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gif" ContentType="image/gif"/>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15" yWindow="-15" windowWidth="10320" windowHeight="7770" tabRatio="898"/>
  </bookViews>
  <sheets>
    <sheet name="ÍNDICE" sheetId="26" r:id="rId1"/>
    <sheet name="C1" sheetId="45" r:id="rId2"/>
    <sheet name="Gráficos 1 y 2" sheetId="31" r:id="rId3"/>
    <sheet name="C2" sheetId="5" r:id="rId4"/>
    <sheet name="C3" sheetId="6" r:id="rId5"/>
    <sheet name="Gráfico 3" sheetId="47" r:id="rId6"/>
    <sheet name="C4" sheetId="7" r:id="rId7"/>
    <sheet name="C5" sheetId="8" r:id="rId8"/>
    <sheet name="Gráfico 4 " sheetId="35" r:id="rId9"/>
    <sheet name="C6" sheetId="9" r:id="rId10"/>
    <sheet name="C7" sheetId="10" r:id="rId11"/>
    <sheet name="Gráfico 5" sheetId="41" r:id="rId12"/>
    <sheet name="C8" sheetId="13" r:id="rId13"/>
    <sheet name="Gráficos 6,7,8 " sheetId="37" r:id="rId14"/>
    <sheet name="C9" sheetId="25" r:id="rId15"/>
    <sheet name="C10" sheetId="24" r:id="rId16"/>
    <sheet name="Gráficos 9 y 10" sheetId="39" r:id="rId17"/>
    <sheet name="C11" sheetId="14" r:id="rId18"/>
    <sheet name="Gráfico_11" sheetId="48" r:id="rId19"/>
    <sheet name="C12" sheetId="46" r:id="rId20"/>
    <sheet name="C13" sheetId="17" r:id="rId21"/>
    <sheet name="C14" sheetId="16" r:id="rId22"/>
    <sheet name="C15" sheetId="18" r:id="rId23"/>
    <sheet name="C16" sheetId="19" r:id="rId24"/>
    <sheet name="C17" sheetId="20" r:id="rId25"/>
    <sheet name="C18" sheetId="21" r:id="rId26"/>
    <sheet name="Gráficos 12 al 15" sheetId="29" r:id="rId27"/>
  </sheets>
  <definedNames>
    <definedName name="_xlnm._FilterDatabase" localSheetId="1" hidden="1">'C1'!$A$6:$II$386</definedName>
    <definedName name="_xlnm._FilterDatabase" localSheetId="15" hidden="1">'C10'!$A$6:$V$6</definedName>
    <definedName name="_xlnm._FilterDatabase" localSheetId="19" hidden="1">'C12'!$A$7:$IH$362</definedName>
    <definedName name="_xlnm._FilterDatabase" localSheetId="22" hidden="1">'C15'!$A$6:$N$361</definedName>
    <definedName name="_xlnm._FilterDatabase" localSheetId="23" hidden="1">'C16'!$A$1:$N$360</definedName>
    <definedName name="_xlnm._FilterDatabase" localSheetId="24" hidden="1">'C17'!$Q$6:$R$355</definedName>
    <definedName name="_xlnm._FilterDatabase" localSheetId="3" hidden="1">'C2'!$A$4:$BA$4</definedName>
    <definedName name="_xlnm._FilterDatabase" localSheetId="4" hidden="1">'C3'!$A$5:$V$383</definedName>
    <definedName name="_xlnm._FilterDatabase" localSheetId="6" hidden="1">'C4'!$A$5:$R$5</definedName>
    <definedName name="_xlnm._FilterDatabase" localSheetId="12" hidden="1">'C8'!$A$5:$W$5</definedName>
    <definedName name="_xlnm._FilterDatabase" localSheetId="14" hidden="1">'C9'!$A$6:$S$268</definedName>
    <definedName name="_xlnm.Print_Area" localSheetId="15">'C10'!$A$1:$R$342</definedName>
    <definedName name="_xlnm.Print_Area" localSheetId="19">'C12'!$A$1:$CB$360</definedName>
    <definedName name="_xlnm.Print_Area" localSheetId="21">'C14'!$A$1:$H$357</definedName>
    <definedName name="_xlnm.Print_Area" localSheetId="22">'C15'!$A$1:$J$404</definedName>
    <definedName name="_xlnm.Print_Area" localSheetId="23">'C16'!$A$1:$K$357</definedName>
    <definedName name="_xlnm.Print_Area" localSheetId="24">'C17'!$A$1:$M$356</definedName>
    <definedName name="_xlnm.Print_Area" localSheetId="25">'C18'!$A$1:$I$357</definedName>
    <definedName name="_xlnm.Print_Area" localSheetId="4">'C3'!$A$1:$K$381</definedName>
    <definedName name="_xlnm.Print_Area" localSheetId="6">'C4'!$A$1:$J$381</definedName>
    <definedName name="_xlnm.Print_Area" localSheetId="7">'C5'!$A$1:$D$22</definedName>
    <definedName name="_xlnm.Print_Area" localSheetId="9">'C6'!$A$1:$B$34</definedName>
    <definedName name="_xlnm.Print_Area" localSheetId="14">'C9'!$A$1:$R$266</definedName>
    <definedName name="_xlnm.Print_Titles" localSheetId="1">'C1'!$A:$B,'C1'!$3:$5</definedName>
    <definedName name="_xlnm.Print_Titles" localSheetId="15">'C10'!$2:$5</definedName>
    <definedName name="_xlnm.Print_Titles" localSheetId="19">'C12'!$A:$B,'C12'!$2:$7</definedName>
    <definedName name="_xlnm.Print_Titles" localSheetId="21">'C14'!$2:$4</definedName>
    <definedName name="_xlnm.Print_Titles" localSheetId="22">'C15'!$2:$6</definedName>
    <definedName name="_xlnm.Print_Titles" localSheetId="23">'C16'!$2:$5</definedName>
    <definedName name="_xlnm.Print_Titles" localSheetId="24">'C17'!$2:$4</definedName>
    <definedName name="_xlnm.Print_Titles" localSheetId="25">'C18'!$2:$4</definedName>
    <definedName name="_xlnm.Print_Titles" localSheetId="3">'C2'!$3:$4</definedName>
    <definedName name="_xlnm.Print_Titles" localSheetId="4">'C3'!$2:$5</definedName>
    <definedName name="_xlnm.Print_Titles" localSheetId="6">'C4'!$2:$5</definedName>
    <definedName name="_xlnm.Print_Titles" localSheetId="12">'C8'!$A:$B,'C8'!$2:$5</definedName>
    <definedName name="_xlnm.Print_Titles" localSheetId="14">'C9'!$A:$B,'C9'!$2:$5</definedName>
  </definedNames>
  <calcPr calcId="125725"/>
</workbook>
</file>

<file path=xl/calcChain.xml><?xml version="1.0" encoding="utf-8"?>
<calcChain xmlns="http://schemas.openxmlformats.org/spreadsheetml/2006/main">
  <c r="AR7" i="45"/>
  <c r="AS7"/>
  <c r="C54" i="24" l="1"/>
  <c r="F7" i="45" l="1"/>
  <c r="E7"/>
  <c r="H7"/>
  <c r="I7"/>
  <c r="K7"/>
  <c r="L7"/>
  <c r="M7"/>
  <c r="O7"/>
  <c r="P7"/>
  <c r="Q7"/>
  <c r="R7"/>
  <c r="T7"/>
  <c r="U7"/>
  <c r="V7"/>
  <c r="W7"/>
  <c r="Y7"/>
  <c r="Z7"/>
  <c r="AA7"/>
  <c r="AB7"/>
  <c r="AD7"/>
  <c r="AE7"/>
  <c r="AF7"/>
  <c r="AG7"/>
  <c r="AH7"/>
  <c r="AI7"/>
  <c r="AJ7"/>
  <c r="AK7"/>
  <c r="AL7"/>
  <c r="AM7"/>
  <c r="AN7"/>
  <c r="AO7"/>
  <c r="AQ7"/>
  <c r="AU7"/>
  <c r="AV7"/>
  <c r="AW7"/>
  <c r="AX7"/>
  <c r="AY7"/>
  <c r="BA7"/>
  <c r="BB7"/>
  <c r="BC7"/>
  <c r="BD7"/>
  <c r="BF7"/>
  <c r="BG7"/>
  <c r="BI7"/>
  <c r="BK7"/>
  <c r="BL7"/>
  <c r="BM7"/>
  <c r="BN7"/>
  <c r="BP7"/>
  <c r="BQ7"/>
  <c r="BS7"/>
  <c r="BT7"/>
  <c r="BY358" i="46" l="1"/>
  <c r="BU358"/>
  <c r="BP358"/>
  <c r="BM358"/>
  <c r="BI358"/>
  <c r="BB358"/>
  <c r="AV358"/>
  <c r="AR358"/>
  <c r="AE358"/>
  <c r="Y358"/>
  <c r="T358"/>
  <c r="O358"/>
  <c r="J358"/>
  <c r="G358"/>
  <c r="D358"/>
  <c r="BY357"/>
  <c r="BU357"/>
  <c r="BP357"/>
  <c r="BM357"/>
  <c r="BM356" s="1"/>
  <c r="BI357"/>
  <c r="BB357"/>
  <c r="AV357"/>
  <c r="AR357"/>
  <c r="AE357"/>
  <c r="Y357"/>
  <c r="T357"/>
  <c r="O357"/>
  <c r="O356" s="1"/>
  <c r="J357"/>
  <c r="G357"/>
  <c r="D357"/>
  <c r="CB356"/>
  <c r="CA356"/>
  <c r="BZ356"/>
  <c r="BX356"/>
  <c r="BW356"/>
  <c r="BV356"/>
  <c r="BT356"/>
  <c r="BS356"/>
  <c r="BR356"/>
  <c r="BQ356"/>
  <c r="BO356"/>
  <c r="BN356"/>
  <c r="BL356"/>
  <c r="BK356"/>
  <c r="BJ356"/>
  <c r="BH356"/>
  <c r="BG356"/>
  <c r="BF356"/>
  <c r="BE356"/>
  <c r="BD356"/>
  <c r="BC356"/>
  <c r="BA356"/>
  <c r="AZ356"/>
  <c r="AY356"/>
  <c r="AX356"/>
  <c r="AW356"/>
  <c r="AU356"/>
  <c r="AT356"/>
  <c r="AS356"/>
  <c r="AQ356"/>
  <c r="AP356"/>
  <c r="AO356"/>
  <c r="AN356"/>
  <c r="AM356"/>
  <c r="AL356"/>
  <c r="AK356"/>
  <c r="AJ356"/>
  <c r="AI356"/>
  <c r="AH356"/>
  <c r="AG356"/>
  <c r="AF356"/>
  <c r="AD356"/>
  <c r="AC356"/>
  <c r="AB356"/>
  <c r="AA356"/>
  <c r="Z356"/>
  <c r="Y356"/>
  <c r="X356"/>
  <c r="W356"/>
  <c r="V356"/>
  <c r="U356"/>
  <c r="S356"/>
  <c r="R356"/>
  <c r="Q356"/>
  <c r="P356"/>
  <c r="N356"/>
  <c r="M356"/>
  <c r="L356"/>
  <c r="K356"/>
  <c r="I356"/>
  <c r="H356"/>
  <c r="E356"/>
  <c r="F356"/>
  <c r="BY355"/>
  <c r="BU355"/>
  <c r="BP355"/>
  <c r="BM355"/>
  <c r="BI355"/>
  <c r="BB355"/>
  <c r="AV355"/>
  <c r="AR355"/>
  <c r="AE355"/>
  <c r="Y355"/>
  <c r="T355"/>
  <c r="O355"/>
  <c r="J355"/>
  <c r="G355"/>
  <c r="D355"/>
  <c r="BY354"/>
  <c r="BU354"/>
  <c r="BP354"/>
  <c r="BM354"/>
  <c r="BI354"/>
  <c r="BB354"/>
  <c r="AV354"/>
  <c r="AR354"/>
  <c r="AE354"/>
  <c r="Y354"/>
  <c r="T354"/>
  <c r="O354"/>
  <c r="J354"/>
  <c r="G354"/>
  <c r="D354"/>
  <c r="BY353"/>
  <c r="BU353"/>
  <c r="BP353"/>
  <c r="BM353"/>
  <c r="BI353"/>
  <c r="BB353"/>
  <c r="AV353"/>
  <c r="AR353"/>
  <c r="AE353"/>
  <c r="Y353"/>
  <c r="T353"/>
  <c r="O353"/>
  <c r="J353"/>
  <c r="G353"/>
  <c r="D353"/>
  <c r="BY352"/>
  <c r="BU352"/>
  <c r="BP352"/>
  <c r="BM352"/>
  <c r="BI352"/>
  <c r="BB352"/>
  <c r="AV352"/>
  <c r="AR352"/>
  <c r="AE352"/>
  <c r="Y352"/>
  <c r="T352"/>
  <c r="O352"/>
  <c r="J352"/>
  <c r="G352"/>
  <c r="D352"/>
  <c r="BY351"/>
  <c r="BU351"/>
  <c r="BP351"/>
  <c r="BM351"/>
  <c r="BI351"/>
  <c r="BB351"/>
  <c r="AV351"/>
  <c r="AR351"/>
  <c r="AE351"/>
  <c r="Y351"/>
  <c r="T351"/>
  <c r="O351"/>
  <c r="J351"/>
  <c r="G351"/>
  <c r="D351"/>
  <c r="BY350"/>
  <c r="BU350"/>
  <c r="BP350"/>
  <c r="BM350"/>
  <c r="BI350"/>
  <c r="BB350"/>
  <c r="AV350"/>
  <c r="AR350"/>
  <c r="AE350"/>
  <c r="Y350"/>
  <c r="T350"/>
  <c r="O350"/>
  <c r="J350"/>
  <c r="G350"/>
  <c r="D350"/>
  <c r="BY349"/>
  <c r="BU349"/>
  <c r="BP349"/>
  <c r="BM349"/>
  <c r="BI349"/>
  <c r="BB349"/>
  <c r="AV349"/>
  <c r="AR349"/>
  <c r="AE349"/>
  <c r="Y349"/>
  <c r="T349"/>
  <c r="O349"/>
  <c r="J349"/>
  <c r="G349"/>
  <c r="D349"/>
  <c r="BY348"/>
  <c r="BU348"/>
  <c r="BP348"/>
  <c r="BM348"/>
  <c r="BI348"/>
  <c r="BB348"/>
  <c r="AV348"/>
  <c r="AR348"/>
  <c r="AE348"/>
  <c r="Y348"/>
  <c r="T348"/>
  <c r="O348"/>
  <c r="J348"/>
  <c r="G348"/>
  <c r="D348"/>
  <c r="BY347"/>
  <c r="BU347"/>
  <c r="BP347"/>
  <c r="BM347"/>
  <c r="BI347"/>
  <c r="BB347"/>
  <c r="AV347"/>
  <c r="AR347"/>
  <c r="AE347"/>
  <c r="Y347"/>
  <c r="T347"/>
  <c r="O347"/>
  <c r="J347"/>
  <c r="G347"/>
  <c r="D347"/>
  <c r="BY346"/>
  <c r="BU346"/>
  <c r="BP346"/>
  <c r="BM346"/>
  <c r="BI346"/>
  <c r="BB346"/>
  <c r="AV346"/>
  <c r="AR346"/>
  <c r="AE346"/>
  <c r="Y346"/>
  <c r="T346"/>
  <c r="O346"/>
  <c r="J346"/>
  <c r="G346"/>
  <c r="D346"/>
  <c r="CB345"/>
  <c r="CA345"/>
  <c r="BZ345"/>
  <c r="BX345"/>
  <c r="BW345"/>
  <c r="BV345"/>
  <c r="BT345"/>
  <c r="BS345"/>
  <c r="BR345"/>
  <c r="BQ345"/>
  <c r="BO345"/>
  <c r="BN345"/>
  <c r="BL345"/>
  <c r="BK345"/>
  <c r="BJ345"/>
  <c r="BH345"/>
  <c r="BG345"/>
  <c r="BF345"/>
  <c r="BE345"/>
  <c r="BD345"/>
  <c r="BC345"/>
  <c r="BA345"/>
  <c r="AZ345"/>
  <c r="AY345"/>
  <c r="AX345"/>
  <c r="AW345"/>
  <c r="AU345"/>
  <c r="AT345"/>
  <c r="AS345"/>
  <c r="AQ345"/>
  <c r="AP345"/>
  <c r="AO345"/>
  <c r="AN345"/>
  <c r="AM345"/>
  <c r="AL345"/>
  <c r="AK345"/>
  <c r="AJ345"/>
  <c r="AI345"/>
  <c r="AH345"/>
  <c r="AG345"/>
  <c r="AF345"/>
  <c r="AD345"/>
  <c r="AC345"/>
  <c r="AB345"/>
  <c r="AA345"/>
  <c r="Z345"/>
  <c r="X345"/>
  <c r="W345"/>
  <c r="V345"/>
  <c r="U345"/>
  <c r="S345"/>
  <c r="R345"/>
  <c r="Q345"/>
  <c r="P345"/>
  <c r="N345"/>
  <c r="M345"/>
  <c r="L345"/>
  <c r="K345"/>
  <c r="I345"/>
  <c r="H345"/>
  <c r="E345"/>
  <c r="F345"/>
  <c r="BY344"/>
  <c r="BU344"/>
  <c r="BP344"/>
  <c r="BM344"/>
  <c r="BI344"/>
  <c r="BB344"/>
  <c r="AV344"/>
  <c r="AR344"/>
  <c r="AE344"/>
  <c r="Y344"/>
  <c r="T344"/>
  <c r="O344"/>
  <c r="J344"/>
  <c r="G344"/>
  <c r="D344"/>
  <c r="BY343"/>
  <c r="BU343"/>
  <c r="BP343"/>
  <c r="BM343"/>
  <c r="BI343"/>
  <c r="BB343"/>
  <c r="AV343"/>
  <c r="AR343"/>
  <c r="AR342" s="1"/>
  <c r="AE343"/>
  <c r="Y343"/>
  <c r="T343"/>
  <c r="O343"/>
  <c r="J343"/>
  <c r="G343"/>
  <c r="D343"/>
  <c r="CB342"/>
  <c r="CA342"/>
  <c r="BZ342"/>
  <c r="BX342"/>
  <c r="BW342"/>
  <c r="BV342"/>
  <c r="BT342"/>
  <c r="BS342"/>
  <c r="BR342"/>
  <c r="BQ342"/>
  <c r="BO342"/>
  <c r="BN342"/>
  <c r="BL342"/>
  <c r="BK342"/>
  <c r="BJ342"/>
  <c r="BH342"/>
  <c r="BG342"/>
  <c r="BF342"/>
  <c r="BE342"/>
  <c r="BD342"/>
  <c r="BC342"/>
  <c r="BA342"/>
  <c r="AZ342"/>
  <c r="AY342"/>
  <c r="AX342"/>
  <c r="AW342"/>
  <c r="AU342"/>
  <c r="AT342"/>
  <c r="AS342"/>
  <c r="AQ342"/>
  <c r="AP342"/>
  <c r="AO342"/>
  <c r="AN342"/>
  <c r="AM342"/>
  <c r="AL342"/>
  <c r="AK342"/>
  <c r="AJ342"/>
  <c r="AI342"/>
  <c r="AH342"/>
  <c r="AG342"/>
  <c r="AF342"/>
  <c r="AD342"/>
  <c r="AC342"/>
  <c r="AB342"/>
  <c r="AA342"/>
  <c r="Z342"/>
  <c r="X342"/>
  <c r="W342"/>
  <c r="V342"/>
  <c r="U342"/>
  <c r="S342"/>
  <c r="R342"/>
  <c r="Q342"/>
  <c r="P342"/>
  <c r="N342"/>
  <c r="M342"/>
  <c r="L342"/>
  <c r="K342"/>
  <c r="I342"/>
  <c r="H342"/>
  <c r="E342"/>
  <c r="F342"/>
  <c r="BY341"/>
  <c r="BU341"/>
  <c r="BP341"/>
  <c r="BM341"/>
  <c r="BI341"/>
  <c r="BB341"/>
  <c r="AV341"/>
  <c r="AR341"/>
  <c r="AE341"/>
  <c r="Y341"/>
  <c r="T341"/>
  <c r="O341"/>
  <c r="J341"/>
  <c r="G341"/>
  <c r="D341"/>
  <c r="BY340"/>
  <c r="BU340"/>
  <c r="BP340"/>
  <c r="BM340"/>
  <c r="BI340"/>
  <c r="BB340"/>
  <c r="AV340"/>
  <c r="AR340"/>
  <c r="AE340"/>
  <c r="Y340"/>
  <c r="T340"/>
  <c r="O340"/>
  <c r="J340"/>
  <c r="G340"/>
  <c r="D340"/>
  <c r="BY339"/>
  <c r="BU339"/>
  <c r="BP339"/>
  <c r="BM339"/>
  <c r="BI339"/>
  <c r="BB339"/>
  <c r="AV339"/>
  <c r="AR339"/>
  <c r="AE339"/>
  <c r="Y339"/>
  <c r="T339"/>
  <c r="O339"/>
  <c r="J339"/>
  <c r="G339"/>
  <c r="D339"/>
  <c r="BY338"/>
  <c r="BU338"/>
  <c r="BP338"/>
  <c r="BM338"/>
  <c r="BI338"/>
  <c r="BB338"/>
  <c r="AV338"/>
  <c r="AR338"/>
  <c r="AE338"/>
  <c r="Y338"/>
  <c r="T338"/>
  <c r="O338"/>
  <c r="J338"/>
  <c r="G338"/>
  <c r="D338"/>
  <c r="CB337"/>
  <c r="CA337"/>
  <c r="BZ337"/>
  <c r="BX337"/>
  <c r="BW337"/>
  <c r="BV337"/>
  <c r="BT337"/>
  <c r="BS337"/>
  <c r="BR337"/>
  <c r="BQ337"/>
  <c r="BO337"/>
  <c r="BN337"/>
  <c r="BL337"/>
  <c r="BK337"/>
  <c r="BJ337"/>
  <c r="BH337"/>
  <c r="BG337"/>
  <c r="BF337"/>
  <c r="BE337"/>
  <c r="BD337"/>
  <c r="BC337"/>
  <c r="BA337"/>
  <c r="AZ337"/>
  <c r="AY337"/>
  <c r="AX337"/>
  <c r="AW337"/>
  <c r="AU337"/>
  <c r="AT337"/>
  <c r="AS337"/>
  <c r="AQ337"/>
  <c r="AP337"/>
  <c r="AO337"/>
  <c r="AN337"/>
  <c r="AM337"/>
  <c r="AL337"/>
  <c r="AK337"/>
  <c r="AJ337"/>
  <c r="AI337"/>
  <c r="AH337"/>
  <c r="AG337"/>
  <c r="AF337"/>
  <c r="AD337"/>
  <c r="AC337"/>
  <c r="AB337"/>
  <c r="AA337"/>
  <c r="Z337"/>
  <c r="X337"/>
  <c r="W337"/>
  <c r="V337"/>
  <c r="U337"/>
  <c r="S337"/>
  <c r="R337"/>
  <c r="Q337"/>
  <c r="P337"/>
  <c r="N337"/>
  <c r="M337"/>
  <c r="L337"/>
  <c r="K337"/>
  <c r="I337"/>
  <c r="H337"/>
  <c r="E337"/>
  <c r="F337"/>
  <c r="BY336"/>
  <c r="BU336"/>
  <c r="BP336"/>
  <c r="BM336"/>
  <c r="BM334" s="1"/>
  <c r="BI336"/>
  <c r="BB336"/>
  <c r="AV336"/>
  <c r="AR336"/>
  <c r="AE336"/>
  <c r="Y336"/>
  <c r="T336"/>
  <c r="O336"/>
  <c r="J336"/>
  <c r="G336"/>
  <c r="D336"/>
  <c r="BY335"/>
  <c r="BU335"/>
  <c r="BP335"/>
  <c r="BP334" s="1"/>
  <c r="BM335"/>
  <c r="BI335"/>
  <c r="BB335"/>
  <c r="AV335"/>
  <c r="AR335"/>
  <c r="AE335"/>
  <c r="Y335"/>
  <c r="T335"/>
  <c r="T334" s="1"/>
  <c r="O335"/>
  <c r="J335"/>
  <c r="G335"/>
  <c r="D335"/>
  <c r="CB334"/>
  <c r="CA334"/>
  <c r="BZ334"/>
  <c r="BX334"/>
  <c r="BW334"/>
  <c r="BV334"/>
  <c r="BT334"/>
  <c r="BS334"/>
  <c r="BR334"/>
  <c r="BQ334"/>
  <c r="BO334"/>
  <c r="BN334"/>
  <c r="BL334"/>
  <c r="BK334"/>
  <c r="BJ334"/>
  <c r="BH334"/>
  <c r="BG334"/>
  <c r="BF334"/>
  <c r="BE334"/>
  <c r="BD334"/>
  <c r="BC334"/>
  <c r="BA334"/>
  <c r="AZ334"/>
  <c r="AY334"/>
  <c r="AX334"/>
  <c r="AW334"/>
  <c r="AU334"/>
  <c r="AT334"/>
  <c r="AS334"/>
  <c r="AQ334"/>
  <c r="AP334"/>
  <c r="AO334"/>
  <c r="AN334"/>
  <c r="AM334"/>
  <c r="AL334"/>
  <c r="AK334"/>
  <c r="AJ334"/>
  <c r="AI334"/>
  <c r="AH334"/>
  <c r="AG334"/>
  <c r="AF334"/>
  <c r="AD334"/>
  <c r="AC334"/>
  <c r="AB334"/>
  <c r="AA334"/>
  <c r="Z334"/>
  <c r="X334"/>
  <c r="W334"/>
  <c r="V334"/>
  <c r="U334"/>
  <c r="S334"/>
  <c r="R334"/>
  <c r="Q334"/>
  <c r="P334"/>
  <c r="N334"/>
  <c r="M334"/>
  <c r="L334"/>
  <c r="K334"/>
  <c r="I334"/>
  <c r="H334"/>
  <c r="E334"/>
  <c r="F334"/>
  <c r="D334"/>
  <c r="BY333"/>
  <c r="BU333"/>
  <c r="BP333"/>
  <c r="BM333"/>
  <c r="BM331" s="1"/>
  <c r="BI333"/>
  <c r="BB333"/>
  <c r="AV333"/>
  <c r="AR333"/>
  <c r="AE333"/>
  <c r="Y333"/>
  <c r="T333"/>
  <c r="O333"/>
  <c r="J333"/>
  <c r="G333"/>
  <c r="D333"/>
  <c r="BY332"/>
  <c r="BU332"/>
  <c r="BP332"/>
  <c r="BP331" s="1"/>
  <c r="BM332"/>
  <c r="BI332"/>
  <c r="BB332"/>
  <c r="AV332"/>
  <c r="AR332"/>
  <c r="AE332"/>
  <c r="Y332"/>
  <c r="T332"/>
  <c r="T331" s="1"/>
  <c r="O332"/>
  <c r="J332"/>
  <c r="G332"/>
  <c r="D332"/>
  <c r="CB331"/>
  <c r="CA331"/>
  <c r="BZ331"/>
  <c r="BX331"/>
  <c r="BW331"/>
  <c r="BV331"/>
  <c r="BT331"/>
  <c r="BS331"/>
  <c r="BR331"/>
  <c r="BQ331"/>
  <c r="BO331"/>
  <c r="BN331"/>
  <c r="BL331"/>
  <c r="BK331"/>
  <c r="BJ331"/>
  <c r="BH331"/>
  <c r="BG331"/>
  <c r="BF331"/>
  <c r="BE331"/>
  <c r="BD331"/>
  <c r="BC331"/>
  <c r="BA331"/>
  <c r="AZ331"/>
  <c r="AY331"/>
  <c r="AX331"/>
  <c r="AW331"/>
  <c r="AU331"/>
  <c r="AT331"/>
  <c r="AS331"/>
  <c r="AQ331"/>
  <c r="AP331"/>
  <c r="AO331"/>
  <c r="AN331"/>
  <c r="AM331"/>
  <c r="AL331"/>
  <c r="AK331"/>
  <c r="AJ331"/>
  <c r="AI331"/>
  <c r="AH331"/>
  <c r="AG331"/>
  <c r="AF331"/>
  <c r="AD331"/>
  <c r="AC331"/>
  <c r="AB331"/>
  <c r="AA331"/>
  <c r="Z331"/>
  <c r="X331"/>
  <c r="W331"/>
  <c r="V331"/>
  <c r="U331"/>
  <c r="S331"/>
  <c r="R331"/>
  <c r="Q331"/>
  <c r="P331"/>
  <c r="N331"/>
  <c r="M331"/>
  <c r="L331"/>
  <c r="K331"/>
  <c r="I331"/>
  <c r="H331"/>
  <c r="E331"/>
  <c r="F331"/>
  <c r="BY330"/>
  <c r="BU330"/>
  <c r="BP330"/>
  <c r="BM330"/>
  <c r="BI330"/>
  <c r="BB330"/>
  <c r="AV330"/>
  <c r="AR330"/>
  <c r="AE330"/>
  <c r="Y330"/>
  <c r="T330"/>
  <c r="O330"/>
  <c r="J330"/>
  <c r="G330"/>
  <c r="D330"/>
  <c r="BY329"/>
  <c r="BU329"/>
  <c r="BP329"/>
  <c r="BM329"/>
  <c r="BI329"/>
  <c r="BB329"/>
  <c r="AV329"/>
  <c r="AR329"/>
  <c r="AE329"/>
  <c r="Y329"/>
  <c r="T329"/>
  <c r="O329"/>
  <c r="J329"/>
  <c r="G329"/>
  <c r="D329"/>
  <c r="BY328"/>
  <c r="BU328"/>
  <c r="BP328"/>
  <c r="BM328"/>
  <c r="BI328"/>
  <c r="BB328"/>
  <c r="AV328"/>
  <c r="AR328"/>
  <c r="AE328"/>
  <c r="Y328"/>
  <c r="T328"/>
  <c r="O328"/>
  <c r="J328"/>
  <c r="G328"/>
  <c r="D328"/>
  <c r="BY327"/>
  <c r="BU327"/>
  <c r="BP327"/>
  <c r="BM327"/>
  <c r="BI327"/>
  <c r="BB327"/>
  <c r="AV327"/>
  <c r="AR327"/>
  <c r="AE327"/>
  <c r="Y327"/>
  <c r="T327"/>
  <c r="O327"/>
  <c r="J327"/>
  <c r="G327"/>
  <c r="D327"/>
  <c r="BY326"/>
  <c r="BU326"/>
  <c r="BP326"/>
  <c r="BM326"/>
  <c r="BI326"/>
  <c r="BB326"/>
  <c r="AV326"/>
  <c r="AR326"/>
  <c r="AE326"/>
  <c r="Y326"/>
  <c r="T326"/>
  <c r="O326"/>
  <c r="J326"/>
  <c r="G326"/>
  <c r="D326"/>
  <c r="CB325"/>
  <c r="CA325"/>
  <c r="BZ325"/>
  <c r="BX325"/>
  <c r="BW325"/>
  <c r="BV325"/>
  <c r="BT325"/>
  <c r="BS325"/>
  <c r="BR325"/>
  <c r="BQ325"/>
  <c r="BO325"/>
  <c r="BN325"/>
  <c r="BL325"/>
  <c r="BK325"/>
  <c r="BJ325"/>
  <c r="BH325"/>
  <c r="BG325"/>
  <c r="BF325"/>
  <c r="BE325"/>
  <c r="BD325"/>
  <c r="BC325"/>
  <c r="BA325"/>
  <c r="AZ325"/>
  <c r="AY325"/>
  <c r="AX325"/>
  <c r="AW325"/>
  <c r="AU325"/>
  <c r="AT325"/>
  <c r="AS325"/>
  <c r="AQ325"/>
  <c r="AP325"/>
  <c r="AO325"/>
  <c r="AN325"/>
  <c r="AM325"/>
  <c r="AL325"/>
  <c r="AK325"/>
  <c r="AJ325"/>
  <c r="AI325"/>
  <c r="AH325"/>
  <c r="AG325"/>
  <c r="AF325"/>
  <c r="AD325"/>
  <c r="AC325"/>
  <c r="AB325"/>
  <c r="AA325"/>
  <c r="Z325"/>
  <c r="X325"/>
  <c r="W325"/>
  <c r="V325"/>
  <c r="U325"/>
  <c r="S325"/>
  <c r="R325"/>
  <c r="Q325"/>
  <c r="P325"/>
  <c r="N325"/>
  <c r="M325"/>
  <c r="L325"/>
  <c r="K325"/>
  <c r="I325"/>
  <c r="H325"/>
  <c r="E325"/>
  <c r="F325"/>
  <c r="BY324"/>
  <c r="BY323" s="1"/>
  <c r="BU324"/>
  <c r="BU323" s="1"/>
  <c r="BP324"/>
  <c r="BM324"/>
  <c r="BM323" s="1"/>
  <c r="BI324"/>
  <c r="BI323" s="1"/>
  <c r="BB324"/>
  <c r="BB323" s="1"/>
  <c r="AV324"/>
  <c r="AV323" s="1"/>
  <c r="AR324"/>
  <c r="AR323" s="1"/>
  <c r="AE324"/>
  <c r="AE323" s="1"/>
  <c r="Y324"/>
  <c r="Y323" s="1"/>
  <c r="T324"/>
  <c r="O324"/>
  <c r="J324"/>
  <c r="J323" s="1"/>
  <c r="G324"/>
  <c r="G323" s="1"/>
  <c r="D324"/>
  <c r="D323" s="1"/>
  <c r="CB323"/>
  <c r="CA323"/>
  <c r="BZ323"/>
  <c r="BX323"/>
  <c r="BW323"/>
  <c r="BV323"/>
  <c r="BT323"/>
  <c r="BS323"/>
  <c r="BR323"/>
  <c r="BQ323"/>
  <c r="BP323"/>
  <c r="BO323"/>
  <c r="BN323"/>
  <c r="BL323"/>
  <c r="BK323"/>
  <c r="BJ323"/>
  <c r="BH323"/>
  <c r="BG323"/>
  <c r="BF323"/>
  <c r="BE323"/>
  <c r="BD323"/>
  <c r="BC323"/>
  <c r="BA323"/>
  <c r="AZ323"/>
  <c r="AY323"/>
  <c r="AX323"/>
  <c r="AW323"/>
  <c r="AU323"/>
  <c r="AT323"/>
  <c r="AS323"/>
  <c r="AQ323"/>
  <c r="AP323"/>
  <c r="AO323"/>
  <c r="AN323"/>
  <c r="AM323"/>
  <c r="AL323"/>
  <c r="AK323"/>
  <c r="AJ323"/>
  <c r="AI323"/>
  <c r="AH323"/>
  <c r="AG323"/>
  <c r="AF323"/>
  <c r="AD323"/>
  <c r="AC323"/>
  <c r="AB323"/>
  <c r="AA323"/>
  <c r="Z323"/>
  <c r="X323"/>
  <c r="W323"/>
  <c r="V323"/>
  <c r="U323"/>
  <c r="T323"/>
  <c r="S323"/>
  <c r="R323"/>
  <c r="Q323"/>
  <c r="P323"/>
  <c r="N323"/>
  <c r="M323"/>
  <c r="L323"/>
  <c r="K323"/>
  <c r="I323"/>
  <c r="H323"/>
  <c r="E323"/>
  <c r="F323"/>
  <c r="BY322"/>
  <c r="BU322"/>
  <c r="BP322"/>
  <c r="BM322"/>
  <c r="BI322"/>
  <c r="BB322"/>
  <c r="AV322"/>
  <c r="AR322"/>
  <c r="AE322"/>
  <c r="Y322"/>
  <c r="T322"/>
  <c r="O322"/>
  <c r="J322"/>
  <c r="G322"/>
  <c r="D322"/>
  <c r="BY321"/>
  <c r="BU321"/>
  <c r="BP321"/>
  <c r="BP320" s="1"/>
  <c r="BM321"/>
  <c r="BI321"/>
  <c r="BB321"/>
  <c r="AV321"/>
  <c r="AR321"/>
  <c r="AE321"/>
  <c r="Y321"/>
  <c r="T321"/>
  <c r="O321"/>
  <c r="J321"/>
  <c r="G321"/>
  <c r="D321"/>
  <c r="CB320"/>
  <c r="CA320"/>
  <c r="BZ320"/>
  <c r="BX320"/>
  <c r="BW320"/>
  <c r="BV320"/>
  <c r="BT320"/>
  <c r="BS320"/>
  <c r="BR320"/>
  <c r="BQ320"/>
  <c r="BO320"/>
  <c r="BN320"/>
  <c r="BL320"/>
  <c r="BK320"/>
  <c r="BJ320"/>
  <c r="BH320"/>
  <c r="BG320"/>
  <c r="BF320"/>
  <c r="BE320"/>
  <c r="BD320"/>
  <c r="BC320"/>
  <c r="BA320"/>
  <c r="AZ320"/>
  <c r="AY320"/>
  <c r="AX320"/>
  <c r="AW320"/>
  <c r="AU320"/>
  <c r="AT320"/>
  <c r="AS320"/>
  <c r="AQ320"/>
  <c r="AP320"/>
  <c r="AO320"/>
  <c r="AN320"/>
  <c r="AM320"/>
  <c r="AL320"/>
  <c r="AK320"/>
  <c r="AJ320"/>
  <c r="AI320"/>
  <c r="AH320"/>
  <c r="AG320"/>
  <c r="AF320"/>
  <c r="AD320"/>
  <c r="AC320"/>
  <c r="AB320"/>
  <c r="AA320"/>
  <c r="Z320"/>
  <c r="X320"/>
  <c r="W320"/>
  <c r="V320"/>
  <c r="U320"/>
  <c r="S320"/>
  <c r="R320"/>
  <c r="Q320"/>
  <c r="P320"/>
  <c r="N320"/>
  <c r="M320"/>
  <c r="L320"/>
  <c r="K320"/>
  <c r="I320"/>
  <c r="H320"/>
  <c r="E320"/>
  <c r="F320"/>
  <c r="BY319"/>
  <c r="BU319"/>
  <c r="BP319"/>
  <c r="BM319"/>
  <c r="BI319"/>
  <c r="BB319"/>
  <c r="AV319"/>
  <c r="AR319"/>
  <c r="AE319"/>
  <c r="Y319"/>
  <c r="T319"/>
  <c r="O319"/>
  <c r="J319"/>
  <c r="G319"/>
  <c r="D319"/>
  <c r="BY318"/>
  <c r="BU318"/>
  <c r="BP318"/>
  <c r="BM318"/>
  <c r="BI318"/>
  <c r="BB318"/>
  <c r="AV318"/>
  <c r="AR318"/>
  <c r="AE318"/>
  <c r="Y318"/>
  <c r="T318"/>
  <c r="O318"/>
  <c r="J318"/>
  <c r="G318"/>
  <c r="D318"/>
  <c r="BY317"/>
  <c r="BU317"/>
  <c r="BP317"/>
  <c r="BM317"/>
  <c r="BI317"/>
  <c r="BB317"/>
  <c r="AV317"/>
  <c r="AR317"/>
  <c r="AE317"/>
  <c r="Y317"/>
  <c r="T317"/>
  <c r="O317"/>
  <c r="J317"/>
  <c r="G317"/>
  <c r="D317"/>
  <c r="BY316"/>
  <c r="BU316"/>
  <c r="BP316"/>
  <c r="BM316"/>
  <c r="BI316"/>
  <c r="BB316"/>
  <c r="AV316"/>
  <c r="AR316"/>
  <c r="AE316"/>
  <c r="Y316"/>
  <c r="T316"/>
  <c r="O316"/>
  <c r="J316"/>
  <c r="G316"/>
  <c r="D316"/>
  <c r="BY315"/>
  <c r="BU315"/>
  <c r="BP315"/>
  <c r="BM315"/>
  <c r="BI315"/>
  <c r="BB315"/>
  <c r="AV315"/>
  <c r="AR315"/>
  <c r="AE315"/>
  <c r="Y315"/>
  <c r="T315"/>
  <c r="O315"/>
  <c r="J315"/>
  <c r="G315"/>
  <c r="D315"/>
  <c r="BY314"/>
  <c r="BU314"/>
  <c r="BP314"/>
  <c r="BM314"/>
  <c r="BI314"/>
  <c r="BB314"/>
  <c r="AV314"/>
  <c r="AR314"/>
  <c r="AE314"/>
  <c r="Y314"/>
  <c r="T314"/>
  <c r="O314"/>
  <c r="J314"/>
  <c r="G314"/>
  <c r="D314"/>
  <c r="BY313"/>
  <c r="BU313"/>
  <c r="BP313"/>
  <c r="BM313"/>
  <c r="BI313"/>
  <c r="BB313"/>
  <c r="AV313"/>
  <c r="AR313"/>
  <c r="AE313"/>
  <c r="Y313"/>
  <c r="T313"/>
  <c r="O313"/>
  <c r="J313"/>
  <c r="G313"/>
  <c r="D313"/>
  <c r="BY312"/>
  <c r="BU312"/>
  <c r="BP312"/>
  <c r="BM312"/>
  <c r="BI312"/>
  <c r="BB312"/>
  <c r="AV312"/>
  <c r="AR312"/>
  <c r="AE312"/>
  <c r="Y312"/>
  <c r="T312"/>
  <c r="O312"/>
  <c r="J312"/>
  <c r="G312"/>
  <c r="D312"/>
  <c r="BY311"/>
  <c r="BU311"/>
  <c r="BP311"/>
  <c r="BM311"/>
  <c r="BI311"/>
  <c r="BB311"/>
  <c r="AV311"/>
  <c r="AR311"/>
  <c r="AE311"/>
  <c r="Y311"/>
  <c r="T311"/>
  <c r="O311"/>
  <c r="J311"/>
  <c r="G311"/>
  <c r="D311"/>
  <c r="BY310"/>
  <c r="BU310"/>
  <c r="BP310"/>
  <c r="BM310"/>
  <c r="BI310"/>
  <c r="BB310"/>
  <c r="AV310"/>
  <c r="AR310"/>
  <c r="AE310"/>
  <c r="Y310"/>
  <c r="T310"/>
  <c r="O310"/>
  <c r="J310"/>
  <c r="G310"/>
  <c r="D310"/>
  <c r="BY309"/>
  <c r="BU309"/>
  <c r="BP309"/>
  <c r="BM309"/>
  <c r="BI309"/>
  <c r="BB309"/>
  <c r="AV309"/>
  <c r="AR309"/>
  <c r="AE309"/>
  <c r="Y309"/>
  <c r="T309"/>
  <c r="O309"/>
  <c r="J309"/>
  <c r="G309"/>
  <c r="D309"/>
  <c r="BY308"/>
  <c r="BU308"/>
  <c r="BP308"/>
  <c r="BM308"/>
  <c r="BI308"/>
  <c r="BB308"/>
  <c r="AV308"/>
  <c r="AR308"/>
  <c r="AE308"/>
  <c r="Y308"/>
  <c r="T308"/>
  <c r="O308"/>
  <c r="J308"/>
  <c r="G308"/>
  <c r="D308"/>
  <c r="BY307"/>
  <c r="BU307"/>
  <c r="BP307"/>
  <c r="BM307"/>
  <c r="BI307"/>
  <c r="BB307"/>
  <c r="AV307"/>
  <c r="AR307"/>
  <c r="AE307"/>
  <c r="Y307"/>
  <c r="T307"/>
  <c r="O307"/>
  <c r="J307"/>
  <c r="G307"/>
  <c r="D307"/>
  <c r="BY306"/>
  <c r="BU306"/>
  <c r="BP306"/>
  <c r="BM306"/>
  <c r="BI306"/>
  <c r="BB306"/>
  <c r="AV306"/>
  <c r="AR306"/>
  <c r="AE306"/>
  <c r="Y306"/>
  <c r="T306"/>
  <c r="O306"/>
  <c r="J306"/>
  <c r="G306"/>
  <c r="D306"/>
  <c r="BY305"/>
  <c r="BU305"/>
  <c r="BP305"/>
  <c r="BM305"/>
  <c r="BI305"/>
  <c r="BB305"/>
  <c r="AV305"/>
  <c r="AR305"/>
  <c r="AE305"/>
  <c r="Y305"/>
  <c r="T305"/>
  <c r="O305"/>
  <c r="J305"/>
  <c r="G305"/>
  <c r="D305"/>
  <c r="BY304"/>
  <c r="BU304"/>
  <c r="BP304"/>
  <c r="BM304"/>
  <c r="BI304"/>
  <c r="BB304"/>
  <c r="AV304"/>
  <c r="AR304"/>
  <c r="AE304"/>
  <c r="Y304"/>
  <c r="T304"/>
  <c r="O304"/>
  <c r="J304"/>
  <c r="G304"/>
  <c r="D304"/>
  <c r="CB303"/>
  <c r="CA303"/>
  <c r="BZ303"/>
  <c r="BX303"/>
  <c r="BW303"/>
  <c r="BV303"/>
  <c r="BT303"/>
  <c r="BS303"/>
  <c r="BR303"/>
  <c r="BQ303"/>
  <c r="BO303"/>
  <c r="BN303"/>
  <c r="BL303"/>
  <c r="BK303"/>
  <c r="BJ303"/>
  <c r="BH303"/>
  <c r="BG303"/>
  <c r="BF303"/>
  <c r="BE303"/>
  <c r="BD303"/>
  <c r="BC303"/>
  <c r="BA303"/>
  <c r="AZ303"/>
  <c r="AY303"/>
  <c r="AX303"/>
  <c r="AW303"/>
  <c r="AU303"/>
  <c r="AT303"/>
  <c r="AS303"/>
  <c r="AQ303"/>
  <c r="AP303"/>
  <c r="AO303"/>
  <c r="AN303"/>
  <c r="AM303"/>
  <c r="AL303"/>
  <c r="AK303"/>
  <c r="AJ303"/>
  <c r="AI303"/>
  <c r="AH303"/>
  <c r="AG303"/>
  <c r="AF303"/>
  <c r="AD303"/>
  <c r="AC303"/>
  <c r="AB303"/>
  <c r="AA303"/>
  <c r="Z303"/>
  <c r="X303"/>
  <c r="W303"/>
  <c r="V303"/>
  <c r="U303"/>
  <c r="S303"/>
  <c r="R303"/>
  <c r="Q303"/>
  <c r="P303"/>
  <c r="N303"/>
  <c r="M303"/>
  <c r="L303"/>
  <c r="K303"/>
  <c r="I303"/>
  <c r="H303"/>
  <c r="E303"/>
  <c r="F303"/>
  <c r="BY302"/>
  <c r="BY301" s="1"/>
  <c r="BU302"/>
  <c r="BU301" s="1"/>
  <c r="BP302"/>
  <c r="BP301" s="1"/>
  <c r="BM302"/>
  <c r="BM301" s="1"/>
  <c r="BI302"/>
  <c r="BI301" s="1"/>
  <c r="BB302"/>
  <c r="BB301" s="1"/>
  <c r="AV302"/>
  <c r="AV301" s="1"/>
  <c r="AR302"/>
  <c r="AR301" s="1"/>
  <c r="AE302"/>
  <c r="AE301" s="1"/>
  <c r="Y302"/>
  <c r="Y301" s="1"/>
  <c r="T302"/>
  <c r="T301" s="1"/>
  <c r="O302"/>
  <c r="J302"/>
  <c r="J301" s="1"/>
  <c r="G302"/>
  <c r="G301" s="1"/>
  <c r="D302"/>
  <c r="D301" s="1"/>
  <c r="CB301"/>
  <c r="CA301"/>
  <c r="BZ301"/>
  <c r="BX301"/>
  <c r="BW301"/>
  <c r="BV301"/>
  <c r="BT301"/>
  <c r="BS301"/>
  <c r="BR301"/>
  <c r="BQ301"/>
  <c r="BO301"/>
  <c r="BN301"/>
  <c r="BL301"/>
  <c r="BK301"/>
  <c r="BJ301"/>
  <c r="BH301"/>
  <c r="BG301"/>
  <c r="BF301"/>
  <c r="BE301"/>
  <c r="BD301"/>
  <c r="BC301"/>
  <c r="BA301"/>
  <c r="AZ301"/>
  <c r="AY301"/>
  <c r="AX301"/>
  <c r="AW301"/>
  <c r="AU301"/>
  <c r="AT301"/>
  <c r="AS301"/>
  <c r="AQ301"/>
  <c r="AP301"/>
  <c r="AO301"/>
  <c r="AN301"/>
  <c r="AM301"/>
  <c r="AL301"/>
  <c r="AK301"/>
  <c r="AJ301"/>
  <c r="AI301"/>
  <c r="AH301"/>
  <c r="AG301"/>
  <c r="AF301"/>
  <c r="AD301"/>
  <c r="AC301"/>
  <c r="AB301"/>
  <c r="AA301"/>
  <c r="Z301"/>
  <c r="X301"/>
  <c r="W301"/>
  <c r="V301"/>
  <c r="U301"/>
  <c r="S301"/>
  <c r="R301"/>
  <c r="Q301"/>
  <c r="P301"/>
  <c r="O301"/>
  <c r="N301"/>
  <c r="M301"/>
  <c r="L301"/>
  <c r="K301"/>
  <c r="I301"/>
  <c r="H301"/>
  <c r="E301"/>
  <c r="F301"/>
  <c r="BY300"/>
  <c r="BU300"/>
  <c r="BP300"/>
  <c r="BM300"/>
  <c r="BI300"/>
  <c r="BB300"/>
  <c r="AV300"/>
  <c r="AR300"/>
  <c r="AE300"/>
  <c r="Y300"/>
  <c r="T300"/>
  <c r="O300"/>
  <c r="J300"/>
  <c r="G300"/>
  <c r="D300"/>
  <c r="BY299"/>
  <c r="BU299"/>
  <c r="BP299"/>
  <c r="BP298" s="1"/>
  <c r="BM299"/>
  <c r="BI299"/>
  <c r="BI298" s="1"/>
  <c r="BB299"/>
  <c r="AV299"/>
  <c r="AR299"/>
  <c r="AE299"/>
  <c r="Y299"/>
  <c r="T299"/>
  <c r="O299"/>
  <c r="J299"/>
  <c r="G299"/>
  <c r="D299"/>
  <c r="CB298"/>
  <c r="CA298"/>
  <c r="BZ298"/>
  <c r="BX298"/>
  <c r="BW298"/>
  <c r="BV298"/>
  <c r="BT298"/>
  <c r="BS298"/>
  <c r="BR298"/>
  <c r="BQ298"/>
  <c r="BO298"/>
  <c r="BN298"/>
  <c r="BL298"/>
  <c r="BK298"/>
  <c r="BJ298"/>
  <c r="BH298"/>
  <c r="BG298"/>
  <c r="BF298"/>
  <c r="BE298"/>
  <c r="BD298"/>
  <c r="BC298"/>
  <c r="BB298"/>
  <c r="BA298"/>
  <c r="AZ298"/>
  <c r="AY298"/>
  <c r="AX298"/>
  <c r="AW298"/>
  <c r="AU298"/>
  <c r="AT298"/>
  <c r="AS298"/>
  <c r="AQ298"/>
  <c r="AP298"/>
  <c r="AO298"/>
  <c r="AN298"/>
  <c r="AM298"/>
  <c r="AL298"/>
  <c r="AK298"/>
  <c r="AJ298"/>
  <c r="AI298"/>
  <c r="AH298"/>
  <c r="AG298"/>
  <c r="AF298"/>
  <c r="AD298"/>
  <c r="AC298"/>
  <c r="AB298"/>
  <c r="AA298"/>
  <c r="Z298"/>
  <c r="X298"/>
  <c r="W298"/>
  <c r="V298"/>
  <c r="U298"/>
  <c r="S298"/>
  <c r="R298"/>
  <c r="Q298"/>
  <c r="P298"/>
  <c r="N298"/>
  <c r="M298"/>
  <c r="L298"/>
  <c r="K298"/>
  <c r="J298"/>
  <c r="I298"/>
  <c r="H298"/>
  <c r="E298"/>
  <c r="F298"/>
  <c r="BY297"/>
  <c r="BU297"/>
  <c r="BP297"/>
  <c r="BM297"/>
  <c r="BI297"/>
  <c r="BB297"/>
  <c r="AV297"/>
  <c r="AR297"/>
  <c r="AE297"/>
  <c r="Y297"/>
  <c r="T297"/>
  <c r="O297"/>
  <c r="J297"/>
  <c r="G297"/>
  <c r="D297"/>
  <c r="BY296"/>
  <c r="BU296"/>
  <c r="BP296"/>
  <c r="BM296"/>
  <c r="BI296"/>
  <c r="BB296"/>
  <c r="AV296"/>
  <c r="AR296"/>
  <c r="AE296"/>
  <c r="Y296"/>
  <c r="T296"/>
  <c r="O296"/>
  <c r="J296"/>
  <c r="G296"/>
  <c r="D296"/>
  <c r="BY295"/>
  <c r="BU295"/>
  <c r="BP295"/>
  <c r="BM295"/>
  <c r="BI295"/>
  <c r="BB295"/>
  <c r="AV295"/>
  <c r="AR295"/>
  <c r="AE295"/>
  <c r="Y295"/>
  <c r="T295"/>
  <c r="O295"/>
  <c r="O294" s="1"/>
  <c r="J295"/>
  <c r="G295"/>
  <c r="D295"/>
  <c r="CB294"/>
  <c r="CA294"/>
  <c r="BZ294"/>
  <c r="BX294"/>
  <c r="BW294"/>
  <c r="BV294"/>
  <c r="BT294"/>
  <c r="BS294"/>
  <c r="BR294"/>
  <c r="BQ294"/>
  <c r="BO294"/>
  <c r="BN294"/>
  <c r="BL294"/>
  <c r="BK294"/>
  <c r="BJ294"/>
  <c r="BH294"/>
  <c r="BG294"/>
  <c r="BF294"/>
  <c r="BE294"/>
  <c r="BD294"/>
  <c r="BC294"/>
  <c r="BA294"/>
  <c r="AZ294"/>
  <c r="AY294"/>
  <c r="AX294"/>
  <c r="AW294"/>
  <c r="AU294"/>
  <c r="AT294"/>
  <c r="AS294"/>
  <c r="AQ294"/>
  <c r="AP294"/>
  <c r="AO294"/>
  <c r="AN294"/>
  <c r="AM294"/>
  <c r="AL294"/>
  <c r="AK294"/>
  <c r="AJ294"/>
  <c r="AI294"/>
  <c r="AH294"/>
  <c r="AG294"/>
  <c r="AF294"/>
  <c r="AD294"/>
  <c r="AC294"/>
  <c r="AB294"/>
  <c r="AA294"/>
  <c r="Z294"/>
  <c r="X294"/>
  <c r="W294"/>
  <c r="V294"/>
  <c r="U294"/>
  <c r="S294"/>
  <c r="R294"/>
  <c r="Q294"/>
  <c r="P294"/>
  <c r="N294"/>
  <c r="M294"/>
  <c r="L294"/>
  <c r="K294"/>
  <c r="I294"/>
  <c r="H294"/>
  <c r="E294"/>
  <c r="F294"/>
  <c r="BY293"/>
  <c r="BU293"/>
  <c r="BP293"/>
  <c r="BM293"/>
  <c r="BI293"/>
  <c r="BB293"/>
  <c r="AV293"/>
  <c r="AR293"/>
  <c r="AE293"/>
  <c r="Y293"/>
  <c r="T293"/>
  <c r="O293"/>
  <c r="J293"/>
  <c r="G293"/>
  <c r="D293"/>
  <c r="BY292"/>
  <c r="BU292"/>
  <c r="BP292"/>
  <c r="BM292"/>
  <c r="BI292"/>
  <c r="BB292"/>
  <c r="AV292"/>
  <c r="AR292"/>
  <c r="AE292"/>
  <c r="Y292"/>
  <c r="T292"/>
  <c r="O292"/>
  <c r="J292"/>
  <c r="G292"/>
  <c r="D292"/>
  <c r="BY291"/>
  <c r="BU291"/>
  <c r="BP291"/>
  <c r="BM291"/>
  <c r="BI291"/>
  <c r="BB291"/>
  <c r="AV291"/>
  <c r="AR291"/>
  <c r="AE291"/>
  <c r="Y291"/>
  <c r="T291"/>
  <c r="O291"/>
  <c r="J291"/>
  <c r="G291"/>
  <c r="D291"/>
  <c r="BY290"/>
  <c r="BU290"/>
  <c r="BP290"/>
  <c r="BM290"/>
  <c r="BI290"/>
  <c r="BB290"/>
  <c r="AV290"/>
  <c r="AR290"/>
  <c r="AE290"/>
  <c r="Y290"/>
  <c r="T290"/>
  <c r="O290"/>
  <c r="J290"/>
  <c r="G290"/>
  <c r="D290"/>
  <c r="BY289"/>
  <c r="BU289"/>
  <c r="BP289"/>
  <c r="BM289"/>
  <c r="BI289"/>
  <c r="BB289"/>
  <c r="AV289"/>
  <c r="AR289"/>
  <c r="AE289"/>
  <c r="Y289"/>
  <c r="T289"/>
  <c r="O289"/>
  <c r="J289"/>
  <c r="G289"/>
  <c r="D289"/>
  <c r="BY288"/>
  <c r="BU288"/>
  <c r="BP288"/>
  <c r="BM288"/>
  <c r="BI288"/>
  <c r="BB288"/>
  <c r="AV288"/>
  <c r="AR288"/>
  <c r="AE288"/>
  <c r="Y288"/>
  <c r="T288"/>
  <c r="O288"/>
  <c r="J288"/>
  <c r="G288"/>
  <c r="D288"/>
  <c r="BY287"/>
  <c r="BU287"/>
  <c r="BP287"/>
  <c r="BM287"/>
  <c r="BI287"/>
  <c r="BB287"/>
  <c r="AV287"/>
  <c r="AR287"/>
  <c r="AE287"/>
  <c r="Y287"/>
  <c r="T287"/>
  <c r="O287"/>
  <c r="J287"/>
  <c r="G287"/>
  <c r="D287"/>
  <c r="BY286"/>
  <c r="BU286"/>
  <c r="BP286"/>
  <c r="BM286"/>
  <c r="BI286"/>
  <c r="BB286"/>
  <c r="AV286"/>
  <c r="AR286"/>
  <c r="AE286"/>
  <c r="Y286"/>
  <c r="T286"/>
  <c r="O286"/>
  <c r="J286"/>
  <c r="G286"/>
  <c r="D286"/>
  <c r="BY285"/>
  <c r="BU285"/>
  <c r="BP285"/>
  <c r="BM285"/>
  <c r="BI285"/>
  <c r="BB285"/>
  <c r="AV285"/>
  <c r="AR285"/>
  <c r="AE285"/>
  <c r="Y285"/>
  <c r="T285"/>
  <c r="O285"/>
  <c r="J285"/>
  <c r="G285"/>
  <c r="D285"/>
  <c r="BY284"/>
  <c r="BU284"/>
  <c r="BP284"/>
  <c r="BM284"/>
  <c r="BI284"/>
  <c r="BB284"/>
  <c r="AV284"/>
  <c r="AR284"/>
  <c r="AE284"/>
  <c r="Y284"/>
  <c r="T284"/>
  <c r="O284"/>
  <c r="J284"/>
  <c r="G284"/>
  <c r="D284"/>
  <c r="BY283"/>
  <c r="BU283"/>
  <c r="BP283"/>
  <c r="BM283"/>
  <c r="BI283"/>
  <c r="BB283"/>
  <c r="AV283"/>
  <c r="AR283"/>
  <c r="AE283"/>
  <c r="Y283"/>
  <c r="T283"/>
  <c r="O283"/>
  <c r="J283"/>
  <c r="G283"/>
  <c r="D283"/>
  <c r="BY282"/>
  <c r="BU282"/>
  <c r="BP282"/>
  <c r="BM282"/>
  <c r="BI282"/>
  <c r="BB282"/>
  <c r="AV282"/>
  <c r="AR282"/>
  <c r="AE282"/>
  <c r="Y282"/>
  <c r="T282"/>
  <c r="O282"/>
  <c r="J282"/>
  <c r="G282"/>
  <c r="D282"/>
  <c r="BY281"/>
  <c r="BU281"/>
  <c r="BP281"/>
  <c r="BM281"/>
  <c r="BI281"/>
  <c r="BB281"/>
  <c r="AV281"/>
  <c r="AR281"/>
  <c r="AE281"/>
  <c r="Y281"/>
  <c r="T281"/>
  <c r="O281"/>
  <c r="J281"/>
  <c r="G281"/>
  <c r="D281"/>
  <c r="BY280"/>
  <c r="BU280"/>
  <c r="BP280"/>
  <c r="BM280"/>
  <c r="BI280"/>
  <c r="BB280"/>
  <c r="AV280"/>
  <c r="AR280"/>
  <c r="AE280"/>
  <c r="Y280"/>
  <c r="T280"/>
  <c r="O280"/>
  <c r="J280"/>
  <c r="G280"/>
  <c r="D280"/>
  <c r="BY279"/>
  <c r="BU279"/>
  <c r="BP279"/>
  <c r="BM279"/>
  <c r="BI279"/>
  <c r="BB279"/>
  <c r="AV279"/>
  <c r="AR279"/>
  <c r="AE279"/>
  <c r="Y279"/>
  <c r="T279"/>
  <c r="O279"/>
  <c r="J279"/>
  <c r="G279"/>
  <c r="D279"/>
  <c r="BY278"/>
  <c r="BU278"/>
  <c r="BP278"/>
  <c r="BM278"/>
  <c r="BI278"/>
  <c r="BB278"/>
  <c r="AV278"/>
  <c r="AR278"/>
  <c r="AE278"/>
  <c r="Y278"/>
  <c r="T278"/>
  <c r="O278"/>
  <c r="J278"/>
  <c r="G278"/>
  <c r="D278"/>
  <c r="BY277"/>
  <c r="BU277"/>
  <c r="BP277"/>
  <c r="BM277"/>
  <c r="BI277"/>
  <c r="BB277"/>
  <c r="AV277"/>
  <c r="AR277"/>
  <c r="AE277"/>
  <c r="Y277"/>
  <c r="T277"/>
  <c r="O277"/>
  <c r="J277"/>
  <c r="G277"/>
  <c r="D277"/>
  <c r="BY276"/>
  <c r="BU276"/>
  <c r="BP276"/>
  <c r="BM276"/>
  <c r="BI276"/>
  <c r="BB276"/>
  <c r="AV276"/>
  <c r="AR276"/>
  <c r="AE276"/>
  <c r="Y276"/>
  <c r="T276"/>
  <c r="O276"/>
  <c r="J276"/>
  <c r="G276"/>
  <c r="D276"/>
  <c r="BY275"/>
  <c r="BU275"/>
  <c r="BP275"/>
  <c r="BM275"/>
  <c r="BI275"/>
  <c r="BB275"/>
  <c r="AV275"/>
  <c r="AR275"/>
  <c r="AE275"/>
  <c r="Y275"/>
  <c r="T275"/>
  <c r="O275"/>
  <c r="J275"/>
  <c r="G275"/>
  <c r="D275"/>
  <c r="BY274"/>
  <c r="BU274"/>
  <c r="BP274"/>
  <c r="BM274"/>
  <c r="BI274"/>
  <c r="BB274"/>
  <c r="AV274"/>
  <c r="AR274"/>
  <c r="AE274"/>
  <c r="Y274"/>
  <c r="T274"/>
  <c r="O274"/>
  <c r="J274"/>
  <c r="G274"/>
  <c r="D274"/>
  <c r="BY273"/>
  <c r="BU273"/>
  <c r="BP273"/>
  <c r="BM273"/>
  <c r="BI273"/>
  <c r="BB273"/>
  <c r="AV273"/>
  <c r="AR273"/>
  <c r="AE273"/>
  <c r="Y273"/>
  <c r="T273"/>
  <c r="O273"/>
  <c r="J273"/>
  <c r="G273"/>
  <c r="D273"/>
  <c r="BY272"/>
  <c r="BU272"/>
  <c r="BP272"/>
  <c r="BM272"/>
  <c r="BI272"/>
  <c r="BB272"/>
  <c r="AV272"/>
  <c r="AR272"/>
  <c r="AE272"/>
  <c r="Y272"/>
  <c r="T272"/>
  <c r="O272"/>
  <c r="J272"/>
  <c r="G272"/>
  <c r="D272"/>
  <c r="BY271"/>
  <c r="BU271"/>
  <c r="BP271"/>
  <c r="BM271"/>
  <c r="BI271"/>
  <c r="BB271"/>
  <c r="AV271"/>
  <c r="AR271"/>
  <c r="AE271"/>
  <c r="Y271"/>
  <c r="T271"/>
  <c r="O271"/>
  <c r="J271"/>
  <c r="G271"/>
  <c r="D271"/>
  <c r="BY270"/>
  <c r="BU270"/>
  <c r="BP270"/>
  <c r="BM270"/>
  <c r="BI270"/>
  <c r="BB270"/>
  <c r="AV270"/>
  <c r="AR270"/>
  <c r="AE270"/>
  <c r="Y270"/>
  <c r="T270"/>
  <c r="O270"/>
  <c r="J270"/>
  <c r="G270"/>
  <c r="D270"/>
  <c r="BY269"/>
  <c r="BU269"/>
  <c r="BP269"/>
  <c r="BM269"/>
  <c r="BI269"/>
  <c r="BB269"/>
  <c r="AV269"/>
  <c r="AR269"/>
  <c r="AE269"/>
  <c r="Y269"/>
  <c r="T269"/>
  <c r="O269"/>
  <c r="J269"/>
  <c r="G269"/>
  <c r="D269"/>
  <c r="BY268"/>
  <c r="BU268"/>
  <c r="BP268"/>
  <c r="BM268"/>
  <c r="BI268"/>
  <c r="BB268"/>
  <c r="AV268"/>
  <c r="AR268"/>
  <c r="AE268"/>
  <c r="Y268"/>
  <c r="T268"/>
  <c r="O268"/>
  <c r="J268"/>
  <c r="G268"/>
  <c r="D268"/>
  <c r="BY267"/>
  <c r="BU267"/>
  <c r="BP267"/>
  <c r="BM267"/>
  <c r="BI267"/>
  <c r="BB267"/>
  <c r="AV267"/>
  <c r="AR267"/>
  <c r="AE267"/>
  <c r="Y267"/>
  <c r="T267"/>
  <c r="O267"/>
  <c r="J267"/>
  <c r="G267"/>
  <c r="D267"/>
  <c r="BY266"/>
  <c r="BU266"/>
  <c r="BP266"/>
  <c r="BM266"/>
  <c r="BI266"/>
  <c r="BB266"/>
  <c r="AV266"/>
  <c r="AR266"/>
  <c r="AE266"/>
  <c r="Y266"/>
  <c r="T266"/>
  <c r="O266"/>
  <c r="J266"/>
  <c r="G266"/>
  <c r="D266"/>
  <c r="BY265"/>
  <c r="BU265"/>
  <c r="BP265"/>
  <c r="BM265"/>
  <c r="BI265"/>
  <c r="BB265"/>
  <c r="AV265"/>
  <c r="AR265"/>
  <c r="AE265"/>
  <c r="Y265"/>
  <c r="T265"/>
  <c r="O265"/>
  <c r="J265"/>
  <c r="G265"/>
  <c r="D265"/>
  <c r="BY264"/>
  <c r="BU264"/>
  <c r="BP264"/>
  <c r="BM264"/>
  <c r="BI264"/>
  <c r="BB264"/>
  <c r="AV264"/>
  <c r="AR264"/>
  <c r="AE264"/>
  <c r="Y264"/>
  <c r="T264"/>
  <c r="O264"/>
  <c r="J264"/>
  <c r="G264"/>
  <c r="D264"/>
  <c r="BY263"/>
  <c r="BU263"/>
  <c r="BP263"/>
  <c r="BM263"/>
  <c r="BI263"/>
  <c r="BB263"/>
  <c r="AV263"/>
  <c r="AR263"/>
  <c r="AE263"/>
  <c r="Y263"/>
  <c r="T263"/>
  <c r="O263"/>
  <c r="J263"/>
  <c r="G263"/>
  <c r="D263"/>
  <c r="BY262"/>
  <c r="BU262"/>
  <c r="BP262"/>
  <c r="BM262"/>
  <c r="BI262"/>
  <c r="BB262"/>
  <c r="AV262"/>
  <c r="AR262"/>
  <c r="AE262"/>
  <c r="Y262"/>
  <c r="T262"/>
  <c r="O262"/>
  <c r="J262"/>
  <c r="G262"/>
  <c r="D262"/>
  <c r="BY261"/>
  <c r="BU261"/>
  <c r="BP261"/>
  <c r="BM261"/>
  <c r="BI261"/>
  <c r="BB261"/>
  <c r="AV261"/>
  <c r="AR261"/>
  <c r="AE261"/>
  <c r="Y261"/>
  <c r="T261"/>
  <c r="O261"/>
  <c r="J261"/>
  <c r="G261"/>
  <c r="D261"/>
  <c r="BY260"/>
  <c r="BU260"/>
  <c r="BP260"/>
  <c r="BM260"/>
  <c r="BI260"/>
  <c r="BB260"/>
  <c r="AV260"/>
  <c r="AR260"/>
  <c r="AE260"/>
  <c r="Y260"/>
  <c r="T260"/>
  <c r="O260"/>
  <c r="J260"/>
  <c r="G260"/>
  <c r="D260"/>
  <c r="BY259"/>
  <c r="BU259"/>
  <c r="BP259"/>
  <c r="BM259"/>
  <c r="BI259"/>
  <c r="BB259"/>
  <c r="AV259"/>
  <c r="AR259"/>
  <c r="AE259"/>
  <c r="Y259"/>
  <c r="T259"/>
  <c r="O259"/>
  <c r="J259"/>
  <c r="G259"/>
  <c r="D259"/>
  <c r="BY258"/>
  <c r="BU258"/>
  <c r="BP258"/>
  <c r="BM258"/>
  <c r="BI258"/>
  <c r="BB258"/>
  <c r="AV258"/>
  <c r="AR258"/>
  <c r="AE258"/>
  <c r="Y258"/>
  <c r="T258"/>
  <c r="O258"/>
  <c r="J258"/>
  <c r="G258"/>
  <c r="D258"/>
  <c r="BY257"/>
  <c r="BU257"/>
  <c r="BP257"/>
  <c r="BM257"/>
  <c r="BI257"/>
  <c r="BB257"/>
  <c r="AV257"/>
  <c r="AR257"/>
  <c r="AE257"/>
  <c r="Y257"/>
  <c r="T257"/>
  <c r="O257"/>
  <c r="J257"/>
  <c r="G257"/>
  <c r="D257"/>
  <c r="BY256"/>
  <c r="BU256"/>
  <c r="BP256"/>
  <c r="BM256"/>
  <c r="BI256"/>
  <c r="BB256"/>
  <c r="AV256"/>
  <c r="AR256"/>
  <c r="AE256"/>
  <c r="Y256"/>
  <c r="T256"/>
  <c r="O256"/>
  <c r="J256"/>
  <c r="G256"/>
  <c r="D256"/>
  <c r="BY255"/>
  <c r="BU255"/>
  <c r="BP255"/>
  <c r="BM255"/>
  <c r="BI255"/>
  <c r="BB255"/>
  <c r="AV255"/>
  <c r="AR255"/>
  <c r="AE255"/>
  <c r="Y255"/>
  <c r="T255"/>
  <c r="O255"/>
  <c r="J255"/>
  <c r="G255"/>
  <c r="D255"/>
  <c r="BY254"/>
  <c r="BU254"/>
  <c r="BP254"/>
  <c r="BM254"/>
  <c r="BI254"/>
  <c r="BB254"/>
  <c r="AV254"/>
  <c r="AR254"/>
  <c r="AE254"/>
  <c r="Y254"/>
  <c r="T254"/>
  <c r="O254"/>
  <c r="J254"/>
  <c r="G254"/>
  <c r="D254"/>
  <c r="BY253"/>
  <c r="BU253"/>
  <c r="BP253"/>
  <c r="BM253"/>
  <c r="BI253"/>
  <c r="BB253"/>
  <c r="AV253"/>
  <c r="AR253"/>
  <c r="AE253"/>
  <c r="Y253"/>
  <c r="T253"/>
  <c r="O253"/>
  <c r="J253"/>
  <c r="G253"/>
  <c r="D253"/>
  <c r="BY252"/>
  <c r="BU252"/>
  <c r="BP252"/>
  <c r="BM252"/>
  <c r="BI252"/>
  <c r="BB252"/>
  <c r="AV252"/>
  <c r="AR252"/>
  <c r="AE252"/>
  <c r="Y252"/>
  <c r="T252"/>
  <c r="O252"/>
  <c r="J252"/>
  <c r="G252"/>
  <c r="D252"/>
  <c r="BY251"/>
  <c r="BU251"/>
  <c r="BP251"/>
  <c r="BM251"/>
  <c r="BI251"/>
  <c r="BB251"/>
  <c r="AV251"/>
  <c r="AR251"/>
  <c r="AE251"/>
  <c r="Y251"/>
  <c r="T251"/>
  <c r="O251"/>
  <c r="J251"/>
  <c r="G251"/>
  <c r="D251"/>
  <c r="BY250"/>
  <c r="BU250"/>
  <c r="BP250"/>
  <c r="BM250"/>
  <c r="BI250"/>
  <c r="BB250"/>
  <c r="AV250"/>
  <c r="AR250"/>
  <c r="AE250"/>
  <c r="Y250"/>
  <c r="T250"/>
  <c r="O250"/>
  <c r="J250"/>
  <c r="G250"/>
  <c r="D250"/>
  <c r="BY249"/>
  <c r="BU249"/>
  <c r="BP249"/>
  <c r="BM249"/>
  <c r="BI249"/>
  <c r="BB249"/>
  <c r="AV249"/>
  <c r="AR249"/>
  <c r="AE249"/>
  <c r="Y249"/>
  <c r="T249"/>
  <c r="O249"/>
  <c r="J249"/>
  <c r="G249"/>
  <c r="D249"/>
  <c r="BY248"/>
  <c r="BU248"/>
  <c r="BP248"/>
  <c r="BM248"/>
  <c r="BI248"/>
  <c r="BB248"/>
  <c r="AV248"/>
  <c r="AR248"/>
  <c r="AE248"/>
  <c r="Y248"/>
  <c r="T248"/>
  <c r="O248"/>
  <c r="J248"/>
  <c r="G248"/>
  <c r="D248"/>
  <c r="BY247"/>
  <c r="BU247"/>
  <c r="BP247"/>
  <c r="BM247"/>
  <c r="BI247"/>
  <c r="BB247"/>
  <c r="AV247"/>
  <c r="AR247"/>
  <c r="AE247"/>
  <c r="Y247"/>
  <c r="T247"/>
  <c r="O247"/>
  <c r="J247"/>
  <c r="G247"/>
  <c r="D247"/>
  <c r="BY246"/>
  <c r="BU246"/>
  <c r="BP246"/>
  <c r="BM246"/>
  <c r="BI246"/>
  <c r="BB246"/>
  <c r="AV246"/>
  <c r="AR246"/>
  <c r="AE246"/>
  <c r="Y246"/>
  <c r="T246"/>
  <c r="O246"/>
  <c r="J246"/>
  <c r="G246"/>
  <c r="D246"/>
  <c r="CB245"/>
  <c r="CA245"/>
  <c r="BZ245"/>
  <c r="BX245"/>
  <c r="BW245"/>
  <c r="BV245"/>
  <c r="BT245"/>
  <c r="BS245"/>
  <c r="BR245"/>
  <c r="BQ245"/>
  <c r="BO245"/>
  <c r="BN245"/>
  <c r="BL245"/>
  <c r="BK245"/>
  <c r="BJ245"/>
  <c r="BH245"/>
  <c r="BG245"/>
  <c r="BF245"/>
  <c r="BE245"/>
  <c r="BD245"/>
  <c r="BC245"/>
  <c r="BA245"/>
  <c r="AZ245"/>
  <c r="AY245"/>
  <c r="AX245"/>
  <c r="AW245"/>
  <c r="AU245"/>
  <c r="AT245"/>
  <c r="AS245"/>
  <c r="AQ245"/>
  <c r="AP245"/>
  <c r="AO245"/>
  <c r="AN245"/>
  <c r="AM245"/>
  <c r="AL245"/>
  <c r="AK245"/>
  <c r="AJ245"/>
  <c r="AI245"/>
  <c r="AH245"/>
  <c r="AG245"/>
  <c r="AF245"/>
  <c r="AD245"/>
  <c r="AC245"/>
  <c r="AB245"/>
  <c r="AA245"/>
  <c r="Z245"/>
  <c r="X245"/>
  <c r="W245"/>
  <c r="V245"/>
  <c r="U245"/>
  <c r="S245"/>
  <c r="R245"/>
  <c r="Q245"/>
  <c r="P245"/>
  <c r="N245"/>
  <c r="M245"/>
  <c r="L245"/>
  <c r="K245"/>
  <c r="I245"/>
  <c r="H245"/>
  <c r="E245"/>
  <c r="F245"/>
  <c r="BY244"/>
  <c r="BU244"/>
  <c r="BP244"/>
  <c r="BM244"/>
  <c r="BI244"/>
  <c r="BB244"/>
  <c r="AV244"/>
  <c r="AR244"/>
  <c r="AE244"/>
  <c r="Y244"/>
  <c r="T244"/>
  <c r="O244"/>
  <c r="J244"/>
  <c r="G244"/>
  <c r="D244"/>
  <c r="BY243"/>
  <c r="BU243"/>
  <c r="BP243"/>
  <c r="BM243"/>
  <c r="BI243"/>
  <c r="BB243"/>
  <c r="AV243"/>
  <c r="AR243"/>
  <c r="AE243"/>
  <c r="Y243"/>
  <c r="T243"/>
  <c r="O243"/>
  <c r="J243"/>
  <c r="G243"/>
  <c r="D243"/>
  <c r="BY242"/>
  <c r="BU242"/>
  <c r="BP242"/>
  <c r="BM242"/>
  <c r="BI242"/>
  <c r="BB242"/>
  <c r="AV242"/>
  <c r="AR242"/>
  <c r="AE242"/>
  <c r="Y242"/>
  <c r="T242"/>
  <c r="O242"/>
  <c r="J242"/>
  <c r="G242"/>
  <c r="D242"/>
  <c r="BY241"/>
  <c r="BU241"/>
  <c r="BP241"/>
  <c r="BM241"/>
  <c r="BI241"/>
  <c r="BB241"/>
  <c r="AV241"/>
  <c r="AR241"/>
  <c r="AE241"/>
  <c r="Y241"/>
  <c r="T241"/>
  <c r="O241"/>
  <c r="J241"/>
  <c r="G241"/>
  <c r="D241"/>
  <c r="BY240"/>
  <c r="BU240"/>
  <c r="BP240"/>
  <c r="BM240"/>
  <c r="BI240"/>
  <c r="BB240"/>
  <c r="AV240"/>
  <c r="AR240"/>
  <c r="AE240"/>
  <c r="Y240"/>
  <c r="T240"/>
  <c r="O240"/>
  <c r="J240"/>
  <c r="G240"/>
  <c r="D240"/>
  <c r="BY239"/>
  <c r="BU239"/>
  <c r="BP239"/>
  <c r="BM239"/>
  <c r="BI239"/>
  <c r="BB239"/>
  <c r="AV239"/>
  <c r="AR239"/>
  <c r="AE239"/>
  <c r="Y239"/>
  <c r="T239"/>
  <c r="O239"/>
  <c r="J239"/>
  <c r="G239"/>
  <c r="D239"/>
  <c r="BY238"/>
  <c r="BU238"/>
  <c r="BP238"/>
  <c r="BM238"/>
  <c r="BI238"/>
  <c r="BB238"/>
  <c r="AV238"/>
  <c r="AR238"/>
  <c r="AE238"/>
  <c r="Y238"/>
  <c r="T238"/>
  <c r="O238"/>
  <c r="J238"/>
  <c r="G238"/>
  <c r="D238"/>
  <c r="BY237"/>
  <c r="BU237"/>
  <c r="BP237"/>
  <c r="BM237"/>
  <c r="BI237"/>
  <c r="BB237"/>
  <c r="AV237"/>
  <c r="AR237"/>
  <c r="AE237"/>
  <c r="Y237"/>
  <c r="T237"/>
  <c r="O237"/>
  <c r="J237"/>
  <c r="G237"/>
  <c r="D237"/>
  <c r="BY236"/>
  <c r="BU236"/>
  <c r="BP236"/>
  <c r="BM236"/>
  <c r="BI236"/>
  <c r="BB236"/>
  <c r="AV236"/>
  <c r="AR236"/>
  <c r="AE236"/>
  <c r="Y236"/>
  <c r="T236"/>
  <c r="O236"/>
  <c r="J236"/>
  <c r="G236"/>
  <c r="D236"/>
  <c r="BY235"/>
  <c r="BU235"/>
  <c r="BP235"/>
  <c r="BM235"/>
  <c r="BI235"/>
  <c r="BB235"/>
  <c r="AV235"/>
  <c r="AR235"/>
  <c r="AE235"/>
  <c r="Y235"/>
  <c r="T235"/>
  <c r="O235"/>
  <c r="J235"/>
  <c r="G235"/>
  <c r="D235"/>
  <c r="BY234"/>
  <c r="BU234"/>
  <c r="BP234"/>
  <c r="BM234"/>
  <c r="BI234"/>
  <c r="BB234"/>
  <c r="AV234"/>
  <c r="AR234"/>
  <c r="AE234"/>
  <c r="Y234"/>
  <c r="T234"/>
  <c r="O234"/>
  <c r="J234"/>
  <c r="G234"/>
  <c r="D234"/>
  <c r="BY233"/>
  <c r="BU233"/>
  <c r="BP233"/>
  <c r="BM233"/>
  <c r="BI233"/>
  <c r="BB233"/>
  <c r="AV233"/>
  <c r="AR233"/>
  <c r="AE233"/>
  <c r="Y233"/>
  <c r="T233"/>
  <c r="O233"/>
  <c r="J233"/>
  <c r="G233"/>
  <c r="D233"/>
  <c r="BY232"/>
  <c r="BU232"/>
  <c r="BP232"/>
  <c r="BM232"/>
  <c r="BI232"/>
  <c r="BB232"/>
  <c r="AV232"/>
  <c r="AR232"/>
  <c r="AE232"/>
  <c r="Y232"/>
  <c r="T232"/>
  <c r="O232"/>
  <c r="J232"/>
  <c r="G232"/>
  <c r="D232"/>
  <c r="BY231"/>
  <c r="BU231"/>
  <c r="BP231"/>
  <c r="BM231"/>
  <c r="BI231"/>
  <c r="BB231"/>
  <c r="AV231"/>
  <c r="AR231"/>
  <c r="AE231"/>
  <c r="Y231"/>
  <c r="T231"/>
  <c r="O231"/>
  <c r="J231"/>
  <c r="G231"/>
  <c r="D231"/>
  <c r="BY230"/>
  <c r="BU230"/>
  <c r="BP230"/>
  <c r="BM230"/>
  <c r="BI230"/>
  <c r="BB230"/>
  <c r="AV230"/>
  <c r="AR230"/>
  <c r="AE230"/>
  <c r="Y230"/>
  <c r="T230"/>
  <c r="O230"/>
  <c r="J230"/>
  <c r="G230"/>
  <c r="D230"/>
  <c r="BY229"/>
  <c r="BU229"/>
  <c r="BP229"/>
  <c r="BM229"/>
  <c r="BI229"/>
  <c r="BB229"/>
  <c r="AV229"/>
  <c r="AR229"/>
  <c r="AE229"/>
  <c r="Y229"/>
  <c r="T229"/>
  <c r="O229"/>
  <c r="J229"/>
  <c r="G229"/>
  <c r="D229"/>
  <c r="BY228"/>
  <c r="BU228"/>
  <c r="BP228"/>
  <c r="BM228"/>
  <c r="BI228"/>
  <c r="BB228"/>
  <c r="AV228"/>
  <c r="AR228"/>
  <c r="AE228"/>
  <c r="Y228"/>
  <c r="T228"/>
  <c r="O228"/>
  <c r="J228"/>
  <c r="G228"/>
  <c r="D228"/>
  <c r="BY227"/>
  <c r="BU227"/>
  <c r="BP227"/>
  <c r="BM227"/>
  <c r="BI227"/>
  <c r="BB227"/>
  <c r="AV227"/>
  <c r="AR227"/>
  <c r="AE227"/>
  <c r="Y227"/>
  <c r="T227"/>
  <c r="O227"/>
  <c r="J227"/>
  <c r="G227"/>
  <c r="D227"/>
  <c r="BY226"/>
  <c r="BU226"/>
  <c r="BP226"/>
  <c r="BM226"/>
  <c r="BI226"/>
  <c r="BB226"/>
  <c r="AV226"/>
  <c r="AR226"/>
  <c r="AE226"/>
  <c r="Y226"/>
  <c r="T226"/>
  <c r="O226"/>
  <c r="J226"/>
  <c r="G226"/>
  <c r="D226"/>
  <c r="BY225"/>
  <c r="BU225"/>
  <c r="BP225"/>
  <c r="BM225"/>
  <c r="BI225"/>
  <c r="BB225"/>
  <c r="AV225"/>
  <c r="AR225"/>
  <c r="AE225"/>
  <c r="Y225"/>
  <c r="T225"/>
  <c r="O225"/>
  <c r="J225"/>
  <c r="G225"/>
  <c r="D225"/>
  <c r="BY224"/>
  <c r="BU224"/>
  <c r="BP224"/>
  <c r="BM224"/>
  <c r="BI224"/>
  <c r="BB224"/>
  <c r="AV224"/>
  <c r="AR224"/>
  <c r="AE224"/>
  <c r="Y224"/>
  <c r="T224"/>
  <c r="O224"/>
  <c r="J224"/>
  <c r="G224"/>
  <c r="D224"/>
  <c r="CB223"/>
  <c r="CA223"/>
  <c r="BZ223"/>
  <c r="BX223"/>
  <c r="BW223"/>
  <c r="BV223"/>
  <c r="BT223"/>
  <c r="BS223"/>
  <c r="BR223"/>
  <c r="BQ223"/>
  <c r="BO223"/>
  <c r="BN223"/>
  <c r="BL223"/>
  <c r="BK223"/>
  <c r="BJ223"/>
  <c r="BH223"/>
  <c r="BG223"/>
  <c r="BF223"/>
  <c r="BE223"/>
  <c r="BD223"/>
  <c r="BC223"/>
  <c r="BA223"/>
  <c r="AZ223"/>
  <c r="AY223"/>
  <c r="AX223"/>
  <c r="AW223"/>
  <c r="AU223"/>
  <c r="AT223"/>
  <c r="AS223"/>
  <c r="AQ223"/>
  <c r="AP223"/>
  <c r="AO223"/>
  <c r="AN223"/>
  <c r="AM223"/>
  <c r="AL223"/>
  <c r="AK223"/>
  <c r="AJ223"/>
  <c r="AI223"/>
  <c r="AH223"/>
  <c r="AG223"/>
  <c r="AF223"/>
  <c r="AD223"/>
  <c r="AC223"/>
  <c r="AB223"/>
  <c r="AA223"/>
  <c r="Z223"/>
  <c r="X223"/>
  <c r="W223"/>
  <c r="V223"/>
  <c r="U223"/>
  <c r="S223"/>
  <c r="R223"/>
  <c r="Q223"/>
  <c r="P223"/>
  <c r="N223"/>
  <c r="M223"/>
  <c r="L223"/>
  <c r="K223"/>
  <c r="I223"/>
  <c r="H223"/>
  <c r="E223"/>
  <c r="F223"/>
  <c r="BY222"/>
  <c r="BU222"/>
  <c r="BP222"/>
  <c r="BM222"/>
  <c r="BI222"/>
  <c r="BB222"/>
  <c r="AV222"/>
  <c r="AR222"/>
  <c r="AE222"/>
  <c r="Y222"/>
  <c r="T222"/>
  <c r="O222"/>
  <c r="J222"/>
  <c r="G222"/>
  <c r="D222"/>
  <c r="BY221"/>
  <c r="BU221"/>
  <c r="BP221"/>
  <c r="BM221"/>
  <c r="BI221"/>
  <c r="BB221"/>
  <c r="AV221"/>
  <c r="AR221"/>
  <c r="AE221"/>
  <c r="AE220" s="1"/>
  <c r="Y221"/>
  <c r="T221"/>
  <c r="O221"/>
  <c r="J221"/>
  <c r="G221"/>
  <c r="D221"/>
  <c r="CB220"/>
  <c r="CA220"/>
  <c r="BZ220"/>
  <c r="BY220"/>
  <c r="BX220"/>
  <c r="BW220"/>
  <c r="BV220"/>
  <c r="BT220"/>
  <c r="BS220"/>
  <c r="BR220"/>
  <c r="BQ220"/>
  <c r="BO220"/>
  <c r="BN220"/>
  <c r="BL220"/>
  <c r="BK220"/>
  <c r="BJ220"/>
  <c r="BH220"/>
  <c r="BG220"/>
  <c r="BF220"/>
  <c r="BE220"/>
  <c r="BD220"/>
  <c r="BC220"/>
  <c r="BA220"/>
  <c r="AZ220"/>
  <c r="AY220"/>
  <c r="AX220"/>
  <c r="AW220"/>
  <c r="AU220"/>
  <c r="AT220"/>
  <c r="AS220"/>
  <c r="AQ220"/>
  <c r="AP220"/>
  <c r="AO220"/>
  <c r="AN220"/>
  <c r="AM220"/>
  <c r="AL220"/>
  <c r="AK220"/>
  <c r="AJ220"/>
  <c r="AI220"/>
  <c r="AH220"/>
  <c r="AG220"/>
  <c r="AF220"/>
  <c r="AD220"/>
  <c r="AC220"/>
  <c r="AB220"/>
  <c r="AA220"/>
  <c r="Z220"/>
  <c r="X220"/>
  <c r="W220"/>
  <c r="V220"/>
  <c r="U220"/>
  <c r="S220"/>
  <c r="R220"/>
  <c r="Q220"/>
  <c r="P220"/>
  <c r="N220"/>
  <c r="M220"/>
  <c r="L220"/>
  <c r="K220"/>
  <c r="I220"/>
  <c r="H220"/>
  <c r="E220"/>
  <c r="F220"/>
  <c r="BY219"/>
  <c r="BU219"/>
  <c r="BP219"/>
  <c r="BM219"/>
  <c r="BI219"/>
  <c r="BB219"/>
  <c r="AV219"/>
  <c r="AR219"/>
  <c r="AE219"/>
  <c r="Y219"/>
  <c r="T219"/>
  <c r="O219"/>
  <c r="J219"/>
  <c r="G219"/>
  <c r="D219"/>
  <c r="BY218"/>
  <c r="BU218"/>
  <c r="BP218"/>
  <c r="BM218"/>
  <c r="BI218"/>
  <c r="BB218"/>
  <c r="AV218"/>
  <c r="AR218"/>
  <c r="AE218"/>
  <c r="Y218"/>
  <c r="T218"/>
  <c r="O218"/>
  <c r="J218"/>
  <c r="G218"/>
  <c r="D218"/>
  <c r="BY217"/>
  <c r="BU217"/>
  <c r="BP217"/>
  <c r="BM217"/>
  <c r="BI217"/>
  <c r="BB217"/>
  <c r="AV217"/>
  <c r="AR217"/>
  <c r="AE217"/>
  <c r="Y217"/>
  <c r="T217"/>
  <c r="O217"/>
  <c r="J217"/>
  <c r="G217"/>
  <c r="D217"/>
  <c r="BY216"/>
  <c r="BU216"/>
  <c r="BP216"/>
  <c r="BM216"/>
  <c r="BI216"/>
  <c r="BB216"/>
  <c r="AV216"/>
  <c r="AR216"/>
  <c r="AE216"/>
  <c r="Y216"/>
  <c r="T216"/>
  <c r="O216"/>
  <c r="J216"/>
  <c r="G216"/>
  <c r="D216"/>
  <c r="BY215"/>
  <c r="BU215"/>
  <c r="BP215"/>
  <c r="BM215"/>
  <c r="BI215"/>
  <c r="BB215"/>
  <c r="AV215"/>
  <c r="AR215"/>
  <c r="AE215"/>
  <c r="Y215"/>
  <c r="T215"/>
  <c r="O215"/>
  <c r="J215"/>
  <c r="G215"/>
  <c r="D215"/>
  <c r="BY214"/>
  <c r="BU214"/>
  <c r="BP214"/>
  <c r="BM214"/>
  <c r="BI214"/>
  <c r="BB214"/>
  <c r="AV214"/>
  <c r="AR214"/>
  <c r="AE214"/>
  <c r="Y214"/>
  <c r="T214"/>
  <c r="O214"/>
  <c r="J214"/>
  <c r="G214"/>
  <c r="D214"/>
  <c r="CB213"/>
  <c r="CA213"/>
  <c r="BZ213"/>
  <c r="BX213"/>
  <c r="BW213"/>
  <c r="BV213"/>
  <c r="BT213"/>
  <c r="BS213"/>
  <c r="BR213"/>
  <c r="BQ213"/>
  <c r="BO213"/>
  <c r="BN213"/>
  <c r="BL213"/>
  <c r="BK213"/>
  <c r="BJ213"/>
  <c r="BH213"/>
  <c r="BG213"/>
  <c r="BF213"/>
  <c r="BE213"/>
  <c r="BD213"/>
  <c r="BC213"/>
  <c r="BA213"/>
  <c r="AZ213"/>
  <c r="AY213"/>
  <c r="AX213"/>
  <c r="AW213"/>
  <c r="AU213"/>
  <c r="AT213"/>
  <c r="AS213"/>
  <c r="AQ213"/>
  <c r="AP213"/>
  <c r="AO213"/>
  <c r="AN213"/>
  <c r="AM213"/>
  <c r="AL213"/>
  <c r="AK213"/>
  <c r="AJ213"/>
  <c r="AI213"/>
  <c r="AH213"/>
  <c r="AG213"/>
  <c r="AF213"/>
  <c r="AD213"/>
  <c r="AC213"/>
  <c r="AB213"/>
  <c r="AA213"/>
  <c r="Z213"/>
  <c r="X213"/>
  <c r="W213"/>
  <c r="V213"/>
  <c r="U213"/>
  <c r="S213"/>
  <c r="R213"/>
  <c r="Q213"/>
  <c r="P213"/>
  <c r="N213"/>
  <c r="M213"/>
  <c r="L213"/>
  <c r="K213"/>
  <c r="I213"/>
  <c r="H213"/>
  <c r="E213"/>
  <c r="F213"/>
  <c r="BY212"/>
  <c r="BU212"/>
  <c r="BP212"/>
  <c r="BM212"/>
  <c r="BI212"/>
  <c r="BB212"/>
  <c r="AV212"/>
  <c r="AR212"/>
  <c r="AE212"/>
  <c r="Y212"/>
  <c r="T212"/>
  <c r="O212"/>
  <c r="J212"/>
  <c r="G212"/>
  <c r="D212"/>
  <c r="BY211"/>
  <c r="BU211"/>
  <c r="BP211"/>
  <c r="BM211"/>
  <c r="BI211"/>
  <c r="BB211"/>
  <c r="AV211"/>
  <c r="AR211"/>
  <c r="AE211"/>
  <c r="Y211"/>
  <c r="T211"/>
  <c r="O211"/>
  <c r="J211"/>
  <c r="G211"/>
  <c r="D211"/>
  <c r="BY210"/>
  <c r="BU210"/>
  <c r="BP210"/>
  <c r="BM210"/>
  <c r="BI210"/>
  <c r="BB210"/>
  <c r="AV210"/>
  <c r="AR210"/>
  <c r="AE210"/>
  <c r="Y210"/>
  <c r="T210"/>
  <c r="O210"/>
  <c r="J210"/>
  <c r="G210"/>
  <c r="D210"/>
  <c r="BY209"/>
  <c r="BU209"/>
  <c r="BP209"/>
  <c r="BM209"/>
  <c r="BI209"/>
  <c r="BB209"/>
  <c r="AV209"/>
  <c r="AR209"/>
  <c r="AE209"/>
  <c r="Y209"/>
  <c r="T209"/>
  <c r="O209"/>
  <c r="J209"/>
  <c r="G209"/>
  <c r="D209"/>
  <c r="BY208"/>
  <c r="BU208"/>
  <c r="BP208"/>
  <c r="BM208"/>
  <c r="BI208"/>
  <c r="BB208"/>
  <c r="AV208"/>
  <c r="AR208"/>
  <c r="AE208"/>
  <c r="Y208"/>
  <c r="T208"/>
  <c r="O208"/>
  <c r="J208"/>
  <c r="G208"/>
  <c r="D208"/>
  <c r="BY207"/>
  <c r="BU207"/>
  <c r="BP207"/>
  <c r="BM207"/>
  <c r="BI207"/>
  <c r="BB207"/>
  <c r="AV207"/>
  <c r="AR207"/>
  <c r="AE207"/>
  <c r="Y207"/>
  <c r="T207"/>
  <c r="O207"/>
  <c r="J207"/>
  <c r="G207"/>
  <c r="D207"/>
  <c r="BY206"/>
  <c r="BU206"/>
  <c r="BP206"/>
  <c r="BM206"/>
  <c r="BI206"/>
  <c r="BB206"/>
  <c r="AV206"/>
  <c r="AR206"/>
  <c r="AE206"/>
  <c r="Y206"/>
  <c r="T206"/>
  <c r="O206"/>
  <c r="J206"/>
  <c r="G206"/>
  <c r="D206"/>
  <c r="BY205"/>
  <c r="BU205"/>
  <c r="BP205"/>
  <c r="BM205"/>
  <c r="BI205"/>
  <c r="BB205"/>
  <c r="AV205"/>
  <c r="AR205"/>
  <c r="AE205"/>
  <c r="Y205"/>
  <c r="T205"/>
  <c r="O205"/>
  <c r="J205"/>
  <c r="G205"/>
  <c r="D205"/>
  <c r="CB204"/>
  <c r="CA204"/>
  <c r="BZ204"/>
  <c r="BX204"/>
  <c r="BW204"/>
  <c r="BV204"/>
  <c r="BT204"/>
  <c r="BS204"/>
  <c r="BR204"/>
  <c r="BQ204"/>
  <c r="BO204"/>
  <c r="BN204"/>
  <c r="BL204"/>
  <c r="BK204"/>
  <c r="BJ204"/>
  <c r="BH204"/>
  <c r="BG204"/>
  <c r="BF204"/>
  <c r="BE204"/>
  <c r="BD204"/>
  <c r="BC204"/>
  <c r="BA204"/>
  <c r="AZ204"/>
  <c r="AY204"/>
  <c r="AX204"/>
  <c r="AW204"/>
  <c r="AU204"/>
  <c r="AT204"/>
  <c r="AS204"/>
  <c r="AQ204"/>
  <c r="AP204"/>
  <c r="AO204"/>
  <c r="AN204"/>
  <c r="AM204"/>
  <c r="AL204"/>
  <c r="AK204"/>
  <c r="AJ204"/>
  <c r="AI204"/>
  <c r="AH204"/>
  <c r="AG204"/>
  <c r="AF204"/>
  <c r="AD204"/>
  <c r="AC204"/>
  <c r="AB204"/>
  <c r="AA204"/>
  <c r="Z204"/>
  <c r="X204"/>
  <c r="W204"/>
  <c r="V204"/>
  <c r="U204"/>
  <c r="S204"/>
  <c r="R204"/>
  <c r="Q204"/>
  <c r="P204"/>
  <c r="N204"/>
  <c r="M204"/>
  <c r="L204"/>
  <c r="K204"/>
  <c r="I204"/>
  <c r="H204"/>
  <c r="E204"/>
  <c r="F204"/>
  <c r="BY203"/>
  <c r="BU203"/>
  <c r="BP203"/>
  <c r="BM203"/>
  <c r="BI203"/>
  <c r="BB203"/>
  <c r="AV203"/>
  <c r="AR203"/>
  <c r="AE203"/>
  <c r="Y203"/>
  <c r="T203"/>
  <c r="O203"/>
  <c r="J203"/>
  <c r="G203"/>
  <c r="D203"/>
  <c r="BY202"/>
  <c r="BU202"/>
  <c r="BP202"/>
  <c r="BM202"/>
  <c r="BI202"/>
  <c r="BB202"/>
  <c r="AV202"/>
  <c r="AR202"/>
  <c r="AE202"/>
  <c r="Y202"/>
  <c r="T202"/>
  <c r="O202"/>
  <c r="J202"/>
  <c r="G202"/>
  <c r="D202"/>
  <c r="BY201"/>
  <c r="BU201"/>
  <c r="BP201"/>
  <c r="BM201"/>
  <c r="BI201"/>
  <c r="BB201"/>
  <c r="AV201"/>
  <c r="AR201"/>
  <c r="AE201"/>
  <c r="Y201"/>
  <c r="T201"/>
  <c r="O201"/>
  <c r="J201"/>
  <c r="G201"/>
  <c r="D201"/>
  <c r="BY200"/>
  <c r="BU200"/>
  <c r="BP200"/>
  <c r="BM200"/>
  <c r="BI200"/>
  <c r="BB200"/>
  <c r="AV200"/>
  <c r="AR200"/>
  <c r="AE200"/>
  <c r="Y200"/>
  <c r="T200"/>
  <c r="O200"/>
  <c r="J200"/>
  <c r="G200"/>
  <c r="D200"/>
  <c r="CB199"/>
  <c r="CA199"/>
  <c r="BZ199"/>
  <c r="BX199"/>
  <c r="BW199"/>
  <c r="BV199"/>
  <c r="BT199"/>
  <c r="BS199"/>
  <c r="BR199"/>
  <c r="BQ199"/>
  <c r="BO199"/>
  <c r="BN199"/>
  <c r="BL199"/>
  <c r="BK199"/>
  <c r="BJ199"/>
  <c r="BH199"/>
  <c r="BG199"/>
  <c r="BF199"/>
  <c r="BE199"/>
  <c r="BD199"/>
  <c r="BC199"/>
  <c r="BA199"/>
  <c r="AZ199"/>
  <c r="AY199"/>
  <c r="AX199"/>
  <c r="AW199"/>
  <c r="AU199"/>
  <c r="AT199"/>
  <c r="AS199"/>
  <c r="AQ199"/>
  <c r="AP199"/>
  <c r="AO199"/>
  <c r="AN199"/>
  <c r="AM199"/>
  <c r="AL199"/>
  <c r="AK199"/>
  <c r="AJ199"/>
  <c r="AI199"/>
  <c r="AH199"/>
  <c r="AG199"/>
  <c r="AF199"/>
  <c r="AD199"/>
  <c r="AC199"/>
  <c r="AB199"/>
  <c r="AA199"/>
  <c r="Z199"/>
  <c r="X199"/>
  <c r="W199"/>
  <c r="V199"/>
  <c r="U199"/>
  <c r="S199"/>
  <c r="R199"/>
  <c r="Q199"/>
  <c r="P199"/>
  <c r="N199"/>
  <c r="M199"/>
  <c r="L199"/>
  <c r="K199"/>
  <c r="I199"/>
  <c r="H199"/>
  <c r="E199"/>
  <c r="F199"/>
  <c r="BY198"/>
  <c r="BU198"/>
  <c r="BP198"/>
  <c r="BM198"/>
  <c r="BI198"/>
  <c r="BB198"/>
  <c r="AV198"/>
  <c r="AR198"/>
  <c r="AE198"/>
  <c r="Y198"/>
  <c r="T198"/>
  <c r="O198"/>
  <c r="J198"/>
  <c r="G198"/>
  <c r="D198"/>
  <c r="BY197"/>
  <c r="BU197"/>
  <c r="BP197"/>
  <c r="BM197"/>
  <c r="BI197"/>
  <c r="BB197"/>
  <c r="AV197"/>
  <c r="AR197"/>
  <c r="AE197"/>
  <c r="Y197"/>
  <c r="T197"/>
  <c r="O197"/>
  <c r="J197"/>
  <c r="G197"/>
  <c r="D197"/>
  <c r="CB196"/>
  <c r="CA196"/>
  <c r="BZ196"/>
  <c r="BX196"/>
  <c r="BW196"/>
  <c r="BV196"/>
  <c r="BT196"/>
  <c r="BS196"/>
  <c r="BR196"/>
  <c r="BQ196"/>
  <c r="BO196"/>
  <c r="BN196"/>
  <c r="BL196"/>
  <c r="BK196"/>
  <c r="BJ196"/>
  <c r="BH196"/>
  <c r="BG196"/>
  <c r="BF196"/>
  <c r="BE196"/>
  <c r="BD196"/>
  <c r="BC196"/>
  <c r="BA196"/>
  <c r="AZ196"/>
  <c r="AY196"/>
  <c r="AX196"/>
  <c r="AW196"/>
  <c r="AU196"/>
  <c r="AT196"/>
  <c r="AS196"/>
  <c r="AQ196"/>
  <c r="AP196"/>
  <c r="AO196"/>
  <c r="AN196"/>
  <c r="AM196"/>
  <c r="AL196"/>
  <c r="AK196"/>
  <c r="AJ196"/>
  <c r="AI196"/>
  <c r="AH196"/>
  <c r="AG196"/>
  <c r="AF196"/>
  <c r="AD196"/>
  <c r="AC196"/>
  <c r="AB196"/>
  <c r="AA196"/>
  <c r="Z196"/>
  <c r="X196"/>
  <c r="W196"/>
  <c r="V196"/>
  <c r="U196"/>
  <c r="S196"/>
  <c r="R196"/>
  <c r="Q196"/>
  <c r="P196"/>
  <c r="N196"/>
  <c r="M196"/>
  <c r="L196"/>
  <c r="K196"/>
  <c r="I196"/>
  <c r="H196"/>
  <c r="E196"/>
  <c r="F196"/>
  <c r="BY195"/>
  <c r="BU195"/>
  <c r="BP195"/>
  <c r="BM195"/>
  <c r="BI195"/>
  <c r="BB195"/>
  <c r="AV195"/>
  <c r="AR195"/>
  <c r="AE195"/>
  <c r="Y195"/>
  <c r="T195"/>
  <c r="O195"/>
  <c r="J195"/>
  <c r="G195"/>
  <c r="D195"/>
  <c r="BY194"/>
  <c r="BU194"/>
  <c r="BP194"/>
  <c r="BM194"/>
  <c r="BI194"/>
  <c r="BB194"/>
  <c r="AV194"/>
  <c r="AR194"/>
  <c r="AE194"/>
  <c r="Y194"/>
  <c r="T194"/>
  <c r="O194"/>
  <c r="J194"/>
  <c r="G194"/>
  <c r="D194"/>
  <c r="BY193"/>
  <c r="BU193"/>
  <c r="BP193"/>
  <c r="BM193"/>
  <c r="BI193"/>
  <c r="BB193"/>
  <c r="AV193"/>
  <c r="AR193"/>
  <c r="AE193"/>
  <c r="Y193"/>
  <c r="T193"/>
  <c r="O193"/>
  <c r="J193"/>
  <c r="G193"/>
  <c r="D193"/>
  <c r="BY192"/>
  <c r="BU192"/>
  <c r="BP192"/>
  <c r="BM192"/>
  <c r="BI192"/>
  <c r="BB192"/>
  <c r="AV192"/>
  <c r="AR192"/>
  <c r="AE192"/>
  <c r="Y192"/>
  <c r="T192"/>
  <c r="O192"/>
  <c r="J192"/>
  <c r="G192"/>
  <c r="D192"/>
  <c r="BY191"/>
  <c r="BU191"/>
  <c r="BP191"/>
  <c r="BM191"/>
  <c r="BI191"/>
  <c r="BB191"/>
  <c r="AV191"/>
  <c r="AR191"/>
  <c r="AE191"/>
  <c r="Y191"/>
  <c r="T191"/>
  <c r="O191"/>
  <c r="J191"/>
  <c r="G191"/>
  <c r="D191"/>
  <c r="BY190"/>
  <c r="BU190"/>
  <c r="BP190"/>
  <c r="BM190"/>
  <c r="BI190"/>
  <c r="BB190"/>
  <c r="AV190"/>
  <c r="AR190"/>
  <c r="AE190"/>
  <c r="Y190"/>
  <c r="T190"/>
  <c r="O190"/>
  <c r="J190"/>
  <c r="G190"/>
  <c r="D190"/>
  <c r="BY189"/>
  <c r="BU189"/>
  <c r="BP189"/>
  <c r="BM189"/>
  <c r="BI189"/>
  <c r="BB189"/>
  <c r="AV189"/>
  <c r="AR189"/>
  <c r="AE189"/>
  <c r="Y189"/>
  <c r="T189"/>
  <c r="O189"/>
  <c r="J189"/>
  <c r="G189"/>
  <c r="D189"/>
  <c r="BY188"/>
  <c r="BU188"/>
  <c r="BP188"/>
  <c r="BM188"/>
  <c r="BI188"/>
  <c r="BB188"/>
  <c r="AV188"/>
  <c r="AR188"/>
  <c r="AE188"/>
  <c r="Y188"/>
  <c r="T188"/>
  <c r="O188"/>
  <c r="J188"/>
  <c r="G188"/>
  <c r="D188"/>
  <c r="BY187"/>
  <c r="BU187"/>
  <c r="BP187"/>
  <c r="BM187"/>
  <c r="BI187"/>
  <c r="BB187"/>
  <c r="AV187"/>
  <c r="AR187"/>
  <c r="AE187"/>
  <c r="Y187"/>
  <c r="T187"/>
  <c r="O187"/>
  <c r="J187"/>
  <c r="G187"/>
  <c r="D187"/>
  <c r="BY186"/>
  <c r="BU186"/>
  <c r="BP186"/>
  <c r="BM186"/>
  <c r="BI186"/>
  <c r="BB186"/>
  <c r="AV186"/>
  <c r="AR186"/>
  <c r="AE186"/>
  <c r="Y186"/>
  <c r="T186"/>
  <c r="O186"/>
  <c r="J186"/>
  <c r="G186"/>
  <c r="D186"/>
  <c r="BY185"/>
  <c r="BU185"/>
  <c r="BP185"/>
  <c r="BM185"/>
  <c r="BI185"/>
  <c r="BB185"/>
  <c r="AV185"/>
  <c r="AR185"/>
  <c r="AE185"/>
  <c r="Y185"/>
  <c r="T185"/>
  <c r="O185"/>
  <c r="J185"/>
  <c r="G185"/>
  <c r="D185"/>
  <c r="BY184"/>
  <c r="BU184"/>
  <c r="BP184"/>
  <c r="BM184"/>
  <c r="BI184"/>
  <c r="BB184"/>
  <c r="AV184"/>
  <c r="AR184"/>
  <c r="AE184"/>
  <c r="Y184"/>
  <c r="T184"/>
  <c r="O184"/>
  <c r="J184"/>
  <c r="G184"/>
  <c r="D184"/>
  <c r="CB183"/>
  <c r="CA183"/>
  <c r="BZ183"/>
  <c r="BX183"/>
  <c r="BW183"/>
  <c r="BV183"/>
  <c r="BT183"/>
  <c r="BS183"/>
  <c r="BR183"/>
  <c r="BQ183"/>
  <c r="BO183"/>
  <c r="BN183"/>
  <c r="BL183"/>
  <c r="BK183"/>
  <c r="BJ183"/>
  <c r="BH183"/>
  <c r="BG183"/>
  <c r="BF183"/>
  <c r="BE183"/>
  <c r="BD183"/>
  <c r="BC183"/>
  <c r="BA183"/>
  <c r="AZ183"/>
  <c r="AY183"/>
  <c r="AX183"/>
  <c r="AW183"/>
  <c r="AU183"/>
  <c r="AT183"/>
  <c r="AS183"/>
  <c r="AQ183"/>
  <c r="AP183"/>
  <c r="AO183"/>
  <c r="AN183"/>
  <c r="AM183"/>
  <c r="AL183"/>
  <c r="AK183"/>
  <c r="AJ183"/>
  <c r="AI183"/>
  <c r="AH183"/>
  <c r="AG183"/>
  <c r="AF183"/>
  <c r="AD183"/>
  <c r="AC183"/>
  <c r="AB183"/>
  <c r="AA183"/>
  <c r="Z183"/>
  <c r="X183"/>
  <c r="W183"/>
  <c r="V183"/>
  <c r="U183"/>
  <c r="S183"/>
  <c r="R183"/>
  <c r="Q183"/>
  <c r="P183"/>
  <c r="N183"/>
  <c r="M183"/>
  <c r="L183"/>
  <c r="K183"/>
  <c r="I183"/>
  <c r="H183"/>
  <c r="E183"/>
  <c r="F183"/>
  <c r="BY182"/>
  <c r="BU182"/>
  <c r="BP182"/>
  <c r="BM182"/>
  <c r="BI182"/>
  <c r="BB182"/>
  <c r="AV182"/>
  <c r="AR182"/>
  <c r="AE182"/>
  <c r="Y182"/>
  <c r="T182"/>
  <c r="O182"/>
  <c r="J182"/>
  <c r="G182"/>
  <c r="D182"/>
  <c r="BY181"/>
  <c r="BU181"/>
  <c r="BP181"/>
  <c r="BM181"/>
  <c r="BI181"/>
  <c r="BB181"/>
  <c r="AV181"/>
  <c r="AR181"/>
  <c r="AE181"/>
  <c r="Y181"/>
  <c r="T181"/>
  <c r="O181"/>
  <c r="J181"/>
  <c r="G181"/>
  <c r="D181"/>
  <c r="BY180"/>
  <c r="BU180"/>
  <c r="BP180"/>
  <c r="BM180"/>
  <c r="BI180"/>
  <c r="BB180"/>
  <c r="AV180"/>
  <c r="AR180"/>
  <c r="AE180"/>
  <c r="Y180"/>
  <c r="T180"/>
  <c r="O180"/>
  <c r="J180"/>
  <c r="G180"/>
  <c r="D180"/>
  <c r="BY179"/>
  <c r="BU179"/>
  <c r="BP179"/>
  <c r="BM179"/>
  <c r="BI179"/>
  <c r="BB179"/>
  <c r="AV179"/>
  <c r="AR179"/>
  <c r="AE179"/>
  <c r="Y179"/>
  <c r="T179"/>
  <c r="O179"/>
  <c r="O177" s="1"/>
  <c r="J179"/>
  <c r="G179"/>
  <c r="D179"/>
  <c r="BY178"/>
  <c r="BU178"/>
  <c r="BP178"/>
  <c r="BM178"/>
  <c r="BI178"/>
  <c r="BB178"/>
  <c r="AV178"/>
  <c r="AR178"/>
  <c r="AE178"/>
  <c r="Y178"/>
  <c r="T178"/>
  <c r="O178"/>
  <c r="J178"/>
  <c r="G178"/>
  <c r="D178"/>
  <c r="CB177"/>
  <c r="CA177"/>
  <c r="BZ177"/>
  <c r="BX177"/>
  <c r="BW177"/>
  <c r="BV177"/>
  <c r="BT177"/>
  <c r="BS177"/>
  <c r="BR177"/>
  <c r="BQ177"/>
  <c r="BO177"/>
  <c r="BN177"/>
  <c r="BL177"/>
  <c r="BK177"/>
  <c r="BJ177"/>
  <c r="BH177"/>
  <c r="BG177"/>
  <c r="BF177"/>
  <c r="BE177"/>
  <c r="BD177"/>
  <c r="BC177"/>
  <c r="BA177"/>
  <c r="AZ177"/>
  <c r="AY177"/>
  <c r="AX177"/>
  <c r="AW177"/>
  <c r="AU177"/>
  <c r="AT177"/>
  <c r="AS177"/>
  <c r="AQ177"/>
  <c r="AP177"/>
  <c r="AO177"/>
  <c r="AN177"/>
  <c r="AM177"/>
  <c r="AL177"/>
  <c r="AK177"/>
  <c r="AJ177"/>
  <c r="AI177"/>
  <c r="AH177"/>
  <c r="AG177"/>
  <c r="AF177"/>
  <c r="AD177"/>
  <c r="AC177"/>
  <c r="AB177"/>
  <c r="AA177"/>
  <c r="Z177"/>
  <c r="X177"/>
  <c r="W177"/>
  <c r="V177"/>
  <c r="U177"/>
  <c r="S177"/>
  <c r="R177"/>
  <c r="Q177"/>
  <c r="P177"/>
  <c r="N177"/>
  <c r="M177"/>
  <c r="L177"/>
  <c r="K177"/>
  <c r="I177"/>
  <c r="H177"/>
  <c r="E177"/>
  <c r="F177"/>
  <c r="BY176"/>
  <c r="BU176"/>
  <c r="BP176"/>
  <c r="BM176"/>
  <c r="BI176"/>
  <c r="BB176"/>
  <c r="AV176"/>
  <c r="AR176"/>
  <c r="AE176"/>
  <c r="Y176"/>
  <c r="T176"/>
  <c r="O176"/>
  <c r="J176"/>
  <c r="G176"/>
  <c r="D176"/>
  <c r="BY175"/>
  <c r="BU175"/>
  <c r="BP175"/>
  <c r="BM175"/>
  <c r="BI175"/>
  <c r="BB175"/>
  <c r="AV175"/>
  <c r="AR175"/>
  <c r="AE175"/>
  <c r="Y175"/>
  <c r="T175"/>
  <c r="O175"/>
  <c r="J175"/>
  <c r="G175"/>
  <c r="D175"/>
  <c r="BY174"/>
  <c r="BU174"/>
  <c r="BP174"/>
  <c r="BM174"/>
  <c r="BI174"/>
  <c r="BB174"/>
  <c r="AV174"/>
  <c r="AR174"/>
  <c r="AE174"/>
  <c r="Y174"/>
  <c r="T174"/>
  <c r="O174"/>
  <c r="J174"/>
  <c r="G174"/>
  <c r="D174"/>
  <c r="BY173"/>
  <c r="BU173"/>
  <c r="BP173"/>
  <c r="BM173"/>
  <c r="BI173"/>
  <c r="BB173"/>
  <c r="AV173"/>
  <c r="AR173"/>
  <c r="AE173"/>
  <c r="Y173"/>
  <c r="T173"/>
  <c r="O173"/>
  <c r="J173"/>
  <c r="G173"/>
  <c r="D173"/>
  <c r="CB172"/>
  <c r="CA172"/>
  <c r="BZ172"/>
  <c r="BX172"/>
  <c r="BW172"/>
  <c r="BV172"/>
  <c r="BT172"/>
  <c r="BS172"/>
  <c r="BR172"/>
  <c r="BQ172"/>
  <c r="BO172"/>
  <c r="BN172"/>
  <c r="BL172"/>
  <c r="BK172"/>
  <c r="BJ172"/>
  <c r="BH172"/>
  <c r="BG172"/>
  <c r="BF172"/>
  <c r="BE172"/>
  <c r="BD172"/>
  <c r="BC172"/>
  <c r="BA172"/>
  <c r="AZ172"/>
  <c r="AY172"/>
  <c r="AX172"/>
  <c r="AW172"/>
  <c r="AU172"/>
  <c r="AT172"/>
  <c r="AS172"/>
  <c r="AQ172"/>
  <c r="AP172"/>
  <c r="AO172"/>
  <c r="AN172"/>
  <c r="AM172"/>
  <c r="AL172"/>
  <c r="AK172"/>
  <c r="AJ172"/>
  <c r="AI172"/>
  <c r="AH172"/>
  <c r="AG172"/>
  <c r="AF172"/>
  <c r="AD172"/>
  <c r="AC172"/>
  <c r="AB172"/>
  <c r="AA172"/>
  <c r="Z172"/>
  <c r="X172"/>
  <c r="W172"/>
  <c r="V172"/>
  <c r="U172"/>
  <c r="S172"/>
  <c r="R172"/>
  <c r="Q172"/>
  <c r="P172"/>
  <c r="N172"/>
  <c r="M172"/>
  <c r="L172"/>
  <c r="K172"/>
  <c r="I172"/>
  <c r="H172"/>
  <c r="E172"/>
  <c r="F172"/>
  <c r="BY171"/>
  <c r="BU171"/>
  <c r="BP171"/>
  <c r="BM171"/>
  <c r="BI171"/>
  <c r="BB171"/>
  <c r="AV171"/>
  <c r="AR171"/>
  <c r="AE171"/>
  <c r="Y171"/>
  <c r="T171"/>
  <c r="O171"/>
  <c r="J171"/>
  <c r="G171"/>
  <c r="D171"/>
  <c r="BY170"/>
  <c r="BU170"/>
  <c r="BP170"/>
  <c r="BM170"/>
  <c r="BI170"/>
  <c r="BB170"/>
  <c r="AV170"/>
  <c r="AR170"/>
  <c r="AE170"/>
  <c r="Y170"/>
  <c r="T170"/>
  <c r="O170"/>
  <c r="J170"/>
  <c r="G170"/>
  <c r="D170"/>
  <c r="CB169"/>
  <c r="CA169"/>
  <c r="BZ169"/>
  <c r="BX169"/>
  <c r="BW169"/>
  <c r="BV169"/>
  <c r="BT169"/>
  <c r="BS169"/>
  <c r="BR169"/>
  <c r="BQ169"/>
  <c r="BO169"/>
  <c r="BN169"/>
  <c r="BL169"/>
  <c r="BK169"/>
  <c r="BJ169"/>
  <c r="BH169"/>
  <c r="BG169"/>
  <c r="BF169"/>
  <c r="BE169"/>
  <c r="BD169"/>
  <c r="BC169"/>
  <c r="BA169"/>
  <c r="AZ169"/>
  <c r="AY169"/>
  <c r="AX169"/>
  <c r="AW169"/>
  <c r="AU169"/>
  <c r="AT169"/>
  <c r="AS169"/>
  <c r="AQ169"/>
  <c r="AP169"/>
  <c r="AO169"/>
  <c r="AN169"/>
  <c r="AM169"/>
  <c r="AL169"/>
  <c r="AK169"/>
  <c r="AJ169"/>
  <c r="AI169"/>
  <c r="AH169"/>
  <c r="AG169"/>
  <c r="AF169"/>
  <c r="AD169"/>
  <c r="AC169"/>
  <c r="AB169"/>
  <c r="AA169"/>
  <c r="Z169"/>
  <c r="X169"/>
  <c r="W169"/>
  <c r="V169"/>
  <c r="U169"/>
  <c r="S169"/>
  <c r="R169"/>
  <c r="Q169"/>
  <c r="P169"/>
  <c r="N169"/>
  <c r="M169"/>
  <c r="L169"/>
  <c r="K169"/>
  <c r="I169"/>
  <c r="H169"/>
  <c r="E169"/>
  <c r="F169"/>
  <c r="BY168"/>
  <c r="BU168"/>
  <c r="BP168"/>
  <c r="BM168"/>
  <c r="BI168"/>
  <c r="BB168"/>
  <c r="AV168"/>
  <c r="AR168"/>
  <c r="AE168"/>
  <c r="Y168"/>
  <c r="T168"/>
  <c r="O168"/>
  <c r="J168"/>
  <c r="G168"/>
  <c r="D168"/>
  <c r="BY167"/>
  <c r="BU167"/>
  <c r="BP167"/>
  <c r="BM167"/>
  <c r="BI167"/>
  <c r="BB167"/>
  <c r="AV167"/>
  <c r="AR167"/>
  <c r="AE167"/>
  <c r="Y167"/>
  <c r="T167"/>
  <c r="O167"/>
  <c r="J167"/>
  <c r="G167"/>
  <c r="D167"/>
  <c r="CB166"/>
  <c r="CA166"/>
  <c r="BZ166"/>
  <c r="BX166"/>
  <c r="BW166"/>
  <c r="BV166"/>
  <c r="BT166"/>
  <c r="BS166"/>
  <c r="BR166"/>
  <c r="BQ166"/>
  <c r="BO166"/>
  <c r="BN166"/>
  <c r="BL166"/>
  <c r="BK166"/>
  <c r="BJ166"/>
  <c r="BH166"/>
  <c r="BG166"/>
  <c r="BF166"/>
  <c r="BE166"/>
  <c r="BD166"/>
  <c r="BC166"/>
  <c r="BA166"/>
  <c r="AZ166"/>
  <c r="AY166"/>
  <c r="AX166"/>
  <c r="AW166"/>
  <c r="AU166"/>
  <c r="AT166"/>
  <c r="AS166"/>
  <c r="AQ166"/>
  <c r="AP166"/>
  <c r="AO166"/>
  <c r="AN166"/>
  <c r="AM166"/>
  <c r="AL166"/>
  <c r="AK166"/>
  <c r="AJ166"/>
  <c r="AI166"/>
  <c r="AH166"/>
  <c r="AG166"/>
  <c r="AF166"/>
  <c r="AD166"/>
  <c r="AC166"/>
  <c r="AB166"/>
  <c r="AA166"/>
  <c r="Z166"/>
  <c r="X166"/>
  <c r="W166"/>
  <c r="V166"/>
  <c r="U166"/>
  <c r="S166"/>
  <c r="R166"/>
  <c r="Q166"/>
  <c r="P166"/>
  <c r="O166"/>
  <c r="N166"/>
  <c r="M166"/>
  <c r="L166"/>
  <c r="K166"/>
  <c r="I166"/>
  <c r="H166"/>
  <c r="E166"/>
  <c r="F166"/>
  <c r="BY165"/>
  <c r="BU165"/>
  <c r="BP165"/>
  <c r="BM165"/>
  <c r="BI165"/>
  <c r="BB165"/>
  <c r="AV165"/>
  <c r="AR165"/>
  <c r="AE165"/>
  <c r="Y165"/>
  <c r="T165"/>
  <c r="O165"/>
  <c r="J165"/>
  <c r="G165"/>
  <c r="D165"/>
  <c r="BY164"/>
  <c r="BU164"/>
  <c r="BP164"/>
  <c r="BM164"/>
  <c r="BI164"/>
  <c r="BB164"/>
  <c r="AV164"/>
  <c r="AR164"/>
  <c r="AE164"/>
  <c r="Y164"/>
  <c r="T164"/>
  <c r="O164"/>
  <c r="J164"/>
  <c r="G164"/>
  <c r="D164"/>
  <c r="BY163"/>
  <c r="BU163"/>
  <c r="BP163"/>
  <c r="BM163"/>
  <c r="BI163"/>
  <c r="BB163"/>
  <c r="AV163"/>
  <c r="AR163"/>
  <c r="AE163"/>
  <c r="Y163"/>
  <c r="T163"/>
  <c r="O163"/>
  <c r="J163"/>
  <c r="G163"/>
  <c r="D163"/>
  <c r="BY162"/>
  <c r="BU162"/>
  <c r="BP162"/>
  <c r="BM162"/>
  <c r="BI162"/>
  <c r="BB162"/>
  <c r="AV162"/>
  <c r="AR162"/>
  <c r="AE162"/>
  <c r="Y162"/>
  <c r="T162"/>
  <c r="O162"/>
  <c r="J162"/>
  <c r="G162"/>
  <c r="D162"/>
  <c r="CB161"/>
  <c r="CA161"/>
  <c r="BZ161"/>
  <c r="BX161"/>
  <c r="BW161"/>
  <c r="BV161"/>
  <c r="BT161"/>
  <c r="BS161"/>
  <c r="BR161"/>
  <c r="BQ161"/>
  <c r="BO161"/>
  <c r="BN161"/>
  <c r="BL161"/>
  <c r="BK161"/>
  <c r="BJ161"/>
  <c r="BH161"/>
  <c r="BG161"/>
  <c r="BF161"/>
  <c r="BE161"/>
  <c r="BD161"/>
  <c r="BC161"/>
  <c r="BA161"/>
  <c r="AZ161"/>
  <c r="AY161"/>
  <c r="AX161"/>
  <c r="AW161"/>
  <c r="AU161"/>
  <c r="AT161"/>
  <c r="AS161"/>
  <c r="AQ161"/>
  <c r="AP161"/>
  <c r="AO161"/>
  <c r="AN161"/>
  <c r="AM161"/>
  <c r="AL161"/>
  <c r="AK161"/>
  <c r="AJ161"/>
  <c r="AI161"/>
  <c r="AH161"/>
  <c r="AG161"/>
  <c r="AF161"/>
  <c r="AD161"/>
  <c r="AC161"/>
  <c r="AB161"/>
  <c r="AA161"/>
  <c r="Z161"/>
  <c r="X161"/>
  <c r="W161"/>
  <c r="V161"/>
  <c r="U161"/>
  <c r="S161"/>
  <c r="R161"/>
  <c r="Q161"/>
  <c r="P161"/>
  <c r="N161"/>
  <c r="M161"/>
  <c r="L161"/>
  <c r="K161"/>
  <c r="I161"/>
  <c r="H161"/>
  <c r="E161"/>
  <c r="F161"/>
  <c r="BY160"/>
  <c r="BU160"/>
  <c r="BP160"/>
  <c r="BM160"/>
  <c r="BI160"/>
  <c r="BB160"/>
  <c r="AV160"/>
  <c r="AR160"/>
  <c r="AE160"/>
  <c r="Y160"/>
  <c r="T160"/>
  <c r="O160"/>
  <c r="J160"/>
  <c r="G160"/>
  <c r="D160"/>
  <c r="BY159"/>
  <c r="BU159"/>
  <c r="BP159"/>
  <c r="BM159"/>
  <c r="BI159"/>
  <c r="BB159"/>
  <c r="AV159"/>
  <c r="AR159"/>
  <c r="AE159"/>
  <c r="Y159"/>
  <c r="T159"/>
  <c r="O159"/>
  <c r="J159"/>
  <c r="G159"/>
  <c r="D159"/>
  <c r="BY158"/>
  <c r="BU158"/>
  <c r="BP158"/>
  <c r="BM158"/>
  <c r="BI158"/>
  <c r="BB158"/>
  <c r="AV158"/>
  <c r="AR158"/>
  <c r="AE158"/>
  <c r="Y158"/>
  <c r="T158"/>
  <c r="O158"/>
  <c r="J158"/>
  <c r="G158"/>
  <c r="D158"/>
  <c r="BY157"/>
  <c r="BU157"/>
  <c r="BP157"/>
  <c r="BM157"/>
  <c r="BI157"/>
  <c r="BB157"/>
  <c r="AV157"/>
  <c r="AR157"/>
  <c r="AE157"/>
  <c r="Y157"/>
  <c r="T157"/>
  <c r="O157"/>
  <c r="J157"/>
  <c r="G157"/>
  <c r="D157"/>
  <c r="BY156"/>
  <c r="BU156"/>
  <c r="BP156"/>
  <c r="BM156"/>
  <c r="BI156"/>
  <c r="BB156"/>
  <c r="AV156"/>
  <c r="AR156"/>
  <c r="AE156"/>
  <c r="Y156"/>
  <c r="T156"/>
  <c r="O156"/>
  <c r="J156"/>
  <c r="G156"/>
  <c r="D156"/>
  <c r="CB155"/>
  <c r="CA155"/>
  <c r="BZ155"/>
  <c r="BX155"/>
  <c r="BW155"/>
  <c r="BV155"/>
  <c r="BT155"/>
  <c r="BS155"/>
  <c r="BR155"/>
  <c r="BQ155"/>
  <c r="BO155"/>
  <c r="BN155"/>
  <c r="BL155"/>
  <c r="BK155"/>
  <c r="BJ155"/>
  <c r="BH155"/>
  <c r="BG155"/>
  <c r="BF155"/>
  <c r="BE155"/>
  <c r="BD155"/>
  <c r="BC155"/>
  <c r="BA155"/>
  <c r="AZ155"/>
  <c r="AY155"/>
  <c r="AX155"/>
  <c r="AW155"/>
  <c r="AU155"/>
  <c r="AT155"/>
  <c r="AS155"/>
  <c r="AQ155"/>
  <c r="AP155"/>
  <c r="AO155"/>
  <c r="AN155"/>
  <c r="AM155"/>
  <c r="AL155"/>
  <c r="AK155"/>
  <c r="AJ155"/>
  <c r="AI155"/>
  <c r="AH155"/>
  <c r="AG155"/>
  <c r="AF155"/>
  <c r="AD155"/>
  <c r="AC155"/>
  <c r="AB155"/>
  <c r="AA155"/>
  <c r="Z155"/>
  <c r="X155"/>
  <c r="W155"/>
  <c r="V155"/>
  <c r="U155"/>
  <c r="S155"/>
  <c r="R155"/>
  <c r="Q155"/>
  <c r="P155"/>
  <c r="N155"/>
  <c r="M155"/>
  <c r="L155"/>
  <c r="K155"/>
  <c r="I155"/>
  <c r="H155"/>
  <c r="E155"/>
  <c r="F155"/>
  <c r="BY154"/>
  <c r="BU154"/>
  <c r="BP154"/>
  <c r="BM154"/>
  <c r="BI154"/>
  <c r="BB154"/>
  <c r="AV154"/>
  <c r="AR154"/>
  <c r="AE154"/>
  <c r="Y154"/>
  <c r="T154"/>
  <c r="O154"/>
  <c r="J154"/>
  <c r="G154"/>
  <c r="D154"/>
  <c r="BY153"/>
  <c r="BU153"/>
  <c r="BP153"/>
  <c r="BM153"/>
  <c r="BI153"/>
  <c r="BB153"/>
  <c r="AV153"/>
  <c r="AR153"/>
  <c r="AE153"/>
  <c r="Y153"/>
  <c r="T153"/>
  <c r="O153"/>
  <c r="J153"/>
  <c r="G153"/>
  <c r="D153"/>
  <c r="BY152"/>
  <c r="BU152"/>
  <c r="BP152"/>
  <c r="BM152"/>
  <c r="BI152"/>
  <c r="BB152"/>
  <c r="AV152"/>
  <c r="AR152"/>
  <c r="AE152"/>
  <c r="Y152"/>
  <c r="T152"/>
  <c r="O152"/>
  <c r="J152"/>
  <c r="G152"/>
  <c r="D152"/>
  <c r="BY151"/>
  <c r="BU151"/>
  <c r="BP151"/>
  <c r="BM151"/>
  <c r="BI151"/>
  <c r="BB151"/>
  <c r="AV151"/>
  <c r="AR151"/>
  <c r="AE151"/>
  <c r="Y151"/>
  <c r="T151"/>
  <c r="O151"/>
  <c r="J151"/>
  <c r="G151"/>
  <c r="D151"/>
  <c r="BY150"/>
  <c r="BU150"/>
  <c r="BP150"/>
  <c r="BM150"/>
  <c r="BI150"/>
  <c r="BB150"/>
  <c r="AV150"/>
  <c r="AR150"/>
  <c r="AE150"/>
  <c r="Y150"/>
  <c r="T150"/>
  <c r="O150"/>
  <c r="J150"/>
  <c r="G150"/>
  <c r="D150"/>
  <c r="BY149"/>
  <c r="BU149"/>
  <c r="BP149"/>
  <c r="BM149"/>
  <c r="BI149"/>
  <c r="BB149"/>
  <c r="AV149"/>
  <c r="AR149"/>
  <c r="AE149"/>
  <c r="Y149"/>
  <c r="T149"/>
  <c r="O149"/>
  <c r="J149"/>
  <c r="G149"/>
  <c r="D149"/>
  <c r="BY148"/>
  <c r="BU148"/>
  <c r="BP148"/>
  <c r="BM148"/>
  <c r="BI148"/>
  <c r="BB148"/>
  <c r="AV148"/>
  <c r="AR148"/>
  <c r="AE148"/>
  <c r="Y148"/>
  <c r="T148"/>
  <c r="O148"/>
  <c r="J148"/>
  <c r="G148"/>
  <c r="D148"/>
  <c r="BY147"/>
  <c r="BU147"/>
  <c r="BP147"/>
  <c r="BM147"/>
  <c r="BI147"/>
  <c r="BB147"/>
  <c r="AV147"/>
  <c r="AR147"/>
  <c r="AE147"/>
  <c r="Y147"/>
  <c r="T147"/>
  <c r="O147"/>
  <c r="J147"/>
  <c r="G147"/>
  <c r="D147"/>
  <c r="BY146"/>
  <c r="BU146"/>
  <c r="BP146"/>
  <c r="BM146"/>
  <c r="BI146"/>
  <c r="BB146"/>
  <c r="AV146"/>
  <c r="AR146"/>
  <c r="AE146"/>
  <c r="Y146"/>
  <c r="T146"/>
  <c r="O146"/>
  <c r="J146"/>
  <c r="G146"/>
  <c r="D146"/>
  <c r="BY145"/>
  <c r="BU145"/>
  <c r="BP145"/>
  <c r="BM145"/>
  <c r="BI145"/>
  <c r="BB145"/>
  <c r="AV145"/>
  <c r="AR145"/>
  <c r="AE145"/>
  <c r="Y145"/>
  <c r="T145"/>
  <c r="O145"/>
  <c r="J145"/>
  <c r="G145"/>
  <c r="D145"/>
  <c r="BY144"/>
  <c r="BU144"/>
  <c r="BP144"/>
  <c r="BM144"/>
  <c r="BI144"/>
  <c r="BB144"/>
  <c r="AV144"/>
  <c r="AR144"/>
  <c r="AE144"/>
  <c r="Y144"/>
  <c r="T144"/>
  <c r="O144"/>
  <c r="J144"/>
  <c r="G144"/>
  <c r="D144"/>
  <c r="BY143"/>
  <c r="BU143"/>
  <c r="BP143"/>
  <c r="BM143"/>
  <c r="BI143"/>
  <c r="BB143"/>
  <c r="AV143"/>
  <c r="AR143"/>
  <c r="AE143"/>
  <c r="Y143"/>
  <c r="T143"/>
  <c r="O143"/>
  <c r="J143"/>
  <c r="G143"/>
  <c r="D143"/>
  <c r="BY142"/>
  <c r="BU142"/>
  <c r="BP142"/>
  <c r="BM142"/>
  <c r="BI142"/>
  <c r="BB142"/>
  <c r="AV142"/>
  <c r="AR142"/>
  <c r="AE142"/>
  <c r="Y142"/>
  <c r="T142"/>
  <c r="O142"/>
  <c r="J142"/>
  <c r="G142"/>
  <c r="D142"/>
  <c r="BY141"/>
  <c r="BU141"/>
  <c r="BP141"/>
  <c r="BM141"/>
  <c r="BI141"/>
  <c r="BB141"/>
  <c r="AV141"/>
  <c r="AR141"/>
  <c r="AE141"/>
  <c r="Y141"/>
  <c r="T141"/>
  <c r="O141"/>
  <c r="J141"/>
  <c r="G141"/>
  <c r="D141"/>
  <c r="BY140"/>
  <c r="BU140"/>
  <c r="BP140"/>
  <c r="BM140"/>
  <c r="BI140"/>
  <c r="BB140"/>
  <c r="AV140"/>
  <c r="AR140"/>
  <c r="AE140"/>
  <c r="Y140"/>
  <c r="T140"/>
  <c r="O140"/>
  <c r="J140"/>
  <c r="G140"/>
  <c r="D140"/>
  <c r="BY139"/>
  <c r="BU139"/>
  <c r="BP139"/>
  <c r="BM139"/>
  <c r="BI139"/>
  <c r="BB139"/>
  <c r="AV139"/>
  <c r="AR139"/>
  <c r="AE139"/>
  <c r="Y139"/>
  <c r="T139"/>
  <c r="O139"/>
  <c r="J139"/>
  <c r="G139"/>
  <c r="D139"/>
  <c r="BY138"/>
  <c r="BU138"/>
  <c r="BP138"/>
  <c r="BM138"/>
  <c r="BI138"/>
  <c r="BB138"/>
  <c r="AV138"/>
  <c r="AR138"/>
  <c r="AE138"/>
  <c r="Y138"/>
  <c r="T138"/>
  <c r="O138"/>
  <c r="J138"/>
  <c r="G138"/>
  <c r="D138"/>
  <c r="BY137"/>
  <c r="BU137"/>
  <c r="BP137"/>
  <c r="BM137"/>
  <c r="BI137"/>
  <c r="BB137"/>
  <c r="AV137"/>
  <c r="AR137"/>
  <c r="AE137"/>
  <c r="Y137"/>
  <c r="T137"/>
  <c r="O137"/>
  <c r="J137"/>
  <c r="G137"/>
  <c r="D137"/>
  <c r="BY136"/>
  <c r="BU136"/>
  <c r="BP136"/>
  <c r="BM136"/>
  <c r="BI136"/>
  <c r="BB136"/>
  <c r="AV136"/>
  <c r="AR136"/>
  <c r="AE136"/>
  <c r="Y136"/>
  <c r="T136"/>
  <c r="O136"/>
  <c r="J136"/>
  <c r="G136"/>
  <c r="D136"/>
  <c r="BY135"/>
  <c r="BU135"/>
  <c r="BP135"/>
  <c r="BM135"/>
  <c r="BI135"/>
  <c r="BB135"/>
  <c r="AV135"/>
  <c r="AR135"/>
  <c r="AE135"/>
  <c r="Y135"/>
  <c r="T135"/>
  <c r="O135"/>
  <c r="J135"/>
  <c r="G135"/>
  <c r="D135"/>
  <c r="BY134"/>
  <c r="BU134"/>
  <c r="BP134"/>
  <c r="BM134"/>
  <c r="BI134"/>
  <c r="BB134"/>
  <c r="AV134"/>
  <c r="AR134"/>
  <c r="AE134"/>
  <c r="Y134"/>
  <c r="T134"/>
  <c r="O134"/>
  <c r="J134"/>
  <c r="G134"/>
  <c r="D134"/>
  <c r="BY133"/>
  <c r="BU133"/>
  <c r="BP133"/>
  <c r="BM133"/>
  <c r="BI133"/>
  <c r="BB133"/>
  <c r="AV133"/>
  <c r="AR133"/>
  <c r="AE133"/>
  <c r="Y133"/>
  <c r="T133"/>
  <c r="O133"/>
  <c r="J133"/>
  <c r="G133"/>
  <c r="D133"/>
  <c r="BY132"/>
  <c r="BU132"/>
  <c r="BP132"/>
  <c r="BM132"/>
  <c r="BI132"/>
  <c r="BB132"/>
  <c r="AV132"/>
  <c r="AR132"/>
  <c r="AE132"/>
  <c r="Y132"/>
  <c r="T132"/>
  <c r="O132"/>
  <c r="J132"/>
  <c r="G132"/>
  <c r="D132"/>
  <c r="BY131"/>
  <c r="BU131"/>
  <c r="BP131"/>
  <c r="BM131"/>
  <c r="BI131"/>
  <c r="BB131"/>
  <c r="AV131"/>
  <c r="AR131"/>
  <c r="AE131"/>
  <c r="Y131"/>
  <c r="T131"/>
  <c r="O131"/>
  <c r="J131"/>
  <c r="G131"/>
  <c r="D131"/>
  <c r="BY130"/>
  <c r="BU130"/>
  <c r="BP130"/>
  <c r="BM130"/>
  <c r="BI130"/>
  <c r="BB130"/>
  <c r="AV130"/>
  <c r="AR130"/>
  <c r="AE130"/>
  <c r="Y130"/>
  <c r="T130"/>
  <c r="O130"/>
  <c r="J130"/>
  <c r="G130"/>
  <c r="D130"/>
  <c r="BY129"/>
  <c r="BU129"/>
  <c r="BP129"/>
  <c r="BM129"/>
  <c r="BI129"/>
  <c r="BB129"/>
  <c r="AV129"/>
  <c r="AR129"/>
  <c r="AE129"/>
  <c r="Y129"/>
  <c r="T129"/>
  <c r="O129"/>
  <c r="J129"/>
  <c r="G129"/>
  <c r="D129"/>
  <c r="BY128"/>
  <c r="BU128"/>
  <c r="BP128"/>
  <c r="BM128"/>
  <c r="BI128"/>
  <c r="BB128"/>
  <c r="AV128"/>
  <c r="AR128"/>
  <c r="AE128"/>
  <c r="Y128"/>
  <c r="T128"/>
  <c r="O128"/>
  <c r="J128"/>
  <c r="G128"/>
  <c r="D128"/>
  <c r="BY127"/>
  <c r="BU127"/>
  <c r="BP127"/>
  <c r="BM127"/>
  <c r="BI127"/>
  <c r="BB127"/>
  <c r="AV127"/>
  <c r="AR127"/>
  <c r="AE127"/>
  <c r="Y127"/>
  <c r="T127"/>
  <c r="O127"/>
  <c r="J127"/>
  <c r="G127"/>
  <c r="D127"/>
  <c r="BY126"/>
  <c r="BU126"/>
  <c r="BP126"/>
  <c r="BM126"/>
  <c r="BI126"/>
  <c r="BB126"/>
  <c r="AV126"/>
  <c r="AR126"/>
  <c r="AE126"/>
  <c r="Y126"/>
  <c r="T126"/>
  <c r="O126"/>
  <c r="J126"/>
  <c r="G126"/>
  <c r="D126"/>
  <c r="BY125"/>
  <c r="BU125"/>
  <c r="BP125"/>
  <c r="BM125"/>
  <c r="BI125"/>
  <c r="BB125"/>
  <c r="AV125"/>
  <c r="AR125"/>
  <c r="AE125"/>
  <c r="Y125"/>
  <c r="T125"/>
  <c r="O125"/>
  <c r="J125"/>
  <c r="G125"/>
  <c r="D125"/>
  <c r="BY124"/>
  <c r="BU124"/>
  <c r="BP124"/>
  <c r="BM124"/>
  <c r="BI124"/>
  <c r="BB124"/>
  <c r="AV124"/>
  <c r="AR124"/>
  <c r="AE124"/>
  <c r="Y124"/>
  <c r="T124"/>
  <c r="O124"/>
  <c r="J124"/>
  <c r="G124"/>
  <c r="D124"/>
  <c r="BY123"/>
  <c r="BU123"/>
  <c r="BP123"/>
  <c r="BM123"/>
  <c r="BI123"/>
  <c r="BB123"/>
  <c r="AV123"/>
  <c r="AR123"/>
  <c r="AE123"/>
  <c r="Y123"/>
  <c r="T123"/>
  <c r="O123"/>
  <c r="J123"/>
  <c r="G123"/>
  <c r="D123"/>
  <c r="BY122"/>
  <c r="BU122"/>
  <c r="BP122"/>
  <c r="BM122"/>
  <c r="BI122"/>
  <c r="BB122"/>
  <c r="AV122"/>
  <c r="AR122"/>
  <c r="AE122"/>
  <c r="Y122"/>
  <c r="T122"/>
  <c r="O122"/>
  <c r="J122"/>
  <c r="G122"/>
  <c r="D122"/>
  <c r="BY121"/>
  <c r="BU121"/>
  <c r="BP121"/>
  <c r="BM121"/>
  <c r="BI121"/>
  <c r="BB121"/>
  <c r="AV121"/>
  <c r="AR121"/>
  <c r="AE121"/>
  <c r="Y121"/>
  <c r="T121"/>
  <c r="O121"/>
  <c r="J121"/>
  <c r="G121"/>
  <c r="D121"/>
  <c r="BY120"/>
  <c r="BU120"/>
  <c r="BP120"/>
  <c r="BM120"/>
  <c r="BI120"/>
  <c r="BB120"/>
  <c r="AV120"/>
  <c r="AR120"/>
  <c r="AE120"/>
  <c r="Y120"/>
  <c r="T120"/>
  <c r="O120"/>
  <c r="J120"/>
  <c r="G120"/>
  <c r="D120"/>
  <c r="BY119"/>
  <c r="BU119"/>
  <c r="BP119"/>
  <c r="BM119"/>
  <c r="BI119"/>
  <c r="BB119"/>
  <c r="AV119"/>
  <c r="AR119"/>
  <c r="AE119"/>
  <c r="Y119"/>
  <c r="T119"/>
  <c r="O119"/>
  <c r="J119"/>
  <c r="G119"/>
  <c r="D119"/>
  <c r="BY118"/>
  <c r="BU118"/>
  <c r="BP118"/>
  <c r="BM118"/>
  <c r="BI118"/>
  <c r="BB118"/>
  <c r="AV118"/>
  <c r="AR118"/>
  <c r="AE118"/>
  <c r="Y118"/>
  <c r="T118"/>
  <c r="O118"/>
  <c r="J118"/>
  <c r="G118"/>
  <c r="D118"/>
  <c r="BY117"/>
  <c r="BU117"/>
  <c r="BP117"/>
  <c r="BM117"/>
  <c r="BI117"/>
  <c r="BB117"/>
  <c r="AV117"/>
  <c r="AR117"/>
  <c r="AE117"/>
  <c r="Y117"/>
  <c r="T117"/>
  <c r="O117"/>
  <c r="J117"/>
  <c r="G117"/>
  <c r="D117"/>
  <c r="BY116"/>
  <c r="BU116"/>
  <c r="BP116"/>
  <c r="BM116"/>
  <c r="BI116"/>
  <c r="BB116"/>
  <c r="AV116"/>
  <c r="AR116"/>
  <c r="AE116"/>
  <c r="Y116"/>
  <c r="T116"/>
  <c r="O116"/>
  <c r="J116"/>
  <c r="G116"/>
  <c r="D116"/>
  <c r="BY115"/>
  <c r="BU115"/>
  <c r="BP115"/>
  <c r="BM115"/>
  <c r="BI115"/>
  <c r="BB115"/>
  <c r="AV115"/>
  <c r="AR115"/>
  <c r="AE115"/>
  <c r="Y115"/>
  <c r="T115"/>
  <c r="O115"/>
  <c r="J115"/>
  <c r="G115"/>
  <c r="D115"/>
  <c r="BY114"/>
  <c r="BU114"/>
  <c r="BP114"/>
  <c r="BM114"/>
  <c r="BI114"/>
  <c r="BB114"/>
  <c r="AV114"/>
  <c r="AR114"/>
  <c r="AE114"/>
  <c r="Y114"/>
  <c r="T114"/>
  <c r="O114"/>
  <c r="J114"/>
  <c r="G114"/>
  <c r="D114"/>
  <c r="BY113"/>
  <c r="BU113"/>
  <c r="BP113"/>
  <c r="BM113"/>
  <c r="BI113"/>
  <c r="BB113"/>
  <c r="AV113"/>
  <c r="AR113"/>
  <c r="AE113"/>
  <c r="Y113"/>
  <c r="T113"/>
  <c r="O113"/>
  <c r="J113"/>
  <c r="G113"/>
  <c r="D113"/>
  <c r="BY112"/>
  <c r="BU112"/>
  <c r="BP112"/>
  <c r="BM112"/>
  <c r="BI112"/>
  <c r="BB112"/>
  <c r="AV112"/>
  <c r="AR112"/>
  <c r="AE112"/>
  <c r="Y112"/>
  <c r="T112"/>
  <c r="O112"/>
  <c r="J112"/>
  <c r="G112"/>
  <c r="D112"/>
  <c r="BY111"/>
  <c r="BU111"/>
  <c r="BP111"/>
  <c r="BM111"/>
  <c r="BI111"/>
  <c r="BB111"/>
  <c r="AV111"/>
  <c r="AR111"/>
  <c r="AE111"/>
  <c r="Y111"/>
  <c r="T111"/>
  <c r="O111"/>
  <c r="J111"/>
  <c r="G111"/>
  <c r="D111"/>
  <c r="CB110"/>
  <c r="CA110"/>
  <c r="BZ110"/>
  <c r="BX110"/>
  <c r="BW110"/>
  <c r="BV110"/>
  <c r="BT110"/>
  <c r="BS110"/>
  <c r="BR110"/>
  <c r="BQ110"/>
  <c r="BO110"/>
  <c r="BN110"/>
  <c r="BL110"/>
  <c r="BK110"/>
  <c r="BJ110"/>
  <c r="BH110"/>
  <c r="BG110"/>
  <c r="BF110"/>
  <c r="BE110"/>
  <c r="BD110"/>
  <c r="BC110"/>
  <c r="BA110"/>
  <c r="AZ110"/>
  <c r="AY110"/>
  <c r="AX110"/>
  <c r="AW110"/>
  <c r="AU110"/>
  <c r="AT110"/>
  <c r="AS110"/>
  <c r="AQ110"/>
  <c r="AP110"/>
  <c r="AO110"/>
  <c r="AN110"/>
  <c r="AM110"/>
  <c r="AL110"/>
  <c r="AK110"/>
  <c r="AJ110"/>
  <c r="AI110"/>
  <c r="AH110"/>
  <c r="AG110"/>
  <c r="AF110"/>
  <c r="AD110"/>
  <c r="AC110"/>
  <c r="AB110"/>
  <c r="AA110"/>
  <c r="Z110"/>
  <c r="X110"/>
  <c r="W110"/>
  <c r="V110"/>
  <c r="U110"/>
  <c r="S110"/>
  <c r="R110"/>
  <c r="Q110"/>
  <c r="P110"/>
  <c r="N110"/>
  <c r="M110"/>
  <c r="L110"/>
  <c r="K110"/>
  <c r="I110"/>
  <c r="H110"/>
  <c r="E110"/>
  <c r="F110"/>
  <c r="BY109"/>
  <c r="BU109"/>
  <c r="BP109"/>
  <c r="BM109"/>
  <c r="BI109"/>
  <c r="BB109"/>
  <c r="AV109"/>
  <c r="AR109"/>
  <c r="AE109"/>
  <c r="Y109"/>
  <c r="T109"/>
  <c r="O109"/>
  <c r="J109"/>
  <c r="G109"/>
  <c r="D109"/>
  <c r="BY108"/>
  <c r="BU108"/>
  <c r="BP108"/>
  <c r="BM108"/>
  <c r="BI108"/>
  <c r="BB108"/>
  <c r="AV108"/>
  <c r="AR108"/>
  <c r="AE108"/>
  <c r="Y108"/>
  <c r="T108"/>
  <c r="O108"/>
  <c r="J108"/>
  <c r="G108"/>
  <c r="D108"/>
  <c r="BY107"/>
  <c r="BU107"/>
  <c r="BP107"/>
  <c r="BM107"/>
  <c r="BI107"/>
  <c r="BB107"/>
  <c r="AV107"/>
  <c r="AR107"/>
  <c r="AE107"/>
  <c r="Y107"/>
  <c r="T107"/>
  <c r="O107"/>
  <c r="J107"/>
  <c r="G107"/>
  <c r="D107"/>
  <c r="BY106"/>
  <c r="BU106"/>
  <c r="BP106"/>
  <c r="BM106"/>
  <c r="BI106"/>
  <c r="BB106"/>
  <c r="AV106"/>
  <c r="AR106"/>
  <c r="AE106"/>
  <c r="Y106"/>
  <c r="T106"/>
  <c r="O106"/>
  <c r="J106"/>
  <c r="G106"/>
  <c r="D106"/>
  <c r="BY105"/>
  <c r="BU105"/>
  <c r="BP105"/>
  <c r="BM105"/>
  <c r="BI105"/>
  <c r="BB105"/>
  <c r="AV105"/>
  <c r="AR105"/>
  <c r="AE105"/>
  <c r="Y105"/>
  <c r="T105"/>
  <c r="O105"/>
  <c r="J105"/>
  <c r="G105"/>
  <c r="D105"/>
  <c r="BY104"/>
  <c r="BU104"/>
  <c r="BP104"/>
  <c r="BM104"/>
  <c r="BI104"/>
  <c r="BB104"/>
  <c r="AV104"/>
  <c r="AR104"/>
  <c r="AE104"/>
  <c r="Y104"/>
  <c r="T104"/>
  <c r="O104"/>
  <c r="J104"/>
  <c r="G104"/>
  <c r="D104"/>
  <c r="BY103"/>
  <c r="BU103"/>
  <c r="BP103"/>
  <c r="BM103"/>
  <c r="BI103"/>
  <c r="BB103"/>
  <c r="AV103"/>
  <c r="AR103"/>
  <c r="AE103"/>
  <c r="Y103"/>
  <c r="T103"/>
  <c r="O103"/>
  <c r="J103"/>
  <c r="G103"/>
  <c r="D103"/>
  <c r="BY102"/>
  <c r="BU102"/>
  <c r="BP102"/>
  <c r="BM102"/>
  <c r="BI102"/>
  <c r="BB102"/>
  <c r="AV102"/>
  <c r="AR102"/>
  <c r="AE102"/>
  <c r="Y102"/>
  <c r="T102"/>
  <c r="O102"/>
  <c r="J102"/>
  <c r="G102"/>
  <c r="D102"/>
  <c r="BY101"/>
  <c r="BU101"/>
  <c r="BP101"/>
  <c r="BM101"/>
  <c r="BI101"/>
  <c r="BB101"/>
  <c r="AV101"/>
  <c r="AR101"/>
  <c r="AE101"/>
  <c r="Y101"/>
  <c r="T101"/>
  <c r="O101"/>
  <c r="J101"/>
  <c r="G101"/>
  <c r="D101"/>
  <c r="BY100"/>
  <c r="BU100"/>
  <c r="BP100"/>
  <c r="BM100"/>
  <c r="BI100"/>
  <c r="BB100"/>
  <c r="AV100"/>
  <c r="AR100"/>
  <c r="AE100"/>
  <c r="Y100"/>
  <c r="T100"/>
  <c r="O100"/>
  <c r="J100"/>
  <c r="G100"/>
  <c r="D100"/>
  <c r="BY99"/>
  <c r="BU99"/>
  <c r="BP99"/>
  <c r="BM99"/>
  <c r="BI99"/>
  <c r="BB99"/>
  <c r="AV99"/>
  <c r="AR99"/>
  <c r="AE99"/>
  <c r="Y99"/>
  <c r="T99"/>
  <c r="O99"/>
  <c r="J99"/>
  <c r="G99"/>
  <c r="D99"/>
  <c r="BY98"/>
  <c r="BU98"/>
  <c r="BP98"/>
  <c r="BM98"/>
  <c r="BI98"/>
  <c r="BB98"/>
  <c r="AV98"/>
  <c r="AR98"/>
  <c r="AE98"/>
  <c r="Y98"/>
  <c r="T98"/>
  <c r="O98"/>
  <c r="J98"/>
  <c r="G98"/>
  <c r="D98"/>
  <c r="BY97"/>
  <c r="BU97"/>
  <c r="BP97"/>
  <c r="BM97"/>
  <c r="BI97"/>
  <c r="BB97"/>
  <c r="AV97"/>
  <c r="AR97"/>
  <c r="AE97"/>
  <c r="Y97"/>
  <c r="T97"/>
  <c r="O97"/>
  <c r="J97"/>
  <c r="G97"/>
  <c r="D97"/>
  <c r="BY96"/>
  <c r="BU96"/>
  <c r="BP96"/>
  <c r="BM96"/>
  <c r="BI96"/>
  <c r="BB96"/>
  <c r="AV96"/>
  <c r="AR96"/>
  <c r="AE96"/>
  <c r="Y96"/>
  <c r="T96"/>
  <c r="O96"/>
  <c r="J96"/>
  <c r="G96"/>
  <c r="D96"/>
  <c r="BY95"/>
  <c r="BU95"/>
  <c r="BP95"/>
  <c r="BM95"/>
  <c r="BI95"/>
  <c r="BB95"/>
  <c r="AV95"/>
  <c r="AR95"/>
  <c r="AE95"/>
  <c r="Y95"/>
  <c r="T95"/>
  <c r="O95"/>
  <c r="J95"/>
  <c r="G95"/>
  <c r="D95"/>
  <c r="BY94"/>
  <c r="BU94"/>
  <c r="BP94"/>
  <c r="BM94"/>
  <c r="BI94"/>
  <c r="BB94"/>
  <c r="AV94"/>
  <c r="AR94"/>
  <c r="AE94"/>
  <c r="Y94"/>
  <c r="T94"/>
  <c r="O94"/>
  <c r="J94"/>
  <c r="G94"/>
  <c r="D94"/>
  <c r="BY93"/>
  <c r="BU93"/>
  <c r="BP93"/>
  <c r="BM93"/>
  <c r="BI93"/>
  <c r="BB93"/>
  <c r="AV93"/>
  <c r="AR93"/>
  <c r="AE93"/>
  <c r="Y93"/>
  <c r="T93"/>
  <c r="O93"/>
  <c r="J93"/>
  <c r="G93"/>
  <c r="D93"/>
  <c r="BY92"/>
  <c r="BU92"/>
  <c r="BP92"/>
  <c r="BM92"/>
  <c r="BI92"/>
  <c r="BB92"/>
  <c r="AV92"/>
  <c r="AR92"/>
  <c r="AE92"/>
  <c r="Y92"/>
  <c r="T92"/>
  <c r="O92"/>
  <c r="J92"/>
  <c r="G92"/>
  <c r="D92"/>
  <c r="BY91"/>
  <c r="BU91"/>
  <c r="BP91"/>
  <c r="BM91"/>
  <c r="BI91"/>
  <c r="BB91"/>
  <c r="AV91"/>
  <c r="AR91"/>
  <c r="AE91"/>
  <c r="Y91"/>
  <c r="T91"/>
  <c r="O91"/>
  <c r="J91"/>
  <c r="G91"/>
  <c r="D91"/>
  <c r="BY90"/>
  <c r="BU90"/>
  <c r="BP90"/>
  <c r="BM90"/>
  <c r="BI90"/>
  <c r="BB90"/>
  <c r="AV90"/>
  <c r="AR90"/>
  <c r="AE90"/>
  <c r="Y90"/>
  <c r="T90"/>
  <c r="O90"/>
  <c r="J90"/>
  <c r="G90"/>
  <c r="D90"/>
  <c r="CB89"/>
  <c r="CA89"/>
  <c r="BZ89"/>
  <c r="BX89"/>
  <c r="BW89"/>
  <c r="BV89"/>
  <c r="BT89"/>
  <c r="BS89"/>
  <c r="BR89"/>
  <c r="BQ89"/>
  <c r="BO89"/>
  <c r="BN89"/>
  <c r="BL89"/>
  <c r="BK89"/>
  <c r="BJ89"/>
  <c r="BH89"/>
  <c r="BG89"/>
  <c r="BF89"/>
  <c r="BE89"/>
  <c r="BD89"/>
  <c r="BC89"/>
  <c r="BA89"/>
  <c r="AZ89"/>
  <c r="AY89"/>
  <c r="AX89"/>
  <c r="AW89"/>
  <c r="AU89"/>
  <c r="AT89"/>
  <c r="AS89"/>
  <c r="AQ89"/>
  <c r="AP89"/>
  <c r="AO89"/>
  <c r="AN89"/>
  <c r="AM89"/>
  <c r="AL89"/>
  <c r="AK89"/>
  <c r="AJ89"/>
  <c r="AI89"/>
  <c r="AH89"/>
  <c r="AG89"/>
  <c r="AF89"/>
  <c r="AD89"/>
  <c r="AC89"/>
  <c r="AB89"/>
  <c r="AA89"/>
  <c r="Z89"/>
  <c r="X89"/>
  <c r="W89"/>
  <c r="V89"/>
  <c r="U89"/>
  <c r="S89"/>
  <c r="R89"/>
  <c r="Q89"/>
  <c r="P89"/>
  <c r="N89"/>
  <c r="M89"/>
  <c r="L89"/>
  <c r="K89"/>
  <c r="I89"/>
  <c r="H89"/>
  <c r="E89"/>
  <c r="F89"/>
  <c r="BY88"/>
  <c r="BU88"/>
  <c r="BP88"/>
  <c r="BM88"/>
  <c r="BI88"/>
  <c r="BB88"/>
  <c r="AV88"/>
  <c r="AR88"/>
  <c r="AE88"/>
  <c r="Y88"/>
  <c r="T88"/>
  <c r="O88"/>
  <c r="J88"/>
  <c r="G88"/>
  <c r="D88"/>
  <c r="BY87"/>
  <c r="BU87"/>
  <c r="BP87"/>
  <c r="BM87"/>
  <c r="BI87"/>
  <c r="BB87"/>
  <c r="AV87"/>
  <c r="AR87"/>
  <c r="AE87"/>
  <c r="Y87"/>
  <c r="T87"/>
  <c r="O87"/>
  <c r="J87"/>
  <c r="G87"/>
  <c r="D87"/>
  <c r="BY86"/>
  <c r="BU86"/>
  <c r="BP86"/>
  <c r="BM86"/>
  <c r="BI86"/>
  <c r="BB86"/>
  <c r="AV86"/>
  <c r="AR86"/>
  <c r="AE86"/>
  <c r="Y86"/>
  <c r="T86"/>
  <c r="O86"/>
  <c r="J86"/>
  <c r="G86"/>
  <c r="D86"/>
  <c r="BY85"/>
  <c r="BU85"/>
  <c r="BP85"/>
  <c r="BM85"/>
  <c r="BI85"/>
  <c r="BB85"/>
  <c r="AV85"/>
  <c r="AR85"/>
  <c r="AE85"/>
  <c r="Y85"/>
  <c r="T85"/>
  <c r="O85"/>
  <c r="J85"/>
  <c r="G85"/>
  <c r="D85"/>
  <c r="BY84"/>
  <c r="BU84"/>
  <c r="BP84"/>
  <c r="BM84"/>
  <c r="BI84"/>
  <c r="BB84"/>
  <c r="AV84"/>
  <c r="AR84"/>
  <c r="AE84"/>
  <c r="Y84"/>
  <c r="T84"/>
  <c r="O84"/>
  <c r="J84"/>
  <c r="G84"/>
  <c r="D84"/>
  <c r="BY83"/>
  <c r="BU83"/>
  <c r="BP83"/>
  <c r="BM83"/>
  <c r="BI83"/>
  <c r="BB83"/>
  <c r="AV83"/>
  <c r="AR83"/>
  <c r="AE83"/>
  <c r="Y83"/>
  <c r="T83"/>
  <c r="O83"/>
  <c r="J83"/>
  <c r="G83"/>
  <c r="D83"/>
  <c r="BY82"/>
  <c r="BU82"/>
  <c r="BP82"/>
  <c r="BM82"/>
  <c r="BI82"/>
  <c r="BB82"/>
  <c r="AV82"/>
  <c r="AR82"/>
  <c r="AE82"/>
  <c r="Y82"/>
  <c r="T82"/>
  <c r="O82"/>
  <c r="J82"/>
  <c r="G82"/>
  <c r="D82"/>
  <c r="BY81"/>
  <c r="BU81"/>
  <c r="BP81"/>
  <c r="BM81"/>
  <c r="BI81"/>
  <c r="BB81"/>
  <c r="AV81"/>
  <c r="AR81"/>
  <c r="AE81"/>
  <c r="Y81"/>
  <c r="T81"/>
  <c r="O81"/>
  <c r="J81"/>
  <c r="G81"/>
  <c r="D81"/>
  <c r="BY80"/>
  <c r="BU80"/>
  <c r="BP80"/>
  <c r="BM80"/>
  <c r="BI80"/>
  <c r="BB80"/>
  <c r="AV80"/>
  <c r="AR80"/>
  <c r="AE80"/>
  <c r="Y80"/>
  <c r="T80"/>
  <c r="O80"/>
  <c r="J80"/>
  <c r="G80"/>
  <c r="D80"/>
  <c r="BY79"/>
  <c r="BU79"/>
  <c r="BP79"/>
  <c r="BM79"/>
  <c r="BI79"/>
  <c r="BB79"/>
  <c r="AV79"/>
  <c r="AR79"/>
  <c r="AE79"/>
  <c r="Y79"/>
  <c r="T79"/>
  <c r="O79"/>
  <c r="J79"/>
  <c r="G79"/>
  <c r="D79"/>
  <c r="BY78"/>
  <c r="BU78"/>
  <c r="BP78"/>
  <c r="BM78"/>
  <c r="BI78"/>
  <c r="BB78"/>
  <c r="AV78"/>
  <c r="AR78"/>
  <c r="AE78"/>
  <c r="Y78"/>
  <c r="T78"/>
  <c r="O78"/>
  <c r="J78"/>
  <c r="G78"/>
  <c r="D78"/>
  <c r="BY77"/>
  <c r="BU77"/>
  <c r="BP77"/>
  <c r="BM77"/>
  <c r="BI77"/>
  <c r="BB77"/>
  <c r="AV77"/>
  <c r="AR77"/>
  <c r="AE77"/>
  <c r="Y77"/>
  <c r="T77"/>
  <c r="O77"/>
  <c r="J77"/>
  <c r="G77"/>
  <c r="D77"/>
  <c r="BY76"/>
  <c r="BU76"/>
  <c r="BP76"/>
  <c r="BM76"/>
  <c r="BI76"/>
  <c r="BB76"/>
  <c r="AV76"/>
  <c r="AR76"/>
  <c r="AE76"/>
  <c r="Y76"/>
  <c r="T76"/>
  <c r="O76"/>
  <c r="J76"/>
  <c r="G76"/>
  <c r="D76"/>
  <c r="BY75"/>
  <c r="BU75"/>
  <c r="BP75"/>
  <c r="BM75"/>
  <c r="BI75"/>
  <c r="BB75"/>
  <c r="AV75"/>
  <c r="AR75"/>
  <c r="AE75"/>
  <c r="Y75"/>
  <c r="T75"/>
  <c r="O75"/>
  <c r="J75"/>
  <c r="G75"/>
  <c r="D75"/>
  <c r="BY74"/>
  <c r="BU74"/>
  <c r="BP74"/>
  <c r="BM74"/>
  <c r="BI74"/>
  <c r="BB74"/>
  <c r="AV74"/>
  <c r="AR74"/>
  <c r="AE74"/>
  <c r="Y74"/>
  <c r="T74"/>
  <c r="O74"/>
  <c r="J74"/>
  <c r="G74"/>
  <c r="D74"/>
  <c r="BY73"/>
  <c r="BU73"/>
  <c r="BP73"/>
  <c r="BM73"/>
  <c r="BI73"/>
  <c r="BB73"/>
  <c r="AV73"/>
  <c r="AR73"/>
  <c r="AE73"/>
  <c r="Y73"/>
  <c r="T73"/>
  <c r="O73"/>
  <c r="J73"/>
  <c r="G73"/>
  <c r="D73"/>
  <c r="BY72"/>
  <c r="BU72"/>
  <c r="BP72"/>
  <c r="BM72"/>
  <c r="BI72"/>
  <c r="BB72"/>
  <c r="AV72"/>
  <c r="AR72"/>
  <c r="AE72"/>
  <c r="Y72"/>
  <c r="T72"/>
  <c r="O72"/>
  <c r="J72"/>
  <c r="G72"/>
  <c r="D72"/>
  <c r="BY71"/>
  <c r="BU71"/>
  <c r="BP71"/>
  <c r="BM71"/>
  <c r="BI71"/>
  <c r="BB71"/>
  <c r="AV71"/>
  <c r="AR71"/>
  <c r="AE71"/>
  <c r="Y71"/>
  <c r="T71"/>
  <c r="O71"/>
  <c r="J71"/>
  <c r="G71"/>
  <c r="D71"/>
  <c r="BY70"/>
  <c r="BU70"/>
  <c r="BP70"/>
  <c r="BM70"/>
  <c r="BI70"/>
  <c r="BB70"/>
  <c r="AV70"/>
  <c r="AR70"/>
  <c r="AE70"/>
  <c r="Y70"/>
  <c r="T70"/>
  <c r="O70"/>
  <c r="J70"/>
  <c r="G70"/>
  <c r="D70"/>
  <c r="BY69"/>
  <c r="BU69"/>
  <c r="BP69"/>
  <c r="BM69"/>
  <c r="BI69"/>
  <c r="BB69"/>
  <c r="AV69"/>
  <c r="AR69"/>
  <c r="AE69"/>
  <c r="Y69"/>
  <c r="T69"/>
  <c r="O69"/>
  <c r="J69"/>
  <c r="G69"/>
  <c r="D69"/>
  <c r="BY68"/>
  <c r="BU68"/>
  <c r="BP68"/>
  <c r="BM68"/>
  <c r="BI68"/>
  <c r="BB68"/>
  <c r="AV68"/>
  <c r="AR68"/>
  <c r="AE68"/>
  <c r="Y68"/>
  <c r="T68"/>
  <c r="O68"/>
  <c r="J68"/>
  <c r="G68"/>
  <c r="D68"/>
  <c r="BY67"/>
  <c r="BU67"/>
  <c r="BP67"/>
  <c r="BM67"/>
  <c r="BI67"/>
  <c r="BB67"/>
  <c r="AV67"/>
  <c r="AR67"/>
  <c r="AE67"/>
  <c r="Y67"/>
  <c r="T67"/>
  <c r="O67"/>
  <c r="J67"/>
  <c r="G67"/>
  <c r="D67"/>
  <c r="BY66"/>
  <c r="BU66"/>
  <c r="BP66"/>
  <c r="BM66"/>
  <c r="BI66"/>
  <c r="BB66"/>
  <c r="AV66"/>
  <c r="AR66"/>
  <c r="AE66"/>
  <c r="Y66"/>
  <c r="T66"/>
  <c r="O66"/>
  <c r="J66"/>
  <c r="G66"/>
  <c r="D66"/>
  <c r="BY65"/>
  <c r="BU65"/>
  <c r="BP65"/>
  <c r="BM65"/>
  <c r="BI65"/>
  <c r="BB65"/>
  <c r="AV65"/>
  <c r="AR65"/>
  <c r="AE65"/>
  <c r="Y65"/>
  <c r="T65"/>
  <c r="O65"/>
  <c r="J65"/>
  <c r="G65"/>
  <c r="D65"/>
  <c r="BY64"/>
  <c r="BU64"/>
  <c r="BP64"/>
  <c r="BM64"/>
  <c r="BI64"/>
  <c r="BB64"/>
  <c r="AV64"/>
  <c r="AR64"/>
  <c r="AE64"/>
  <c r="Y64"/>
  <c r="T64"/>
  <c r="O64"/>
  <c r="J64"/>
  <c r="G64"/>
  <c r="D64"/>
  <c r="CB63"/>
  <c r="CA63"/>
  <c r="BZ63"/>
  <c r="BX63"/>
  <c r="BW63"/>
  <c r="BV63"/>
  <c r="BT63"/>
  <c r="BS63"/>
  <c r="BR63"/>
  <c r="BQ63"/>
  <c r="BO63"/>
  <c r="BN63"/>
  <c r="BL63"/>
  <c r="BK63"/>
  <c r="BJ63"/>
  <c r="BH63"/>
  <c r="BG63"/>
  <c r="BF63"/>
  <c r="BE63"/>
  <c r="BD63"/>
  <c r="BC63"/>
  <c r="BA63"/>
  <c r="AZ63"/>
  <c r="AY63"/>
  <c r="AX63"/>
  <c r="AW63"/>
  <c r="AU63"/>
  <c r="AT63"/>
  <c r="AS63"/>
  <c r="AQ63"/>
  <c r="AP63"/>
  <c r="AO63"/>
  <c r="AN63"/>
  <c r="AM63"/>
  <c r="AL63"/>
  <c r="AK63"/>
  <c r="AJ63"/>
  <c r="AI63"/>
  <c r="AH63"/>
  <c r="AG63"/>
  <c r="AF63"/>
  <c r="AD63"/>
  <c r="AC63"/>
  <c r="AB63"/>
  <c r="AA63"/>
  <c r="Z63"/>
  <c r="X63"/>
  <c r="W63"/>
  <c r="V63"/>
  <c r="U63"/>
  <c r="S63"/>
  <c r="R63"/>
  <c r="Q63"/>
  <c r="P63"/>
  <c r="N63"/>
  <c r="M63"/>
  <c r="L63"/>
  <c r="K63"/>
  <c r="I63"/>
  <c r="H63"/>
  <c r="E63"/>
  <c r="F63"/>
  <c r="BY62"/>
  <c r="BU62"/>
  <c r="BP62"/>
  <c r="BM62"/>
  <c r="BI62"/>
  <c r="BB62"/>
  <c r="AV62"/>
  <c r="AR62"/>
  <c r="AE62"/>
  <c r="Y62"/>
  <c r="T62"/>
  <c r="O62"/>
  <c r="J62"/>
  <c r="G62"/>
  <c r="D62"/>
  <c r="BY61"/>
  <c r="BU61"/>
  <c r="BP61"/>
  <c r="BM61"/>
  <c r="BI61"/>
  <c r="BB61"/>
  <c r="AV61"/>
  <c r="AR61"/>
  <c r="AE61"/>
  <c r="Y61"/>
  <c r="T61"/>
  <c r="O61"/>
  <c r="J61"/>
  <c r="G61"/>
  <c r="D61"/>
  <c r="BY60"/>
  <c r="BU60"/>
  <c r="BP60"/>
  <c r="BM60"/>
  <c r="BI60"/>
  <c r="BB60"/>
  <c r="AV60"/>
  <c r="AR60"/>
  <c r="AE60"/>
  <c r="Y60"/>
  <c r="T60"/>
  <c r="O60"/>
  <c r="J60"/>
  <c r="G60"/>
  <c r="D60"/>
  <c r="BY59"/>
  <c r="BU59"/>
  <c r="BP59"/>
  <c r="BM59"/>
  <c r="BI59"/>
  <c r="BB59"/>
  <c r="AV59"/>
  <c r="AR59"/>
  <c r="AE59"/>
  <c r="Y59"/>
  <c r="T59"/>
  <c r="O59"/>
  <c r="J59"/>
  <c r="G59"/>
  <c r="D59"/>
  <c r="BY58"/>
  <c r="BU58"/>
  <c r="BP58"/>
  <c r="BM58"/>
  <c r="BI58"/>
  <c r="BB58"/>
  <c r="AV58"/>
  <c r="AR58"/>
  <c r="AE58"/>
  <c r="Y58"/>
  <c r="T58"/>
  <c r="O58"/>
  <c r="J58"/>
  <c r="G58"/>
  <c r="D58"/>
  <c r="BY57"/>
  <c r="BU57"/>
  <c r="BP57"/>
  <c r="BM57"/>
  <c r="BI57"/>
  <c r="BB57"/>
  <c r="AV57"/>
  <c r="AR57"/>
  <c r="AE57"/>
  <c r="Y57"/>
  <c r="T57"/>
  <c r="O57"/>
  <c r="J57"/>
  <c r="G57"/>
  <c r="D57"/>
  <c r="BY56"/>
  <c r="BU56"/>
  <c r="BP56"/>
  <c r="BM56"/>
  <c r="BI56"/>
  <c r="BB56"/>
  <c r="AV56"/>
  <c r="AR56"/>
  <c r="AE56"/>
  <c r="Y56"/>
  <c r="T56"/>
  <c r="O56"/>
  <c r="J56"/>
  <c r="G56"/>
  <c r="D56"/>
  <c r="BY55"/>
  <c r="BU55"/>
  <c r="BP55"/>
  <c r="BM55"/>
  <c r="BI55"/>
  <c r="BB55"/>
  <c r="AV55"/>
  <c r="AR55"/>
  <c r="AE55"/>
  <c r="Y55"/>
  <c r="T55"/>
  <c r="O55"/>
  <c r="J55"/>
  <c r="G55"/>
  <c r="D55"/>
  <c r="BY54"/>
  <c r="BU54"/>
  <c r="BP54"/>
  <c r="BM54"/>
  <c r="BI54"/>
  <c r="BB54"/>
  <c r="AV54"/>
  <c r="AR54"/>
  <c r="AE54"/>
  <c r="Y54"/>
  <c r="T54"/>
  <c r="O54"/>
  <c r="J54"/>
  <c r="G54"/>
  <c r="D54"/>
  <c r="BY53"/>
  <c r="BU53"/>
  <c r="BP53"/>
  <c r="BM53"/>
  <c r="BI53"/>
  <c r="BB53"/>
  <c r="AV53"/>
  <c r="AR53"/>
  <c r="AE53"/>
  <c r="Y53"/>
  <c r="T53"/>
  <c r="O53"/>
  <c r="J53"/>
  <c r="G53"/>
  <c r="D53"/>
  <c r="BY52"/>
  <c r="BU52"/>
  <c r="BP52"/>
  <c r="BM52"/>
  <c r="BI52"/>
  <c r="BB52"/>
  <c r="AV52"/>
  <c r="AR52"/>
  <c r="AE52"/>
  <c r="Y52"/>
  <c r="T52"/>
  <c r="O52"/>
  <c r="J52"/>
  <c r="G52"/>
  <c r="D52"/>
  <c r="BY51"/>
  <c r="BU51"/>
  <c r="BP51"/>
  <c r="BM51"/>
  <c r="BI51"/>
  <c r="BB51"/>
  <c r="AV51"/>
  <c r="AR51"/>
  <c r="AE51"/>
  <c r="Y51"/>
  <c r="T51"/>
  <c r="O51"/>
  <c r="J51"/>
  <c r="G51"/>
  <c r="D51"/>
  <c r="BY50"/>
  <c r="BU50"/>
  <c r="BP50"/>
  <c r="BM50"/>
  <c r="BI50"/>
  <c r="BB50"/>
  <c r="AV50"/>
  <c r="AR50"/>
  <c r="AE50"/>
  <c r="Y50"/>
  <c r="T50"/>
  <c r="O50"/>
  <c r="J50"/>
  <c r="G50"/>
  <c r="D50"/>
  <c r="BY49"/>
  <c r="BU49"/>
  <c r="BP49"/>
  <c r="BM49"/>
  <c r="BI49"/>
  <c r="BB49"/>
  <c r="AV49"/>
  <c r="AR49"/>
  <c r="AE49"/>
  <c r="Y49"/>
  <c r="T49"/>
  <c r="O49"/>
  <c r="J49"/>
  <c r="G49"/>
  <c r="D49"/>
  <c r="BY48"/>
  <c r="BU48"/>
  <c r="BP48"/>
  <c r="BM48"/>
  <c r="BI48"/>
  <c r="BB48"/>
  <c r="AV48"/>
  <c r="AR48"/>
  <c r="AE48"/>
  <c r="Y48"/>
  <c r="T48"/>
  <c r="O48"/>
  <c r="J48"/>
  <c r="G48"/>
  <c r="D48"/>
  <c r="BY47"/>
  <c r="BU47"/>
  <c r="BP47"/>
  <c r="BM47"/>
  <c r="BI47"/>
  <c r="BB47"/>
  <c r="AV47"/>
  <c r="AR47"/>
  <c r="AE47"/>
  <c r="Y47"/>
  <c r="T47"/>
  <c r="O47"/>
  <c r="J47"/>
  <c r="G47"/>
  <c r="D47"/>
  <c r="BY46"/>
  <c r="BU46"/>
  <c r="BP46"/>
  <c r="BM46"/>
  <c r="BI46"/>
  <c r="BB46"/>
  <c r="AV46"/>
  <c r="AR46"/>
  <c r="AE46"/>
  <c r="Y46"/>
  <c r="T46"/>
  <c r="O46"/>
  <c r="J46"/>
  <c r="G46"/>
  <c r="D46"/>
  <c r="BY45"/>
  <c r="BU45"/>
  <c r="BP45"/>
  <c r="BM45"/>
  <c r="BI45"/>
  <c r="BB45"/>
  <c r="AV45"/>
  <c r="AR45"/>
  <c r="AE45"/>
  <c r="Y45"/>
  <c r="T45"/>
  <c r="O45"/>
  <c r="J45"/>
  <c r="G45"/>
  <c r="D45"/>
  <c r="BY44"/>
  <c r="BU44"/>
  <c r="BP44"/>
  <c r="BM44"/>
  <c r="BI44"/>
  <c r="BB44"/>
  <c r="AV44"/>
  <c r="AR44"/>
  <c r="AE44"/>
  <c r="Y44"/>
  <c r="T44"/>
  <c r="O44"/>
  <c r="J44"/>
  <c r="G44"/>
  <c r="D44"/>
  <c r="CB43"/>
  <c r="CA43"/>
  <c r="BZ43"/>
  <c r="BX43"/>
  <c r="BW43"/>
  <c r="BV43"/>
  <c r="BT43"/>
  <c r="BS43"/>
  <c r="BR43"/>
  <c r="BQ43"/>
  <c r="BO43"/>
  <c r="BN43"/>
  <c r="BL43"/>
  <c r="BK43"/>
  <c r="BJ43"/>
  <c r="BH43"/>
  <c r="BG43"/>
  <c r="BF43"/>
  <c r="BE43"/>
  <c r="BD43"/>
  <c r="BC43"/>
  <c r="BA43"/>
  <c r="AZ43"/>
  <c r="AY43"/>
  <c r="AX43"/>
  <c r="AW43"/>
  <c r="AU43"/>
  <c r="AT43"/>
  <c r="AS43"/>
  <c r="AQ43"/>
  <c r="AP43"/>
  <c r="AO43"/>
  <c r="AN43"/>
  <c r="AM43"/>
  <c r="AL43"/>
  <c r="AK43"/>
  <c r="AJ43"/>
  <c r="AI43"/>
  <c r="AH43"/>
  <c r="AG43"/>
  <c r="AF43"/>
  <c r="AD43"/>
  <c r="AC43"/>
  <c r="AB43"/>
  <c r="AA43"/>
  <c r="Z43"/>
  <c r="X43"/>
  <c r="W43"/>
  <c r="V43"/>
  <c r="U43"/>
  <c r="S43"/>
  <c r="R43"/>
  <c r="Q43"/>
  <c r="P43"/>
  <c r="N43"/>
  <c r="M43"/>
  <c r="L43"/>
  <c r="K43"/>
  <c r="I43"/>
  <c r="H43"/>
  <c r="E43"/>
  <c r="F43"/>
  <c r="BY42"/>
  <c r="BU42"/>
  <c r="BP42"/>
  <c r="BM42"/>
  <c r="BI42"/>
  <c r="BB42"/>
  <c r="AV42"/>
  <c r="AR42"/>
  <c r="AE42"/>
  <c r="Y42"/>
  <c r="T42"/>
  <c r="O42"/>
  <c r="J42"/>
  <c r="G42"/>
  <c r="D42"/>
  <c r="BY41"/>
  <c r="BU41"/>
  <c r="BP41"/>
  <c r="BM41"/>
  <c r="BI41"/>
  <c r="BB41"/>
  <c r="AV41"/>
  <c r="AR41"/>
  <c r="AE41"/>
  <c r="Y41"/>
  <c r="T41"/>
  <c r="O41"/>
  <c r="J41"/>
  <c r="G41"/>
  <c r="D41"/>
  <c r="BY40"/>
  <c r="BU40"/>
  <c r="BP40"/>
  <c r="BM40"/>
  <c r="BI40"/>
  <c r="BB40"/>
  <c r="AV40"/>
  <c r="AR40"/>
  <c r="AE40"/>
  <c r="Y40"/>
  <c r="T40"/>
  <c r="O40"/>
  <c r="J40"/>
  <c r="G40"/>
  <c r="D40"/>
  <c r="BY39"/>
  <c r="BU39"/>
  <c r="BP39"/>
  <c r="BM39"/>
  <c r="BI39"/>
  <c r="BB39"/>
  <c r="AV39"/>
  <c r="AR39"/>
  <c r="AE39"/>
  <c r="Y39"/>
  <c r="T39"/>
  <c r="O39"/>
  <c r="J39"/>
  <c r="G39"/>
  <c r="D39"/>
  <c r="BY38"/>
  <c r="BU38"/>
  <c r="BP38"/>
  <c r="BM38"/>
  <c r="BI38"/>
  <c r="BB38"/>
  <c r="AV38"/>
  <c r="AR38"/>
  <c r="AE38"/>
  <c r="Y38"/>
  <c r="T38"/>
  <c r="O38"/>
  <c r="J38"/>
  <c r="G38"/>
  <c r="D38"/>
  <c r="BY37"/>
  <c r="BU37"/>
  <c r="BP37"/>
  <c r="BM37"/>
  <c r="BI37"/>
  <c r="BB37"/>
  <c r="AV37"/>
  <c r="AR37"/>
  <c r="AE37"/>
  <c r="Y37"/>
  <c r="T37"/>
  <c r="O37"/>
  <c r="J37"/>
  <c r="G37"/>
  <c r="D37"/>
  <c r="BY36"/>
  <c r="BU36"/>
  <c r="BP36"/>
  <c r="BM36"/>
  <c r="BI36"/>
  <c r="BB36"/>
  <c r="AV36"/>
  <c r="AR36"/>
  <c r="AE36"/>
  <c r="Y36"/>
  <c r="T36"/>
  <c r="O36"/>
  <c r="J36"/>
  <c r="G36"/>
  <c r="D36"/>
  <c r="BY35"/>
  <c r="BU35"/>
  <c r="BP35"/>
  <c r="BM35"/>
  <c r="BI35"/>
  <c r="BB35"/>
  <c r="AV35"/>
  <c r="AR35"/>
  <c r="AE35"/>
  <c r="Y35"/>
  <c r="T35"/>
  <c r="O35"/>
  <c r="J35"/>
  <c r="G35"/>
  <c r="D35"/>
  <c r="BY34"/>
  <c r="BU34"/>
  <c r="BP34"/>
  <c r="BM34"/>
  <c r="BI34"/>
  <c r="BB34"/>
  <c r="AV34"/>
  <c r="AR34"/>
  <c r="AE34"/>
  <c r="Y34"/>
  <c r="T34"/>
  <c r="O34"/>
  <c r="J34"/>
  <c r="G34"/>
  <c r="D34"/>
  <c r="CB33"/>
  <c r="CA33"/>
  <c r="BZ33"/>
  <c r="BX33"/>
  <c r="BW33"/>
  <c r="BV33"/>
  <c r="BT33"/>
  <c r="BS33"/>
  <c r="BR33"/>
  <c r="BQ33"/>
  <c r="BO33"/>
  <c r="BN33"/>
  <c r="BL33"/>
  <c r="BK33"/>
  <c r="BJ33"/>
  <c r="BH33"/>
  <c r="BG33"/>
  <c r="BF33"/>
  <c r="BE33"/>
  <c r="BD33"/>
  <c r="BC33"/>
  <c r="BA33"/>
  <c r="AZ33"/>
  <c r="AY33"/>
  <c r="AX33"/>
  <c r="AW33"/>
  <c r="AU33"/>
  <c r="AT33"/>
  <c r="AS33"/>
  <c r="AQ33"/>
  <c r="AP33"/>
  <c r="AO33"/>
  <c r="AN33"/>
  <c r="AM33"/>
  <c r="AL33"/>
  <c r="AK33"/>
  <c r="AJ33"/>
  <c r="AI33"/>
  <c r="AH33"/>
  <c r="AG33"/>
  <c r="AF33"/>
  <c r="AD33"/>
  <c r="AC33"/>
  <c r="AB33"/>
  <c r="AA33"/>
  <c r="Z33"/>
  <c r="X33"/>
  <c r="W33"/>
  <c r="V33"/>
  <c r="U33"/>
  <c r="S33"/>
  <c r="R33"/>
  <c r="Q33"/>
  <c r="P33"/>
  <c r="N33"/>
  <c r="M33"/>
  <c r="L33"/>
  <c r="K33"/>
  <c r="I33"/>
  <c r="H33"/>
  <c r="E33"/>
  <c r="F33"/>
  <c r="BY32"/>
  <c r="BU32"/>
  <c r="BP32"/>
  <c r="BM32"/>
  <c r="BI32"/>
  <c r="BB32"/>
  <c r="AV32"/>
  <c r="AR32"/>
  <c r="AE32"/>
  <c r="Y32"/>
  <c r="T32"/>
  <c r="O32"/>
  <c r="J32"/>
  <c r="G32"/>
  <c r="D32"/>
  <c r="BY31"/>
  <c r="BU31"/>
  <c r="BP31"/>
  <c r="BM31"/>
  <c r="BI31"/>
  <c r="BB31"/>
  <c r="AV31"/>
  <c r="AR31"/>
  <c r="AE31"/>
  <c r="Y31"/>
  <c r="T31"/>
  <c r="O31"/>
  <c r="J31"/>
  <c r="G31"/>
  <c r="D31"/>
  <c r="BY30"/>
  <c r="BU30"/>
  <c r="BP30"/>
  <c r="BM30"/>
  <c r="BI30"/>
  <c r="BB30"/>
  <c r="AV30"/>
  <c r="AR30"/>
  <c r="AE30"/>
  <c r="Y30"/>
  <c r="T30"/>
  <c r="O30"/>
  <c r="J30"/>
  <c r="G30"/>
  <c r="D30"/>
  <c r="BY29"/>
  <c r="BU29"/>
  <c r="BP29"/>
  <c r="BM29"/>
  <c r="BI29"/>
  <c r="BB29"/>
  <c r="AV29"/>
  <c r="AR29"/>
  <c r="AE29"/>
  <c r="Y29"/>
  <c r="T29"/>
  <c r="O29"/>
  <c r="J29"/>
  <c r="G29"/>
  <c r="D29"/>
  <c r="BY28"/>
  <c r="BU28"/>
  <c r="BP28"/>
  <c r="BM28"/>
  <c r="BI28"/>
  <c r="BB28"/>
  <c r="AV28"/>
  <c r="AR28"/>
  <c r="AE28"/>
  <c r="Y28"/>
  <c r="T28"/>
  <c r="O28"/>
  <c r="J28"/>
  <c r="G28"/>
  <c r="D28"/>
  <c r="BY27"/>
  <c r="BU27"/>
  <c r="BP27"/>
  <c r="BM27"/>
  <c r="BI27"/>
  <c r="BB27"/>
  <c r="AV27"/>
  <c r="AR27"/>
  <c r="AE27"/>
  <c r="Y27"/>
  <c r="T27"/>
  <c r="O27"/>
  <c r="J27"/>
  <c r="G27"/>
  <c r="D27"/>
  <c r="BY26"/>
  <c r="BU26"/>
  <c r="BP26"/>
  <c r="BM26"/>
  <c r="BI26"/>
  <c r="BB26"/>
  <c r="AV26"/>
  <c r="AR26"/>
  <c r="AE26"/>
  <c r="Y26"/>
  <c r="T26"/>
  <c r="O26"/>
  <c r="J26"/>
  <c r="G26"/>
  <c r="D26"/>
  <c r="BY25"/>
  <c r="BU25"/>
  <c r="BP25"/>
  <c r="BM25"/>
  <c r="BI25"/>
  <c r="BB25"/>
  <c r="AV25"/>
  <c r="AR25"/>
  <c r="AE25"/>
  <c r="Y25"/>
  <c r="T25"/>
  <c r="O25"/>
  <c r="J25"/>
  <c r="G25"/>
  <c r="D25"/>
  <c r="BY24"/>
  <c r="BU24"/>
  <c r="BP24"/>
  <c r="BM24"/>
  <c r="BI24"/>
  <c r="BB24"/>
  <c r="AV24"/>
  <c r="AR24"/>
  <c r="AE24"/>
  <c r="Y24"/>
  <c r="T24"/>
  <c r="O24"/>
  <c r="J24"/>
  <c r="G24"/>
  <c r="D24"/>
  <c r="BY23"/>
  <c r="BU23"/>
  <c r="BP23"/>
  <c r="BM23"/>
  <c r="BI23"/>
  <c r="BB23"/>
  <c r="AV23"/>
  <c r="AR23"/>
  <c r="AE23"/>
  <c r="Y23"/>
  <c r="T23"/>
  <c r="O23"/>
  <c r="J23"/>
  <c r="G23"/>
  <c r="D23"/>
  <c r="CB22"/>
  <c r="CA22"/>
  <c r="BZ22"/>
  <c r="BX22"/>
  <c r="BW22"/>
  <c r="BV22"/>
  <c r="BT22"/>
  <c r="BS22"/>
  <c r="BR22"/>
  <c r="BQ22"/>
  <c r="BO22"/>
  <c r="BN22"/>
  <c r="BL22"/>
  <c r="BK22"/>
  <c r="BJ22"/>
  <c r="BH22"/>
  <c r="BG22"/>
  <c r="BF22"/>
  <c r="BE22"/>
  <c r="BD22"/>
  <c r="BC22"/>
  <c r="BA22"/>
  <c r="AZ22"/>
  <c r="AY22"/>
  <c r="AX22"/>
  <c r="AW22"/>
  <c r="AU22"/>
  <c r="AT22"/>
  <c r="AS22"/>
  <c r="AQ22"/>
  <c r="AP22"/>
  <c r="AO22"/>
  <c r="AN22"/>
  <c r="AM22"/>
  <c r="AL22"/>
  <c r="AK22"/>
  <c r="AJ22"/>
  <c r="AI22"/>
  <c r="AH22"/>
  <c r="AG22"/>
  <c r="AF22"/>
  <c r="AD22"/>
  <c r="AC22"/>
  <c r="AB22"/>
  <c r="AA22"/>
  <c r="Z22"/>
  <c r="X22"/>
  <c r="W22"/>
  <c r="V22"/>
  <c r="U22"/>
  <c r="S22"/>
  <c r="R22"/>
  <c r="Q22"/>
  <c r="P22"/>
  <c r="N22"/>
  <c r="M22"/>
  <c r="L22"/>
  <c r="K22"/>
  <c r="I22"/>
  <c r="H22"/>
  <c r="E22"/>
  <c r="F22"/>
  <c r="BY21"/>
  <c r="BU21"/>
  <c r="BP21"/>
  <c r="BM21"/>
  <c r="BI21"/>
  <c r="BB21"/>
  <c r="AV21"/>
  <c r="AR21"/>
  <c r="AE21"/>
  <c r="Y21"/>
  <c r="T21"/>
  <c r="O21"/>
  <c r="J21"/>
  <c r="G21"/>
  <c r="D21"/>
  <c r="BY20"/>
  <c r="BU20"/>
  <c r="BP20"/>
  <c r="BM20"/>
  <c r="BI20"/>
  <c r="BB20"/>
  <c r="AV20"/>
  <c r="AR20"/>
  <c r="AE20"/>
  <c r="Y20"/>
  <c r="T20"/>
  <c r="O20"/>
  <c r="J20"/>
  <c r="G20"/>
  <c r="D20"/>
  <c r="BY19"/>
  <c r="BU19"/>
  <c r="BP19"/>
  <c r="BM19"/>
  <c r="BI19"/>
  <c r="BB19"/>
  <c r="AV19"/>
  <c r="AR19"/>
  <c r="AE19"/>
  <c r="Y19"/>
  <c r="T19"/>
  <c r="O19"/>
  <c r="J19"/>
  <c r="G19"/>
  <c r="D19"/>
  <c r="BY18"/>
  <c r="BU18"/>
  <c r="BP18"/>
  <c r="BM18"/>
  <c r="BI18"/>
  <c r="BB18"/>
  <c r="AV18"/>
  <c r="AR18"/>
  <c r="AE18"/>
  <c r="Y18"/>
  <c r="T18"/>
  <c r="O18"/>
  <c r="J18"/>
  <c r="G18"/>
  <c r="D18"/>
  <c r="BY17"/>
  <c r="BU17"/>
  <c r="BP17"/>
  <c r="BM17"/>
  <c r="BI17"/>
  <c r="BB17"/>
  <c r="AV17"/>
  <c r="AR17"/>
  <c r="AE17"/>
  <c r="Y17"/>
  <c r="T17"/>
  <c r="O17"/>
  <c r="J17"/>
  <c r="G17"/>
  <c r="D17"/>
  <c r="BY16"/>
  <c r="BU16"/>
  <c r="BP16"/>
  <c r="BM16"/>
  <c r="BI16"/>
  <c r="BB16"/>
  <c r="AV16"/>
  <c r="AR16"/>
  <c r="AE16"/>
  <c r="Y16"/>
  <c r="T16"/>
  <c r="O16"/>
  <c r="J16"/>
  <c r="G16"/>
  <c r="D16"/>
  <c r="BY15"/>
  <c r="BU15"/>
  <c r="BP15"/>
  <c r="BM15"/>
  <c r="BI15"/>
  <c r="BB15"/>
  <c r="AV15"/>
  <c r="AR15"/>
  <c r="AE15"/>
  <c r="Y15"/>
  <c r="T15"/>
  <c r="O15"/>
  <c r="J15"/>
  <c r="G15"/>
  <c r="D15"/>
  <c r="BY14"/>
  <c r="BU14"/>
  <c r="BP14"/>
  <c r="BM14"/>
  <c r="BI14"/>
  <c r="BB14"/>
  <c r="AV14"/>
  <c r="AR14"/>
  <c r="AE14"/>
  <c r="Y14"/>
  <c r="T14"/>
  <c r="O14"/>
  <c r="J14"/>
  <c r="G14"/>
  <c r="D14"/>
  <c r="BY13"/>
  <c r="BU13"/>
  <c r="BP13"/>
  <c r="BM13"/>
  <c r="BI13"/>
  <c r="BB13"/>
  <c r="AV13"/>
  <c r="AR13"/>
  <c r="AE13"/>
  <c r="Y13"/>
  <c r="T13"/>
  <c r="O13"/>
  <c r="J13"/>
  <c r="G13"/>
  <c r="D13"/>
  <c r="BY12"/>
  <c r="BU12"/>
  <c r="BP12"/>
  <c r="BM12"/>
  <c r="BI12"/>
  <c r="BB12"/>
  <c r="AV12"/>
  <c r="AR12"/>
  <c r="AE12"/>
  <c r="Y12"/>
  <c r="T12"/>
  <c r="O12"/>
  <c r="J12"/>
  <c r="G12"/>
  <c r="D12"/>
  <c r="CB11"/>
  <c r="CA11"/>
  <c r="BZ11"/>
  <c r="BX11"/>
  <c r="BW11"/>
  <c r="BV11"/>
  <c r="BT11"/>
  <c r="BS11"/>
  <c r="BR11"/>
  <c r="BQ11"/>
  <c r="BO11"/>
  <c r="BN11"/>
  <c r="BL11"/>
  <c r="BK11"/>
  <c r="BJ11"/>
  <c r="BH11"/>
  <c r="BG11"/>
  <c r="BF11"/>
  <c r="BE11"/>
  <c r="BD11"/>
  <c r="BC11"/>
  <c r="BA11"/>
  <c r="AZ11"/>
  <c r="AY11"/>
  <c r="AX11"/>
  <c r="AW11"/>
  <c r="AU11"/>
  <c r="AT11"/>
  <c r="AS11"/>
  <c r="AQ11"/>
  <c r="AP11"/>
  <c r="AO11"/>
  <c r="AN11"/>
  <c r="AM11"/>
  <c r="AL11"/>
  <c r="AK11"/>
  <c r="AJ11"/>
  <c r="AI11"/>
  <c r="AH11"/>
  <c r="AG11"/>
  <c r="AF11"/>
  <c r="AD11"/>
  <c r="AC11"/>
  <c r="AB11"/>
  <c r="AA11"/>
  <c r="Z11"/>
  <c r="X11"/>
  <c r="W11"/>
  <c r="V11"/>
  <c r="U11"/>
  <c r="S11"/>
  <c r="R11"/>
  <c r="Q11"/>
  <c r="P11"/>
  <c r="N11"/>
  <c r="M11"/>
  <c r="L11"/>
  <c r="K11"/>
  <c r="I11"/>
  <c r="H11"/>
  <c r="E11"/>
  <c r="F11"/>
  <c r="BY10"/>
  <c r="BY9" s="1"/>
  <c r="BU10"/>
  <c r="BU9" s="1"/>
  <c r="BP10"/>
  <c r="BP9" s="1"/>
  <c r="BM10"/>
  <c r="BI10"/>
  <c r="BI9" s="1"/>
  <c r="BB10"/>
  <c r="BB9" s="1"/>
  <c r="AV10"/>
  <c r="AV9" s="1"/>
  <c r="AR10"/>
  <c r="AR9" s="1"/>
  <c r="AE10"/>
  <c r="AE9" s="1"/>
  <c r="Y10"/>
  <c r="Y9" s="1"/>
  <c r="T10"/>
  <c r="T9" s="1"/>
  <c r="O10"/>
  <c r="O9" s="1"/>
  <c r="J10"/>
  <c r="J9" s="1"/>
  <c r="G10"/>
  <c r="G9" s="1"/>
  <c r="D10"/>
  <c r="CB9"/>
  <c r="CA9"/>
  <c r="BZ9"/>
  <c r="BX9"/>
  <c r="BW9"/>
  <c r="BV9"/>
  <c r="BT9"/>
  <c r="BS9"/>
  <c r="BR9"/>
  <c r="BQ9"/>
  <c r="BO9"/>
  <c r="BN9"/>
  <c r="BM9"/>
  <c r="BL9"/>
  <c r="BK9"/>
  <c r="BJ9"/>
  <c r="BH9"/>
  <c r="BG9"/>
  <c r="BF9"/>
  <c r="BE9"/>
  <c r="BD9"/>
  <c r="BC9"/>
  <c r="BA9"/>
  <c r="AZ9"/>
  <c r="AY9"/>
  <c r="AX9"/>
  <c r="AW9"/>
  <c r="AU9"/>
  <c r="AT9"/>
  <c r="AS9"/>
  <c r="AQ9"/>
  <c r="AP9"/>
  <c r="AO9"/>
  <c r="AN9"/>
  <c r="AM9"/>
  <c r="AL9"/>
  <c r="AK9"/>
  <c r="AJ9"/>
  <c r="AI9"/>
  <c r="AH9"/>
  <c r="AG9"/>
  <c r="AF9"/>
  <c r="AD9"/>
  <c r="AC9"/>
  <c r="AB9"/>
  <c r="AA9"/>
  <c r="Z9"/>
  <c r="X9"/>
  <c r="W9"/>
  <c r="V9"/>
  <c r="U9"/>
  <c r="S9"/>
  <c r="R9"/>
  <c r="Q9"/>
  <c r="P9"/>
  <c r="N9"/>
  <c r="M9"/>
  <c r="L9"/>
  <c r="K9"/>
  <c r="I9"/>
  <c r="H9"/>
  <c r="E9"/>
  <c r="F9"/>
  <c r="BR379" i="45"/>
  <c r="BO379"/>
  <c r="BJ379"/>
  <c r="BH379"/>
  <c r="BE379"/>
  <c r="AZ379"/>
  <c r="AT379"/>
  <c r="AP379"/>
  <c r="AC379"/>
  <c r="X379"/>
  <c r="S379"/>
  <c r="N379"/>
  <c r="J379"/>
  <c r="G379"/>
  <c r="D379"/>
  <c r="BR378"/>
  <c r="BO378"/>
  <c r="BJ378"/>
  <c r="BH378"/>
  <c r="BE378"/>
  <c r="AZ378"/>
  <c r="AT378"/>
  <c r="AP378"/>
  <c r="AC378"/>
  <c r="X378"/>
  <c r="S378"/>
  <c r="N378"/>
  <c r="J378"/>
  <c r="G378"/>
  <c r="D378"/>
  <c r="BR377"/>
  <c r="BO377"/>
  <c r="BJ377"/>
  <c r="BH377"/>
  <c r="BE377"/>
  <c r="AZ377"/>
  <c r="AT377"/>
  <c r="AP377"/>
  <c r="AC377"/>
  <c r="X377"/>
  <c r="S377"/>
  <c r="N377"/>
  <c r="J377"/>
  <c r="G377"/>
  <c r="D377"/>
  <c r="BR376"/>
  <c r="BO376"/>
  <c r="BJ376"/>
  <c r="BH376"/>
  <c r="BE376"/>
  <c r="AZ376"/>
  <c r="AT376"/>
  <c r="AP376"/>
  <c r="AC376"/>
  <c r="X376"/>
  <c r="S376"/>
  <c r="N376"/>
  <c r="J376"/>
  <c r="G376"/>
  <c r="D376"/>
  <c r="BR375"/>
  <c r="BO375"/>
  <c r="BJ375"/>
  <c r="BH375"/>
  <c r="BE375"/>
  <c r="AZ375"/>
  <c r="AT375"/>
  <c r="AP375"/>
  <c r="AC375"/>
  <c r="X375"/>
  <c r="S375"/>
  <c r="N375"/>
  <c r="J375"/>
  <c r="G375"/>
  <c r="D375"/>
  <c r="BR374"/>
  <c r="BO374"/>
  <c r="BJ374"/>
  <c r="BH374"/>
  <c r="BE374"/>
  <c r="AZ374"/>
  <c r="AT374"/>
  <c r="AP374"/>
  <c r="AC374"/>
  <c r="X374"/>
  <c r="S374"/>
  <c r="N374"/>
  <c r="J374"/>
  <c r="G374"/>
  <c r="D374"/>
  <c r="BR373"/>
  <c r="BO373"/>
  <c r="BJ373"/>
  <c r="BH373"/>
  <c r="BE373"/>
  <c r="AZ373"/>
  <c r="AT373"/>
  <c r="AP373"/>
  <c r="AC373"/>
  <c r="X373"/>
  <c r="S373"/>
  <c r="N373"/>
  <c r="J373"/>
  <c r="G373"/>
  <c r="D373"/>
  <c r="BT372"/>
  <c r="BS372"/>
  <c r="BQ372"/>
  <c r="BP372"/>
  <c r="BN372"/>
  <c r="BM372"/>
  <c r="BL372"/>
  <c r="BK372"/>
  <c r="BI372"/>
  <c r="BG372"/>
  <c r="BF372"/>
  <c r="BD372"/>
  <c r="BC372"/>
  <c r="BB372"/>
  <c r="BA372"/>
  <c r="AY372"/>
  <c r="AX372"/>
  <c r="AW372"/>
  <c r="AV372"/>
  <c r="AU372"/>
  <c r="AS372"/>
  <c r="AR372"/>
  <c r="AQ372"/>
  <c r="AO372"/>
  <c r="AN372"/>
  <c r="AM372"/>
  <c r="AL372"/>
  <c r="AK372"/>
  <c r="AJ372"/>
  <c r="AI372"/>
  <c r="AH372"/>
  <c r="AG372"/>
  <c r="AF372"/>
  <c r="AE372"/>
  <c r="AD372"/>
  <c r="AB372"/>
  <c r="AA372"/>
  <c r="Z372"/>
  <c r="Y372"/>
  <c r="W372"/>
  <c r="V372"/>
  <c r="U372"/>
  <c r="T372"/>
  <c r="R372"/>
  <c r="Q372"/>
  <c r="P372"/>
  <c r="O372"/>
  <c r="M372"/>
  <c r="L372"/>
  <c r="K372"/>
  <c r="I372"/>
  <c r="H372"/>
  <c r="E372"/>
  <c r="F372"/>
  <c r="BR371"/>
  <c r="BO371"/>
  <c r="BJ371"/>
  <c r="BH371"/>
  <c r="BE371"/>
  <c r="AZ371"/>
  <c r="AT371"/>
  <c r="AP371"/>
  <c r="AC371"/>
  <c r="X371"/>
  <c r="S371"/>
  <c r="N371"/>
  <c r="J371"/>
  <c r="G371"/>
  <c r="D371"/>
  <c r="BR370"/>
  <c r="BO370"/>
  <c r="BJ370"/>
  <c r="BH370"/>
  <c r="BE370"/>
  <c r="AZ370"/>
  <c r="AZ369" s="1"/>
  <c r="AT370"/>
  <c r="AP370"/>
  <c r="AP369" s="1"/>
  <c r="AC370"/>
  <c r="X370"/>
  <c r="S370"/>
  <c r="N370"/>
  <c r="J370"/>
  <c r="G370"/>
  <c r="G369" s="1"/>
  <c r="D370"/>
  <c r="BT369"/>
  <c r="BS369"/>
  <c r="BQ369"/>
  <c r="BP369"/>
  <c r="BN369"/>
  <c r="BM369"/>
  <c r="BL369"/>
  <c r="BK369"/>
  <c r="BI369"/>
  <c r="BG369"/>
  <c r="BF369"/>
  <c r="BD369"/>
  <c r="BC369"/>
  <c r="BB369"/>
  <c r="BA369"/>
  <c r="AY369"/>
  <c r="AX369"/>
  <c r="AW369"/>
  <c r="AV369"/>
  <c r="AU369"/>
  <c r="AS369"/>
  <c r="AR369"/>
  <c r="AQ369"/>
  <c r="AO369"/>
  <c r="AN369"/>
  <c r="AM369"/>
  <c r="AL369"/>
  <c r="AK369"/>
  <c r="AJ369"/>
  <c r="AI369"/>
  <c r="AH369"/>
  <c r="AG369"/>
  <c r="AF369"/>
  <c r="AE369"/>
  <c r="AD369"/>
  <c r="AB369"/>
  <c r="AA369"/>
  <c r="Z369"/>
  <c r="Y369"/>
  <c r="W369"/>
  <c r="V369"/>
  <c r="U369"/>
  <c r="T369"/>
  <c r="R369"/>
  <c r="Q369"/>
  <c r="P369"/>
  <c r="O369"/>
  <c r="M369"/>
  <c r="L369"/>
  <c r="K369"/>
  <c r="I369"/>
  <c r="H369"/>
  <c r="E369"/>
  <c r="F369"/>
  <c r="BR368"/>
  <c r="BO368"/>
  <c r="BJ368"/>
  <c r="BH368"/>
  <c r="BE368"/>
  <c r="AZ368"/>
  <c r="AT368"/>
  <c r="AP368"/>
  <c r="AC368"/>
  <c r="X368"/>
  <c r="S368"/>
  <c r="N368"/>
  <c r="J368"/>
  <c r="G368"/>
  <c r="D368"/>
  <c r="BR367"/>
  <c r="BO367"/>
  <c r="BJ367"/>
  <c r="BH367"/>
  <c r="BE367"/>
  <c r="AZ367"/>
  <c r="AT367"/>
  <c r="AP367"/>
  <c r="AC367"/>
  <c r="X367"/>
  <c r="S367"/>
  <c r="N367"/>
  <c r="J367"/>
  <c r="G367"/>
  <c r="D367"/>
  <c r="BR366"/>
  <c r="BO366"/>
  <c r="BJ366"/>
  <c r="BH366"/>
  <c r="BE366"/>
  <c r="AZ366"/>
  <c r="AT366"/>
  <c r="AP366"/>
  <c r="AC366"/>
  <c r="X366"/>
  <c r="S366"/>
  <c r="N366"/>
  <c r="J366"/>
  <c r="G366"/>
  <c r="D366"/>
  <c r="BR365"/>
  <c r="BO365"/>
  <c r="BJ365"/>
  <c r="BH365"/>
  <c r="BE365"/>
  <c r="AZ365"/>
  <c r="AT365"/>
  <c r="AP365"/>
  <c r="AC365"/>
  <c r="X365"/>
  <c r="S365"/>
  <c r="N365"/>
  <c r="J365"/>
  <c r="G365"/>
  <c r="D365"/>
  <c r="BT364"/>
  <c r="BS364"/>
  <c r="BQ364"/>
  <c r="BP364"/>
  <c r="BN364"/>
  <c r="BM364"/>
  <c r="BL364"/>
  <c r="BK364"/>
  <c r="BI364"/>
  <c r="BG364"/>
  <c r="BF364"/>
  <c r="BD364"/>
  <c r="BC364"/>
  <c r="BB364"/>
  <c r="BA364"/>
  <c r="AY364"/>
  <c r="AX364"/>
  <c r="AW364"/>
  <c r="AV364"/>
  <c r="AU364"/>
  <c r="AS364"/>
  <c r="AR364"/>
  <c r="AQ364"/>
  <c r="AO364"/>
  <c r="AN364"/>
  <c r="AM364"/>
  <c r="AL364"/>
  <c r="AK364"/>
  <c r="AJ364"/>
  <c r="AI364"/>
  <c r="AH364"/>
  <c r="AG364"/>
  <c r="AF364"/>
  <c r="AE364"/>
  <c r="AD364"/>
  <c r="AB364"/>
  <c r="AA364"/>
  <c r="Z364"/>
  <c r="Y364"/>
  <c r="W364"/>
  <c r="V364"/>
  <c r="U364"/>
  <c r="T364"/>
  <c r="R364"/>
  <c r="Q364"/>
  <c r="P364"/>
  <c r="O364"/>
  <c r="M364"/>
  <c r="L364"/>
  <c r="K364"/>
  <c r="I364"/>
  <c r="H364"/>
  <c r="E364"/>
  <c r="F364"/>
  <c r="BR363"/>
  <c r="BO363"/>
  <c r="BJ363"/>
  <c r="BH363"/>
  <c r="BE363"/>
  <c r="AZ363"/>
  <c r="AT363"/>
  <c r="AP363"/>
  <c r="AC363"/>
  <c r="X363"/>
  <c r="S363"/>
  <c r="N363"/>
  <c r="J363"/>
  <c r="G363"/>
  <c r="D363"/>
  <c r="BR362"/>
  <c r="BO362"/>
  <c r="BO361" s="1"/>
  <c r="BJ362"/>
  <c r="BH362"/>
  <c r="BE362"/>
  <c r="AZ362"/>
  <c r="AT362"/>
  <c r="AP362"/>
  <c r="AC362"/>
  <c r="X362"/>
  <c r="X361" s="1"/>
  <c r="S362"/>
  <c r="N362"/>
  <c r="J362"/>
  <c r="G362"/>
  <c r="D362"/>
  <c r="BT361"/>
  <c r="BS361"/>
  <c r="BQ361"/>
  <c r="BP361"/>
  <c r="BN361"/>
  <c r="BM361"/>
  <c r="BL361"/>
  <c r="BK361"/>
  <c r="BI361"/>
  <c r="BG361"/>
  <c r="BF361"/>
  <c r="BD361"/>
  <c r="BC361"/>
  <c r="BB361"/>
  <c r="BA361"/>
  <c r="AY361"/>
  <c r="AX361"/>
  <c r="AW361"/>
  <c r="AV361"/>
  <c r="AU361"/>
  <c r="AS361"/>
  <c r="AR361"/>
  <c r="AQ361"/>
  <c r="AO361"/>
  <c r="AN361"/>
  <c r="AM361"/>
  <c r="AL361"/>
  <c r="AK361"/>
  <c r="AJ361"/>
  <c r="AI361"/>
  <c r="AH361"/>
  <c r="AG361"/>
  <c r="AF361"/>
  <c r="AE361"/>
  <c r="AD361"/>
  <c r="AB361"/>
  <c r="AA361"/>
  <c r="Z361"/>
  <c r="Y361"/>
  <c r="W361"/>
  <c r="V361"/>
  <c r="U361"/>
  <c r="T361"/>
  <c r="R361"/>
  <c r="Q361"/>
  <c r="P361"/>
  <c r="O361"/>
  <c r="M361"/>
  <c r="L361"/>
  <c r="K361"/>
  <c r="I361"/>
  <c r="H361"/>
  <c r="E361"/>
  <c r="F361"/>
  <c r="BR360"/>
  <c r="BO360"/>
  <c r="BJ360"/>
  <c r="BH360"/>
  <c r="BE360"/>
  <c r="AZ360"/>
  <c r="AT360"/>
  <c r="AP360"/>
  <c r="AC360"/>
  <c r="X360"/>
  <c r="S360"/>
  <c r="N360"/>
  <c r="J360"/>
  <c r="G360"/>
  <c r="D360"/>
  <c r="BR359"/>
  <c r="BO359"/>
  <c r="BJ359"/>
  <c r="BH359"/>
  <c r="BE359"/>
  <c r="AZ359"/>
  <c r="AT359"/>
  <c r="AP359"/>
  <c r="AC359"/>
  <c r="X359"/>
  <c r="S359"/>
  <c r="N359"/>
  <c r="N358" s="1"/>
  <c r="J359"/>
  <c r="G359"/>
  <c r="D359"/>
  <c r="BT358"/>
  <c r="BS358"/>
  <c r="BQ358"/>
  <c r="BP358"/>
  <c r="BN358"/>
  <c r="BM358"/>
  <c r="BL358"/>
  <c r="BK358"/>
  <c r="BJ358"/>
  <c r="BI358"/>
  <c r="BG358"/>
  <c r="BF358"/>
  <c r="BE358"/>
  <c r="BD358"/>
  <c r="BC358"/>
  <c r="BB358"/>
  <c r="BA358"/>
  <c r="AY358"/>
  <c r="AX358"/>
  <c r="AW358"/>
  <c r="AV358"/>
  <c r="AU358"/>
  <c r="AS358"/>
  <c r="AR358"/>
  <c r="AQ358"/>
  <c r="AO358"/>
  <c r="AN358"/>
  <c r="AM358"/>
  <c r="AL358"/>
  <c r="AK358"/>
  <c r="AJ358"/>
  <c r="AI358"/>
  <c r="AH358"/>
  <c r="AG358"/>
  <c r="AF358"/>
  <c r="AE358"/>
  <c r="AD358"/>
  <c r="AB358"/>
  <c r="AA358"/>
  <c r="Z358"/>
  <c r="Y358"/>
  <c r="W358"/>
  <c r="V358"/>
  <c r="U358"/>
  <c r="T358"/>
  <c r="R358"/>
  <c r="Q358"/>
  <c r="P358"/>
  <c r="O358"/>
  <c r="M358"/>
  <c r="L358"/>
  <c r="K358"/>
  <c r="I358"/>
  <c r="H358"/>
  <c r="E358"/>
  <c r="F358"/>
  <c r="BR357"/>
  <c r="BR356" s="1"/>
  <c r="BO357"/>
  <c r="BO356" s="1"/>
  <c r="BJ357"/>
  <c r="BJ356" s="1"/>
  <c r="BH357"/>
  <c r="BH356" s="1"/>
  <c r="BE357"/>
  <c r="BE356" s="1"/>
  <c r="AZ357"/>
  <c r="AZ356" s="1"/>
  <c r="AT357"/>
  <c r="AT356" s="1"/>
  <c r="AP357"/>
  <c r="AP356" s="1"/>
  <c r="AC357"/>
  <c r="AC356" s="1"/>
  <c r="X357"/>
  <c r="X356" s="1"/>
  <c r="S357"/>
  <c r="N357"/>
  <c r="N356" s="1"/>
  <c r="J357"/>
  <c r="J356" s="1"/>
  <c r="G357"/>
  <c r="D357"/>
  <c r="D356" s="1"/>
  <c r="BT356"/>
  <c r="BS356"/>
  <c r="BQ356"/>
  <c r="BP356"/>
  <c r="BN356"/>
  <c r="BM356"/>
  <c r="BL356"/>
  <c r="BK356"/>
  <c r="BI356"/>
  <c r="BG356"/>
  <c r="BF356"/>
  <c r="BD356"/>
  <c r="BC356"/>
  <c r="BB356"/>
  <c r="BA356"/>
  <c r="AY356"/>
  <c r="AX356"/>
  <c r="AW356"/>
  <c r="AV356"/>
  <c r="AU356"/>
  <c r="AS356"/>
  <c r="AR356"/>
  <c r="AQ356"/>
  <c r="AO356"/>
  <c r="AN356"/>
  <c r="AM356"/>
  <c r="AL356"/>
  <c r="AK356"/>
  <c r="AJ356"/>
  <c r="AI356"/>
  <c r="AH356"/>
  <c r="AG356"/>
  <c r="AF356"/>
  <c r="AE356"/>
  <c r="AD356"/>
  <c r="AB356"/>
  <c r="AA356"/>
  <c r="Z356"/>
  <c r="Y356"/>
  <c r="W356"/>
  <c r="V356"/>
  <c r="U356"/>
  <c r="T356"/>
  <c r="S356"/>
  <c r="R356"/>
  <c r="Q356"/>
  <c r="P356"/>
  <c r="O356"/>
  <c r="M356"/>
  <c r="L356"/>
  <c r="K356"/>
  <c r="I356"/>
  <c r="H356"/>
  <c r="E356"/>
  <c r="F356"/>
  <c r="BR355"/>
  <c r="BR354" s="1"/>
  <c r="BO355"/>
  <c r="BO354" s="1"/>
  <c r="BJ355"/>
  <c r="BJ354" s="1"/>
  <c r="BH355"/>
  <c r="BH354" s="1"/>
  <c r="BE355"/>
  <c r="AZ355"/>
  <c r="AZ354" s="1"/>
  <c r="AT355"/>
  <c r="AT354" s="1"/>
  <c r="AP355"/>
  <c r="AC355"/>
  <c r="AC354" s="1"/>
  <c r="X355"/>
  <c r="X354" s="1"/>
  <c r="S355"/>
  <c r="S354" s="1"/>
  <c r="N355"/>
  <c r="J355"/>
  <c r="J354" s="1"/>
  <c r="G355"/>
  <c r="G354" s="1"/>
  <c r="D355"/>
  <c r="D354" s="1"/>
  <c r="BT354"/>
  <c r="BS354"/>
  <c r="BQ354"/>
  <c r="BP354"/>
  <c r="BN354"/>
  <c r="BM354"/>
  <c r="BL354"/>
  <c r="BK354"/>
  <c r="BI354"/>
  <c r="BG354"/>
  <c r="BF354"/>
  <c r="BE354"/>
  <c r="BD354"/>
  <c r="BC354"/>
  <c r="BB354"/>
  <c r="BA354"/>
  <c r="AY354"/>
  <c r="AX354"/>
  <c r="AW354"/>
  <c r="AV354"/>
  <c r="AU354"/>
  <c r="AS354"/>
  <c r="AR354"/>
  <c r="AQ354"/>
  <c r="AP354"/>
  <c r="AO354"/>
  <c r="AN354"/>
  <c r="AM354"/>
  <c r="AL354"/>
  <c r="AK354"/>
  <c r="AJ354"/>
  <c r="AI354"/>
  <c r="AH354"/>
  <c r="AG354"/>
  <c r="AF354"/>
  <c r="AE354"/>
  <c r="AD354"/>
  <c r="AB354"/>
  <c r="AA354"/>
  <c r="Z354"/>
  <c r="Y354"/>
  <c r="W354"/>
  <c r="V354"/>
  <c r="U354"/>
  <c r="T354"/>
  <c r="R354"/>
  <c r="Q354"/>
  <c r="P354"/>
  <c r="O354"/>
  <c r="M354"/>
  <c r="L354"/>
  <c r="K354"/>
  <c r="I354"/>
  <c r="H354"/>
  <c r="E354"/>
  <c r="F354"/>
  <c r="BR353"/>
  <c r="BO353"/>
  <c r="BJ353"/>
  <c r="BH353"/>
  <c r="BE353"/>
  <c r="AZ353"/>
  <c r="AT353"/>
  <c r="AP353"/>
  <c r="AC353"/>
  <c r="X353"/>
  <c r="S353"/>
  <c r="N353"/>
  <c r="J353"/>
  <c r="G353"/>
  <c r="D353"/>
  <c r="BR352"/>
  <c r="BO352"/>
  <c r="BJ352"/>
  <c r="BH352"/>
  <c r="BE352"/>
  <c r="AZ352"/>
  <c r="AT352"/>
  <c r="AP352"/>
  <c r="AC352"/>
  <c r="X352"/>
  <c r="S352"/>
  <c r="N352"/>
  <c r="J352"/>
  <c r="G352"/>
  <c r="D352"/>
  <c r="BR351"/>
  <c r="BO351"/>
  <c r="BJ351"/>
  <c r="BH351"/>
  <c r="BE351"/>
  <c r="AZ351"/>
  <c r="AT351"/>
  <c r="AP351"/>
  <c r="AC351"/>
  <c r="X351"/>
  <c r="S351"/>
  <c r="N351"/>
  <c r="J351"/>
  <c r="G351"/>
  <c r="D351"/>
  <c r="BR350"/>
  <c r="BO350"/>
  <c r="BJ350"/>
  <c r="BH350"/>
  <c r="BE350"/>
  <c r="AZ350"/>
  <c r="AT350"/>
  <c r="AP350"/>
  <c r="AC350"/>
  <c r="X350"/>
  <c r="S350"/>
  <c r="N350"/>
  <c r="J350"/>
  <c r="G350"/>
  <c r="D350"/>
  <c r="BR349"/>
  <c r="BO349"/>
  <c r="BJ349"/>
  <c r="BH349"/>
  <c r="BE349"/>
  <c r="AZ349"/>
  <c r="AT349"/>
  <c r="AP349"/>
  <c r="AC349"/>
  <c r="X349"/>
  <c r="S349"/>
  <c r="N349"/>
  <c r="J349"/>
  <c r="G349"/>
  <c r="D349"/>
  <c r="BR348"/>
  <c r="BO348"/>
  <c r="BJ348"/>
  <c r="BH348"/>
  <c r="BE348"/>
  <c r="AZ348"/>
  <c r="AT348"/>
  <c r="AP348"/>
  <c r="AC348"/>
  <c r="X348"/>
  <c r="S348"/>
  <c r="N348"/>
  <c r="J348"/>
  <c r="G348"/>
  <c r="D348"/>
  <c r="BR347"/>
  <c r="BO347"/>
  <c r="BJ347"/>
  <c r="BH347"/>
  <c r="BE347"/>
  <c r="AZ347"/>
  <c r="AT347"/>
  <c r="AP347"/>
  <c r="AC347"/>
  <c r="X347"/>
  <c r="S347"/>
  <c r="N347"/>
  <c r="J347"/>
  <c r="G347"/>
  <c r="D347"/>
  <c r="BR346"/>
  <c r="BO346"/>
  <c r="BJ346"/>
  <c r="BH346"/>
  <c r="BE346"/>
  <c r="AZ346"/>
  <c r="AT346"/>
  <c r="AP346"/>
  <c r="AC346"/>
  <c r="X346"/>
  <c r="S346"/>
  <c r="N346"/>
  <c r="J346"/>
  <c r="G346"/>
  <c r="D346"/>
  <c r="BR345"/>
  <c r="BO345"/>
  <c r="BJ345"/>
  <c r="BH345"/>
  <c r="BE345"/>
  <c r="AZ345"/>
  <c r="AT345"/>
  <c r="AP345"/>
  <c r="AC345"/>
  <c r="X345"/>
  <c r="S345"/>
  <c r="N345"/>
  <c r="J345"/>
  <c r="G345"/>
  <c r="D345"/>
  <c r="BR344"/>
  <c r="BO344"/>
  <c r="BJ344"/>
  <c r="BH344"/>
  <c r="BE344"/>
  <c r="AZ344"/>
  <c r="AT344"/>
  <c r="AP344"/>
  <c r="AC344"/>
  <c r="X344"/>
  <c r="S344"/>
  <c r="N344"/>
  <c r="J344"/>
  <c r="G344"/>
  <c r="D344"/>
  <c r="BR343"/>
  <c r="BO343"/>
  <c r="BJ343"/>
  <c r="BH343"/>
  <c r="BE343"/>
  <c r="AZ343"/>
  <c r="AT343"/>
  <c r="AP343"/>
  <c r="AC343"/>
  <c r="X343"/>
  <c r="S343"/>
  <c r="N343"/>
  <c r="J343"/>
  <c r="G343"/>
  <c r="D343"/>
  <c r="BR342"/>
  <c r="BO342"/>
  <c r="BJ342"/>
  <c r="BH342"/>
  <c r="BE342"/>
  <c r="AZ342"/>
  <c r="AT342"/>
  <c r="AP342"/>
  <c r="AC342"/>
  <c r="X342"/>
  <c r="S342"/>
  <c r="N342"/>
  <c r="J342"/>
  <c r="G342"/>
  <c r="D342"/>
  <c r="BR341"/>
  <c r="BO341"/>
  <c r="BJ341"/>
  <c r="BH341"/>
  <c r="BE341"/>
  <c r="AZ341"/>
  <c r="AT341"/>
  <c r="AP341"/>
  <c r="AC341"/>
  <c r="X341"/>
  <c r="S341"/>
  <c r="N341"/>
  <c r="J341"/>
  <c r="G341"/>
  <c r="D341"/>
  <c r="BR340"/>
  <c r="BO340"/>
  <c r="BJ340"/>
  <c r="BH340"/>
  <c r="BE340"/>
  <c r="AZ340"/>
  <c r="AT340"/>
  <c r="AP340"/>
  <c r="AC340"/>
  <c r="X340"/>
  <c r="S340"/>
  <c r="N340"/>
  <c r="J340"/>
  <c r="G340"/>
  <c r="D340"/>
  <c r="BR339"/>
  <c r="BO339"/>
  <c r="BJ339"/>
  <c r="BH339"/>
  <c r="BE339"/>
  <c r="AZ339"/>
  <c r="AT339"/>
  <c r="AP339"/>
  <c r="AC339"/>
  <c r="X339"/>
  <c r="S339"/>
  <c r="N339"/>
  <c r="J339"/>
  <c r="G339"/>
  <c r="D339"/>
  <c r="BR338"/>
  <c r="BO338"/>
  <c r="BJ338"/>
  <c r="BH338"/>
  <c r="BE338"/>
  <c r="AZ338"/>
  <c r="AT338"/>
  <c r="AP338"/>
  <c r="AC338"/>
  <c r="X338"/>
  <c r="S338"/>
  <c r="N338"/>
  <c r="J338"/>
  <c r="G338"/>
  <c r="D338"/>
  <c r="BR337"/>
  <c r="BO337"/>
  <c r="BJ337"/>
  <c r="BH337"/>
  <c r="BE337"/>
  <c r="AZ337"/>
  <c r="AT337"/>
  <c r="AP337"/>
  <c r="AC337"/>
  <c r="X337"/>
  <c r="S337"/>
  <c r="N337"/>
  <c r="J337"/>
  <c r="G337"/>
  <c r="D337"/>
  <c r="BT336"/>
  <c r="BS336"/>
  <c r="BQ336"/>
  <c r="BP336"/>
  <c r="BN336"/>
  <c r="BM336"/>
  <c r="BL336"/>
  <c r="BK336"/>
  <c r="BI336"/>
  <c r="BG336"/>
  <c r="BF336"/>
  <c r="BD336"/>
  <c r="BC336"/>
  <c r="BB336"/>
  <c r="BA336"/>
  <c r="AY336"/>
  <c r="AX336"/>
  <c r="AW336"/>
  <c r="AV336"/>
  <c r="AU336"/>
  <c r="AS336"/>
  <c r="AR336"/>
  <c r="AQ336"/>
  <c r="AO336"/>
  <c r="AN336"/>
  <c r="AM336"/>
  <c r="AL336"/>
  <c r="AK336"/>
  <c r="AJ336"/>
  <c r="AI336"/>
  <c r="AH336"/>
  <c r="AG336"/>
  <c r="AF336"/>
  <c r="AE336"/>
  <c r="AD336"/>
  <c r="AB336"/>
  <c r="AA336"/>
  <c r="Z336"/>
  <c r="Y336"/>
  <c r="W336"/>
  <c r="V336"/>
  <c r="U336"/>
  <c r="T336"/>
  <c r="R336"/>
  <c r="Q336"/>
  <c r="P336"/>
  <c r="O336"/>
  <c r="M336"/>
  <c r="L336"/>
  <c r="K336"/>
  <c r="I336"/>
  <c r="H336"/>
  <c r="E336"/>
  <c r="F336"/>
  <c r="BR335"/>
  <c r="BR334" s="1"/>
  <c r="BO335"/>
  <c r="BO334" s="1"/>
  <c r="BJ335"/>
  <c r="BJ334" s="1"/>
  <c r="BH335"/>
  <c r="BH334" s="1"/>
  <c r="BE335"/>
  <c r="BE334" s="1"/>
  <c r="AZ335"/>
  <c r="AZ334" s="1"/>
  <c r="AT335"/>
  <c r="AT334" s="1"/>
  <c r="AP335"/>
  <c r="AP334" s="1"/>
  <c r="AC335"/>
  <c r="AC334" s="1"/>
  <c r="X335"/>
  <c r="X334" s="1"/>
  <c r="S335"/>
  <c r="S334" s="1"/>
  <c r="N335"/>
  <c r="N334" s="1"/>
  <c r="J335"/>
  <c r="G335"/>
  <c r="G334" s="1"/>
  <c r="D335"/>
  <c r="D334" s="1"/>
  <c r="BT334"/>
  <c r="BS334"/>
  <c r="BQ334"/>
  <c r="BP334"/>
  <c r="BN334"/>
  <c r="BM334"/>
  <c r="BL334"/>
  <c r="BK334"/>
  <c r="BI334"/>
  <c r="BG334"/>
  <c r="BF334"/>
  <c r="BD334"/>
  <c r="BC334"/>
  <c r="BB334"/>
  <c r="BA334"/>
  <c r="AY334"/>
  <c r="AX334"/>
  <c r="AW334"/>
  <c r="AV334"/>
  <c r="AU334"/>
  <c r="AS334"/>
  <c r="AR334"/>
  <c r="AQ334"/>
  <c r="AO334"/>
  <c r="AN334"/>
  <c r="AM334"/>
  <c r="AL334"/>
  <c r="AK334"/>
  <c r="AJ334"/>
  <c r="AI334"/>
  <c r="AH334"/>
  <c r="AG334"/>
  <c r="AF334"/>
  <c r="AE334"/>
  <c r="AD334"/>
  <c r="AB334"/>
  <c r="AA334"/>
  <c r="Z334"/>
  <c r="Y334"/>
  <c r="W334"/>
  <c r="V334"/>
  <c r="U334"/>
  <c r="T334"/>
  <c r="R334"/>
  <c r="Q334"/>
  <c r="P334"/>
  <c r="O334"/>
  <c r="M334"/>
  <c r="L334"/>
  <c r="K334"/>
  <c r="I334"/>
  <c r="H334"/>
  <c r="E334"/>
  <c r="F334"/>
  <c r="BR333"/>
  <c r="BO333"/>
  <c r="BJ333"/>
  <c r="BH333"/>
  <c r="BE333"/>
  <c r="AZ333"/>
  <c r="AT333"/>
  <c r="AP333"/>
  <c r="AC333"/>
  <c r="X333"/>
  <c r="S333"/>
  <c r="N333"/>
  <c r="J333"/>
  <c r="G333"/>
  <c r="D333"/>
  <c r="BR332"/>
  <c r="BO332"/>
  <c r="BJ332"/>
  <c r="BH332"/>
  <c r="BE332"/>
  <c r="AZ332"/>
  <c r="AT332"/>
  <c r="AP332"/>
  <c r="AC332"/>
  <c r="X332"/>
  <c r="S332"/>
  <c r="N332"/>
  <c r="J332"/>
  <c r="G332"/>
  <c r="D332"/>
  <c r="BR331"/>
  <c r="BO331"/>
  <c r="BJ331"/>
  <c r="BH331"/>
  <c r="BE331"/>
  <c r="AZ331"/>
  <c r="AT331"/>
  <c r="AP331"/>
  <c r="AC331"/>
  <c r="X331"/>
  <c r="S331"/>
  <c r="N331"/>
  <c r="J331"/>
  <c r="G331"/>
  <c r="D331"/>
  <c r="BT330"/>
  <c r="BS330"/>
  <c r="BQ330"/>
  <c r="BP330"/>
  <c r="BN330"/>
  <c r="BM330"/>
  <c r="BL330"/>
  <c r="BK330"/>
  <c r="BI330"/>
  <c r="BG330"/>
  <c r="BF330"/>
  <c r="BD330"/>
  <c r="BC330"/>
  <c r="BB330"/>
  <c r="BA330"/>
  <c r="AY330"/>
  <c r="AX330"/>
  <c r="AW330"/>
  <c r="AV330"/>
  <c r="AU330"/>
  <c r="AS330"/>
  <c r="AR330"/>
  <c r="AQ330"/>
  <c r="AO330"/>
  <c r="AN330"/>
  <c r="AM330"/>
  <c r="AL330"/>
  <c r="AK330"/>
  <c r="AJ330"/>
  <c r="AI330"/>
  <c r="AH330"/>
  <c r="AG330"/>
  <c r="AF330"/>
  <c r="AE330"/>
  <c r="AD330"/>
  <c r="AB330"/>
  <c r="AA330"/>
  <c r="Z330"/>
  <c r="Y330"/>
  <c r="W330"/>
  <c r="V330"/>
  <c r="U330"/>
  <c r="T330"/>
  <c r="R330"/>
  <c r="Q330"/>
  <c r="P330"/>
  <c r="O330"/>
  <c r="M330"/>
  <c r="L330"/>
  <c r="K330"/>
  <c r="I330"/>
  <c r="H330"/>
  <c r="E330"/>
  <c r="F330"/>
  <c r="BR329"/>
  <c r="BO329"/>
  <c r="BJ329"/>
  <c r="BH329"/>
  <c r="BE329"/>
  <c r="AZ329"/>
  <c r="AT329"/>
  <c r="AP329"/>
  <c r="AC329"/>
  <c r="X329"/>
  <c r="S329"/>
  <c r="N329"/>
  <c r="J329"/>
  <c r="G329"/>
  <c r="D329"/>
  <c r="BR328"/>
  <c r="BO328"/>
  <c r="BJ328"/>
  <c r="BH328"/>
  <c r="BE328"/>
  <c r="AZ328"/>
  <c r="AT328"/>
  <c r="AP328"/>
  <c r="AC328"/>
  <c r="X328"/>
  <c r="S328"/>
  <c r="N328"/>
  <c r="J328"/>
  <c r="G328"/>
  <c r="D328"/>
  <c r="BR327"/>
  <c r="BO327"/>
  <c r="BJ327"/>
  <c r="BH327"/>
  <c r="BE327"/>
  <c r="AZ327"/>
  <c r="AT327"/>
  <c r="AP327"/>
  <c r="AC327"/>
  <c r="X327"/>
  <c r="S327"/>
  <c r="N327"/>
  <c r="J327"/>
  <c r="G327"/>
  <c r="D327"/>
  <c r="BT326"/>
  <c r="BS326"/>
  <c r="BQ326"/>
  <c r="BP326"/>
  <c r="BN326"/>
  <c r="BM326"/>
  <c r="BL326"/>
  <c r="BK326"/>
  <c r="BI326"/>
  <c r="BG326"/>
  <c r="BF326"/>
  <c r="BD326"/>
  <c r="BC326"/>
  <c r="BB326"/>
  <c r="BA326"/>
  <c r="AY326"/>
  <c r="AX326"/>
  <c r="AW326"/>
  <c r="AV326"/>
  <c r="AU326"/>
  <c r="AS326"/>
  <c r="AR326"/>
  <c r="AQ326"/>
  <c r="AO326"/>
  <c r="AN326"/>
  <c r="AM326"/>
  <c r="AL326"/>
  <c r="AK326"/>
  <c r="AJ326"/>
  <c r="AI326"/>
  <c r="AH326"/>
  <c r="AG326"/>
  <c r="AF326"/>
  <c r="AE326"/>
  <c r="AD326"/>
  <c r="AB326"/>
  <c r="AA326"/>
  <c r="Z326"/>
  <c r="Y326"/>
  <c r="W326"/>
  <c r="V326"/>
  <c r="U326"/>
  <c r="T326"/>
  <c r="R326"/>
  <c r="Q326"/>
  <c r="P326"/>
  <c r="O326"/>
  <c r="M326"/>
  <c r="L326"/>
  <c r="K326"/>
  <c r="I326"/>
  <c r="H326"/>
  <c r="E326"/>
  <c r="F326"/>
  <c r="BR325"/>
  <c r="BO325"/>
  <c r="BJ325"/>
  <c r="BH325"/>
  <c r="BE325"/>
  <c r="AZ325"/>
  <c r="AT325"/>
  <c r="AP325"/>
  <c r="AC325"/>
  <c r="X325"/>
  <c r="S325"/>
  <c r="N325"/>
  <c r="J325"/>
  <c r="G325"/>
  <c r="D325"/>
  <c r="BR324"/>
  <c r="BO324"/>
  <c r="BJ324"/>
  <c r="BH324"/>
  <c r="BE324"/>
  <c r="AZ324"/>
  <c r="AT324"/>
  <c r="AP324"/>
  <c r="AC324"/>
  <c r="X324"/>
  <c r="S324"/>
  <c r="N324"/>
  <c r="J324"/>
  <c r="G324"/>
  <c r="D324"/>
  <c r="BR323"/>
  <c r="BO323"/>
  <c r="BJ323"/>
  <c r="BH323"/>
  <c r="BE323"/>
  <c r="AZ323"/>
  <c r="AT323"/>
  <c r="AP323"/>
  <c r="AC323"/>
  <c r="X323"/>
  <c r="S323"/>
  <c r="N323"/>
  <c r="J323"/>
  <c r="G323"/>
  <c r="D323"/>
  <c r="BR322"/>
  <c r="BO322"/>
  <c r="BJ322"/>
  <c r="BH322"/>
  <c r="BE322"/>
  <c r="AZ322"/>
  <c r="AT322"/>
  <c r="AP322"/>
  <c r="AC322"/>
  <c r="X322"/>
  <c r="S322"/>
  <c r="N322"/>
  <c r="J322"/>
  <c r="G322"/>
  <c r="D322"/>
  <c r="BR321"/>
  <c r="BO321"/>
  <c r="BJ321"/>
  <c r="BH321"/>
  <c r="BE321"/>
  <c r="AZ321"/>
  <c r="AT321"/>
  <c r="AP321"/>
  <c r="AC321"/>
  <c r="X321"/>
  <c r="S321"/>
  <c r="N321"/>
  <c r="J321"/>
  <c r="G321"/>
  <c r="D321"/>
  <c r="BR320"/>
  <c r="BO320"/>
  <c r="BJ320"/>
  <c r="BH320"/>
  <c r="BE320"/>
  <c r="AZ320"/>
  <c r="AT320"/>
  <c r="AP320"/>
  <c r="AC320"/>
  <c r="X320"/>
  <c r="S320"/>
  <c r="N320"/>
  <c r="J320"/>
  <c r="G320"/>
  <c r="D320"/>
  <c r="BR319"/>
  <c r="BO319"/>
  <c r="BJ319"/>
  <c r="BH319"/>
  <c r="BE319"/>
  <c r="AZ319"/>
  <c r="AT319"/>
  <c r="AP319"/>
  <c r="AC319"/>
  <c r="X319"/>
  <c r="S319"/>
  <c r="N319"/>
  <c r="J319"/>
  <c r="G319"/>
  <c r="D319"/>
  <c r="BR318"/>
  <c r="BO318"/>
  <c r="BJ318"/>
  <c r="BH318"/>
  <c r="BE318"/>
  <c r="AZ318"/>
  <c r="AT318"/>
  <c r="AP318"/>
  <c r="AC318"/>
  <c r="X318"/>
  <c r="S318"/>
  <c r="N318"/>
  <c r="J318"/>
  <c r="G318"/>
  <c r="D318"/>
  <c r="BR317"/>
  <c r="BO317"/>
  <c r="BJ317"/>
  <c r="BH317"/>
  <c r="BE317"/>
  <c r="AZ317"/>
  <c r="AT317"/>
  <c r="AP317"/>
  <c r="AC317"/>
  <c r="X317"/>
  <c r="S317"/>
  <c r="N317"/>
  <c r="J317"/>
  <c r="G317"/>
  <c r="D317"/>
  <c r="BR316"/>
  <c r="BO316"/>
  <c r="BJ316"/>
  <c r="BH316"/>
  <c r="BE316"/>
  <c r="AZ316"/>
  <c r="AT316"/>
  <c r="AP316"/>
  <c r="AC316"/>
  <c r="X316"/>
  <c r="S316"/>
  <c r="N316"/>
  <c r="J316"/>
  <c r="G316"/>
  <c r="D316"/>
  <c r="BR315"/>
  <c r="BO315"/>
  <c r="BJ315"/>
  <c r="BH315"/>
  <c r="BE315"/>
  <c r="AZ315"/>
  <c r="AT315"/>
  <c r="AP315"/>
  <c r="AC315"/>
  <c r="X315"/>
  <c r="S315"/>
  <c r="N315"/>
  <c r="J315"/>
  <c r="G315"/>
  <c r="D315"/>
  <c r="BR314"/>
  <c r="BO314"/>
  <c r="BJ314"/>
  <c r="BH314"/>
  <c r="BE314"/>
  <c r="AZ314"/>
  <c r="AT314"/>
  <c r="AP314"/>
  <c r="AC314"/>
  <c r="X314"/>
  <c r="S314"/>
  <c r="N314"/>
  <c r="J314"/>
  <c r="G314"/>
  <c r="D314"/>
  <c r="BR313"/>
  <c r="BO313"/>
  <c r="BJ313"/>
  <c r="BH313"/>
  <c r="BE313"/>
  <c r="AZ313"/>
  <c r="AT313"/>
  <c r="AP313"/>
  <c r="AC313"/>
  <c r="X313"/>
  <c r="S313"/>
  <c r="N313"/>
  <c r="J313"/>
  <c r="G313"/>
  <c r="D313"/>
  <c r="BR312"/>
  <c r="BO312"/>
  <c r="BJ312"/>
  <c r="BH312"/>
  <c r="BE312"/>
  <c r="AZ312"/>
  <c r="AT312"/>
  <c r="AP312"/>
  <c r="AC312"/>
  <c r="X312"/>
  <c r="S312"/>
  <c r="N312"/>
  <c r="J312"/>
  <c r="G312"/>
  <c r="D312"/>
  <c r="BR311"/>
  <c r="BO311"/>
  <c r="BJ311"/>
  <c r="BH311"/>
  <c r="BE311"/>
  <c r="AZ311"/>
  <c r="AT311"/>
  <c r="AP311"/>
  <c r="AC311"/>
  <c r="X311"/>
  <c r="S311"/>
  <c r="N311"/>
  <c r="J311"/>
  <c r="G311"/>
  <c r="D311"/>
  <c r="BR310"/>
  <c r="BO310"/>
  <c r="BJ310"/>
  <c r="BH310"/>
  <c r="BE310"/>
  <c r="AZ310"/>
  <c r="AT310"/>
  <c r="AP310"/>
  <c r="AC310"/>
  <c r="X310"/>
  <c r="S310"/>
  <c r="N310"/>
  <c r="J310"/>
  <c r="G310"/>
  <c r="D310"/>
  <c r="BR309"/>
  <c r="BO309"/>
  <c r="BJ309"/>
  <c r="BH309"/>
  <c r="BE309"/>
  <c r="AZ309"/>
  <c r="AT309"/>
  <c r="AP309"/>
  <c r="AC309"/>
  <c r="X309"/>
  <c r="S309"/>
  <c r="N309"/>
  <c r="J309"/>
  <c r="G309"/>
  <c r="D309"/>
  <c r="BR308"/>
  <c r="BO308"/>
  <c r="BJ308"/>
  <c r="BH308"/>
  <c r="BE308"/>
  <c r="AZ308"/>
  <c r="AT308"/>
  <c r="AP308"/>
  <c r="AC308"/>
  <c r="X308"/>
  <c r="S308"/>
  <c r="N308"/>
  <c r="J308"/>
  <c r="G308"/>
  <c r="D308"/>
  <c r="BR307"/>
  <c r="BO307"/>
  <c r="BJ307"/>
  <c r="BH307"/>
  <c r="BE307"/>
  <c r="AZ307"/>
  <c r="AT307"/>
  <c r="AP307"/>
  <c r="AC307"/>
  <c r="X307"/>
  <c r="S307"/>
  <c r="N307"/>
  <c r="J307"/>
  <c r="G307"/>
  <c r="D307"/>
  <c r="BR306"/>
  <c r="BO306"/>
  <c r="BJ306"/>
  <c r="BH306"/>
  <c r="BE306"/>
  <c r="AZ306"/>
  <c r="AT306"/>
  <c r="AP306"/>
  <c r="AC306"/>
  <c r="X306"/>
  <c r="S306"/>
  <c r="N306"/>
  <c r="J306"/>
  <c r="G306"/>
  <c r="D306"/>
  <c r="BR305"/>
  <c r="BO305"/>
  <c r="BJ305"/>
  <c r="BH305"/>
  <c r="BE305"/>
  <c r="AZ305"/>
  <c r="AT305"/>
  <c r="AP305"/>
  <c r="AC305"/>
  <c r="X305"/>
  <c r="S305"/>
  <c r="N305"/>
  <c r="J305"/>
  <c r="G305"/>
  <c r="D305"/>
  <c r="BR304"/>
  <c r="BO304"/>
  <c r="BJ304"/>
  <c r="BH304"/>
  <c r="BE304"/>
  <c r="AZ304"/>
  <c r="AT304"/>
  <c r="AP304"/>
  <c r="AC304"/>
  <c r="X304"/>
  <c r="S304"/>
  <c r="N304"/>
  <c r="J304"/>
  <c r="G304"/>
  <c r="D304"/>
  <c r="BR303"/>
  <c r="BO303"/>
  <c r="BJ303"/>
  <c r="BH303"/>
  <c r="BE303"/>
  <c r="AZ303"/>
  <c r="AT303"/>
  <c r="AP303"/>
  <c r="AC303"/>
  <c r="X303"/>
  <c r="S303"/>
  <c r="N303"/>
  <c r="J303"/>
  <c r="G303"/>
  <c r="D303"/>
  <c r="BR302"/>
  <c r="BO302"/>
  <c r="BJ302"/>
  <c r="BH302"/>
  <c r="BE302"/>
  <c r="AZ302"/>
  <c r="AT302"/>
  <c r="AP302"/>
  <c r="AC302"/>
  <c r="X302"/>
  <c r="S302"/>
  <c r="N302"/>
  <c r="J302"/>
  <c r="G302"/>
  <c r="D302"/>
  <c r="BR301"/>
  <c r="BO301"/>
  <c r="BJ301"/>
  <c r="BH301"/>
  <c r="BE301"/>
  <c r="AZ301"/>
  <c r="AT301"/>
  <c r="AP301"/>
  <c r="AC301"/>
  <c r="X301"/>
  <c r="S301"/>
  <c r="N301"/>
  <c r="J301"/>
  <c r="G301"/>
  <c r="D301"/>
  <c r="BR300"/>
  <c r="BO300"/>
  <c r="BJ300"/>
  <c r="BH300"/>
  <c r="BE300"/>
  <c r="AZ300"/>
  <c r="AT300"/>
  <c r="AP300"/>
  <c r="AC300"/>
  <c r="X300"/>
  <c r="S300"/>
  <c r="N300"/>
  <c r="J300"/>
  <c r="G300"/>
  <c r="D300"/>
  <c r="BR299"/>
  <c r="BO299"/>
  <c r="BJ299"/>
  <c r="BH299"/>
  <c r="BE299"/>
  <c r="AZ299"/>
  <c r="AT299"/>
  <c r="AP299"/>
  <c r="AC299"/>
  <c r="X299"/>
  <c r="S299"/>
  <c r="N299"/>
  <c r="J299"/>
  <c r="G299"/>
  <c r="D299"/>
  <c r="BR298"/>
  <c r="BO298"/>
  <c r="BJ298"/>
  <c r="BH298"/>
  <c r="BE298"/>
  <c r="AZ298"/>
  <c r="AT298"/>
  <c r="AP298"/>
  <c r="AC298"/>
  <c r="X298"/>
  <c r="S298"/>
  <c r="N298"/>
  <c r="J298"/>
  <c r="G298"/>
  <c r="D298"/>
  <c r="BR297"/>
  <c r="BO297"/>
  <c r="BJ297"/>
  <c r="BH297"/>
  <c r="BE297"/>
  <c r="AZ297"/>
  <c r="AT297"/>
  <c r="AP297"/>
  <c r="AC297"/>
  <c r="X297"/>
  <c r="S297"/>
  <c r="N297"/>
  <c r="J297"/>
  <c r="G297"/>
  <c r="D297"/>
  <c r="BR296"/>
  <c r="BO296"/>
  <c r="BJ296"/>
  <c r="BH296"/>
  <c r="BE296"/>
  <c r="AZ296"/>
  <c r="AT296"/>
  <c r="AP296"/>
  <c r="AC296"/>
  <c r="X296"/>
  <c r="S296"/>
  <c r="N296"/>
  <c r="J296"/>
  <c r="G296"/>
  <c r="D296"/>
  <c r="BR295"/>
  <c r="BO295"/>
  <c r="BJ295"/>
  <c r="BH295"/>
  <c r="BE295"/>
  <c r="AZ295"/>
  <c r="AT295"/>
  <c r="AP295"/>
  <c r="AC295"/>
  <c r="X295"/>
  <c r="S295"/>
  <c r="N295"/>
  <c r="J295"/>
  <c r="G295"/>
  <c r="D295"/>
  <c r="BR294"/>
  <c r="BO294"/>
  <c r="BJ294"/>
  <c r="BH294"/>
  <c r="BE294"/>
  <c r="AZ294"/>
  <c r="AT294"/>
  <c r="AP294"/>
  <c r="AC294"/>
  <c r="X294"/>
  <c r="S294"/>
  <c r="N294"/>
  <c r="J294"/>
  <c r="G294"/>
  <c r="D294"/>
  <c r="BR293"/>
  <c r="BO293"/>
  <c r="BJ293"/>
  <c r="BH293"/>
  <c r="BE293"/>
  <c r="AZ293"/>
  <c r="AT293"/>
  <c r="AP293"/>
  <c r="AC293"/>
  <c r="X293"/>
  <c r="S293"/>
  <c r="N293"/>
  <c r="J293"/>
  <c r="G293"/>
  <c r="D293"/>
  <c r="BR292"/>
  <c r="BO292"/>
  <c r="BJ292"/>
  <c r="BH292"/>
  <c r="BE292"/>
  <c r="AZ292"/>
  <c r="AT292"/>
  <c r="AP292"/>
  <c r="AC292"/>
  <c r="X292"/>
  <c r="S292"/>
  <c r="N292"/>
  <c r="J292"/>
  <c r="G292"/>
  <c r="D292"/>
  <c r="BR291"/>
  <c r="BO291"/>
  <c r="BJ291"/>
  <c r="BH291"/>
  <c r="BE291"/>
  <c r="AZ291"/>
  <c r="AT291"/>
  <c r="AP291"/>
  <c r="AC291"/>
  <c r="X291"/>
  <c r="S291"/>
  <c r="N291"/>
  <c r="J291"/>
  <c r="G291"/>
  <c r="D291"/>
  <c r="BR290"/>
  <c r="BO290"/>
  <c r="BJ290"/>
  <c r="BH290"/>
  <c r="BE290"/>
  <c r="AZ290"/>
  <c r="AT290"/>
  <c r="AP290"/>
  <c r="AC290"/>
  <c r="X290"/>
  <c r="S290"/>
  <c r="N290"/>
  <c r="J290"/>
  <c r="G290"/>
  <c r="D290"/>
  <c r="BR289"/>
  <c r="BO289"/>
  <c r="BJ289"/>
  <c r="BH289"/>
  <c r="BE289"/>
  <c r="AZ289"/>
  <c r="AT289"/>
  <c r="AP289"/>
  <c r="AC289"/>
  <c r="X289"/>
  <c r="S289"/>
  <c r="N289"/>
  <c r="J289"/>
  <c r="G289"/>
  <c r="D289"/>
  <c r="BR288"/>
  <c r="BO288"/>
  <c r="BJ288"/>
  <c r="BH288"/>
  <c r="BE288"/>
  <c r="AZ288"/>
  <c r="AT288"/>
  <c r="AP288"/>
  <c r="AC288"/>
  <c r="X288"/>
  <c r="S288"/>
  <c r="N288"/>
  <c r="J288"/>
  <c r="G288"/>
  <c r="D288"/>
  <c r="BR287"/>
  <c r="BO287"/>
  <c r="BJ287"/>
  <c r="BH287"/>
  <c r="BE287"/>
  <c r="AZ287"/>
  <c r="AT287"/>
  <c r="AP287"/>
  <c r="AC287"/>
  <c r="X287"/>
  <c r="S287"/>
  <c r="N287"/>
  <c r="J287"/>
  <c r="G287"/>
  <c r="D287"/>
  <c r="BR286"/>
  <c r="BO286"/>
  <c r="BJ286"/>
  <c r="BH286"/>
  <c r="BE286"/>
  <c r="AZ286"/>
  <c r="AT286"/>
  <c r="AP286"/>
  <c r="AC286"/>
  <c r="X286"/>
  <c r="S286"/>
  <c r="N286"/>
  <c r="J286"/>
  <c r="G286"/>
  <c r="D286"/>
  <c r="BR285"/>
  <c r="BO285"/>
  <c r="BJ285"/>
  <c r="BH285"/>
  <c r="BE285"/>
  <c r="AZ285"/>
  <c r="AT285"/>
  <c r="AP285"/>
  <c r="AC285"/>
  <c r="X285"/>
  <c r="S285"/>
  <c r="N285"/>
  <c r="J285"/>
  <c r="G285"/>
  <c r="D285"/>
  <c r="BR284"/>
  <c r="BO284"/>
  <c r="BJ284"/>
  <c r="BH284"/>
  <c r="BE284"/>
  <c r="AZ284"/>
  <c r="AT284"/>
  <c r="AP284"/>
  <c r="AC284"/>
  <c r="X284"/>
  <c r="S284"/>
  <c r="N284"/>
  <c r="J284"/>
  <c r="G284"/>
  <c r="D284"/>
  <c r="BR283"/>
  <c r="BO283"/>
  <c r="BJ283"/>
  <c r="BH283"/>
  <c r="BE283"/>
  <c r="AZ283"/>
  <c r="AT283"/>
  <c r="AP283"/>
  <c r="AC283"/>
  <c r="X283"/>
  <c r="S283"/>
  <c r="N283"/>
  <c r="J283"/>
  <c r="G283"/>
  <c r="D283"/>
  <c r="BR282"/>
  <c r="BO282"/>
  <c r="BJ282"/>
  <c r="BH282"/>
  <c r="BE282"/>
  <c r="AZ282"/>
  <c r="AT282"/>
  <c r="AP282"/>
  <c r="AC282"/>
  <c r="X282"/>
  <c r="S282"/>
  <c r="N282"/>
  <c r="J282"/>
  <c r="G282"/>
  <c r="D282"/>
  <c r="BR281"/>
  <c r="BO281"/>
  <c r="BJ281"/>
  <c r="BH281"/>
  <c r="BE281"/>
  <c r="AZ281"/>
  <c r="AT281"/>
  <c r="AP281"/>
  <c r="AC281"/>
  <c r="X281"/>
  <c r="S281"/>
  <c r="N281"/>
  <c r="J281"/>
  <c r="G281"/>
  <c r="D281"/>
  <c r="BR280"/>
  <c r="BO280"/>
  <c r="BJ280"/>
  <c r="BH280"/>
  <c r="BE280"/>
  <c r="AZ280"/>
  <c r="AT280"/>
  <c r="AP280"/>
  <c r="AC280"/>
  <c r="X280"/>
  <c r="S280"/>
  <c r="N280"/>
  <c r="J280"/>
  <c r="G280"/>
  <c r="D280"/>
  <c r="BR279"/>
  <c r="BO279"/>
  <c r="BJ279"/>
  <c r="BH279"/>
  <c r="BE279"/>
  <c r="AZ279"/>
  <c r="AT279"/>
  <c r="AP279"/>
  <c r="AC279"/>
  <c r="X279"/>
  <c r="S279"/>
  <c r="N279"/>
  <c r="J279"/>
  <c r="G279"/>
  <c r="D279"/>
  <c r="BR278"/>
  <c r="BO278"/>
  <c r="BJ278"/>
  <c r="BH278"/>
  <c r="BE278"/>
  <c r="AZ278"/>
  <c r="AT278"/>
  <c r="AP278"/>
  <c r="AC278"/>
  <c r="X278"/>
  <c r="S278"/>
  <c r="N278"/>
  <c r="J278"/>
  <c r="G278"/>
  <c r="D278"/>
  <c r="BR277"/>
  <c r="BO277"/>
  <c r="BJ277"/>
  <c r="BH277"/>
  <c r="BE277"/>
  <c r="AZ277"/>
  <c r="AT277"/>
  <c r="AP277"/>
  <c r="AC277"/>
  <c r="X277"/>
  <c r="S277"/>
  <c r="N277"/>
  <c r="J277"/>
  <c r="G277"/>
  <c r="D277"/>
  <c r="BR276"/>
  <c r="BO276"/>
  <c r="BJ276"/>
  <c r="BH276"/>
  <c r="BE276"/>
  <c r="AZ276"/>
  <c r="AT276"/>
  <c r="AP276"/>
  <c r="AC276"/>
  <c r="X276"/>
  <c r="S276"/>
  <c r="N276"/>
  <c r="J276"/>
  <c r="G276"/>
  <c r="D276"/>
  <c r="BR275"/>
  <c r="BO275"/>
  <c r="BJ275"/>
  <c r="BH275"/>
  <c r="BE275"/>
  <c r="AZ275"/>
  <c r="AT275"/>
  <c r="AP275"/>
  <c r="AC275"/>
  <c r="X275"/>
  <c r="S275"/>
  <c r="N275"/>
  <c r="J275"/>
  <c r="G275"/>
  <c r="D275"/>
  <c r="BR274"/>
  <c r="BO274"/>
  <c r="BJ274"/>
  <c r="BH274"/>
  <c r="BE274"/>
  <c r="AZ274"/>
  <c r="AT274"/>
  <c r="AP274"/>
  <c r="AC274"/>
  <c r="X274"/>
  <c r="S274"/>
  <c r="N274"/>
  <c r="J274"/>
  <c r="G274"/>
  <c r="D274"/>
  <c r="BR273"/>
  <c r="BO273"/>
  <c r="BJ273"/>
  <c r="BH273"/>
  <c r="BE273"/>
  <c r="AZ273"/>
  <c r="AT273"/>
  <c r="AP273"/>
  <c r="AC273"/>
  <c r="X273"/>
  <c r="S273"/>
  <c r="N273"/>
  <c r="J273"/>
  <c r="G273"/>
  <c r="D273"/>
  <c r="BR272"/>
  <c r="BO272"/>
  <c r="BJ272"/>
  <c r="BH272"/>
  <c r="BE272"/>
  <c r="AZ272"/>
  <c r="AT272"/>
  <c r="AP272"/>
  <c r="AC272"/>
  <c r="X272"/>
  <c r="S272"/>
  <c r="N272"/>
  <c r="J272"/>
  <c r="G272"/>
  <c r="D272"/>
  <c r="BT271"/>
  <c r="BS271"/>
  <c r="BQ271"/>
  <c r="BP271"/>
  <c r="BN271"/>
  <c r="BM271"/>
  <c r="BL271"/>
  <c r="BK271"/>
  <c r="BI271"/>
  <c r="BG271"/>
  <c r="BF271"/>
  <c r="BD271"/>
  <c r="BC271"/>
  <c r="BB271"/>
  <c r="BA271"/>
  <c r="AY271"/>
  <c r="AX271"/>
  <c r="AW271"/>
  <c r="AV271"/>
  <c r="AU271"/>
  <c r="AS271"/>
  <c r="AR271"/>
  <c r="AQ271"/>
  <c r="AO271"/>
  <c r="AN271"/>
  <c r="AM271"/>
  <c r="AL271"/>
  <c r="AK271"/>
  <c r="AJ271"/>
  <c r="AI271"/>
  <c r="AH271"/>
  <c r="AG271"/>
  <c r="AF271"/>
  <c r="AE271"/>
  <c r="AD271"/>
  <c r="AB271"/>
  <c r="AA271"/>
  <c r="Z271"/>
  <c r="Y271"/>
  <c r="W271"/>
  <c r="V271"/>
  <c r="U271"/>
  <c r="T271"/>
  <c r="R271"/>
  <c r="Q271"/>
  <c r="P271"/>
  <c r="O271"/>
  <c r="M271"/>
  <c r="L271"/>
  <c r="K271"/>
  <c r="I271"/>
  <c r="H271"/>
  <c r="E271"/>
  <c r="F271"/>
  <c r="BR270"/>
  <c r="BO270"/>
  <c r="BJ270"/>
  <c r="BH270"/>
  <c r="BE270"/>
  <c r="AZ270"/>
  <c r="AT270"/>
  <c r="AP270"/>
  <c r="AC270"/>
  <c r="X270"/>
  <c r="S270"/>
  <c r="N270"/>
  <c r="J270"/>
  <c r="G270"/>
  <c r="D270"/>
  <c r="BR269"/>
  <c r="BO269"/>
  <c r="BJ269"/>
  <c r="BH269"/>
  <c r="BE269"/>
  <c r="AZ269"/>
  <c r="AT269"/>
  <c r="AP269"/>
  <c r="AC269"/>
  <c r="X269"/>
  <c r="S269"/>
  <c r="N269"/>
  <c r="J269"/>
  <c r="G269"/>
  <c r="D269"/>
  <c r="BR268"/>
  <c r="BO268"/>
  <c r="BJ268"/>
  <c r="BH268"/>
  <c r="BE268"/>
  <c r="AZ268"/>
  <c r="AT268"/>
  <c r="AP268"/>
  <c r="AC268"/>
  <c r="X268"/>
  <c r="S268"/>
  <c r="N268"/>
  <c r="J268"/>
  <c r="G268"/>
  <c r="D268"/>
  <c r="BR267"/>
  <c r="BO267"/>
  <c r="BJ267"/>
  <c r="BH267"/>
  <c r="BE267"/>
  <c r="AZ267"/>
  <c r="AT267"/>
  <c r="AP267"/>
  <c r="AC267"/>
  <c r="X267"/>
  <c r="S267"/>
  <c r="N267"/>
  <c r="J267"/>
  <c r="G267"/>
  <c r="D267"/>
  <c r="BR266"/>
  <c r="BO266"/>
  <c r="BJ266"/>
  <c r="BH266"/>
  <c r="BE266"/>
  <c r="AZ266"/>
  <c r="AT266"/>
  <c r="AP266"/>
  <c r="AC266"/>
  <c r="X266"/>
  <c r="S266"/>
  <c r="N266"/>
  <c r="J266"/>
  <c r="G266"/>
  <c r="D266"/>
  <c r="BR265"/>
  <c r="BO265"/>
  <c r="BJ265"/>
  <c r="BH265"/>
  <c r="BE265"/>
  <c r="AZ265"/>
  <c r="AT265"/>
  <c r="AP265"/>
  <c r="AC265"/>
  <c r="X265"/>
  <c r="S265"/>
  <c r="N265"/>
  <c r="J265"/>
  <c r="G265"/>
  <c r="D265"/>
  <c r="BR264"/>
  <c r="BO264"/>
  <c r="BJ264"/>
  <c r="BH264"/>
  <c r="BE264"/>
  <c r="AZ264"/>
  <c r="AT264"/>
  <c r="AP264"/>
  <c r="AC264"/>
  <c r="X264"/>
  <c r="S264"/>
  <c r="N264"/>
  <c r="J264"/>
  <c r="G264"/>
  <c r="D264"/>
  <c r="BR263"/>
  <c r="BO263"/>
  <c r="BJ263"/>
  <c r="BH263"/>
  <c r="BE263"/>
  <c r="AZ263"/>
  <c r="AT263"/>
  <c r="AP263"/>
  <c r="AC263"/>
  <c r="X263"/>
  <c r="S263"/>
  <c r="N263"/>
  <c r="J263"/>
  <c r="G263"/>
  <c r="D263"/>
  <c r="BR262"/>
  <c r="BO262"/>
  <c r="BJ262"/>
  <c r="BH262"/>
  <c r="BE262"/>
  <c r="AZ262"/>
  <c r="AT262"/>
  <c r="AP262"/>
  <c r="AC262"/>
  <c r="X262"/>
  <c r="S262"/>
  <c r="N262"/>
  <c r="J262"/>
  <c r="G262"/>
  <c r="D262"/>
  <c r="BR261"/>
  <c r="BO261"/>
  <c r="BJ261"/>
  <c r="BH261"/>
  <c r="BE261"/>
  <c r="AZ261"/>
  <c r="AT261"/>
  <c r="AP261"/>
  <c r="AC261"/>
  <c r="X261"/>
  <c r="S261"/>
  <c r="N261"/>
  <c r="J261"/>
  <c r="G261"/>
  <c r="D261"/>
  <c r="BR260"/>
  <c r="BO260"/>
  <c r="BJ260"/>
  <c r="BH260"/>
  <c r="BE260"/>
  <c r="AZ260"/>
  <c r="AT260"/>
  <c r="AP260"/>
  <c r="AC260"/>
  <c r="X260"/>
  <c r="S260"/>
  <c r="N260"/>
  <c r="J260"/>
  <c r="G260"/>
  <c r="D260"/>
  <c r="BR259"/>
  <c r="BO259"/>
  <c r="BJ259"/>
  <c r="BH259"/>
  <c r="BE259"/>
  <c r="AZ259"/>
  <c r="AT259"/>
  <c r="AP259"/>
  <c r="AC259"/>
  <c r="X259"/>
  <c r="S259"/>
  <c r="N259"/>
  <c r="J259"/>
  <c r="G259"/>
  <c r="D259"/>
  <c r="BR258"/>
  <c r="BO258"/>
  <c r="BJ258"/>
  <c r="BH258"/>
  <c r="BE258"/>
  <c r="AZ258"/>
  <c r="AT258"/>
  <c r="AP258"/>
  <c r="AC258"/>
  <c r="X258"/>
  <c r="S258"/>
  <c r="N258"/>
  <c r="J258"/>
  <c r="G258"/>
  <c r="D258"/>
  <c r="BR257"/>
  <c r="BO257"/>
  <c r="BJ257"/>
  <c r="BH257"/>
  <c r="BE257"/>
  <c r="AZ257"/>
  <c r="AT257"/>
  <c r="AP257"/>
  <c r="AC257"/>
  <c r="X257"/>
  <c r="S257"/>
  <c r="N257"/>
  <c r="J257"/>
  <c r="G257"/>
  <c r="D257"/>
  <c r="BR256"/>
  <c r="BO256"/>
  <c r="BJ256"/>
  <c r="BH256"/>
  <c r="BE256"/>
  <c r="AZ256"/>
  <c r="AT256"/>
  <c r="AP256"/>
  <c r="AC256"/>
  <c r="X256"/>
  <c r="S256"/>
  <c r="N256"/>
  <c r="J256"/>
  <c r="G256"/>
  <c r="D256"/>
  <c r="BR255"/>
  <c r="BO255"/>
  <c r="BJ255"/>
  <c r="BH255"/>
  <c r="BE255"/>
  <c r="AZ255"/>
  <c r="AT255"/>
  <c r="AP255"/>
  <c r="AC255"/>
  <c r="X255"/>
  <c r="S255"/>
  <c r="N255"/>
  <c r="J255"/>
  <c r="G255"/>
  <c r="D255"/>
  <c r="BR254"/>
  <c r="BO254"/>
  <c r="BJ254"/>
  <c r="BH254"/>
  <c r="BE254"/>
  <c r="AZ254"/>
  <c r="AT254"/>
  <c r="AP254"/>
  <c r="AC254"/>
  <c r="X254"/>
  <c r="S254"/>
  <c r="N254"/>
  <c r="J254"/>
  <c r="G254"/>
  <c r="D254"/>
  <c r="BR253"/>
  <c r="BO253"/>
  <c r="BJ253"/>
  <c r="BH253"/>
  <c r="BE253"/>
  <c r="AZ253"/>
  <c r="AT253"/>
  <c r="AP253"/>
  <c r="AC253"/>
  <c r="X253"/>
  <c r="S253"/>
  <c r="N253"/>
  <c r="J253"/>
  <c r="G253"/>
  <c r="D253"/>
  <c r="BR252"/>
  <c r="BO252"/>
  <c r="BJ252"/>
  <c r="BH252"/>
  <c r="BE252"/>
  <c r="AZ252"/>
  <c r="AT252"/>
  <c r="AP252"/>
  <c r="AC252"/>
  <c r="X252"/>
  <c r="S252"/>
  <c r="N252"/>
  <c r="J252"/>
  <c r="G252"/>
  <c r="D252"/>
  <c r="BR251"/>
  <c r="BO251"/>
  <c r="BJ251"/>
  <c r="BH251"/>
  <c r="BE251"/>
  <c r="AZ251"/>
  <c r="AT251"/>
  <c r="AP251"/>
  <c r="AC251"/>
  <c r="X251"/>
  <c r="S251"/>
  <c r="N251"/>
  <c r="J251"/>
  <c r="G251"/>
  <c r="D251"/>
  <c r="BR250"/>
  <c r="BO250"/>
  <c r="BJ250"/>
  <c r="BH250"/>
  <c r="BE250"/>
  <c r="AZ250"/>
  <c r="AT250"/>
  <c r="AP250"/>
  <c r="AC250"/>
  <c r="X250"/>
  <c r="S250"/>
  <c r="N250"/>
  <c r="J250"/>
  <c r="G250"/>
  <c r="D250"/>
  <c r="BT249"/>
  <c r="BS249"/>
  <c r="BQ249"/>
  <c r="BP249"/>
  <c r="BN249"/>
  <c r="BM249"/>
  <c r="BL249"/>
  <c r="BK249"/>
  <c r="BI249"/>
  <c r="BG249"/>
  <c r="BF249"/>
  <c r="BD249"/>
  <c r="BC249"/>
  <c r="BB249"/>
  <c r="BA249"/>
  <c r="AY249"/>
  <c r="AX249"/>
  <c r="AW249"/>
  <c r="AV249"/>
  <c r="AU249"/>
  <c r="AS249"/>
  <c r="AR249"/>
  <c r="AQ249"/>
  <c r="AO249"/>
  <c r="AN249"/>
  <c r="AM249"/>
  <c r="AL249"/>
  <c r="AK249"/>
  <c r="AJ249"/>
  <c r="AI249"/>
  <c r="AH249"/>
  <c r="AG249"/>
  <c r="AF249"/>
  <c r="AE249"/>
  <c r="AD249"/>
  <c r="AB249"/>
  <c r="AA249"/>
  <c r="Z249"/>
  <c r="Y249"/>
  <c r="W249"/>
  <c r="V249"/>
  <c r="U249"/>
  <c r="T249"/>
  <c r="R249"/>
  <c r="Q249"/>
  <c r="P249"/>
  <c r="O249"/>
  <c r="M249"/>
  <c r="L249"/>
  <c r="K249"/>
  <c r="I249"/>
  <c r="H249"/>
  <c r="E249"/>
  <c r="F249"/>
  <c r="BR248"/>
  <c r="BO248"/>
  <c r="BJ248"/>
  <c r="BH248"/>
  <c r="BE248"/>
  <c r="AZ248"/>
  <c r="AT248"/>
  <c r="AP248"/>
  <c r="AC248"/>
  <c r="X248"/>
  <c r="S248"/>
  <c r="N248"/>
  <c r="J248"/>
  <c r="G248"/>
  <c r="D248"/>
  <c r="BR247"/>
  <c r="BO247"/>
  <c r="BJ247"/>
  <c r="BH247"/>
  <c r="BE247"/>
  <c r="AZ247"/>
  <c r="AT247"/>
  <c r="AP247"/>
  <c r="AC247"/>
  <c r="X247"/>
  <c r="S247"/>
  <c r="N247"/>
  <c r="J247"/>
  <c r="G247"/>
  <c r="D247"/>
  <c r="BT246"/>
  <c r="BS246"/>
  <c r="BQ246"/>
  <c r="BP246"/>
  <c r="BN246"/>
  <c r="BM246"/>
  <c r="BL246"/>
  <c r="BK246"/>
  <c r="BI246"/>
  <c r="BG246"/>
  <c r="BF246"/>
  <c r="BD246"/>
  <c r="BC246"/>
  <c r="BB246"/>
  <c r="BA246"/>
  <c r="AY246"/>
  <c r="AX246"/>
  <c r="AW246"/>
  <c r="AV246"/>
  <c r="AU246"/>
  <c r="AS246"/>
  <c r="AR246"/>
  <c r="AQ246"/>
  <c r="AO246"/>
  <c r="AN246"/>
  <c r="AM246"/>
  <c r="AL246"/>
  <c r="AK246"/>
  <c r="AJ246"/>
  <c r="AI246"/>
  <c r="AH246"/>
  <c r="AG246"/>
  <c r="AF246"/>
  <c r="AE246"/>
  <c r="AD246"/>
  <c r="AB246"/>
  <c r="AA246"/>
  <c r="Z246"/>
  <c r="Y246"/>
  <c r="W246"/>
  <c r="V246"/>
  <c r="U246"/>
  <c r="T246"/>
  <c r="R246"/>
  <c r="Q246"/>
  <c r="P246"/>
  <c r="O246"/>
  <c r="M246"/>
  <c r="L246"/>
  <c r="K246"/>
  <c r="I246"/>
  <c r="H246"/>
  <c r="E246"/>
  <c r="F246"/>
  <c r="BR245"/>
  <c r="BO245"/>
  <c r="BJ245"/>
  <c r="BH245"/>
  <c r="BE245"/>
  <c r="AZ245"/>
  <c r="AT245"/>
  <c r="AP245"/>
  <c r="AC245"/>
  <c r="X245"/>
  <c r="S245"/>
  <c r="N245"/>
  <c r="J245"/>
  <c r="G245"/>
  <c r="D245"/>
  <c r="BR244"/>
  <c r="BO244"/>
  <c r="BJ244"/>
  <c r="BH244"/>
  <c r="BE244"/>
  <c r="AZ244"/>
  <c r="AT244"/>
  <c r="AP244"/>
  <c r="AC244"/>
  <c r="X244"/>
  <c r="S244"/>
  <c r="N244"/>
  <c r="J244"/>
  <c r="G244"/>
  <c r="D244"/>
  <c r="BR243"/>
  <c r="BO243"/>
  <c r="BJ243"/>
  <c r="BH243"/>
  <c r="BE243"/>
  <c r="AZ243"/>
  <c r="AT243"/>
  <c r="AP243"/>
  <c r="AC243"/>
  <c r="X243"/>
  <c r="S243"/>
  <c r="N243"/>
  <c r="J243"/>
  <c r="G243"/>
  <c r="D243"/>
  <c r="BR242"/>
  <c r="BO242"/>
  <c r="BJ242"/>
  <c r="BH242"/>
  <c r="BE242"/>
  <c r="AZ242"/>
  <c r="AT242"/>
  <c r="AP242"/>
  <c r="AC242"/>
  <c r="X242"/>
  <c r="S242"/>
  <c r="N242"/>
  <c r="J242"/>
  <c r="G242"/>
  <c r="D242"/>
  <c r="BR241"/>
  <c r="BO241"/>
  <c r="BJ241"/>
  <c r="BH241"/>
  <c r="BE241"/>
  <c r="AZ241"/>
  <c r="AT241"/>
  <c r="AP241"/>
  <c r="AC241"/>
  <c r="X241"/>
  <c r="S241"/>
  <c r="N241"/>
  <c r="J241"/>
  <c r="G241"/>
  <c r="D241"/>
  <c r="BT240"/>
  <c r="BS240"/>
  <c r="BQ240"/>
  <c r="BP240"/>
  <c r="BN240"/>
  <c r="BM240"/>
  <c r="BL240"/>
  <c r="BK240"/>
  <c r="BI240"/>
  <c r="BG240"/>
  <c r="BF240"/>
  <c r="BD240"/>
  <c r="BC240"/>
  <c r="BB240"/>
  <c r="BA240"/>
  <c r="AY240"/>
  <c r="AX240"/>
  <c r="AW240"/>
  <c r="AV240"/>
  <c r="AU240"/>
  <c r="AS240"/>
  <c r="AR240"/>
  <c r="AQ240"/>
  <c r="AO240"/>
  <c r="AN240"/>
  <c r="AM240"/>
  <c r="AL240"/>
  <c r="AK240"/>
  <c r="AJ240"/>
  <c r="AI240"/>
  <c r="AH240"/>
  <c r="AG240"/>
  <c r="AF240"/>
  <c r="AE240"/>
  <c r="AD240"/>
  <c r="AB240"/>
  <c r="AA240"/>
  <c r="Z240"/>
  <c r="Y240"/>
  <c r="W240"/>
  <c r="V240"/>
  <c r="U240"/>
  <c r="T240"/>
  <c r="R240"/>
  <c r="Q240"/>
  <c r="P240"/>
  <c r="O240"/>
  <c r="M240"/>
  <c r="L240"/>
  <c r="K240"/>
  <c r="I240"/>
  <c r="H240"/>
  <c r="E240"/>
  <c r="F240"/>
  <c r="BR239"/>
  <c r="BO239"/>
  <c r="BJ239"/>
  <c r="BH239"/>
  <c r="BE239"/>
  <c r="AZ239"/>
  <c r="AT239"/>
  <c r="AP239"/>
  <c r="AC239"/>
  <c r="X239"/>
  <c r="S239"/>
  <c r="N239"/>
  <c r="J239"/>
  <c r="G239"/>
  <c r="D239"/>
  <c r="BR238"/>
  <c r="BO238"/>
  <c r="BJ238"/>
  <c r="BH238"/>
  <c r="BE238"/>
  <c r="AZ238"/>
  <c r="AT238"/>
  <c r="AP238"/>
  <c r="AC238"/>
  <c r="X238"/>
  <c r="S238"/>
  <c r="N238"/>
  <c r="J238"/>
  <c r="G238"/>
  <c r="D238"/>
  <c r="BR237"/>
  <c r="BO237"/>
  <c r="BJ237"/>
  <c r="BH237"/>
  <c r="BE237"/>
  <c r="AZ237"/>
  <c r="AT237"/>
  <c r="AP237"/>
  <c r="AC237"/>
  <c r="X237"/>
  <c r="S237"/>
  <c r="N237"/>
  <c r="J237"/>
  <c r="G237"/>
  <c r="D237"/>
  <c r="BR236"/>
  <c r="BO236"/>
  <c r="BJ236"/>
  <c r="BH236"/>
  <c r="BE236"/>
  <c r="AZ236"/>
  <c r="AT236"/>
  <c r="AP236"/>
  <c r="AC236"/>
  <c r="X236"/>
  <c r="S236"/>
  <c r="N236"/>
  <c r="J236"/>
  <c r="G236"/>
  <c r="D236"/>
  <c r="BR235"/>
  <c r="BO235"/>
  <c r="BJ235"/>
  <c r="BH235"/>
  <c r="BE235"/>
  <c r="AZ235"/>
  <c r="AT235"/>
  <c r="AP235"/>
  <c r="AC235"/>
  <c r="X235"/>
  <c r="S235"/>
  <c r="N235"/>
  <c r="J235"/>
  <c r="G235"/>
  <c r="D235"/>
  <c r="BR234"/>
  <c r="BO234"/>
  <c r="BJ234"/>
  <c r="BH234"/>
  <c r="BE234"/>
  <c r="AZ234"/>
  <c r="AT234"/>
  <c r="AP234"/>
  <c r="AC234"/>
  <c r="X234"/>
  <c r="S234"/>
  <c r="N234"/>
  <c r="J234"/>
  <c r="G234"/>
  <c r="D234"/>
  <c r="BR233"/>
  <c r="BO233"/>
  <c r="BJ233"/>
  <c r="BH233"/>
  <c r="BE233"/>
  <c r="AZ233"/>
  <c r="AT233"/>
  <c r="AP233"/>
  <c r="AC233"/>
  <c r="X233"/>
  <c r="S233"/>
  <c r="N233"/>
  <c r="J233"/>
  <c r="G233"/>
  <c r="D233"/>
  <c r="BR232"/>
  <c r="BO232"/>
  <c r="BJ232"/>
  <c r="BH232"/>
  <c r="BE232"/>
  <c r="AZ232"/>
  <c r="AT232"/>
  <c r="AP232"/>
  <c r="AC232"/>
  <c r="X232"/>
  <c r="S232"/>
  <c r="N232"/>
  <c r="J232"/>
  <c r="G232"/>
  <c r="D232"/>
  <c r="BR231"/>
  <c r="BO231"/>
  <c r="BJ231"/>
  <c r="BH231"/>
  <c r="BE231"/>
  <c r="AZ231"/>
  <c r="AT231"/>
  <c r="AP231"/>
  <c r="AC231"/>
  <c r="X231"/>
  <c r="S231"/>
  <c r="N231"/>
  <c r="J231"/>
  <c r="G231"/>
  <c r="D231"/>
  <c r="BR230"/>
  <c r="BO230"/>
  <c r="BJ230"/>
  <c r="BH230"/>
  <c r="BE230"/>
  <c r="AZ230"/>
  <c r="AT230"/>
  <c r="AP230"/>
  <c r="AC230"/>
  <c r="X230"/>
  <c r="S230"/>
  <c r="N230"/>
  <c r="J230"/>
  <c r="G230"/>
  <c r="D230"/>
  <c r="BT229"/>
  <c r="BS229"/>
  <c r="BQ229"/>
  <c r="BP229"/>
  <c r="BN229"/>
  <c r="BM229"/>
  <c r="BL229"/>
  <c r="BK229"/>
  <c r="BI229"/>
  <c r="BG229"/>
  <c r="BF229"/>
  <c r="BD229"/>
  <c r="BC229"/>
  <c r="BB229"/>
  <c r="BA229"/>
  <c r="AY229"/>
  <c r="AX229"/>
  <c r="AW229"/>
  <c r="AV229"/>
  <c r="AU229"/>
  <c r="AS229"/>
  <c r="AR229"/>
  <c r="AQ229"/>
  <c r="AO229"/>
  <c r="AN229"/>
  <c r="AM229"/>
  <c r="AL229"/>
  <c r="AK229"/>
  <c r="AJ229"/>
  <c r="AI229"/>
  <c r="AH229"/>
  <c r="AG229"/>
  <c r="AF229"/>
  <c r="AE229"/>
  <c r="AD229"/>
  <c r="AB229"/>
  <c r="AA229"/>
  <c r="Z229"/>
  <c r="Y229"/>
  <c r="W229"/>
  <c r="V229"/>
  <c r="U229"/>
  <c r="T229"/>
  <c r="R229"/>
  <c r="Q229"/>
  <c r="P229"/>
  <c r="O229"/>
  <c r="M229"/>
  <c r="L229"/>
  <c r="K229"/>
  <c r="I229"/>
  <c r="H229"/>
  <c r="E229"/>
  <c r="F229"/>
  <c r="BR228"/>
  <c r="BO228"/>
  <c r="BJ228"/>
  <c r="BH228"/>
  <c r="BE228"/>
  <c r="AZ228"/>
  <c r="AT228"/>
  <c r="AP228"/>
  <c r="AC228"/>
  <c r="X228"/>
  <c r="S228"/>
  <c r="N228"/>
  <c r="J228"/>
  <c r="G228"/>
  <c r="D228"/>
  <c r="BR227"/>
  <c r="BO227"/>
  <c r="BJ227"/>
  <c r="BH227"/>
  <c r="BE227"/>
  <c r="AZ227"/>
  <c r="AT227"/>
  <c r="AP227"/>
  <c r="AC227"/>
  <c r="X227"/>
  <c r="S227"/>
  <c r="N227"/>
  <c r="J227"/>
  <c r="G227"/>
  <c r="D227"/>
  <c r="BR226"/>
  <c r="BO226"/>
  <c r="BJ226"/>
  <c r="BH226"/>
  <c r="BE226"/>
  <c r="AZ226"/>
  <c r="AT226"/>
  <c r="AP226"/>
  <c r="AC226"/>
  <c r="X226"/>
  <c r="S226"/>
  <c r="N226"/>
  <c r="J226"/>
  <c r="G226"/>
  <c r="D226"/>
  <c r="BR225"/>
  <c r="BO225"/>
  <c r="BJ225"/>
  <c r="BH225"/>
  <c r="BE225"/>
  <c r="AZ225"/>
  <c r="AT225"/>
  <c r="AP225"/>
  <c r="AC225"/>
  <c r="X225"/>
  <c r="S225"/>
  <c r="N225"/>
  <c r="J225"/>
  <c r="G225"/>
  <c r="D225"/>
  <c r="BT224"/>
  <c r="BS224"/>
  <c r="BQ224"/>
  <c r="BP224"/>
  <c r="BN224"/>
  <c r="BM224"/>
  <c r="BL224"/>
  <c r="BK224"/>
  <c r="BI224"/>
  <c r="BG224"/>
  <c r="BF224"/>
  <c r="BD224"/>
  <c r="BC224"/>
  <c r="BB224"/>
  <c r="BA224"/>
  <c r="AY224"/>
  <c r="AX224"/>
  <c r="AW224"/>
  <c r="AV224"/>
  <c r="AU224"/>
  <c r="AS224"/>
  <c r="AR224"/>
  <c r="AQ224"/>
  <c r="AO224"/>
  <c r="AN224"/>
  <c r="AM224"/>
  <c r="AL224"/>
  <c r="AK224"/>
  <c r="AJ224"/>
  <c r="AI224"/>
  <c r="AH224"/>
  <c r="AG224"/>
  <c r="AF224"/>
  <c r="AE224"/>
  <c r="AD224"/>
  <c r="AB224"/>
  <c r="AA224"/>
  <c r="Z224"/>
  <c r="Y224"/>
  <c r="W224"/>
  <c r="V224"/>
  <c r="U224"/>
  <c r="T224"/>
  <c r="R224"/>
  <c r="Q224"/>
  <c r="P224"/>
  <c r="O224"/>
  <c r="M224"/>
  <c r="L224"/>
  <c r="K224"/>
  <c r="I224"/>
  <c r="H224"/>
  <c r="E224"/>
  <c r="F224"/>
  <c r="BR223"/>
  <c r="BO223"/>
  <c r="BJ223"/>
  <c r="BH223"/>
  <c r="BE223"/>
  <c r="AZ223"/>
  <c r="AT223"/>
  <c r="AP223"/>
  <c r="AC223"/>
  <c r="X223"/>
  <c r="S223"/>
  <c r="N223"/>
  <c r="J223"/>
  <c r="G223"/>
  <c r="D223"/>
  <c r="BR222"/>
  <c r="BO222"/>
  <c r="BJ222"/>
  <c r="BH222"/>
  <c r="BE222"/>
  <c r="AZ222"/>
  <c r="AT222"/>
  <c r="AP222"/>
  <c r="AC222"/>
  <c r="X222"/>
  <c r="S222"/>
  <c r="N222"/>
  <c r="J222"/>
  <c r="G222"/>
  <c r="D222"/>
  <c r="BT221"/>
  <c r="BS221"/>
  <c r="BQ221"/>
  <c r="BP221"/>
  <c r="BN221"/>
  <c r="BM221"/>
  <c r="BL221"/>
  <c r="BK221"/>
  <c r="BI221"/>
  <c r="BG221"/>
  <c r="BF221"/>
  <c r="BD221"/>
  <c r="BC221"/>
  <c r="BB221"/>
  <c r="BA221"/>
  <c r="AY221"/>
  <c r="AX221"/>
  <c r="AW221"/>
  <c r="AV221"/>
  <c r="AU221"/>
  <c r="AS221"/>
  <c r="AR221"/>
  <c r="AQ221"/>
  <c r="AO221"/>
  <c r="AN221"/>
  <c r="AM221"/>
  <c r="AL221"/>
  <c r="AK221"/>
  <c r="AJ221"/>
  <c r="AI221"/>
  <c r="AH221"/>
  <c r="AG221"/>
  <c r="AF221"/>
  <c r="AE221"/>
  <c r="AD221"/>
  <c r="AB221"/>
  <c r="AA221"/>
  <c r="Z221"/>
  <c r="Y221"/>
  <c r="W221"/>
  <c r="V221"/>
  <c r="U221"/>
  <c r="T221"/>
  <c r="R221"/>
  <c r="Q221"/>
  <c r="P221"/>
  <c r="O221"/>
  <c r="M221"/>
  <c r="L221"/>
  <c r="K221"/>
  <c r="I221"/>
  <c r="H221"/>
  <c r="E221"/>
  <c r="F221"/>
  <c r="BR220"/>
  <c r="BO220"/>
  <c r="BJ220"/>
  <c r="BH220"/>
  <c r="BE220"/>
  <c r="AZ220"/>
  <c r="AT220"/>
  <c r="AP220"/>
  <c r="AC220"/>
  <c r="X220"/>
  <c r="S220"/>
  <c r="N220"/>
  <c r="J220"/>
  <c r="G220"/>
  <c r="D220"/>
  <c r="BR219"/>
  <c r="BO219"/>
  <c r="BJ219"/>
  <c r="BH219"/>
  <c r="BE219"/>
  <c r="AZ219"/>
  <c r="AT219"/>
  <c r="AP219"/>
  <c r="AC219"/>
  <c r="X219"/>
  <c r="S219"/>
  <c r="N219"/>
  <c r="J219"/>
  <c r="G219"/>
  <c r="D219"/>
  <c r="BR218"/>
  <c r="BO218"/>
  <c r="BJ218"/>
  <c r="BH218"/>
  <c r="BE218"/>
  <c r="AZ218"/>
  <c r="AT218"/>
  <c r="AP218"/>
  <c r="AC218"/>
  <c r="X218"/>
  <c r="S218"/>
  <c r="N218"/>
  <c r="J218"/>
  <c r="G218"/>
  <c r="D218"/>
  <c r="BR217"/>
  <c r="BO217"/>
  <c r="BJ217"/>
  <c r="BH217"/>
  <c r="BE217"/>
  <c r="AZ217"/>
  <c r="AT217"/>
  <c r="AP217"/>
  <c r="AC217"/>
  <c r="X217"/>
  <c r="S217"/>
  <c r="N217"/>
  <c r="J217"/>
  <c r="G217"/>
  <c r="D217"/>
  <c r="BR216"/>
  <c r="BO216"/>
  <c r="BJ216"/>
  <c r="BH216"/>
  <c r="BE216"/>
  <c r="AZ216"/>
  <c r="AT216"/>
  <c r="AP216"/>
  <c r="AC216"/>
  <c r="X216"/>
  <c r="S216"/>
  <c r="N216"/>
  <c r="J216"/>
  <c r="G216"/>
  <c r="D216"/>
  <c r="BR215"/>
  <c r="BO215"/>
  <c r="BJ215"/>
  <c r="BH215"/>
  <c r="BE215"/>
  <c r="AZ215"/>
  <c r="AT215"/>
  <c r="AP215"/>
  <c r="AC215"/>
  <c r="X215"/>
  <c r="S215"/>
  <c r="N215"/>
  <c r="J215"/>
  <c r="G215"/>
  <c r="D215"/>
  <c r="BR214"/>
  <c r="BO214"/>
  <c r="BJ214"/>
  <c r="BH214"/>
  <c r="BE214"/>
  <c r="AZ214"/>
  <c r="AT214"/>
  <c r="AP214"/>
  <c r="AC214"/>
  <c r="X214"/>
  <c r="S214"/>
  <c r="N214"/>
  <c r="J214"/>
  <c r="G214"/>
  <c r="D214"/>
  <c r="BR213"/>
  <c r="BO213"/>
  <c r="BJ213"/>
  <c r="BH213"/>
  <c r="BE213"/>
  <c r="AZ213"/>
  <c r="AT213"/>
  <c r="AP213"/>
  <c r="AC213"/>
  <c r="X213"/>
  <c r="S213"/>
  <c r="N213"/>
  <c r="J213"/>
  <c r="G213"/>
  <c r="D213"/>
  <c r="BR212"/>
  <c r="BO212"/>
  <c r="BJ212"/>
  <c r="BH212"/>
  <c r="BE212"/>
  <c r="AZ212"/>
  <c r="AT212"/>
  <c r="AP212"/>
  <c r="AC212"/>
  <c r="X212"/>
  <c r="S212"/>
  <c r="N212"/>
  <c r="J212"/>
  <c r="G212"/>
  <c r="D212"/>
  <c r="BR211"/>
  <c r="BO211"/>
  <c r="BJ211"/>
  <c r="BH211"/>
  <c r="BE211"/>
  <c r="AZ211"/>
  <c r="AT211"/>
  <c r="AP211"/>
  <c r="AC211"/>
  <c r="X211"/>
  <c r="S211"/>
  <c r="N211"/>
  <c r="J211"/>
  <c r="G211"/>
  <c r="D211"/>
  <c r="BR210"/>
  <c r="BO210"/>
  <c r="BJ210"/>
  <c r="BH210"/>
  <c r="BE210"/>
  <c r="AZ210"/>
  <c r="AT210"/>
  <c r="AP210"/>
  <c r="AC210"/>
  <c r="X210"/>
  <c r="S210"/>
  <c r="N210"/>
  <c r="J210"/>
  <c r="G210"/>
  <c r="D210"/>
  <c r="BR209"/>
  <c r="BO209"/>
  <c r="BJ209"/>
  <c r="BH209"/>
  <c r="BE209"/>
  <c r="AZ209"/>
  <c r="AT209"/>
  <c r="AP209"/>
  <c r="AC209"/>
  <c r="X209"/>
  <c r="S209"/>
  <c r="N209"/>
  <c r="J209"/>
  <c r="G209"/>
  <c r="D209"/>
  <c r="BR208"/>
  <c r="BO208"/>
  <c r="BJ208"/>
  <c r="BH208"/>
  <c r="BE208"/>
  <c r="AZ208"/>
  <c r="AT208"/>
  <c r="AP208"/>
  <c r="AC208"/>
  <c r="X208"/>
  <c r="S208"/>
  <c r="N208"/>
  <c r="J208"/>
  <c r="G208"/>
  <c r="D208"/>
  <c r="BR207"/>
  <c r="BO207"/>
  <c r="BJ207"/>
  <c r="BH207"/>
  <c r="BE207"/>
  <c r="AZ207"/>
  <c r="AT207"/>
  <c r="AP207"/>
  <c r="AC207"/>
  <c r="X207"/>
  <c r="S207"/>
  <c r="N207"/>
  <c r="J207"/>
  <c r="G207"/>
  <c r="D207"/>
  <c r="BT206"/>
  <c r="BS206"/>
  <c r="BQ206"/>
  <c r="BP206"/>
  <c r="BN206"/>
  <c r="BM206"/>
  <c r="BL206"/>
  <c r="BK206"/>
  <c r="BI206"/>
  <c r="BG206"/>
  <c r="BF206"/>
  <c r="BD206"/>
  <c r="BC206"/>
  <c r="BB206"/>
  <c r="BA206"/>
  <c r="AY206"/>
  <c r="AX206"/>
  <c r="AW206"/>
  <c r="AV206"/>
  <c r="AU206"/>
  <c r="AS206"/>
  <c r="AR206"/>
  <c r="AQ206"/>
  <c r="AO206"/>
  <c r="AN206"/>
  <c r="AM206"/>
  <c r="AL206"/>
  <c r="AK206"/>
  <c r="AJ206"/>
  <c r="AI206"/>
  <c r="AH206"/>
  <c r="AG206"/>
  <c r="AF206"/>
  <c r="AE206"/>
  <c r="AD206"/>
  <c r="AB206"/>
  <c r="AA206"/>
  <c r="Z206"/>
  <c r="Y206"/>
  <c r="W206"/>
  <c r="V206"/>
  <c r="U206"/>
  <c r="T206"/>
  <c r="R206"/>
  <c r="Q206"/>
  <c r="P206"/>
  <c r="O206"/>
  <c r="M206"/>
  <c r="L206"/>
  <c r="K206"/>
  <c r="I206"/>
  <c r="H206"/>
  <c r="E206"/>
  <c r="F206"/>
  <c r="BR205"/>
  <c r="BO205"/>
  <c r="BJ205"/>
  <c r="BH205"/>
  <c r="BE205"/>
  <c r="AZ205"/>
  <c r="AT205"/>
  <c r="AP205"/>
  <c r="AC205"/>
  <c r="X205"/>
  <c r="S205"/>
  <c r="N205"/>
  <c r="J205"/>
  <c r="G205"/>
  <c r="D205"/>
  <c r="BR204"/>
  <c r="BO204"/>
  <c r="BJ204"/>
  <c r="BH204"/>
  <c r="BE204"/>
  <c r="AZ204"/>
  <c r="AT204"/>
  <c r="AP204"/>
  <c r="AC204"/>
  <c r="X204"/>
  <c r="S204"/>
  <c r="N204"/>
  <c r="J204"/>
  <c r="G204"/>
  <c r="D204"/>
  <c r="BR203"/>
  <c r="BO203"/>
  <c r="BJ203"/>
  <c r="BH203"/>
  <c r="BE203"/>
  <c r="AZ203"/>
  <c r="AT203"/>
  <c r="AP203"/>
  <c r="AC203"/>
  <c r="X203"/>
  <c r="S203"/>
  <c r="N203"/>
  <c r="J203"/>
  <c r="G203"/>
  <c r="D203"/>
  <c r="BR202"/>
  <c r="BO202"/>
  <c r="BJ202"/>
  <c r="BH202"/>
  <c r="BE202"/>
  <c r="AZ202"/>
  <c r="AT202"/>
  <c r="AP202"/>
  <c r="AC202"/>
  <c r="X202"/>
  <c r="S202"/>
  <c r="N202"/>
  <c r="J202"/>
  <c r="G202"/>
  <c r="D202"/>
  <c r="BR201"/>
  <c r="BO201"/>
  <c r="BJ201"/>
  <c r="BH201"/>
  <c r="BE201"/>
  <c r="AZ201"/>
  <c r="AT201"/>
  <c r="AP201"/>
  <c r="AC201"/>
  <c r="X201"/>
  <c r="S201"/>
  <c r="N201"/>
  <c r="J201"/>
  <c r="G201"/>
  <c r="D201"/>
  <c r="BR200"/>
  <c r="BO200"/>
  <c r="BJ200"/>
  <c r="BH200"/>
  <c r="BE200"/>
  <c r="AZ200"/>
  <c r="AT200"/>
  <c r="AP200"/>
  <c r="AC200"/>
  <c r="X200"/>
  <c r="S200"/>
  <c r="N200"/>
  <c r="J200"/>
  <c r="G200"/>
  <c r="D200"/>
  <c r="BT199"/>
  <c r="BS199"/>
  <c r="BQ199"/>
  <c r="BP199"/>
  <c r="BN199"/>
  <c r="BM199"/>
  <c r="BL199"/>
  <c r="BK199"/>
  <c r="BI199"/>
  <c r="BG199"/>
  <c r="BF199"/>
  <c r="BD199"/>
  <c r="BC199"/>
  <c r="BB199"/>
  <c r="BA199"/>
  <c r="AY199"/>
  <c r="AX199"/>
  <c r="AW199"/>
  <c r="AV199"/>
  <c r="AU199"/>
  <c r="AS199"/>
  <c r="AR199"/>
  <c r="AQ199"/>
  <c r="AO199"/>
  <c r="AN199"/>
  <c r="AM199"/>
  <c r="AL199"/>
  <c r="AK199"/>
  <c r="AJ199"/>
  <c r="AI199"/>
  <c r="AH199"/>
  <c r="AG199"/>
  <c r="AF199"/>
  <c r="AE199"/>
  <c r="AD199"/>
  <c r="AB199"/>
  <c r="AA199"/>
  <c r="Z199"/>
  <c r="Y199"/>
  <c r="W199"/>
  <c r="V199"/>
  <c r="U199"/>
  <c r="T199"/>
  <c r="R199"/>
  <c r="Q199"/>
  <c r="P199"/>
  <c r="O199"/>
  <c r="M199"/>
  <c r="L199"/>
  <c r="K199"/>
  <c r="I199"/>
  <c r="H199"/>
  <c r="E199"/>
  <c r="F199"/>
  <c r="BR198"/>
  <c r="BO198"/>
  <c r="BJ198"/>
  <c r="BH198"/>
  <c r="BE198"/>
  <c r="AZ198"/>
  <c r="AT198"/>
  <c r="AP198"/>
  <c r="AC198"/>
  <c r="X198"/>
  <c r="S198"/>
  <c r="N198"/>
  <c r="J198"/>
  <c r="G198"/>
  <c r="D198"/>
  <c r="BR197"/>
  <c r="BO197"/>
  <c r="BJ197"/>
  <c r="BH197"/>
  <c r="BE197"/>
  <c r="AZ197"/>
  <c r="AT197"/>
  <c r="AP197"/>
  <c r="AC197"/>
  <c r="X197"/>
  <c r="S197"/>
  <c r="N197"/>
  <c r="J197"/>
  <c r="G197"/>
  <c r="D197"/>
  <c r="BR196"/>
  <c r="BO196"/>
  <c r="BJ196"/>
  <c r="BH196"/>
  <c r="BE196"/>
  <c r="AZ196"/>
  <c r="AT196"/>
  <c r="AP196"/>
  <c r="AC196"/>
  <c r="X196"/>
  <c r="S196"/>
  <c r="N196"/>
  <c r="J196"/>
  <c r="G196"/>
  <c r="D196"/>
  <c r="BR195"/>
  <c r="BO195"/>
  <c r="BJ195"/>
  <c r="BH195"/>
  <c r="BE195"/>
  <c r="AZ195"/>
  <c r="AT195"/>
  <c r="AP195"/>
  <c r="AC195"/>
  <c r="X195"/>
  <c r="S195"/>
  <c r="N195"/>
  <c r="J195"/>
  <c r="G195"/>
  <c r="D195"/>
  <c r="BR194"/>
  <c r="BO194"/>
  <c r="BJ194"/>
  <c r="BH194"/>
  <c r="BE194"/>
  <c r="AZ194"/>
  <c r="AT194"/>
  <c r="AP194"/>
  <c r="AC194"/>
  <c r="X194"/>
  <c r="S194"/>
  <c r="N194"/>
  <c r="J194"/>
  <c r="G194"/>
  <c r="D194"/>
  <c r="BT193"/>
  <c r="BS193"/>
  <c r="BQ193"/>
  <c r="BP193"/>
  <c r="BN193"/>
  <c r="BM193"/>
  <c r="BL193"/>
  <c r="BK193"/>
  <c r="BI193"/>
  <c r="BG193"/>
  <c r="BF193"/>
  <c r="BD193"/>
  <c r="BC193"/>
  <c r="BB193"/>
  <c r="BA193"/>
  <c r="AY193"/>
  <c r="AX193"/>
  <c r="AW193"/>
  <c r="AV193"/>
  <c r="AU193"/>
  <c r="AS193"/>
  <c r="AR193"/>
  <c r="AQ193"/>
  <c r="AO193"/>
  <c r="AN193"/>
  <c r="AM193"/>
  <c r="AL193"/>
  <c r="AK193"/>
  <c r="AJ193"/>
  <c r="AI193"/>
  <c r="AH193"/>
  <c r="AG193"/>
  <c r="AF193"/>
  <c r="AE193"/>
  <c r="AD193"/>
  <c r="AB193"/>
  <c r="AA193"/>
  <c r="Z193"/>
  <c r="Y193"/>
  <c r="W193"/>
  <c r="V193"/>
  <c r="U193"/>
  <c r="T193"/>
  <c r="R193"/>
  <c r="Q193"/>
  <c r="P193"/>
  <c r="O193"/>
  <c r="M193"/>
  <c r="L193"/>
  <c r="K193"/>
  <c r="I193"/>
  <c r="H193"/>
  <c r="E193"/>
  <c r="F193"/>
  <c r="BR192"/>
  <c r="BO192"/>
  <c r="BJ192"/>
  <c r="BH192"/>
  <c r="BE192"/>
  <c r="AZ192"/>
  <c r="AT192"/>
  <c r="AP192"/>
  <c r="AC192"/>
  <c r="X192"/>
  <c r="S192"/>
  <c r="N192"/>
  <c r="J192"/>
  <c r="G192"/>
  <c r="D192"/>
  <c r="BR191"/>
  <c r="BO191"/>
  <c r="BJ191"/>
  <c r="BH191"/>
  <c r="BE191"/>
  <c r="AZ191"/>
  <c r="AT191"/>
  <c r="AP191"/>
  <c r="AC191"/>
  <c r="X191"/>
  <c r="S191"/>
  <c r="N191"/>
  <c r="J191"/>
  <c r="G191"/>
  <c r="D191"/>
  <c r="BT190"/>
  <c r="BS190"/>
  <c r="BQ190"/>
  <c r="BP190"/>
  <c r="BN190"/>
  <c r="BM190"/>
  <c r="BL190"/>
  <c r="BK190"/>
  <c r="BI190"/>
  <c r="BG190"/>
  <c r="BF190"/>
  <c r="BD190"/>
  <c r="BC190"/>
  <c r="BB190"/>
  <c r="BA190"/>
  <c r="AY190"/>
  <c r="AX190"/>
  <c r="AW190"/>
  <c r="AV190"/>
  <c r="AU190"/>
  <c r="AS190"/>
  <c r="AR190"/>
  <c r="AQ190"/>
  <c r="AO190"/>
  <c r="AN190"/>
  <c r="AM190"/>
  <c r="AL190"/>
  <c r="AK190"/>
  <c r="AJ190"/>
  <c r="AI190"/>
  <c r="AH190"/>
  <c r="AG190"/>
  <c r="AF190"/>
  <c r="AE190"/>
  <c r="AD190"/>
  <c r="AB190"/>
  <c r="AA190"/>
  <c r="Z190"/>
  <c r="Y190"/>
  <c r="W190"/>
  <c r="V190"/>
  <c r="U190"/>
  <c r="T190"/>
  <c r="R190"/>
  <c r="Q190"/>
  <c r="P190"/>
  <c r="O190"/>
  <c r="M190"/>
  <c r="L190"/>
  <c r="K190"/>
  <c r="I190"/>
  <c r="H190"/>
  <c r="E190"/>
  <c r="F190"/>
  <c r="BR189"/>
  <c r="BO189"/>
  <c r="BJ189"/>
  <c r="BH189"/>
  <c r="BE189"/>
  <c r="AZ189"/>
  <c r="AT189"/>
  <c r="AP189"/>
  <c r="AC189"/>
  <c r="X189"/>
  <c r="S189"/>
  <c r="N189"/>
  <c r="J189"/>
  <c r="G189"/>
  <c r="D189"/>
  <c r="BR188"/>
  <c r="BO188"/>
  <c r="BJ188"/>
  <c r="BH188"/>
  <c r="BE188"/>
  <c r="AZ188"/>
  <c r="AT188"/>
  <c r="AP188"/>
  <c r="AC188"/>
  <c r="X188"/>
  <c r="S188"/>
  <c r="N188"/>
  <c r="J188"/>
  <c r="G188"/>
  <c r="D188"/>
  <c r="BT187"/>
  <c r="BS187"/>
  <c r="BQ187"/>
  <c r="BP187"/>
  <c r="BN187"/>
  <c r="BM187"/>
  <c r="BL187"/>
  <c r="BK187"/>
  <c r="BI187"/>
  <c r="BG187"/>
  <c r="BF187"/>
  <c r="BD187"/>
  <c r="BC187"/>
  <c r="BB187"/>
  <c r="BA187"/>
  <c r="AY187"/>
  <c r="AX187"/>
  <c r="AW187"/>
  <c r="AV187"/>
  <c r="AU187"/>
  <c r="AS187"/>
  <c r="AR187"/>
  <c r="AQ187"/>
  <c r="AO187"/>
  <c r="AN187"/>
  <c r="AM187"/>
  <c r="AL187"/>
  <c r="AK187"/>
  <c r="AJ187"/>
  <c r="AI187"/>
  <c r="AH187"/>
  <c r="AG187"/>
  <c r="AF187"/>
  <c r="AE187"/>
  <c r="AD187"/>
  <c r="AB187"/>
  <c r="AA187"/>
  <c r="Z187"/>
  <c r="Y187"/>
  <c r="W187"/>
  <c r="V187"/>
  <c r="U187"/>
  <c r="T187"/>
  <c r="R187"/>
  <c r="Q187"/>
  <c r="P187"/>
  <c r="O187"/>
  <c r="M187"/>
  <c r="L187"/>
  <c r="K187"/>
  <c r="I187"/>
  <c r="H187"/>
  <c r="E187"/>
  <c r="F187"/>
  <c r="BR186"/>
  <c r="BO186"/>
  <c r="BJ186"/>
  <c r="BH186"/>
  <c r="BE186"/>
  <c r="AZ186"/>
  <c r="AT186"/>
  <c r="AP186"/>
  <c r="AC186"/>
  <c r="X186"/>
  <c r="S186"/>
  <c r="N186"/>
  <c r="J186"/>
  <c r="G186"/>
  <c r="D186"/>
  <c r="BR185"/>
  <c r="BO185"/>
  <c r="BJ185"/>
  <c r="BH185"/>
  <c r="BE185"/>
  <c r="AZ185"/>
  <c r="AT185"/>
  <c r="AP185"/>
  <c r="AC185"/>
  <c r="X185"/>
  <c r="S185"/>
  <c r="N185"/>
  <c r="J185"/>
  <c r="G185"/>
  <c r="D185"/>
  <c r="BR184"/>
  <c r="BO184"/>
  <c r="BJ184"/>
  <c r="BH184"/>
  <c r="BE184"/>
  <c r="AZ184"/>
  <c r="AT184"/>
  <c r="AP184"/>
  <c r="AC184"/>
  <c r="X184"/>
  <c r="S184"/>
  <c r="N184"/>
  <c r="J184"/>
  <c r="G184"/>
  <c r="D184"/>
  <c r="BR183"/>
  <c r="BO183"/>
  <c r="BJ183"/>
  <c r="BH183"/>
  <c r="BE183"/>
  <c r="AZ183"/>
  <c r="AT183"/>
  <c r="AP183"/>
  <c r="AC183"/>
  <c r="X183"/>
  <c r="S183"/>
  <c r="N183"/>
  <c r="J183"/>
  <c r="G183"/>
  <c r="D183"/>
  <c r="BR182"/>
  <c r="BO182"/>
  <c r="BJ182"/>
  <c r="BH182"/>
  <c r="BE182"/>
  <c r="AZ182"/>
  <c r="AT182"/>
  <c r="AP182"/>
  <c r="AC182"/>
  <c r="X182"/>
  <c r="S182"/>
  <c r="N182"/>
  <c r="J182"/>
  <c r="G182"/>
  <c r="D182"/>
  <c r="BT181"/>
  <c r="BS181"/>
  <c r="BQ181"/>
  <c r="BP181"/>
  <c r="BN181"/>
  <c r="BM181"/>
  <c r="BL181"/>
  <c r="BK181"/>
  <c r="BI181"/>
  <c r="BG181"/>
  <c r="BF181"/>
  <c r="BD181"/>
  <c r="BC181"/>
  <c r="BB181"/>
  <c r="BA181"/>
  <c r="AY181"/>
  <c r="AX181"/>
  <c r="AW181"/>
  <c r="AV181"/>
  <c r="AU181"/>
  <c r="AS181"/>
  <c r="AR181"/>
  <c r="AQ181"/>
  <c r="AO181"/>
  <c r="AN181"/>
  <c r="AM181"/>
  <c r="AL181"/>
  <c r="AK181"/>
  <c r="AJ181"/>
  <c r="AI181"/>
  <c r="AH181"/>
  <c r="AG181"/>
  <c r="AF181"/>
  <c r="AE181"/>
  <c r="AD181"/>
  <c r="AB181"/>
  <c r="AA181"/>
  <c r="Z181"/>
  <c r="Y181"/>
  <c r="W181"/>
  <c r="V181"/>
  <c r="U181"/>
  <c r="T181"/>
  <c r="R181"/>
  <c r="Q181"/>
  <c r="P181"/>
  <c r="O181"/>
  <c r="M181"/>
  <c r="L181"/>
  <c r="K181"/>
  <c r="I181"/>
  <c r="H181"/>
  <c r="E181"/>
  <c r="F181"/>
  <c r="BR180"/>
  <c r="BO180"/>
  <c r="BJ180"/>
  <c r="BH180"/>
  <c r="BE180"/>
  <c r="AZ180"/>
  <c r="AT180"/>
  <c r="AP180"/>
  <c r="AC180"/>
  <c r="X180"/>
  <c r="S180"/>
  <c r="N180"/>
  <c r="J180"/>
  <c r="G180"/>
  <c r="D180"/>
  <c r="BR179"/>
  <c r="BO179"/>
  <c r="BJ179"/>
  <c r="BH179"/>
  <c r="BE179"/>
  <c r="AZ179"/>
  <c r="AT179"/>
  <c r="AP179"/>
  <c r="AC179"/>
  <c r="X179"/>
  <c r="S179"/>
  <c r="N179"/>
  <c r="J179"/>
  <c r="G179"/>
  <c r="D179"/>
  <c r="BR178"/>
  <c r="BO178"/>
  <c r="BJ178"/>
  <c r="BH178"/>
  <c r="BE178"/>
  <c r="AZ178"/>
  <c r="AT178"/>
  <c r="AP178"/>
  <c r="AC178"/>
  <c r="X178"/>
  <c r="S178"/>
  <c r="N178"/>
  <c r="J178"/>
  <c r="G178"/>
  <c r="D178"/>
  <c r="BR177"/>
  <c r="BO177"/>
  <c r="BJ177"/>
  <c r="BH177"/>
  <c r="BE177"/>
  <c r="AZ177"/>
  <c r="AT177"/>
  <c r="AP177"/>
  <c r="AC177"/>
  <c r="X177"/>
  <c r="S177"/>
  <c r="N177"/>
  <c r="J177"/>
  <c r="G177"/>
  <c r="D177"/>
  <c r="BR176"/>
  <c r="BO176"/>
  <c r="BJ176"/>
  <c r="BH176"/>
  <c r="BE176"/>
  <c r="AZ176"/>
  <c r="AT176"/>
  <c r="AP176"/>
  <c r="AC176"/>
  <c r="X176"/>
  <c r="S176"/>
  <c r="N176"/>
  <c r="J176"/>
  <c r="G176"/>
  <c r="D176"/>
  <c r="BT175"/>
  <c r="BS175"/>
  <c r="BQ175"/>
  <c r="BP175"/>
  <c r="BN175"/>
  <c r="BM175"/>
  <c r="BL175"/>
  <c r="BK175"/>
  <c r="BI175"/>
  <c r="BG175"/>
  <c r="BF175"/>
  <c r="BD175"/>
  <c r="BC175"/>
  <c r="BB175"/>
  <c r="BA175"/>
  <c r="AY175"/>
  <c r="AX175"/>
  <c r="AW175"/>
  <c r="AV175"/>
  <c r="AU175"/>
  <c r="AS175"/>
  <c r="AR175"/>
  <c r="AQ175"/>
  <c r="AO175"/>
  <c r="AN175"/>
  <c r="AM175"/>
  <c r="AL175"/>
  <c r="AK175"/>
  <c r="AJ175"/>
  <c r="AI175"/>
  <c r="AH175"/>
  <c r="AG175"/>
  <c r="AF175"/>
  <c r="AE175"/>
  <c r="AD175"/>
  <c r="AB175"/>
  <c r="AA175"/>
  <c r="Z175"/>
  <c r="Y175"/>
  <c r="W175"/>
  <c r="V175"/>
  <c r="U175"/>
  <c r="T175"/>
  <c r="R175"/>
  <c r="Q175"/>
  <c r="P175"/>
  <c r="O175"/>
  <c r="M175"/>
  <c r="L175"/>
  <c r="K175"/>
  <c r="I175"/>
  <c r="H175"/>
  <c r="E175"/>
  <c r="F175"/>
  <c r="BR174"/>
  <c r="BO174"/>
  <c r="BJ174"/>
  <c r="BH174"/>
  <c r="BE174"/>
  <c r="AZ174"/>
  <c r="AT174"/>
  <c r="AP174"/>
  <c r="AC174"/>
  <c r="X174"/>
  <c r="S174"/>
  <c r="N174"/>
  <c r="J174"/>
  <c r="G174"/>
  <c r="D174"/>
  <c r="BR173"/>
  <c r="BO173"/>
  <c r="BJ173"/>
  <c r="BH173"/>
  <c r="BE173"/>
  <c r="AZ173"/>
  <c r="AT173"/>
  <c r="AP173"/>
  <c r="AC173"/>
  <c r="X173"/>
  <c r="S173"/>
  <c r="N173"/>
  <c r="J173"/>
  <c r="G173"/>
  <c r="D173"/>
  <c r="BR172"/>
  <c r="BO172"/>
  <c r="BJ172"/>
  <c r="BH172"/>
  <c r="BE172"/>
  <c r="AZ172"/>
  <c r="AT172"/>
  <c r="AP172"/>
  <c r="AC172"/>
  <c r="X172"/>
  <c r="S172"/>
  <c r="N172"/>
  <c r="J172"/>
  <c r="G172"/>
  <c r="D172"/>
  <c r="BR171"/>
  <c r="BO171"/>
  <c r="BJ171"/>
  <c r="BH171"/>
  <c r="BE171"/>
  <c r="AZ171"/>
  <c r="AT171"/>
  <c r="AP171"/>
  <c r="AC171"/>
  <c r="X171"/>
  <c r="S171"/>
  <c r="N171"/>
  <c r="J171"/>
  <c r="G171"/>
  <c r="D171"/>
  <c r="BR170"/>
  <c r="BO170"/>
  <c r="BJ170"/>
  <c r="BH170"/>
  <c r="BE170"/>
  <c r="AZ170"/>
  <c r="AT170"/>
  <c r="AP170"/>
  <c r="AC170"/>
  <c r="X170"/>
  <c r="S170"/>
  <c r="N170"/>
  <c r="J170"/>
  <c r="G170"/>
  <c r="D170"/>
  <c r="BR169"/>
  <c r="BO169"/>
  <c r="BJ169"/>
  <c r="BH169"/>
  <c r="BE169"/>
  <c r="AZ169"/>
  <c r="AT169"/>
  <c r="AP169"/>
  <c r="AC169"/>
  <c r="X169"/>
  <c r="S169"/>
  <c r="N169"/>
  <c r="J169"/>
  <c r="G169"/>
  <c r="D169"/>
  <c r="BR168"/>
  <c r="BO168"/>
  <c r="BJ168"/>
  <c r="BH168"/>
  <c r="BE168"/>
  <c r="AZ168"/>
  <c r="AT168"/>
  <c r="AP168"/>
  <c r="AC168"/>
  <c r="X168"/>
  <c r="S168"/>
  <c r="N168"/>
  <c r="J168"/>
  <c r="G168"/>
  <c r="D168"/>
  <c r="BR167"/>
  <c r="BO167"/>
  <c r="BJ167"/>
  <c r="BH167"/>
  <c r="BE167"/>
  <c r="AZ167"/>
  <c r="AT167"/>
  <c r="AP167"/>
  <c r="AC167"/>
  <c r="X167"/>
  <c r="S167"/>
  <c r="N167"/>
  <c r="J167"/>
  <c r="G167"/>
  <c r="D167"/>
  <c r="BR166"/>
  <c r="BO166"/>
  <c r="BJ166"/>
  <c r="BH166"/>
  <c r="BE166"/>
  <c r="AZ166"/>
  <c r="AT166"/>
  <c r="AP166"/>
  <c r="AC166"/>
  <c r="X166"/>
  <c r="S166"/>
  <c r="N166"/>
  <c r="J166"/>
  <c r="G166"/>
  <c r="D166"/>
  <c r="BR165"/>
  <c r="BO165"/>
  <c r="BJ165"/>
  <c r="BH165"/>
  <c r="BE165"/>
  <c r="AZ165"/>
  <c r="AT165"/>
  <c r="AP165"/>
  <c r="AC165"/>
  <c r="X165"/>
  <c r="S165"/>
  <c r="N165"/>
  <c r="J165"/>
  <c r="G165"/>
  <c r="D165"/>
  <c r="BR164"/>
  <c r="BO164"/>
  <c r="BJ164"/>
  <c r="BH164"/>
  <c r="BE164"/>
  <c r="AZ164"/>
  <c r="AT164"/>
  <c r="AP164"/>
  <c r="AC164"/>
  <c r="X164"/>
  <c r="S164"/>
  <c r="N164"/>
  <c r="J164"/>
  <c r="G164"/>
  <c r="D164"/>
  <c r="BR163"/>
  <c r="BO163"/>
  <c r="BJ163"/>
  <c r="BH163"/>
  <c r="BE163"/>
  <c r="AZ163"/>
  <c r="AT163"/>
  <c r="AP163"/>
  <c r="AC163"/>
  <c r="X163"/>
  <c r="S163"/>
  <c r="N163"/>
  <c r="J163"/>
  <c r="G163"/>
  <c r="D163"/>
  <c r="BR162"/>
  <c r="BO162"/>
  <c r="BJ162"/>
  <c r="BH162"/>
  <c r="BE162"/>
  <c r="AZ162"/>
  <c r="AT162"/>
  <c r="AP162"/>
  <c r="AC162"/>
  <c r="X162"/>
  <c r="S162"/>
  <c r="N162"/>
  <c r="J162"/>
  <c r="G162"/>
  <c r="D162"/>
  <c r="BR161"/>
  <c r="BO161"/>
  <c r="BJ161"/>
  <c r="BH161"/>
  <c r="BE161"/>
  <c r="AZ161"/>
  <c r="AT161"/>
  <c r="AP161"/>
  <c r="AC161"/>
  <c r="X161"/>
  <c r="S161"/>
  <c r="N161"/>
  <c r="J161"/>
  <c r="G161"/>
  <c r="D161"/>
  <c r="BR160"/>
  <c r="BO160"/>
  <c r="BJ160"/>
  <c r="BH160"/>
  <c r="BE160"/>
  <c r="AZ160"/>
  <c r="AT160"/>
  <c r="AP160"/>
  <c r="AC160"/>
  <c r="X160"/>
  <c r="S160"/>
  <c r="N160"/>
  <c r="J160"/>
  <c r="G160"/>
  <c r="D160"/>
  <c r="BR159"/>
  <c r="BO159"/>
  <c r="BJ159"/>
  <c r="BH159"/>
  <c r="BE159"/>
  <c r="AZ159"/>
  <c r="AT159"/>
  <c r="AP159"/>
  <c r="AC159"/>
  <c r="X159"/>
  <c r="S159"/>
  <c r="N159"/>
  <c r="J159"/>
  <c r="G159"/>
  <c r="D159"/>
  <c r="BR158"/>
  <c r="BO158"/>
  <c r="BJ158"/>
  <c r="BH158"/>
  <c r="BE158"/>
  <c r="AZ158"/>
  <c r="AT158"/>
  <c r="AP158"/>
  <c r="AC158"/>
  <c r="X158"/>
  <c r="S158"/>
  <c r="N158"/>
  <c r="J158"/>
  <c r="G158"/>
  <c r="D158"/>
  <c r="BR157"/>
  <c r="BO157"/>
  <c r="BJ157"/>
  <c r="BH157"/>
  <c r="BE157"/>
  <c r="AZ157"/>
  <c r="AT157"/>
  <c r="AP157"/>
  <c r="AC157"/>
  <c r="X157"/>
  <c r="S157"/>
  <c r="N157"/>
  <c r="J157"/>
  <c r="G157"/>
  <c r="D157"/>
  <c r="BR156"/>
  <c r="BO156"/>
  <c r="BJ156"/>
  <c r="BH156"/>
  <c r="BE156"/>
  <c r="AZ156"/>
  <c r="AT156"/>
  <c r="AP156"/>
  <c r="AC156"/>
  <c r="X156"/>
  <c r="S156"/>
  <c r="N156"/>
  <c r="J156"/>
  <c r="G156"/>
  <c r="D156"/>
  <c r="BR155"/>
  <c r="BO155"/>
  <c r="BJ155"/>
  <c r="BH155"/>
  <c r="BE155"/>
  <c r="AZ155"/>
  <c r="AT155"/>
  <c r="AP155"/>
  <c r="AC155"/>
  <c r="X155"/>
  <c r="S155"/>
  <c r="N155"/>
  <c r="J155"/>
  <c r="G155"/>
  <c r="D155"/>
  <c r="BR154"/>
  <c r="BO154"/>
  <c r="BJ154"/>
  <c r="BH154"/>
  <c r="BE154"/>
  <c r="AZ154"/>
  <c r="AT154"/>
  <c r="AP154"/>
  <c r="AC154"/>
  <c r="X154"/>
  <c r="S154"/>
  <c r="N154"/>
  <c r="J154"/>
  <c r="G154"/>
  <c r="D154"/>
  <c r="BR153"/>
  <c r="BO153"/>
  <c r="BJ153"/>
  <c r="BH153"/>
  <c r="BE153"/>
  <c r="AZ153"/>
  <c r="AT153"/>
  <c r="AP153"/>
  <c r="AC153"/>
  <c r="X153"/>
  <c r="S153"/>
  <c r="N153"/>
  <c r="J153"/>
  <c r="G153"/>
  <c r="D153"/>
  <c r="BR152"/>
  <c r="BO152"/>
  <c r="BJ152"/>
  <c r="BH152"/>
  <c r="BE152"/>
  <c r="AZ152"/>
  <c r="AT152"/>
  <c r="AP152"/>
  <c r="AC152"/>
  <c r="X152"/>
  <c r="S152"/>
  <c r="N152"/>
  <c r="J152"/>
  <c r="G152"/>
  <c r="D152"/>
  <c r="BR151"/>
  <c r="BO151"/>
  <c r="BJ151"/>
  <c r="BH151"/>
  <c r="BE151"/>
  <c r="AZ151"/>
  <c r="AT151"/>
  <c r="AP151"/>
  <c r="AC151"/>
  <c r="X151"/>
  <c r="S151"/>
  <c r="N151"/>
  <c r="J151"/>
  <c r="G151"/>
  <c r="D151"/>
  <c r="BR150"/>
  <c r="BO150"/>
  <c r="BJ150"/>
  <c r="BH150"/>
  <c r="BE150"/>
  <c r="AZ150"/>
  <c r="AT150"/>
  <c r="AP150"/>
  <c r="AC150"/>
  <c r="X150"/>
  <c r="S150"/>
  <c r="N150"/>
  <c r="J150"/>
  <c r="G150"/>
  <c r="D150"/>
  <c r="BR149"/>
  <c r="BO149"/>
  <c r="BJ149"/>
  <c r="BH149"/>
  <c r="BE149"/>
  <c r="AZ149"/>
  <c r="AT149"/>
  <c r="AP149"/>
  <c r="AC149"/>
  <c r="X149"/>
  <c r="S149"/>
  <c r="N149"/>
  <c r="J149"/>
  <c r="G149"/>
  <c r="D149"/>
  <c r="BR148"/>
  <c r="BO148"/>
  <c r="BJ148"/>
  <c r="BH148"/>
  <c r="BE148"/>
  <c r="AZ148"/>
  <c r="AT148"/>
  <c r="AP148"/>
  <c r="AC148"/>
  <c r="X148"/>
  <c r="S148"/>
  <c r="N148"/>
  <c r="J148"/>
  <c r="G148"/>
  <c r="D148"/>
  <c r="BR147"/>
  <c r="BO147"/>
  <c r="BJ147"/>
  <c r="BH147"/>
  <c r="BE147"/>
  <c r="AZ147"/>
  <c r="AT147"/>
  <c r="AP147"/>
  <c r="AC147"/>
  <c r="X147"/>
  <c r="S147"/>
  <c r="N147"/>
  <c r="J147"/>
  <c r="G147"/>
  <c r="D147"/>
  <c r="BR146"/>
  <c r="BO146"/>
  <c r="BJ146"/>
  <c r="BH146"/>
  <c r="BE146"/>
  <c r="AZ146"/>
  <c r="AT146"/>
  <c r="AP146"/>
  <c r="AC146"/>
  <c r="X146"/>
  <c r="S146"/>
  <c r="N146"/>
  <c r="J146"/>
  <c r="G146"/>
  <c r="D146"/>
  <c r="BR145"/>
  <c r="BO145"/>
  <c r="BJ145"/>
  <c r="BH145"/>
  <c r="BE145"/>
  <c r="AZ145"/>
  <c r="AT145"/>
  <c r="AP145"/>
  <c r="AC145"/>
  <c r="X145"/>
  <c r="S145"/>
  <c r="N145"/>
  <c r="J145"/>
  <c r="G145"/>
  <c r="D145"/>
  <c r="BR144"/>
  <c r="BO144"/>
  <c r="BJ144"/>
  <c r="BH144"/>
  <c r="BE144"/>
  <c r="AZ144"/>
  <c r="AT144"/>
  <c r="AP144"/>
  <c r="AC144"/>
  <c r="X144"/>
  <c r="S144"/>
  <c r="N144"/>
  <c r="J144"/>
  <c r="G144"/>
  <c r="D144"/>
  <c r="BR143"/>
  <c r="BO143"/>
  <c r="BJ143"/>
  <c r="BH143"/>
  <c r="BE143"/>
  <c r="AZ143"/>
  <c r="AT143"/>
  <c r="AP143"/>
  <c r="AC143"/>
  <c r="X143"/>
  <c r="S143"/>
  <c r="N143"/>
  <c r="J143"/>
  <c r="G143"/>
  <c r="D143"/>
  <c r="BR142"/>
  <c r="BO142"/>
  <c r="BJ142"/>
  <c r="BH142"/>
  <c r="BE142"/>
  <c r="AZ142"/>
  <c r="AT142"/>
  <c r="AP142"/>
  <c r="AC142"/>
  <c r="X142"/>
  <c r="S142"/>
  <c r="N142"/>
  <c r="J142"/>
  <c r="G142"/>
  <c r="D142"/>
  <c r="BR141"/>
  <c r="BO141"/>
  <c r="BJ141"/>
  <c r="BH141"/>
  <c r="BE141"/>
  <c r="AZ141"/>
  <c r="AT141"/>
  <c r="AP141"/>
  <c r="AC141"/>
  <c r="X141"/>
  <c r="S141"/>
  <c r="N141"/>
  <c r="J141"/>
  <c r="G141"/>
  <c r="D141"/>
  <c r="BR140"/>
  <c r="BO140"/>
  <c r="BJ140"/>
  <c r="BH140"/>
  <c r="BE140"/>
  <c r="AZ140"/>
  <c r="AT140"/>
  <c r="AP140"/>
  <c r="AC140"/>
  <c r="X140"/>
  <c r="S140"/>
  <c r="N140"/>
  <c r="J140"/>
  <c r="G140"/>
  <c r="D140"/>
  <c r="BR139"/>
  <c r="BO139"/>
  <c r="BJ139"/>
  <c r="BH139"/>
  <c r="BE139"/>
  <c r="AZ139"/>
  <c r="AT139"/>
  <c r="AP139"/>
  <c r="AC139"/>
  <c r="X139"/>
  <c r="S139"/>
  <c r="N139"/>
  <c r="J139"/>
  <c r="G139"/>
  <c r="D139"/>
  <c r="BR138"/>
  <c r="BO138"/>
  <c r="BJ138"/>
  <c r="BH138"/>
  <c r="BE138"/>
  <c r="AZ138"/>
  <c r="AT138"/>
  <c r="AP138"/>
  <c r="AC138"/>
  <c r="X138"/>
  <c r="S138"/>
  <c r="N138"/>
  <c r="J138"/>
  <c r="G138"/>
  <c r="D138"/>
  <c r="BR137"/>
  <c r="BO137"/>
  <c r="BJ137"/>
  <c r="BH137"/>
  <c r="BE137"/>
  <c r="AZ137"/>
  <c r="AT137"/>
  <c r="AP137"/>
  <c r="AC137"/>
  <c r="X137"/>
  <c r="S137"/>
  <c r="N137"/>
  <c r="J137"/>
  <c r="G137"/>
  <c r="D137"/>
  <c r="BR136"/>
  <c r="BO136"/>
  <c r="BJ136"/>
  <c r="BH136"/>
  <c r="BE136"/>
  <c r="AZ136"/>
  <c r="AT136"/>
  <c r="AP136"/>
  <c r="AC136"/>
  <c r="X136"/>
  <c r="S136"/>
  <c r="N136"/>
  <c r="J136"/>
  <c r="G136"/>
  <c r="D136"/>
  <c r="BR135"/>
  <c r="BO135"/>
  <c r="BJ135"/>
  <c r="BH135"/>
  <c r="BE135"/>
  <c r="AZ135"/>
  <c r="AT135"/>
  <c r="AP135"/>
  <c r="AC135"/>
  <c r="X135"/>
  <c r="S135"/>
  <c r="N135"/>
  <c r="J135"/>
  <c r="G135"/>
  <c r="D135"/>
  <c r="BR134"/>
  <c r="BO134"/>
  <c r="BJ134"/>
  <c r="BH134"/>
  <c r="BE134"/>
  <c r="AZ134"/>
  <c r="AT134"/>
  <c r="AP134"/>
  <c r="AC134"/>
  <c r="X134"/>
  <c r="S134"/>
  <c r="N134"/>
  <c r="J134"/>
  <c r="G134"/>
  <c r="D134"/>
  <c r="BR133"/>
  <c r="BO133"/>
  <c r="BJ133"/>
  <c r="BH133"/>
  <c r="BE133"/>
  <c r="AZ133"/>
  <c r="AT133"/>
  <c r="AP133"/>
  <c r="AC133"/>
  <c r="X133"/>
  <c r="S133"/>
  <c r="N133"/>
  <c r="J133"/>
  <c r="G133"/>
  <c r="D133"/>
  <c r="BR132"/>
  <c r="BO132"/>
  <c r="BJ132"/>
  <c r="BH132"/>
  <c r="BE132"/>
  <c r="AZ132"/>
  <c r="AT132"/>
  <c r="AP132"/>
  <c r="AC132"/>
  <c r="X132"/>
  <c r="S132"/>
  <c r="N132"/>
  <c r="J132"/>
  <c r="G132"/>
  <c r="D132"/>
  <c r="BR131"/>
  <c r="BO131"/>
  <c r="BJ131"/>
  <c r="BH131"/>
  <c r="BE131"/>
  <c r="AZ131"/>
  <c r="AT131"/>
  <c r="AP131"/>
  <c r="AC131"/>
  <c r="X131"/>
  <c r="S131"/>
  <c r="N131"/>
  <c r="J131"/>
  <c r="G131"/>
  <c r="D131"/>
  <c r="BR130"/>
  <c r="BO130"/>
  <c r="BJ130"/>
  <c r="BH130"/>
  <c r="BE130"/>
  <c r="AZ130"/>
  <c r="AT130"/>
  <c r="AP130"/>
  <c r="AC130"/>
  <c r="X130"/>
  <c r="S130"/>
  <c r="N130"/>
  <c r="J130"/>
  <c r="G130"/>
  <c r="D130"/>
  <c r="BT129"/>
  <c r="BS129"/>
  <c r="BQ129"/>
  <c r="BP129"/>
  <c r="BN129"/>
  <c r="BM129"/>
  <c r="BL129"/>
  <c r="BK129"/>
  <c r="BI129"/>
  <c r="BG129"/>
  <c r="BF129"/>
  <c r="BD129"/>
  <c r="BC129"/>
  <c r="BB129"/>
  <c r="BA129"/>
  <c r="AY129"/>
  <c r="AX129"/>
  <c r="AW129"/>
  <c r="AV129"/>
  <c r="AU129"/>
  <c r="AS129"/>
  <c r="AR129"/>
  <c r="AQ129"/>
  <c r="AO129"/>
  <c r="AN129"/>
  <c r="AM129"/>
  <c r="AL129"/>
  <c r="AK129"/>
  <c r="AJ129"/>
  <c r="AI129"/>
  <c r="AH129"/>
  <c r="AG129"/>
  <c r="AF129"/>
  <c r="AE129"/>
  <c r="AD129"/>
  <c r="AB129"/>
  <c r="AA129"/>
  <c r="Z129"/>
  <c r="Y129"/>
  <c r="W129"/>
  <c r="V129"/>
  <c r="U129"/>
  <c r="T129"/>
  <c r="R129"/>
  <c r="Q129"/>
  <c r="P129"/>
  <c r="O129"/>
  <c r="M129"/>
  <c r="L129"/>
  <c r="K129"/>
  <c r="I129"/>
  <c r="H129"/>
  <c r="E129"/>
  <c r="F129"/>
  <c r="BR128"/>
  <c r="BO128"/>
  <c r="BJ128"/>
  <c r="BH128"/>
  <c r="BE128"/>
  <c r="AZ128"/>
  <c r="AT128"/>
  <c r="AP128"/>
  <c r="AC128"/>
  <c r="X128"/>
  <c r="S128"/>
  <c r="N128"/>
  <c r="J128"/>
  <c r="G128"/>
  <c r="D128"/>
  <c r="BR127"/>
  <c r="BO127"/>
  <c r="BJ127"/>
  <c r="BH127"/>
  <c r="BE127"/>
  <c r="AZ127"/>
  <c r="AT127"/>
  <c r="AP127"/>
  <c r="AC127"/>
  <c r="X127"/>
  <c r="S127"/>
  <c r="N127"/>
  <c r="J127"/>
  <c r="G127"/>
  <c r="D127"/>
  <c r="BR126"/>
  <c r="BO126"/>
  <c r="BJ126"/>
  <c r="BH126"/>
  <c r="BE126"/>
  <c r="AZ126"/>
  <c r="AT126"/>
  <c r="AP126"/>
  <c r="AC126"/>
  <c r="X126"/>
  <c r="S126"/>
  <c r="N126"/>
  <c r="J126"/>
  <c r="G126"/>
  <c r="D126"/>
  <c r="BR125"/>
  <c r="BO125"/>
  <c r="BJ125"/>
  <c r="BH125"/>
  <c r="BE125"/>
  <c r="AZ125"/>
  <c r="AT125"/>
  <c r="AP125"/>
  <c r="AC125"/>
  <c r="X125"/>
  <c r="S125"/>
  <c r="N125"/>
  <c r="J125"/>
  <c r="G125"/>
  <c r="D125"/>
  <c r="BR124"/>
  <c r="BO124"/>
  <c r="BJ124"/>
  <c r="BH124"/>
  <c r="BE124"/>
  <c r="AZ124"/>
  <c r="AT124"/>
  <c r="AP124"/>
  <c r="AC124"/>
  <c r="X124"/>
  <c r="S124"/>
  <c r="N124"/>
  <c r="J124"/>
  <c r="G124"/>
  <c r="D124"/>
  <c r="BR123"/>
  <c r="BO123"/>
  <c r="BJ123"/>
  <c r="BH123"/>
  <c r="BE123"/>
  <c r="AZ123"/>
  <c r="AT123"/>
  <c r="AP123"/>
  <c r="AC123"/>
  <c r="X123"/>
  <c r="S123"/>
  <c r="N123"/>
  <c r="J123"/>
  <c r="G123"/>
  <c r="D123"/>
  <c r="BR122"/>
  <c r="BO122"/>
  <c r="BJ122"/>
  <c r="BH122"/>
  <c r="BE122"/>
  <c r="AZ122"/>
  <c r="AT122"/>
  <c r="AP122"/>
  <c r="AC122"/>
  <c r="X122"/>
  <c r="S122"/>
  <c r="N122"/>
  <c r="J122"/>
  <c r="G122"/>
  <c r="D122"/>
  <c r="BR121"/>
  <c r="BO121"/>
  <c r="BJ121"/>
  <c r="BH121"/>
  <c r="BE121"/>
  <c r="AZ121"/>
  <c r="AT121"/>
  <c r="AP121"/>
  <c r="AC121"/>
  <c r="X121"/>
  <c r="S121"/>
  <c r="N121"/>
  <c r="J121"/>
  <c r="G121"/>
  <c r="D121"/>
  <c r="BR120"/>
  <c r="BO120"/>
  <c r="BJ120"/>
  <c r="BH120"/>
  <c r="BE120"/>
  <c r="AZ120"/>
  <c r="AT120"/>
  <c r="AP120"/>
  <c r="AC120"/>
  <c r="X120"/>
  <c r="S120"/>
  <c r="N120"/>
  <c r="J120"/>
  <c r="G120"/>
  <c r="D120"/>
  <c r="BR119"/>
  <c r="BO119"/>
  <c r="BJ119"/>
  <c r="BH119"/>
  <c r="BE119"/>
  <c r="AZ119"/>
  <c r="AT119"/>
  <c r="AP119"/>
  <c r="AC119"/>
  <c r="X119"/>
  <c r="S119"/>
  <c r="N119"/>
  <c r="J119"/>
  <c r="G119"/>
  <c r="D119"/>
  <c r="BR118"/>
  <c r="BO118"/>
  <c r="BJ118"/>
  <c r="BH118"/>
  <c r="BE118"/>
  <c r="AZ118"/>
  <c r="AT118"/>
  <c r="AP118"/>
  <c r="AC118"/>
  <c r="X118"/>
  <c r="S118"/>
  <c r="N118"/>
  <c r="J118"/>
  <c r="G118"/>
  <c r="D118"/>
  <c r="BR117"/>
  <c r="BO117"/>
  <c r="BJ117"/>
  <c r="BH117"/>
  <c r="BE117"/>
  <c r="AZ117"/>
  <c r="AT117"/>
  <c r="AP117"/>
  <c r="AC117"/>
  <c r="X117"/>
  <c r="S117"/>
  <c r="N117"/>
  <c r="J117"/>
  <c r="G117"/>
  <c r="D117"/>
  <c r="BR116"/>
  <c r="BO116"/>
  <c r="BJ116"/>
  <c r="BH116"/>
  <c r="BE116"/>
  <c r="AZ116"/>
  <c r="AT116"/>
  <c r="AP116"/>
  <c r="AC116"/>
  <c r="X116"/>
  <c r="S116"/>
  <c r="N116"/>
  <c r="J116"/>
  <c r="G116"/>
  <c r="D116"/>
  <c r="BR115"/>
  <c r="BO115"/>
  <c r="BJ115"/>
  <c r="BH115"/>
  <c r="BE115"/>
  <c r="AZ115"/>
  <c r="AT115"/>
  <c r="AP115"/>
  <c r="AC115"/>
  <c r="X115"/>
  <c r="S115"/>
  <c r="N115"/>
  <c r="J115"/>
  <c r="G115"/>
  <c r="D115"/>
  <c r="BR114"/>
  <c r="BO114"/>
  <c r="BJ114"/>
  <c r="BH114"/>
  <c r="BE114"/>
  <c r="AZ114"/>
  <c r="AT114"/>
  <c r="AP114"/>
  <c r="AC114"/>
  <c r="X114"/>
  <c r="S114"/>
  <c r="N114"/>
  <c r="J114"/>
  <c r="G114"/>
  <c r="D114"/>
  <c r="BR113"/>
  <c r="BO113"/>
  <c r="BJ113"/>
  <c r="BH113"/>
  <c r="BE113"/>
  <c r="AZ113"/>
  <c r="AT113"/>
  <c r="AP113"/>
  <c r="AC113"/>
  <c r="X113"/>
  <c r="S113"/>
  <c r="N113"/>
  <c r="J113"/>
  <c r="G113"/>
  <c r="D113"/>
  <c r="BR112"/>
  <c r="BO112"/>
  <c r="BJ112"/>
  <c r="BH112"/>
  <c r="BE112"/>
  <c r="AZ112"/>
  <c r="AT112"/>
  <c r="AP112"/>
  <c r="AC112"/>
  <c r="X112"/>
  <c r="S112"/>
  <c r="N112"/>
  <c r="J112"/>
  <c r="G112"/>
  <c r="D112"/>
  <c r="BR111"/>
  <c r="BO111"/>
  <c r="BJ111"/>
  <c r="BH111"/>
  <c r="BE111"/>
  <c r="AZ111"/>
  <c r="AT111"/>
  <c r="AP111"/>
  <c r="AC111"/>
  <c r="X111"/>
  <c r="S111"/>
  <c r="N111"/>
  <c r="J111"/>
  <c r="G111"/>
  <c r="D111"/>
  <c r="BR110"/>
  <c r="BO110"/>
  <c r="BJ110"/>
  <c r="BH110"/>
  <c r="BE110"/>
  <c r="AZ110"/>
  <c r="AT110"/>
  <c r="AP110"/>
  <c r="AC110"/>
  <c r="X110"/>
  <c r="S110"/>
  <c r="N110"/>
  <c r="J110"/>
  <c r="G110"/>
  <c r="D110"/>
  <c r="BR109"/>
  <c r="BO109"/>
  <c r="BJ109"/>
  <c r="BH109"/>
  <c r="BE109"/>
  <c r="AZ109"/>
  <c r="AT109"/>
  <c r="AP109"/>
  <c r="AC109"/>
  <c r="X109"/>
  <c r="S109"/>
  <c r="N109"/>
  <c r="J109"/>
  <c r="G109"/>
  <c r="D109"/>
  <c r="BR108"/>
  <c r="BO108"/>
  <c r="BJ108"/>
  <c r="BH108"/>
  <c r="BE108"/>
  <c r="AZ108"/>
  <c r="AT108"/>
  <c r="AP108"/>
  <c r="AC108"/>
  <c r="X108"/>
  <c r="S108"/>
  <c r="N108"/>
  <c r="J108"/>
  <c r="G108"/>
  <c r="D108"/>
  <c r="BT107"/>
  <c r="BS107"/>
  <c r="BQ107"/>
  <c r="BP107"/>
  <c r="BN107"/>
  <c r="BM107"/>
  <c r="BL107"/>
  <c r="BK107"/>
  <c r="BI107"/>
  <c r="BG107"/>
  <c r="BF107"/>
  <c r="BD107"/>
  <c r="BC107"/>
  <c r="BB107"/>
  <c r="BA107"/>
  <c r="AY107"/>
  <c r="AX107"/>
  <c r="AW107"/>
  <c r="AV107"/>
  <c r="AU107"/>
  <c r="AS107"/>
  <c r="AR107"/>
  <c r="AQ107"/>
  <c r="AO107"/>
  <c r="AN107"/>
  <c r="AM107"/>
  <c r="AL107"/>
  <c r="AK107"/>
  <c r="AJ107"/>
  <c r="AI107"/>
  <c r="AH107"/>
  <c r="AG107"/>
  <c r="AF107"/>
  <c r="AE107"/>
  <c r="AD107"/>
  <c r="AB107"/>
  <c r="AA107"/>
  <c r="Z107"/>
  <c r="Y107"/>
  <c r="W107"/>
  <c r="V107"/>
  <c r="U107"/>
  <c r="T107"/>
  <c r="R107"/>
  <c r="Q107"/>
  <c r="P107"/>
  <c r="O107"/>
  <c r="M107"/>
  <c r="L107"/>
  <c r="K107"/>
  <c r="I107"/>
  <c r="H107"/>
  <c r="E107"/>
  <c r="F107"/>
  <c r="BR106"/>
  <c r="BO106"/>
  <c r="BJ106"/>
  <c r="BH106"/>
  <c r="BE106"/>
  <c r="AZ106"/>
  <c r="AT106"/>
  <c r="AP106"/>
  <c r="AC106"/>
  <c r="X106"/>
  <c r="S106"/>
  <c r="N106"/>
  <c r="J106"/>
  <c r="G106"/>
  <c r="D106"/>
  <c r="BR105"/>
  <c r="BO105"/>
  <c r="BJ105"/>
  <c r="BH105"/>
  <c r="BE105"/>
  <c r="AZ105"/>
  <c r="AT105"/>
  <c r="AP105"/>
  <c r="AC105"/>
  <c r="X105"/>
  <c r="S105"/>
  <c r="N105"/>
  <c r="J105"/>
  <c r="G105"/>
  <c r="D105"/>
  <c r="BR104"/>
  <c r="BO104"/>
  <c r="BJ104"/>
  <c r="BH104"/>
  <c r="BE104"/>
  <c r="AZ104"/>
  <c r="AT104"/>
  <c r="AP104"/>
  <c r="AC104"/>
  <c r="X104"/>
  <c r="S104"/>
  <c r="N104"/>
  <c r="J104"/>
  <c r="G104"/>
  <c r="D104"/>
  <c r="BR103"/>
  <c r="BO103"/>
  <c r="BJ103"/>
  <c r="BH103"/>
  <c r="BE103"/>
  <c r="AZ103"/>
  <c r="AT103"/>
  <c r="AP103"/>
  <c r="AC103"/>
  <c r="X103"/>
  <c r="S103"/>
  <c r="N103"/>
  <c r="J103"/>
  <c r="G103"/>
  <c r="D103"/>
  <c r="BR102"/>
  <c r="BO102"/>
  <c r="BJ102"/>
  <c r="BH102"/>
  <c r="BE102"/>
  <c r="AZ102"/>
  <c r="AT102"/>
  <c r="AP102"/>
  <c r="AC102"/>
  <c r="X102"/>
  <c r="S102"/>
  <c r="N102"/>
  <c r="J102"/>
  <c r="G102"/>
  <c r="D102"/>
  <c r="BR101"/>
  <c r="BO101"/>
  <c r="BJ101"/>
  <c r="BH101"/>
  <c r="BE101"/>
  <c r="AZ101"/>
  <c r="AT101"/>
  <c r="AP101"/>
  <c r="AC101"/>
  <c r="X101"/>
  <c r="S101"/>
  <c r="N101"/>
  <c r="J101"/>
  <c r="G101"/>
  <c r="D101"/>
  <c r="BR100"/>
  <c r="BO100"/>
  <c r="BJ100"/>
  <c r="BH100"/>
  <c r="BE100"/>
  <c r="AZ100"/>
  <c r="AT100"/>
  <c r="AP100"/>
  <c r="AC100"/>
  <c r="X100"/>
  <c r="S100"/>
  <c r="N100"/>
  <c r="J100"/>
  <c r="G100"/>
  <c r="D100"/>
  <c r="BR99"/>
  <c r="BO99"/>
  <c r="BJ99"/>
  <c r="BH99"/>
  <c r="BE99"/>
  <c r="AZ99"/>
  <c r="AT99"/>
  <c r="AP99"/>
  <c r="AC99"/>
  <c r="X99"/>
  <c r="S99"/>
  <c r="N99"/>
  <c r="J99"/>
  <c r="G99"/>
  <c r="D99"/>
  <c r="BR98"/>
  <c r="BO98"/>
  <c r="BJ98"/>
  <c r="BH98"/>
  <c r="BE98"/>
  <c r="AZ98"/>
  <c r="AT98"/>
  <c r="AP98"/>
  <c r="AC98"/>
  <c r="X98"/>
  <c r="S98"/>
  <c r="N98"/>
  <c r="J98"/>
  <c r="G98"/>
  <c r="D98"/>
  <c r="BR97"/>
  <c r="BO97"/>
  <c r="BJ97"/>
  <c r="BH97"/>
  <c r="BE97"/>
  <c r="AZ97"/>
  <c r="AT97"/>
  <c r="AP97"/>
  <c r="AC97"/>
  <c r="X97"/>
  <c r="S97"/>
  <c r="N97"/>
  <c r="J97"/>
  <c r="G97"/>
  <c r="D97"/>
  <c r="BR96"/>
  <c r="BO96"/>
  <c r="BJ96"/>
  <c r="BH96"/>
  <c r="BE96"/>
  <c r="AZ96"/>
  <c r="AT96"/>
  <c r="AP96"/>
  <c r="AC96"/>
  <c r="X96"/>
  <c r="S96"/>
  <c r="N96"/>
  <c r="J96"/>
  <c r="G96"/>
  <c r="D96"/>
  <c r="BR95"/>
  <c r="BO95"/>
  <c r="BJ95"/>
  <c r="BH95"/>
  <c r="BE95"/>
  <c r="AZ95"/>
  <c r="AT95"/>
  <c r="AP95"/>
  <c r="AC95"/>
  <c r="X95"/>
  <c r="S95"/>
  <c r="N95"/>
  <c r="J95"/>
  <c r="G95"/>
  <c r="D95"/>
  <c r="BR94"/>
  <c r="BO94"/>
  <c r="BJ94"/>
  <c r="BH94"/>
  <c r="BE94"/>
  <c r="AZ94"/>
  <c r="AT94"/>
  <c r="AP94"/>
  <c r="AC94"/>
  <c r="X94"/>
  <c r="S94"/>
  <c r="N94"/>
  <c r="J94"/>
  <c r="G94"/>
  <c r="D94"/>
  <c r="BR93"/>
  <c r="BO93"/>
  <c r="BJ93"/>
  <c r="BH93"/>
  <c r="BE93"/>
  <c r="AZ93"/>
  <c r="AT93"/>
  <c r="AP93"/>
  <c r="AC93"/>
  <c r="X93"/>
  <c r="S93"/>
  <c r="N93"/>
  <c r="J93"/>
  <c r="G93"/>
  <c r="D93"/>
  <c r="BR92"/>
  <c r="BO92"/>
  <c r="BJ92"/>
  <c r="BH92"/>
  <c r="BE92"/>
  <c r="AZ92"/>
  <c r="AT92"/>
  <c r="AP92"/>
  <c r="AC92"/>
  <c r="X92"/>
  <c r="S92"/>
  <c r="N92"/>
  <c r="J92"/>
  <c r="G92"/>
  <c r="D92"/>
  <c r="BR91"/>
  <c r="BO91"/>
  <c r="BJ91"/>
  <c r="BH91"/>
  <c r="BE91"/>
  <c r="AZ91"/>
  <c r="AT91"/>
  <c r="AP91"/>
  <c r="AC91"/>
  <c r="X91"/>
  <c r="S91"/>
  <c r="N91"/>
  <c r="J91"/>
  <c r="G91"/>
  <c r="D91"/>
  <c r="BR90"/>
  <c r="BO90"/>
  <c r="BJ90"/>
  <c r="BH90"/>
  <c r="BE90"/>
  <c r="AZ90"/>
  <c r="AT90"/>
  <c r="AP90"/>
  <c r="AC90"/>
  <c r="X90"/>
  <c r="S90"/>
  <c r="N90"/>
  <c r="J90"/>
  <c r="G90"/>
  <c r="D90"/>
  <c r="BR89"/>
  <c r="BO89"/>
  <c r="BJ89"/>
  <c r="BH89"/>
  <c r="BE89"/>
  <c r="AZ89"/>
  <c r="AT89"/>
  <c r="AP89"/>
  <c r="AC89"/>
  <c r="X89"/>
  <c r="S89"/>
  <c r="N89"/>
  <c r="J89"/>
  <c r="G89"/>
  <c r="D89"/>
  <c r="BR88"/>
  <c r="BO88"/>
  <c r="BJ88"/>
  <c r="BH88"/>
  <c r="BE88"/>
  <c r="AZ88"/>
  <c r="AT88"/>
  <c r="AP88"/>
  <c r="AC88"/>
  <c r="X88"/>
  <c r="S88"/>
  <c r="N88"/>
  <c r="J88"/>
  <c r="G88"/>
  <c r="D88"/>
  <c r="BR87"/>
  <c r="BO87"/>
  <c r="BJ87"/>
  <c r="BH87"/>
  <c r="BE87"/>
  <c r="AZ87"/>
  <c r="AT87"/>
  <c r="AP87"/>
  <c r="AC87"/>
  <c r="X87"/>
  <c r="S87"/>
  <c r="N87"/>
  <c r="J87"/>
  <c r="G87"/>
  <c r="D87"/>
  <c r="BR86"/>
  <c r="BO86"/>
  <c r="BJ86"/>
  <c r="BH86"/>
  <c r="BE86"/>
  <c r="AZ86"/>
  <c r="AT86"/>
  <c r="AP86"/>
  <c r="AC86"/>
  <c r="X86"/>
  <c r="S86"/>
  <c r="N86"/>
  <c r="J86"/>
  <c r="G86"/>
  <c r="D86"/>
  <c r="BR85"/>
  <c r="BO85"/>
  <c r="BJ85"/>
  <c r="BH85"/>
  <c r="BE85"/>
  <c r="AZ85"/>
  <c r="AT85"/>
  <c r="AP85"/>
  <c r="AC85"/>
  <c r="X85"/>
  <c r="S85"/>
  <c r="N85"/>
  <c r="J85"/>
  <c r="G85"/>
  <c r="D85"/>
  <c r="BR84"/>
  <c r="BO84"/>
  <c r="BJ84"/>
  <c r="BH84"/>
  <c r="BE84"/>
  <c r="AZ84"/>
  <c r="AT84"/>
  <c r="AP84"/>
  <c r="AC84"/>
  <c r="X84"/>
  <c r="S84"/>
  <c r="N84"/>
  <c r="J84"/>
  <c r="G84"/>
  <c r="D84"/>
  <c r="BR83"/>
  <c r="BO83"/>
  <c r="BJ83"/>
  <c r="BH83"/>
  <c r="BE83"/>
  <c r="AZ83"/>
  <c r="AT83"/>
  <c r="AP83"/>
  <c r="AC83"/>
  <c r="X83"/>
  <c r="S83"/>
  <c r="N83"/>
  <c r="J83"/>
  <c r="G83"/>
  <c r="D83"/>
  <c r="BR82"/>
  <c r="BO82"/>
  <c r="BJ82"/>
  <c r="BH82"/>
  <c r="BE82"/>
  <c r="AZ82"/>
  <c r="AT82"/>
  <c r="AP82"/>
  <c r="AC82"/>
  <c r="X82"/>
  <c r="S82"/>
  <c r="N82"/>
  <c r="J82"/>
  <c r="G82"/>
  <c r="D82"/>
  <c r="BR81"/>
  <c r="BO81"/>
  <c r="BJ81"/>
  <c r="BH81"/>
  <c r="BE81"/>
  <c r="AZ81"/>
  <c r="AT81"/>
  <c r="AP81"/>
  <c r="AC81"/>
  <c r="X81"/>
  <c r="S81"/>
  <c r="N81"/>
  <c r="J81"/>
  <c r="G81"/>
  <c r="D81"/>
  <c r="BR80"/>
  <c r="BO80"/>
  <c r="BJ80"/>
  <c r="BH80"/>
  <c r="BE80"/>
  <c r="AZ80"/>
  <c r="AT80"/>
  <c r="AP80"/>
  <c r="AC80"/>
  <c r="X80"/>
  <c r="S80"/>
  <c r="N80"/>
  <c r="J80"/>
  <c r="G80"/>
  <c r="D80"/>
  <c r="BT79"/>
  <c r="BS79"/>
  <c r="BQ79"/>
  <c r="BP79"/>
  <c r="BN79"/>
  <c r="BM79"/>
  <c r="BL79"/>
  <c r="BK79"/>
  <c r="BI79"/>
  <c r="BG79"/>
  <c r="BF79"/>
  <c r="BD79"/>
  <c r="BC79"/>
  <c r="BB79"/>
  <c r="BA79"/>
  <c r="AY79"/>
  <c r="AX79"/>
  <c r="AW79"/>
  <c r="AV79"/>
  <c r="AU79"/>
  <c r="AS79"/>
  <c r="AR79"/>
  <c r="AQ79"/>
  <c r="AO79"/>
  <c r="AN79"/>
  <c r="AM79"/>
  <c r="AL79"/>
  <c r="AK79"/>
  <c r="AJ79"/>
  <c r="AI79"/>
  <c r="AH79"/>
  <c r="AG79"/>
  <c r="AF79"/>
  <c r="AE79"/>
  <c r="AD79"/>
  <c r="AB79"/>
  <c r="AA79"/>
  <c r="Z79"/>
  <c r="Y79"/>
  <c r="W79"/>
  <c r="V79"/>
  <c r="U79"/>
  <c r="T79"/>
  <c r="R79"/>
  <c r="Q79"/>
  <c r="P79"/>
  <c r="O79"/>
  <c r="M79"/>
  <c r="L79"/>
  <c r="K79"/>
  <c r="I79"/>
  <c r="H79"/>
  <c r="E79"/>
  <c r="F79"/>
  <c r="BR78"/>
  <c r="BO78"/>
  <c r="BJ78"/>
  <c r="BH78"/>
  <c r="BE78"/>
  <c r="AZ78"/>
  <c r="AT78"/>
  <c r="AP78"/>
  <c r="AC78"/>
  <c r="X78"/>
  <c r="S78"/>
  <c r="N78"/>
  <c r="J78"/>
  <c r="G78"/>
  <c r="D78"/>
  <c r="BR77"/>
  <c r="BO77"/>
  <c r="BJ77"/>
  <c r="BH77"/>
  <c r="BE77"/>
  <c r="AZ77"/>
  <c r="AT77"/>
  <c r="AP77"/>
  <c r="AC77"/>
  <c r="X77"/>
  <c r="S77"/>
  <c r="N77"/>
  <c r="J77"/>
  <c r="G77"/>
  <c r="D77"/>
  <c r="BR76"/>
  <c r="BO76"/>
  <c r="BJ76"/>
  <c r="BH76"/>
  <c r="BE76"/>
  <c r="AZ76"/>
  <c r="AT76"/>
  <c r="AP76"/>
  <c r="AC76"/>
  <c r="X76"/>
  <c r="S76"/>
  <c r="N76"/>
  <c r="J76"/>
  <c r="G76"/>
  <c r="D76"/>
  <c r="BR75"/>
  <c r="BO75"/>
  <c r="BJ75"/>
  <c r="BH75"/>
  <c r="BE75"/>
  <c r="AZ75"/>
  <c r="AT75"/>
  <c r="AP75"/>
  <c r="AC75"/>
  <c r="X75"/>
  <c r="S75"/>
  <c r="N75"/>
  <c r="J75"/>
  <c r="G75"/>
  <c r="D75"/>
  <c r="BR74"/>
  <c r="BO74"/>
  <c r="BJ74"/>
  <c r="BH74"/>
  <c r="BE74"/>
  <c r="AZ74"/>
  <c r="AT74"/>
  <c r="AP74"/>
  <c r="AC74"/>
  <c r="X74"/>
  <c r="S74"/>
  <c r="N74"/>
  <c r="J74"/>
  <c r="G74"/>
  <c r="D74"/>
  <c r="BR73"/>
  <c r="BO73"/>
  <c r="BJ73"/>
  <c r="BH73"/>
  <c r="BE73"/>
  <c r="AZ73"/>
  <c r="AT73"/>
  <c r="AP73"/>
  <c r="AC73"/>
  <c r="X73"/>
  <c r="S73"/>
  <c r="N73"/>
  <c r="J73"/>
  <c r="G73"/>
  <c r="D73"/>
  <c r="BR72"/>
  <c r="BO72"/>
  <c r="BJ72"/>
  <c r="BH72"/>
  <c r="BE72"/>
  <c r="AZ72"/>
  <c r="AT72"/>
  <c r="AP72"/>
  <c r="AC72"/>
  <c r="X72"/>
  <c r="S72"/>
  <c r="N72"/>
  <c r="J72"/>
  <c r="G72"/>
  <c r="D72"/>
  <c r="BR71"/>
  <c r="BO71"/>
  <c r="BJ71"/>
  <c r="BH71"/>
  <c r="BE71"/>
  <c r="AZ71"/>
  <c r="AT71"/>
  <c r="AP71"/>
  <c r="AC71"/>
  <c r="X71"/>
  <c r="S71"/>
  <c r="N71"/>
  <c r="J71"/>
  <c r="G71"/>
  <c r="D71"/>
  <c r="BR70"/>
  <c r="BO70"/>
  <c r="BJ70"/>
  <c r="BH70"/>
  <c r="BE70"/>
  <c r="AZ70"/>
  <c r="AT70"/>
  <c r="AP70"/>
  <c r="AC70"/>
  <c r="X70"/>
  <c r="S70"/>
  <c r="N70"/>
  <c r="J70"/>
  <c r="G70"/>
  <c r="D70"/>
  <c r="BR69"/>
  <c r="BO69"/>
  <c r="BJ69"/>
  <c r="BH69"/>
  <c r="BE69"/>
  <c r="AZ69"/>
  <c r="AT69"/>
  <c r="AP69"/>
  <c r="AC69"/>
  <c r="X69"/>
  <c r="S69"/>
  <c r="N69"/>
  <c r="J69"/>
  <c r="G69"/>
  <c r="D69"/>
  <c r="BR68"/>
  <c r="BO68"/>
  <c r="BJ68"/>
  <c r="BH68"/>
  <c r="BE68"/>
  <c r="AZ68"/>
  <c r="AT68"/>
  <c r="AP68"/>
  <c r="AC68"/>
  <c r="X68"/>
  <c r="S68"/>
  <c r="N68"/>
  <c r="J68"/>
  <c r="G68"/>
  <c r="D68"/>
  <c r="BR67"/>
  <c r="BO67"/>
  <c r="BJ67"/>
  <c r="BH67"/>
  <c r="BE67"/>
  <c r="AZ67"/>
  <c r="AT67"/>
  <c r="AP67"/>
  <c r="AC67"/>
  <c r="X67"/>
  <c r="S67"/>
  <c r="N67"/>
  <c r="J67"/>
  <c r="G67"/>
  <c r="D67"/>
  <c r="BR66"/>
  <c r="BO66"/>
  <c r="BJ66"/>
  <c r="BH66"/>
  <c r="BE66"/>
  <c r="AZ66"/>
  <c r="AT66"/>
  <c r="AP66"/>
  <c r="AC66"/>
  <c r="X66"/>
  <c r="S66"/>
  <c r="N66"/>
  <c r="J66"/>
  <c r="G66"/>
  <c r="D66"/>
  <c r="BR65"/>
  <c r="BO65"/>
  <c r="BJ65"/>
  <c r="BH65"/>
  <c r="BE65"/>
  <c r="AZ65"/>
  <c r="AT65"/>
  <c r="AP65"/>
  <c r="AC65"/>
  <c r="X65"/>
  <c r="S65"/>
  <c r="N65"/>
  <c r="J65"/>
  <c r="G65"/>
  <c r="D65"/>
  <c r="BR64"/>
  <c r="BO64"/>
  <c r="BJ64"/>
  <c r="BH64"/>
  <c r="BE64"/>
  <c r="AZ64"/>
  <c r="AT64"/>
  <c r="AP64"/>
  <c r="AC64"/>
  <c r="X64"/>
  <c r="S64"/>
  <c r="N64"/>
  <c r="J64"/>
  <c r="G64"/>
  <c r="D64"/>
  <c r="BR63"/>
  <c r="BO63"/>
  <c r="BJ63"/>
  <c r="BH63"/>
  <c r="BE63"/>
  <c r="AZ63"/>
  <c r="AT63"/>
  <c r="AP63"/>
  <c r="AC63"/>
  <c r="X63"/>
  <c r="S63"/>
  <c r="N63"/>
  <c r="J63"/>
  <c r="G63"/>
  <c r="D63"/>
  <c r="BR62"/>
  <c r="BO62"/>
  <c r="BJ62"/>
  <c r="BH62"/>
  <c r="BE62"/>
  <c r="AZ62"/>
  <c r="AT62"/>
  <c r="AP62"/>
  <c r="AC62"/>
  <c r="X62"/>
  <c r="S62"/>
  <c r="N62"/>
  <c r="J62"/>
  <c r="G62"/>
  <c r="D62"/>
  <c r="BR61"/>
  <c r="BO61"/>
  <c r="BJ61"/>
  <c r="BH61"/>
  <c r="BE61"/>
  <c r="AZ61"/>
  <c r="AT61"/>
  <c r="AP61"/>
  <c r="AC61"/>
  <c r="X61"/>
  <c r="S61"/>
  <c r="N61"/>
  <c r="J61"/>
  <c r="G61"/>
  <c r="D61"/>
  <c r="BR60"/>
  <c r="BO60"/>
  <c r="BJ60"/>
  <c r="BH60"/>
  <c r="BE60"/>
  <c r="AZ60"/>
  <c r="AT60"/>
  <c r="AP60"/>
  <c r="AC60"/>
  <c r="X60"/>
  <c r="S60"/>
  <c r="N60"/>
  <c r="J60"/>
  <c r="G60"/>
  <c r="D60"/>
  <c r="BR59"/>
  <c r="BO59"/>
  <c r="BJ59"/>
  <c r="BH59"/>
  <c r="BE59"/>
  <c r="AZ59"/>
  <c r="AT59"/>
  <c r="AP59"/>
  <c r="AC59"/>
  <c r="X59"/>
  <c r="S59"/>
  <c r="N59"/>
  <c r="J59"/>
  <c r="G59"/>
  <c r="D59"/>
  <c r="BR58"/>
  <c r="BO58"/>
  <c r="BJ58"/>
  <c r="BH58"/>
  <c r="BE58"/>
  <c r="AZ58"/>
  <c r="AT58"/>
  <c r="AP58"/>
  <c r="AC58"/>
  <c r="X58"/>
  <c r="S58"/>
  <c r="N58"/>
  <c r="J58"/>
  <c r="G58"/>
  <c r="D58"/>
  <c r="BR57"/>
  <c r="BO57"/>
  <c r="BJ57"/>
  <c r="BH57"/>
  <c r="BE57"/>
  <c r="AZ57"/>
  <c r="AT57"/>
  <c r="AP57"/>
  <c r="AC57"/>
  <c r="X57"/>
  <c r="S57"/>
  <c r="N57"/>
  <c r="J57"/>
  <c r="G57"/>
  <c r="D57"/>
  <c r="BR56"/>
  <c r="BO56"/>
  <c r="BJ56"/>
  <c r="BH56"/>
  <c r="BE56"/>
  <c r="AZ56"/>
  <c r="AT56"/>
  <c r="AP56"/>
  <c r="AC56"/>
  <c r="X56"/>
  <c r="S56"/>
  <c r="N56"/>
  <c r="J56"/>
  <c r="G56"/>
  <c r="D56"/>
  <c r="BT55"/>
  <c r="BS55"/>
  <c r="BQ55"/>
  <c r="BP55"/>
  <c r="BN55"/>
  <c r="BM55"/>
  <c r="BL55"/>
  <c r="BK55"/>
  <c r="BI55"/>
  <c r="BG55"/>
  <c r="BF55"/>
  <c r="BD55"/>
  <c r="BC55"/>
  <c r="BB55"/>
  <c r="BA55"/>
  <c r="AY55"/>
  <c r="AX55"/>
  <c r="AW55"/>
  <c r="AV55"/>
  <c r="AU55"/>
  <c r="AS55"/>
  <c r="AR55"/>
  <c r="AQ55"/>
  <c r="AO55"/>
  <c r="AN55"/>
  <c r="AM55"/>
  <c r="AL55"/>
  <c r="AK55"/>
  <c r="AJ55"/>
  <c r="AI55"/>
  <c r="AH55"/>
  <c r="AG55"/>
  <c r="AF55"/>
  <c r="AE55"/>
  <c r="AD55"/>
  <c r="AB55"/>
  <c r="AA55"/>
  <c r="Z55"/>
  <c r="Y55"/>
  <c r="W55"/>
  <c r="V55"/>
  <c r="U55"/>
  <c r="T55"/>
  <c r="R55"/>
  <c r="Q55"/>
  <c r="P55"/>
  <c r="O55"/>
  <c r="M55"/>
  <c r="L55"/>
  <c r="K55"/>
  <c r="I55"/>
  <c r="H55"/>
  <c r="E55"/>
  <c r="F55"/>
  <c r="BR54"/>
  <c r="BO54"/>
  <c r="BJ54"/>
  <c r="BH54"/>
  <c r="BE54"/>
  <c r="AZ54"/>
  <c r="AT54"/>
  <c r="AP54"/>
  <c r="AC54"/>
  <c r="X54"/>
  <c r="S54"/>
  <c r="N54"/>
  <c r="J54"/>
  <c r="G54"/>
  <c r="D54"/>
  <c r="BR53"/>
  <c r="BO53"/>
  <c r="BJ53"/>
  <c r="BH53"/>
  <c r="BE53"/>
  <c r="AZ53"/>
  <c r="AT53"/>
  <c r="AP53"/>
  <c r="AC53"/>
  <c r="X53"/>
  <c r="S53"/>
  <c r="N53"/>
  <c r="J53"/>
  <c r="G53"/>
  <c r="D53"/>
  <c r="BR52"/>
  <c r="BO52"/>
  <c r="BJ52"/>
  <c r="BH52"/>
  <c r="BE52"/>
  <c r="AZ52"/>
  <c r="AT52"/>
  <c r="AP52"/>
  <c r="AC52"/>
  <c r="X52"/>
  <c r="S52"/>
  <c r="N52"/>
  <c r="J52"/>
  <c r="G52"/>
  <c r="D52"/>
  <c r="BR51"/>
  <c r="BO51"/>
  <c r="BJ51"/>
  <c r="BH51"/>
  <c r="BE51"/>
  <c r="AZ51"/>
  <c r="AT51"/>
  <c r="AP51"/>
  <c r="AC51"/>
  <c r="X51"/>
  <c r="S51"/>
  <c r="N51"/>
  <c r="J51"/>
  <c r="G51"/>
  <c r="D51"/>
  <c r="BR50"/>
  <c r="BO50"/>
  <c r="BJ50"/>
  <c r="BH50"/>
  <c r="BE50"/>
  <c r="AZ50"/>
  <c r="AT50"/>
  <c r="AP50"/>
  <c r="AC50"/>
  <c r="X50"/>
  <c r="S50"/>
  <c r="N50"/>
  <c r="J50"/>
  <c r="G50"/>
  <c r="D50"/>
  <c r="BR49"/>
  <c r="BO49"/>
  <c r="BJ49"/>
  <c r="BH49"/>
  <c r="BE49"/>
  <c r="AZ49"/>
  <c r="AT49"/>
  <c r="AP49"/>
  <c r="AC49"/>
  <c r="X49"/>
  <c r="S49"/>
  <c r="N49"/>
  <c r="J49"/>
  <c r="G49"/>
  <c r="D49"/>
  <c r="BR48"/>
  <c r="BO48"/>
  <c r="BJ48"/>
  <c r="BH48"/>
  <c r="BE48"/>
  <c r="AZ48"/>
  <c r="AT48"/>
  <c r="AP48"/>
  <c r="AC48"/>
  <c r="X48"/>
  <c r="S48"/>
  <c r="N48"/>
  <c r="J48"/>
  <c r="G48"/>
  <c r="D48"/>
  <c r="BR47"/>
  <c r="BO47"/>
  <c r="BJ47"/>
  <c r="BH47"/>
  <c r="BE47"/>
  <c r="AZ47"/>
  <c r="AT47"/>
  <c r="AP47"/>
  <c r="AC47"/>
  <c r="X47"/>
  <c r="S47"/>
  <c r="N47"/>
  <c r="J47"/>
  <c r="G47"/>
  <c r="D47"/>
  <c r="BR46"/>
  <c r="BO46"/>
  <c r="BJ46"/>
  <c r="BH46"/>
  <c r="BE46"/>
  <c r="AZ46"/>
  <c r="AT46"/>
  <c r="AP46"/>
  <c r="AC46"/>
  <c r="X46"/>
  <c r="S46"/>
  <c r="N46"/>
  <c r="J46"/>
  <c r="G46"/>
  <c r="D46"/>
  <c r="BR45"/>
  <c r="BO45"/>
  <c r="BJ45"/>
  <c r="BH45"/>
  <c r="BE45"/>
  <c r="AZ45"/>
  <c r="AT45"/>
  <c r="AP45"/>
  <c r="AC45"/>
  <c r="X45"/>
  <c r="S45"/>
  <c r="N45"/>
  <c r="J45"/>
  <c r="G45"/>
  <c r="D45"/>
  <c r="BR44"/>
  <c r="BO44"/>
  <c r="BJ44"/>
  <c r="BH44"/>
  <c r="BE44"/>
  <c r="AZ44"/>
  <c r="AT44"/>
  <c r="AP44"/>
  <c r="AC44"/>
  <c r="X44"/>
  <c r="S44"/>
  <c r="N44"/>
  <c r="J44"/>
  <c r="G44"/>
  <c r="D44"/>
  <c r="BR43"/>
  <c r="BO43"/>
  <c r="BJ43"/>
  <c r="BH43"/>
  <c r="BE43"/>
  <c r="AZ43"/>
  <c r="AT43"/>
  <c r="AP43"/>
  <c r="AC43"/>
  <c r="X43"/>
  <c r="S43"/>
  <c r="N43"/>
  <c r="J43"/>
  <c r="G43"/>
  <c r="D43"/>
  <c r="BR42"/>
  <c r="BO42"/>
  <c r="BJ42"/>
  <c r="BH42"/>
  <c r="BE42"/>
  <c r="AZ42"/>
  <c r="AT42"/>
  <c r="AP42"/>
  <c r="AC42"/>
  <c r="X42"/>
  <c r="S42"/>
  <c r="N42"/>
  <c r="J42"/>
  <c r="G42"/>
  <c r="D42"/>
  <c r="BR41"/>
  <c r="BO41"/>
  <c r="BJ41"/>
  <c r="BH41"/>
  <c r="BE41"/>
  <c r="AZ41"/>
  <c r="AT41"/>
  <c r="AP41"/>
  <c r="AC41"/>
  <c r="X41"/>
  <c r="S41"/>
  <c r="N41"/>
  <c r="J41"/>
  <c r="G41"/>
  <c r="D41"/>
  <c r="BR40"/>
  <c r="BO40"/>
  <c r="BJ40"/>
  <c r="BH40"/>
  <c r="BE40"/>
  <c r="AZ40"/>
  <c r="AT40"/>
  <c r="AP40"/>
  <c r="AC40"/>
  <c r="X40"/>
  <c r="S40"/>
  <c r="N40"/>
  <c r="J40"/>
  <c r="G40"/>
  <c r="D40"/>
  <c r="BR39"/>
  <c r="BO39"/>
  <c r="BJ39"/>
  <c r="BH39"/>
  <c r="BE39"/>
  <c r="AZ39"/>
  <c r="AT39"/>
  <c r="AP39"/>
  <c r="AC39"/>
  <c r="X39"/>
  <c r="S39"/>
  <c r="N39"/>
  <c r="J39"/>
  <c r="G39"/>
  <c r="D39"/>
  <c r="BR38"/>
  <c r="BO38"/>
  <c r="BJ38"/>
  <c r="BH38"/>
  <c r="BE38"/>
  <c r="AZ38"/>
  <c r="AT38"/>
  <c r="AP38"/>
  <c r="AC38"/>
  <c r="X38"/>
  <c r="S38"/>
  <c r="N38"/>
  <c r="J38"/>
  <c r="G38"/>
  <c r="D38"/>
  <c r="BR37"/>
  <c r="BO37"/>
  <c r="BJ37"/>
  <c r="BH37"/>
  <c r="BE37"/>
  <c r="AZ37"/>
  <c r="AT37"/>
  <c r="AP37"/>
  <c r="AC37"/>
  <c r="X37"/>
  <c r="S37"/>
  <c r="N37"/>
  <c r="J37"/>
  <c r="G37"/>
  <c r="D37"/>
  <c r="BR36"/>
  <c r="BO36"/>
  <c r="BJ36"/>
  <c r="BH36"/>
  <c r="BE36"/>
  <c r="AZ36"/>
  <c r="AT36"/>
  <c r="AP36"/>
  <c r="AC36"/>
  <c r="X36"/>
  <c r="S36"/>
  <c r="N36"/>
  <c r="J36"/>
  <c r="G36"/>
  <c r="D36"/>
  <c r="BT35"/>
  <c r="BS35"/>
  <c r="BQ35"/>
  <c r="BP35"/>
  <c r="BN35"/>
  <c r="BM35"/>
  <c r="BL35"/>
  <c r="BK35"/>
  <c r="BI35"/>
  <c r="BG35"/>
  <c r="BF35"/>
  <c r="BD35"/>
  <c r="BC35"/>
  <c r="BB35"/>
  <c r="BA35"/>
  <c r="AY35"/>
  <c r="AX35"/>
  <c r="AW35"/>
  <c r="AV35"/>
  <c r="AU35"/>
  <c r="AS35"/>
  <c r="AR35"/>
  <c r="AQ35"/>
  <c r="AO35"/>
  <c r="AN35"/>
  <c r="AM35"/>
  <c r="AL35"/>
  <c r="AK35"/>
  <c r="AJ35"/>
  <c r="AI35"/>
  <c r="AH35"/>
  <c r="AG35"/>
  <c r="AF35"/>
  <c r="AE35"/>
  <c r="AD35"/>
  <c r="AB35"/>
  <c r="AA35"/>
  <c r="Z35"/>
  <c r="Y35"/>
  <c r="W35"/>
  <c r="V35"/>
  <c r="U35"/>
  <c r="T35"/>
  <c r="R35"/>
  <c r="Q35"/>
  <c r="P35"/>
  <c r="O35"/>
  <c r="M35"/>
  <c r="L35"/>
  <c r="K35"/>
  <c r="I35"/>
  <c r="H35"/>
  <c r="E35"/>
  <c r="F35"/>
  <c r="BR34"/>
  <c r="BO34"/>
  <c r="BJ34"/>
  <c r="BH34"/>
  <c r="BE34"/>
  <c r="AZ34"/>
  <c r="AT34"/>
  <c r="AP34"/>
  <c r="AC34"/>
  <c r="X34"/>
  <c r="S34"/>
  <c r="N34"/>
  <c r="J34"/>
  <c r="G34"/>
  <c r="D34"/>
  <c r="BR33"/>
  <c r="BO33"/>
  <c r="BJ33"/>
  <c r="BH33"/>
  <c r="BE33"/>
  <c r="AZ33"/>
  <c r="AT33"/>
  <c r="AP33"/>
  <c r="AC33"/>
  <c r="X33"/>
  <c r="S33"/>
  <c r="N33"/>
  <c r="J33"/>
  <c r="G33"/>
  <c r="D33"/>
  <c r="BR32"/>
  <c r="BO32"/>
  <c r="BJ32"/>
  <c r="BH32"/>
  <c r="BE32"/>
  <c r="AZ32"/>
  <c r="AT32"/>
  <c r="AP32"/>
  <c r="AC32"/>
  <c r="X32"/>
  <c r="S32"/>
  <c r="N32"/>
  <c r="J32"/>
  <c r="G32"/>
  <c r="D32"/>
  <c r="BR31"/>
  <c r="BO31"/>
  <c r="BJ31"/>
  <c r="BH31"/>
  <c r="BE31"/>
  <c r="AZ31"/>
  <c r="AT31"/>
  <c r="AP31"/>
  <c r="AC31"/>
  <c r="X31"/>
  <c r="S31"/>
  <c r="N31"/>
  <c r="J31"/>
  <c r="G31"/>
  <c r="D31"/>
  <c r="BR30"/>
  <c r="BO30"/>
  <c r="BJ30"/>
  <c r="BH30"/>
  <c r="BE30"/>
  <c r="AZ30"/>
  <c r="AT30"/>
  <c r="AP30"/>
  <c r="AC30"/>
  <c r="X30"/>
  <c r="S30"/>
  <c r="N30"/>
  <c r="J30"/>
  <c r="G30"/>
  <c r="D30"/>
  <c r="BR29"/>
  <c r="BO29"/>
  <c r="BJ29"/>
  <c r="BH29"/>
  <c r="BE29"/>
  <c r="AZ29"/>
  <c r="AT29"/>
  <c r="AP29"/>
  <c r="AC29"/>
  <c r="X29"/>
  <c r="S29"/>
  <c r="N29"/>
  <c r="J29"/>
  <c r="G29"/>
  <c r="D29"/>
  <c r="BR28"/>
  <c r="BO28"/>
  <c r="BJ28"/>
  <c r="BH28"/>
  <c r="BE28"/>
  <c r="AZ28"/>
  <c r="AT28"/>
  <c r="AP28"/>
  <c r="AC28"/>
  <c r="X28"/>
  <c r="S28"/>
  <c r="N28"/>
  <c r="J28"/>
  <c r="G28"/>
  <c r="D28"/>
  <c r="BR27"/>
  <c r="BO27"/>
  <c r="BJ27"/>
  <c r="BH27"/>
  <c r="BE27"/>
  <c r="AZ27"/>
  <c r="AT27"/>
  <c r="AP27"/>
  <c r="AC27"/>
  <c r="X27"/>
  <c r="S27"/>
  <c r="N27"/>
  <c r="J27"/>
  <c r="G27"/>
  <c r="D27"/>
  <c r="BR26"/>
  <c r="BO26"/>
  <c r="BJ26"/>
  <c r="BH26"/>
  <c r="BE26"/>
  <c r="AZ26"/>
  <c r="AT26"/>
  <c r="AP26"/>
  <c r="AC26"/>
  <c r="X26"/>
  <c r="S26"/>
  <c r="N26"/>
  <c r="J26"/>
  <c r="G26"/>
  <c r="D26"/>
  <c r="BR25"/>
  <c r="BO25"/>
  <c r="BJ25"/>
  <c r="BH25"/>
  <c r="BE25"/>
  <c r="AZ25"/>
  <c r="AT25"/>
  <c r="AP25"/>
  <c r="AC25"/>
  <c r="X25"/>
  <c r="S25"/>
  <c r="N25"/>
  <c r="J25"/>
  <c r="G25"/>
  <c r="D25"/>
  <c r="BR24"/>
  <c r="BO24"/>
  <c r="BJ24"/>
  <c r="BH24"/>
  <c r="BE24"/>
  <c r="AZ24"/>
  <c r="AT24"/>
  <c r="AP24"/>
  <c r="AC24"/>
  <c r="X24"/>
  <c r="S24"/>
  <c r="N24"/>
  <c r="J24"/>
  <c r="G24"/>
  <c r="D24"/>
  <c r="BT23"/>
  <c r="BS23"/>
  <c r="BQ23"/>
  <c r="BP23"/>
  <c r="BN23"/>
  <c r="BM23"/>
  <c r="BL23"/>
  <c r="BK23"/>
  <c r="BI23"/>
  <c r="BG23"/>
  <c r="BF23"/>
  <c r="BD23"/>
  <c r="BC23"/>
  <c r="BB23"/>
  <c r="BA23"/>
  <c r="AY23"/>
  <c r="AX23"/>
  <c r="AW23"/>
  <c r="AV23"/>
  <c r="AU23"/>
  <c r="AS23"/>
  <c r="AR23"/>
  <c r="AQ23"/>
  <c r="AO23"/>
  <c r="AN23"/>
  <c r="AM23"/>
  <c r="AL23"/>
  <c r="AK23"/>
  <c r="AJ23"/>
  <c r="AI23"/>
  <c r="AH23"/>
  <c r="AG23"/>
  <c r="AF23"/>
  <c r="AE23"/>
  <c r="AD23"/>
  <c r="AB23"/>
  <c r="AA23"/>
  <c r="Z23"/>
  <c r="Y23"/>
  <c r="W23"/>
  <c r="V23"/>
  <c r="U23"/>
  <c r="T23"/>
  <c r="R23"/>
  <c r="Q23"/>
  <c r="P23"/>
  <c r="O23"/>
  <c r="M23"/>
  <c r="L23"/>
  <c r="K23"/>
  <c r="I23"/>
  <c r="H23"/>
  <c r="E23"/>
  <c r="F23"/>
  <c r="BR22"/>
  <c r="BO22"/>
  <c r="BJ22"/>
  <c r="BH22"/>
  <c r="BE22"/>
  <c r="AZ22"/>
  <c r="AT22"/>
  <c r="AP22"/>
  <c r="AC22"/>
  <c r="X22"/>
  <c r="S22"/>
  <c r="N22"/>
  <c r="J22"/>
  <c r="G22"/>
  <c r="D22"/>
  <c r="BR21"/>
  <c r="BO21"/>
  <c r="BJ21"/>
  <c r="BH21"/>
  <c r="BE21"/>
  <c r="AZ21"/>
  <c r="AT21"/>
  <c r="AP21"/>
  <c r="AC21"/>
  <c r="X21"/>
  <c r="S21"/>
  <c r="N21"/>
  <c r="J21"/>
  <c r="G21"/>
  <c r="D21"/>
  <c r="BR20"/>
  <c r="BO20"/>
  <c r="BJ20"/>
  <c r="BH20"/>
  <c r="BE20"/>
  <c r="AZ20"/>
  <c r="AT20"/>
  <c r="AP20"/>
  <c r="AC20"/>
  <c r="X20"/>
  <c r="S20"/>
  <c r="N20"/>
  <c r="J20"/>
  <c r="G20"/>
  <c r="D20"/>
  <c r="BR19"/>
  <c r="BO19"/>
  <c r="BJ19"/>
  <c r="BH19"/>
  <c r="BE19"/>
  <c r="AZ19"/>
  <c r="AT19"/>
  <c r="AP19"/>
  <c r="AC19"/>
  <c r="X19"/>
  <c r="S19"/>
  <c r="N19"/>
  <c r="J19"/>
  <c r="G19"/>
  <c r="D19"/>
  <c r="BR18"/>
  <c r="BO18"/>
  <c r="BJ18"/>
  <c r="BH18"/>
  <c r="BE18"/>
  <c r="AZ18"/>
  <c r="AT18"/>
  <c r="AP18"/>
  <c r="AC18"/>
  <c r="X18"/>
  <c r="S18"/>
  <c r="N18"/>
  <c r="J18"/>
  <c r="G18"/>
  <c r="D18"/>
  <c r="BR17"/>
  <c r="BO17"/>
  <c r="BJ17"/>
  <c r="BH17"/>
  <c r="BE17"/>
  <c r="AZ17"/>
  <c r="AT17"/>
  <c r="AP17"/>
  <c r="AC17"/>
  <c r="X17"/>
  <c r="S17"/>
  <c r="N17"/>
  <c r="J17"/>
  <c r="G17"/>
  <c r="D17"/>
  <c r="BR16"/>
  <c r="BO16"/>
  <c r="BJ16"/>
  <c r="BH16"/>
  <c r="BE16"/>
  <c r="AZ16"/>
  <c r="AT16"/>
  <c r="AP16"/>
  <c r="AC16"/>
  <c r="X16"/>
  <c r="S16"/>
  <c r="N16"/>
  <c r="J16"/>
  <c r="G16"/>
  <c r="D16"/>
  <c r="BR15"/>
  <c r="BO15"/>
  <c r="BJ15"/>
  <c r="BH15"/>
  <c r="BE15"/>
  <c r="AZ15"/>
  <c r="AT15"/>
  <c r="AP15"/>
  <c r="AC15"/>
  <c r="X15"/>
  <c r="S15"/>
  <c r="N15"/>
  <c r="J15"/>
  <c r="G15"/>
  <c r="D15"/>
  <c r="BR14"/>
  <c r="BO14"/>
  <c r="BJ14"/>
  <c r="BH14"/>
  <c r="BE14"/>
  <c r="AZ14"/>
  <c r="AT14"/>
  <c r="AP14"/>
  <c r="AC14"/>
  <c r="X14"/>
  <c r="S14"/>
  <c r="N14"/>
  <c r="J14"/>
  <c r="G14"/>
  <c r="D14"/>
  <c r="BR13"/>
  <c r="BO13"/>
  <c r="BJ13"/>
  <c r="BH13"/>
  <c r="BE13"/>
  <c r="AZ13"/>
  <c r="AT13"/>
  <c r="AP13"/>
  <c r="AC13"/>
  <c r="X13"/>
  <c r="S13"/>
  <c r="N13"/>
  <c r="J13"/>
  <c r="G13"/>
  <c r="D13"/>
  <c r="BR12"/>
  <c r="BO12"/>
  <c r="BJ12"/>
  <c r="BH12"/>
  <c r="BE12"/>
  <c r="AZ12"/>
  <c r="AT12"/>
  <c r="AP12"/>
  <c r="AC12"/>
  <c r="X12"/>
  <c r="S12"/>
  <c r="N12"/>
  <c r="J12"/>
  <c r="G12"/>
  <c r="D12"/>
  <c r="BR11"/>
  <c r="BO11"/>
  <c r="BJ11"/>
  <c r="BH11"/>
  <c r="BE11"/>
  <c r="AZ11"/>
  <c r="AT11"/>
  <c r="AP11"/>
  <c r="AC11"/>
  <c r="X11"/>
  <c r="S11"/>
  <c r="N11"/>
  <c r="J11"/>
  <c r="G11"/>
  <c r="D11"/>
  <c r="BR10"/>
  <c r="BO10"/>
  <c r="BJ10"/>
  <c r="BH10"/>
  <c r="BE10"/>
  <c r="AZ10"/>
  <c r="AT10"/>
  <c r="AP10"/>
  <c r="AC10"/>
  <c r="X10"/>
  <c r="S10"/>
  <c r="N10"/>
  <c r="J10"/>
  <c r="G10"/>
  <c r="D10"/>
  <c r="BT9"/>
  <c r="BS9"/>
  <c r="BQ9"/>
  <c r="BP9"/>
  <c r="BN9"/>
  <c r="BM9"/>
  <c r="BL9"/>
  <c r="BK9"/>
  <c r="BI9"/>
  <c r="BG9"/>
  <c r="BF9"/>
  <c r="BD9"/>
  <c r="BC9"/>
  <c r="BB9"/>
  <c r="BA9"/>
  <c r="AY9"/>
  <c r="AX9"/>
  <c r="AW9"/>
  <c r="AV9"/>
  <c r="AU9"/>
  <c r="AS9"/>
  <c r="AR9"/>
  <c r="AR6" s="1"/>
  <c r="AQ9"/>
  <c r="AO9"/>
  <c r="AN9"/>
  <c r="AM9"/>
  <c r="AL9"/>
  <c r="AK9"/>
  <c r="AJ9"/>
  <c r="AI9"/>
  <c r="AH9"/>
  <c r="AG9"/>
  <c r="AF9"/>
  <c r="AE9"/>
  <c r="AD9"/>
  <c r="AB9"/>
  <c r="AA9"/>
  <c r="Z9"/>
  <c r="Y9"/>
  <c r="W9"/>
  <c r="V9"/>
  <c r="U9"/>
  <c r="T9"/>
  <c r="R9"/>
  <c r="Q9"/>
  <c r="P9"/>
  <c r="O9"/>
  <c r="M9"/>
  <c r="L9"/>
  <c r="K9"/>
  <c r="I9"/>
  <c r="H9"/>
  <c r="H6" s="1"/>
  <c r="E9"/>
  <c r="F9"/>
  <c r="BR8"/>
  <c r="BR7" s="1"/>
  <c r="BO8"/>
  <c r="BO7" s="1"/>
  <c r="BJ8"/>
  <c r="BJ7" s="1"/>
  <c r="BH8"/>
  <c r="BH7" s="1"/>
  <c r="BE8"/>
  <c r="BE7" s="1"/>
  <c r="AZ8"/>
  <c r="AZ7" s="1"/>
  <c r="AT8"/>
  <c r="AT7" s="1"/>
  <c r="AP8"/>
  <c r="AP7" s="1"/>
  <c r="AC8"/>
  <c r="AC7" s="1"/>
  <c r="X8"/>
  <c r="X7" s="1"/>
  <c r="S8"/>
  <c r="S7" s="1"/>
  <c r="N8"/>
  <c r="N7" s="1"/>
  <c r="J8"/>
  <c r="J7" s="1"/>
  <c r="G8"/>
  <c r="G7" s="1"/>
  <c r="D8"/>
  <c r="D7" s="1"/>
  <c r="K1"/>
  <c r="J155" i="46" l="1"/>
  <c r="BI155"/>
  <c r="G161"/>
  <c r="BB161"/>
  <c r="AE166"/>
  <c r="BP166"/>
  <c r="AR220"/>
  <c r="BB220"/>
  <c r="Y298"/>
  <c r="AR298"/>
  <c r="BM320"/>
  <c r="G331"/>
  <c r="BB331"/>
  <c r="AR337"/>
  <c r="BP342"/>
  <c r="BY342"/>
  <c r="D356"/>
  <c r="T356"/>
  <c r="AE356"/>
  <c r="AV356"/>
  <c r="BY356"/>
  <c r="J190" i="45"/>
  <c r="AC190"/>
  <c r="BE190"/>
  <c r="BR190"/>
  <c r="D246"/>
  <c r="AC246"/>
  <c r="BE246"/>
  <c r="BR246"/>
  <c r="G326"/>
  <c r="AZ326"/>
  <c r="AC330"/>
  <c r="BR330"/>
  <c r="G187"/>
  <c r="S187"/>
  <c r="J221"/>
  <c r="S221"/>
  <c r="AT221"/>
  <c r="BE221"/>
  <c r="BJ221"/>
  <c r="AS6"/>
  <c r="AC175"/>
  <c r="J187"/>
  <c r="BE187"/>
  <c r="X221"/>
  <c r="BO221"/>
  <c r="N224"/>
  <c r="AC358"/>
  <c r="BR358"/>
  <c r="J361"/>
  <c r="BE361"/>
  <c r="BJ361"/>
  <c r="J369"/>
  <c r="BE369"/>
  <c r="X9"/>
  <c r="BN6"/>
  <c r="G221"/>
  <c r="AZ221"/>
  <c r="X364"/>
  <c r="X358"/>
  <c r="BO358"/>
  <c r="G169" i="46"/>
  <c r="AR169"/>
  <c r="BB169"/>
  <c r="BP177"/>
  <c r="BM294"/>
  <c r="Y220"/>
  <c r="BU220"/>
  <c r="G298"/>
  <c r="AR320"/>
  <c r="G245"/>
  <c r="BM298"/>
  <c r="BU298"/>
  <c r="BI325"/>
  <c r="T337"/>
  <c r="AE337"/>
  <c r="AR356"/>
  <c r="AP190" i="45"/>
  <c r="N193"/>
  <c r="BH193"/>
  <c r="BR326"/>
  <c r="BP196" i="46"/>
  <c r="J334"/>
  <c r="BI334"/>
  <c r="O334"/>
  <c r="G342"/>
  <c r="BB342"/>
  <c r="D190" i="45"/>
  <c r="AT190"/>
  <c r="AP240"/>
  <c r="S330"/>
  <c r="BJ330"/>
  <c r="D204" i="46"/>
  <c r="O331"/>
  <c r="J356"/>
  <c r="BH249" i="45"/>
  <c r="S361"/>
  <c r="Y331" i="46"/>
  <c r="BU331"/>
  <c r="D63"/>
  <c r="BR8"/>
  <c r="BI183"/>
  <c r="AV334"/>
  <c r="AP35" i="45"/>
  <c r="BH35"/>
  <c r="J246"/>
  <c r="X326"/>
  <c r="AC361"/>
  <c r="BR361"/>
  <c r="X372"/>
  <c r="D298" i="46"/>
  <c r="AV298"/>
  <c r="J325"/>
  <c r="AE331"/>
  <c r="BY331"/>
  <c r="D342"/>
  <c r="AV342"/>
  <c r="AT8"/>
  <c r="BU63"/>
  <c r="AE63"/>
  <c r="BY63"/>
  <c r="AV63"/>
  <c r="BU161"/>
  <c r="D166"/>
  <c r="T204"/>
  <c r="BP204"/>
  <c r="BY204"/>
  <c r="J204"/>
  <c r="Y213"/>
  <c r="BU213"/>
  <c r="AE213"/>
  <c r="BY213"/>
  <c r="C217"/>
  <c r="AE294"/>
  <c r="BY294"/>
  <c r="AE298"/>
  <c r="BY298"/>
  <c r="J320"/>
  <c r="BI320"/>
  <c r="Y334"/>
  <c r="BU334"/>
  <c r="AE334"/>
  <c r="D155"/>
  <c r="AV110"/>
  <c r="BY110"/>
  <c r="D199"/>
  <c r="AV199"/>
  <c r="J294"/>
  <c r="BM325"/>
  <c r="T325"/>
  <c r="BP325"/>
  <c r="AR334"/>
  <c r="T342"/>
  <c r="BB199"/>
  <c r="AR245"/>
  <c r="D245"/>
  <c r="AV245"/>
  <c r="BB245"/>
  <c r="C249"/>
  <c r="O245"/>
  <c r="BP245"/>
  <c r="C257"/>
  <c r="C265"/>
  <c r="C273"/>
  <c r="C281"/>
  <c r="C289"/>
  <c r="Y320"/>
  <c r="BU320"/>
  <c r="AE320"/>
  <c r="D331"/>
  <c r="AV331"/>
  <c r="I8"/>
  <c r="BP89"/>
  <c r="Y89"/>
  <c r="AE89"/>
  <c r="D89"/>
  <c r="J331"/>
  <c r="BI331"/>
  <c r="J337"/>
  <c r="BI337"/>
  <c r="BP337"/>
  <c r="Y337"/>
  <c r="AV204"/>
  <c r="BI204"/>
  <c r="O345"/>
  <c r="BM345"/>
  <c r="T345"/>
  <c r="Y345"/>
  <c r="BU345"/>
  <c r="AE345"/>
  <c r="BY345"/>
  <c r="AG8"/>
  <c r="AO8"/>
  <c r="O63"/>
  <c r="BM63"/>
  <c r="C71"/>
  <c r="C79"/>
  <c r="C87"/>
  <c r="J161"/>
  <c r="AR199"/>
  <c r="AV320"/>
  <c r="V8"/>
  <c r="AF8"/>
  <c r="AN8"/>
  <c r="BO8"/>
  <c r="BZ8"/>
  <c r="J33"/>
  <c r="BM33"/>
  <c r="G63"/>
  <c r="BB63"/>
  <c r="C65"/>
  <c r="C73"/>
  <c r="C81"/>
  <c r="BB110"/>
  <c r="BM161"/>
  <c r="G204"/>
  <c r="BB204"/>
  <c r="C207"/>
  <c r="Y245"/>
  <c r="BU245"/>
  <c r="C251"/>
  <c r="C259"/>
  <c r="C275"/>
  <c r="C283"/>
  <c r="C291"/>
  <c r="AR294"/>
  <c r="O320"/>
  <c r="T320"/>
  <c r="BB11"/>
  <c r="AE22"/>
  <c r="BI33"/>
  <c r="C64"/>
  <c r="BI63"/>
  <c r="C72"/>
  <c r="C80"/>
  <c r="C88"/>
  <c r="AE155"/>
  <c r="T169"/>
  <c r="J183"/>
  <c r="BM183"/>
  <c r="O199"/>
  <c r="BP199"/>
  <c r="BY199"/>
  <c r="C206"/>
  <c r="AE245"/>
  <c r="BY245"/>
  <c r="C250"/>
  <c r="C258"/>
  <c r="C274"/>
  <c r="C282"/>
  <c r="C290"/>
  <c r="D294"/>
  <c r="G337"/>
  <c r="BI345"/>
  <c r="BP345"/>
  <c r="BJ8"/>
  <c r="T22"/>
  <c r="T63"/>
  <c r="BP63"/>
  <c r="C70"/>
  <c r="C78"/>
  <c r="C86"/>
  <c r="BY169"/>
  <c r="AE177"/>
  <c r="BY177"/>
  <c r="C180"/>
  <c r="J196"/>
  <c r="BI196"/>
  <c r="C212"/>
  <c r="AR223"/>
  <c r="D223"/>
  <c r="C248"/>
  <c r="C256"/>
  <c r="C264"/>
  <c r="C272"/>
  <c r="C280"/>
  <c r="C288"/>
  <c r="O303"/>
  <c r="BM303"/>
  <c r="T303"/>
  <c r="BP303"/>
  <c r="C309"/>
  <c r="BB303"/>
  <c r="C317"/>
  <c r="BY320"/>
  <c r="J342"/>
  <c r="BI342"/>
  <c r="O342"/>
  <c r="BI356"/>
  <c r="E8"/>
  <c r="BK8"/>
  <c r="G22"/>
  <c r="Y63"/>
  <c r="C69"/>
  <c r="C77"/>
  <c r="C85"/>
  <c r="O89"/>
  <c r="D161"/>
  <c r="J172"/>
  <c r="BI172"/>
  <c r="BM172"/>
  <c r="Y204"/>
  <c r="BU204"/>
  <c r="C211"/>
  <c r="C247"/>
  <c r="C255"/>
  <c r="C263"/>
  <c r="C269"/>
  <c r="C271"/>
  <c r="C279"/>
  <c r="C287"/>
  <c r="Y325"/>
  <c r="BU325"/>
  <c r="AE325"/>
  <c r="BY325"/>
  <c r="D325"/>
  <c r="H8"/>
  <c r="N8"/>
  <c r="C68"/>
  <c r="C76"/>
  <c r="C84"/>
  <c r="AE161"/>
  <c r="AV169"/>
  <c r="AE204"/>
  <c r="C210"/>
  <c r="D213"/>
  <c r="C254"/>
  <c r="C262"/>
  <c r="C268"/>
  <c r="C278"/>
  <c r="C286"/>
  <c r="T294"/>
  <c r="BP294"/>
  <c r="BY334"/>
  <c r="AL8"/>
  <c r="BD8"/>
  <c r="BW8"/>
  <c r="J11"/>
  <c r="AR63"/>
  <c r="C67"/>
  <c r="C75"/>
  <c r="C83"/>
  <c r="T110"/>
  <c r="BP110"/>
  <c r="AR110"/>
  <c r="C115"/>
  <c r="G110"/>
  <c r="C123"/>
  <c r="C131"/>
  <c r="AV161"/>
  <c r="Y166"/>
  <c r="AR183"/>
  <c r="AV183"/>
  <c r="T183"/>
  <c r="AE196"/>
  <c r="BY196"/>
  <c r="G199"/>
  <c r="AR204"/>
  <c r="C209"/>
  <c r="BM245"/>
  <c r="C253"/>
  <c r="C261"/>
  <c r="C277"/>
  <c r="C285"/>
  <c r="C293"/>
  <c r="T298"/>
  <c r="O325"/>
  <c r="AE342"/>
  <c r="AM8"/>
  <c r="BP43"/>
  <c r="J63"/>
  <c r="C66"/>
  <c r="C74"/>
  <c r="C82"/>
  <c r="G89"/>
  <c r="BB89"/>
  <c r="BM155"/>
  <c r="T155"/>
  <c r="C208"/>
  <c r="AV220"/>
  <c r="T245"/>
  <c r="C252"/>
  <c r="C260"/>
  <c r="C266"/>
  <c r="C276"/>
  <c r="C284"/>
  <c r="C292"/>
  <c r="D337"/>
  <c r="AV337"/>
  <c r="D345"/>
  <c r="AV345"/>
  <c r="G345"/>
  <c r="BB345"/>
  <c r="J345"/>
  <c r="I6" i="45"/>
  <c r="S23"/>
  <c r="N187"/>
  <c r="BH187"/>
  <c r="N190"/>
  <c r="BH190"/>
  <c r="S190"/>
  <c r="BJ190"/>
  <c r="G358"/>
  <c r="AZ358"/>
  <c r="W8" i="46"/>
  <c r="BG8"/>
  <c r="CA8"/>
  <c r="T43"/>
  <c r="C49"/>
  <c r="D110"/>
  <c r="C246"/>
  <c r="J245"/>
  <c r="BI245"/>
  <c r="K6" i="45"/>
  <c r="AZ35"/>
  <c r="S229"/>
  <c r="N330"/>
  <c r="BH330"/>
  <c r="AY8" i="46"/>
  <c r="BH8"/>
  <c r="J223"/>
  <c r="BI223"/>
  <c r="C267"/>
  <c r="Y303"/>
  <c r="BU303"/>
  <c r="X190" i="45"/>
  <c r="AC364"/>
  <c r="BR364"/>
  <c r="BO372"/>
  <c r="P8" i="46"/>
  <c r="AI8"/>
  <c r="AQ8"/>
  <c r="BS8"/>
  <c r="G11"/>
  <c r="Y43"/>
  <c r="BU43"/>
  <c r="C47"/>
  <c r="Y294"/>
  <c r="AE303"/>
  <c r="BY303"/>
  <c r="AV303"/>
  <c r="G303"/>
  <c r="C321"/>
  <c r="D320"/>
  <c r="AP23" i="45"/>
  <c r="AC187"/>
  <c r="AZ199"/>
  <c r="AT246"/>
  <c r="S358"/>
  <c r="N369"/>
  <c r="BH369"/>
  <c r="AC372"/>
  <c r="BR372"/>
  <c r="AT372"/>
  <c r="G372"/>
  <c r="AZ372"/>
  <c r="J372"/>
  <c r="BE372"/>
  <c r="C378"/>
  <c r="BJ372"/>
  <c r="Q8" i="46"/>
  <c r="AA8"/>
  <c r="AJ8"/>
  <c r="AR89"/>
  <c r="J110"/>
  <c r="BI110"/>
  <c r="C125"/>
  <c r="C134"/>
  <c r="D303"/>
  <c r="J303"/>
  <c r="BI303"/>
  <c r="BM6" i="45"/>
  <c r="J326"/>
  <c r="BE326"/>
  <c r="AB8" i="46"/>
  <c r="BC8"/>
  <c r="BP22"/>
  <c r="AR43"/>
  <c r="C45"/>
  <c r="AV43"/>
  <c r="BP161"/>
  <c r="AR325"/>
  <c r="AV325"/>
  <c r="G325"/>
  <c r="F6" i="45"/>
  <c r="BB6"/>
  <c r="D199"/>
  <c r="N206"/>
  <c r="BH206"/>
  <c r="S206"/>
  <c r="BJ206"/>
  <c r="G206"/>
  <c r="J206"/>
  <c r="BE206"/>
  <c r="C220"/>
  <c r="D221"/>
  <c r="BJ364"/>
  <c r="K8" i="46"/>
  <c r="S8"/>
  <c r="T161"/>
  <c r="O204"/>
  <c r="C205"/>
  <c r="BM204"/>
  <c r="BB325"/>
  <c r="E6" i="45"/>
  <c r="C36"/>
  <c r="BR35"/>
  <c r="G35"/>
  <c r="BE35"/>
  <c r="C44"/>
  <c r="C52"/>
  <c r="BJ79"/>
  <c r="BO79"/>
  <c r="G107"/>
  <c r="AZ107"/>
  <c r="J107"/>
  <c r="BE107"/>
  <c r="S107"/>
  <c r="C115"/>
  <c r="C123"/>
  <c r="N246"/>
  <c r="BH246"/>
  <c r="AP358"/>
  <c r="D361"/>
  <c r="AT361"/>
  <c r="Z6"/>
  <c r="L8" i="46"/>
  <c r="AD8"/>
  <c r="AU8"/>
  <c r="BX8"/>
  <c r="G43"/>
  <c r="BB43"/>
  <c r="C51"/>
  <c r="BU110"/>
  <c r="C270"/>
  <c r="BU89"/>
  <c r="O155"/>
  <c r="BI161"/>
  <c r="O172"/>
  <c r="T172"/>
  <c r="BP172"/>
  <c r="BM196"/>
  <c r="T196"/>
  <c r="D220"/>
  <c r="G220"/>
  <c r="AV223"/>
  <c r="G223"/>
  <c r="BB223"/>
  <c r="C328"/>
  <c r="AR331"/>
  <c r="C333"/>
  <c r="O161"/>
  <c r="C178"/>
  <c r="AV177"/>
  <c r="G177"/>
  <c r="BB177"/>
  <c r="J199"/>
  <c r="BI199"/>
  <c r="BM199"/>
  <c r="AR213"/>
  <c r="C215"/>
  <c r="BU294"/>
  <c r="C307"/>
  <c r="C315"/>
  <c r="BB337"/>
  <c r="AE172"/>
  <c r="BY172"/>
  <c r="Y196"/>
  <c r="BU196"/>
  <c r="J220"/>
  <c r="BI220"/>
  <c r="O223"/>
  <c r="C351"/>
  <c r="BP356"/>
  <c r="AE110"/>
  <c r="C113"/>
  <c r="C121"/>
  <c r="C129"/>
  <c r="Y161"/>
  <c r="C165"/>
  <c r="BU169"/>
  <c r="J177"/>
  <c r="BI177"/>
  <c r="BM177"/>
  <c r="T199"/>
  <c r="J213"/>
  <c r="BI213"/>
  <c r="AR303"/>
  <c r="C305"/>
  <c r="C313"/>
  <c r="BU356"/>
  <c r="J89"/>
  <c r="AR155"/>
  <c r="BY161"/>
  <c r="C164"/>
  <c r="AR172"/>
  <c r="D172"/>
  <c r="AV172"/>
  <c r="AR196"/>
  <c r="D196"/>
  <c r="AV196"/>
  <c r="T220"/>
  <c r="BP220"/>
  <c r="T223"/>
  <c r="BP223"/>
  <c r="C228"/>
  <c r="C236"/>
  <c r="C244"/>
  <c r="C295"/>
  <c r="AV294"/>
  <c r="C349"/>
  <c r="C127"/>
  <c r="AR161"/>
  <c r="C163"/>
  <c r="T177"/>
  <c r="Y177"/>
  <c r="BU177"/>
  <c r="C182"/>
  <c r="BU183"/>
  <c r="BY183"/>
  <c r="AE199"/>
  <c r="C202"/>
  <c r="O213"/>
  <c r="BM213"/>
  <c r="T213"/>
  <c r="C311"/>
  <c r="C319"/>
  <c r="BU337"/>
  <c r="BM89"/>
  <c r="G155"/>
  <c r="BB155"/>
  <c r="C162"/>
  <c r="G172"/>
  <c r="BB172"/>
  <c r="G196"/>
  <c r="BB196"/>
  <c r="AE223"/>
  <c r="BY223"/>
  <c r="BI294"/>
  <c r="C347"/>
  <c r="C355"/>
  <c r="C357"/>
  <c r="AX8"/>
  <c r="T89"/>
  <c r="AV89"/>
  <c r="BI89"/>
  <c r="BY89"/>
  <c r="C93"/>
  <c r="C97"/>
  <c r="C101"/>
  <c r="C105"/>
  <c r="C109"/>
  <c r="C157"/>
  <c r="AV155"/>
  <c r="BP155"/>
  <c r="BY155"/>
  <c r="AR166"/>
  <c r="BM166"/>
  <c r="BU166"/>
  <c r="J166"/>
  <c r="T166"/>
  <c r="AV166"/>
  <c r="BI166"/>
  <c r="BY166"/>
  <c r="D169"/>
  <c r="J169"/>
  <c r="AE169"/>
  <c r="BI169"/>
  <c r="BP169"/>
  <c r="Y169"/>
  <c r="AR177"/>
  <c r="C179"/>
  <c r="C181"/>
  <c r="D183"/>
  <c r="AE183"/>
  <c r="BP183"/>
  <c r="C185"/>
  <c r="O183"/>
  <c r="Y183"/>
  <c r="C187"/>
  <c r="C190"/>
  <c r="C194"/>
  <c r="C332"/>
  <c r="BY337"/>
  <c r="BM342"/>
  <c r="C346"/>
  <c r="C348"/>
  <c r="C350"/>
  <c r="C354"/>
  <c r="C10"/>
  <c r="O11"/>
  <c r="Y11"/>
  <c r="AR11"/>
  <c r="BM11"/>
  <c r="BU11"/>
  <c r="C13"/>
  <c r="BI11"/>
  <c r="BY11"/>
  <c r="C15"/>
  <c r="C17"/>
  <c r="C19"/>
  <c r="C21"/>
  <c r="O22"/>
  <c r="Y22"/>
  <c r="AR22"/>
  <c r="BB22"/>
  <c r="BM22"/>
  <c r="BU22"/>
  <c r="C24"/>
  <c r="AV22"/>
  <c r="C26"/>
  <c r="C28"/>
  <c r="C30"/>
  <c r="C32"/>
  <c r="D33"/>
  <c r="T33"/>
  <c r="AE33"/>
  <c r="AV33"/>
  <c r="BP33"/>
  <c r="BY33"/>
  <c r="G33"/>
  <c r="Y33"/>
  <c r="BB33"/>
  <c r="BU33"/>
  <c r="Y110"/>
  <c r="C297"/>
  <c r="C304"/>
  <c r="C306"/>
  <c r="C308"/>
  <c r="C310"/>
  <c r="C312"/>
  <c r="C314"/>
  <c r="C316"/>
  <c r="C318"/>
  <c r="Z8"/>
  <c r="AK8"/>
  <c r="AS8"/>
  <c r="BF8"/>
  <c r="BV8"/>
  <c r="C36"/>
  <c r="C38"/>
  <c r="C40"/>
  <c r="C42"/>
  <c r="C118"/>
  <c r="C136"/>
  <c r="C138"/>
  <c r="C140"/>
  <c r="C142"/>
  <c r="C144"/>
  <c r="C146"/>
  <c r="C148"/>
  <c r="C150"/>
  <c r="C152"/>
  <c r="C154"/>
  <c r="C171"/>
  <c r="C222"/>
  <c r="C300"/>
  <c r="C340"/>
  <c r="AW8"/>
  <c r="BE8"/>
  <c r="C353"/>
  <c r="D9"/>
  <c r="X8"/>
  <c r="AZ8"/>
  <c r="BL8"/>
  <c r="BT8"/>
  <c r="CB8"/>
  <c r="F8"/>
  <c r="M8"/>
  <c r="R8"/>
  <c r="U8"/>
  <c r="AC8"/>
  <c r="AH8"/>
  <c r="AP8"/>
  <c r="BA8"/>
  <c r="BN8"/>
  <c r="BQ8"/>
  <c r="C12"/>
  <c r="T11"/>
  <c r="AE11"/>
  <c r="AV11"/>
  <c r="BP11"/>
  <c r="C14"/>
  <c r="C16"/>
  <c r="C18"/>
  <c r="C20"/>
  <c r="D22"/>
  <c r="C23"/>
  <c r="J22"/>
  <c r="BI22"/>
  <c r="BY22"/>
  <c r="C25"/>
  <c r="C27"/>
  <c r="C29"/>
  <c r="C31"/>
  <c r="O33"/>
  <c r="AR33"/>
  <c r="C35"/>
  <c r="C37"/>
  <c r="C39"/>
  <c r="C41"/>
  <c r="C44"/>
  <c r="J43"/>
  <c r="AE43"/>
  <c r="BI43"/>
  <c r="BY43"/>
  <c r="C46"/>
  <c r="C48"/>
  <c r="C50"/>
  <c r="C52"/>
  <c r="O43"/>
  <c r="BM43"/>
  <c r="C54"/>
  <c r="C58"/>
  <c r="C60"/>
  <c r="C62"/>
  <c r="C94"/>
  <c r="C102"/>
  <c r="C111"/>
  <c r="C114"/>
  <c r="C119"/>
  <c r="C122"/>
  <c r="C126"/>
  <c r="C130"/>
  <c r="C133"/>
  <c r="C135"/>
  <c r="C137"/>
  <c r="C139"/>
  <c r="C141"/>
  <c r="C143"/>
  <c r="C145"/>
  <c r="C147"/>
  <c r="C149"/>
  <c r="C151"/>
  <c r="C153"/>
  <c r="C167"/>
  <c r="C175"/>
  <c r="D177"/>
  <c r="C186"/>
  <c r="C195"/>
  <c r="C198"/>
  <c r="AV213"/>
  <c r="BP213"/>
  <c r="C216"/>
  <c r="BM223"/>
  <c r="C225"/>
  <c r="C229"/>
  <c r="C233"/>
  <c r="C237"/>
  <c r="C241"/>
  <c r="C329"/>
  <c r="C330"/>
  <c r="G334"/>
  <c r="BB334"/>
  <c r="C339"/>
  <c r="C341"/>
  <c r="C343"/>
  <c r="C352"/>
  <c r="BO9" i="45"/>
  <c r="G129"/>
  <c r="AZ129"/>
  <c r="J129"/>
  <c r="BE129"/>
  <c r="BH129"/>
  <c r="S129"/>
  <c r="BJ129"/>
  <c r="C135"/>
  <c r="C143"/>
  <c r="C151"/>
  <c r="C159"/>
  <c r="C167"/>
  <c r="AZ187"/>
  <c r="AZ190"/>
  <c r="S240"/>
  <c r="BO240"/>
  <c r="AP330"/>
  <c r="AC369"/>
  <c r="BR369"/>
  <c r="BE23"/>
  <c r="AT193"/>
  <c r="BH326"/>
  <c r="J358"/>
  <c r="AE6"/>
  <c r="AM6"/>
  <c r="BH224"/>
  <c r="C232"/>
  <c r="BJ229"/>
  <c r="X229"/>
  <c r="BO229"/>
  <c r="AC229"/>
  <c r="N361"/>
  <c r="AO6"/>
  <c r="BJ187"/>
  <c r="AP246"/>
  <c r="AC326"/>
  <c r="BH358"/>
  <c r="BO190"/>
  <c r="BO271"/>
  <c r="J199"/>
  <c r="BE199"/>
  <c r="AC224"/>
  <c r="BR224"/>
  <c r="S249"/>
  <c r="BJ249"/>
  <c r="X249"/>
  <c r="AC249"/>
  <c r="BR249"/>
  <c r="D249"/>
  <c r="AT249"/>
  <c r="G249"/>
  <c r="J249"/>
  <c r="BE249"/>
  <c r="C257"/>
  <c r="C265"/>
  <c r="BH336"/>
  <c r="X181"/>
  <c r="BO181"/>
  <c r="BE224"/>
  <c r="BE364"/>
  <c r="AG6"/>
  <c r="AA6"/>
  <c r="P6"/>
  <c r="Y6"/>
  <c r="D9"/>
  <c r="C43"/>
  <c r="C51"/>
  <c r="BJ55"/>
  <c r="C134"/>
  <c r="C142"/>
  <c r="C150"/>
  <c r="C158"/>
  <c r="C166"/>
  <c r="C170"/>
  <c r="D175"/>
  <c r="AT175"/>
  <c r="C177"/>
  <c r="N175"/>
  <c r="BH175"/>
  <c r="S175"/>
  <c r="AP187"/>
  <c r="C189"/>
  <c r="D193"/>
  <c r="AC221"/>
  <c r="BR221"/>
  <c r="C231"/>
  <c r="BJ240"/>
  <c r="AC240"/>
  <c r="BJ246"/>
  <c r="BO249"/>
  <c r="C256"/>
  <c r="C264"/>
  <c r="N271"/>
  <c r="BH271"/>
  <c r="S271"/>
  <c r="BJ271"/>
  <c r="X271"/>
  <c r="AC271"/>
  <c r="D271"/>
  <c r="AT271"/>
  <c r="C278"/>
  <c r="J271"/>
  <c r="BE271"/>
  <c r="C286"/>
  <c r="C294"/>
  <c r="C318"/>
  <c r="D330"/>
  <c r="AT330"/>
  <c r="G330"/>
  <c r="AZ330"/>
  <c r="X369"/>
  <c r="AP372"/>
  <c r="C377"/>
  <c r="AB6"/>
  <c r="D35"/>
  <c r="AT35"/>
  <c r="C42"/>
  <c r="C50"/>
  <c r="AC79"/>
  <c r="BR79"/>
  <c r="Q6"/>
  <c r="N129"/>
  <c r="C133"/>
  <c r="C141"/>
  <c r="C149"/>
  <c r="C157"/>
  <c r="C165"/>
  <c r="C169"/>
  <c r="AC181"/>
  <c r="BR181"/>
  <c r="D181"/>
  <c r="C185"/>
  <c r="J181"/>
  <c r="X199"/>
  <c r="BO199"/>
  <c r="AC199"/>
  <c r="AT199"/>
  <c r="C238"/>
  <c r="C255"/>
  <c r="C263"/>
  <c r="AP326"/>
  <c r="J364"/>
  <c r="D372"/>
  <c r="C376"/>
  <c r="BF6"/>
  <c r="J9"/>
  <c r="BE9"/>
  <c r="C17"/>
  <c r="C41"/>
  <c r="C49"/>
  <c r="AC55"/>
  <c r="BR55"/>
  <c r="C132"/>
  <c r="C140"/>
  <c r="C148"/>
  <c r="C156"/>
  <c r="C164"/>
  <c r="C168"/>
  <c r="C174"/>
  <c r="J224"/>
  <c r="C237"/>
  <c r="AP249"/>
  <c r="C254"/>
  <c r="C262"/>
  <c r="C270"/>
  <c r="BH361"/>
  <c r="D369"/>
  <c r="AT369"/>
  <c r="C375"/>
  <c r="AL6"/>
  <c r="AC9"/>
  <c r="AT9"/>
  <c r="G23"/>
  <c r="J35"/>
  <c r="C40"/>
  <c r="C48"/>
  <c r="D79"/>
  <c r="AT79"/>
  <c r="C81"/>
  <c r="BE79"/>
  <c r="C89"/>
  <c r="C97"/>
  <c r="C105"/>
  <c r="X129"/>
  <c r="BO129"/>
  <c r="C131"/>
  <c r="C139"/>
  <c r="C147"/>
  <c r="C155"/>
  <c r="C163"/>
  <c r="C173"/>
  <c r="S224"/>
  <c r="BJ224"/>
  <c r="C236"/>
  <c r="C253"/>
  <c r="C261"/>
  <c r="C269"/>
  <c r="C374"/>
  <c r="AH6"/>
  <c r="AD6"/>
  <c r="BJ9"/>
  <c r="N35"/>
  <c r="C39"/>
  <c r="C47"/>
  <c r="D55"/>
  <c r="AT55"/>
  <c r="C57"/>
  <c r="N55"/>
  <c r="C65"/>
  <c r="C73"/>
  <c r="J79"/>
  <c r="X79"/>
  <c r="AP107"/>
  <c r="C130"/>
  <c r="C138"/>
  <c r="C146"/>
  <c r="C154"/>
  <c r="C162"/>
  <c r="BO175"/>
  <c r="C192"/>
  <c r="S193"/>
  <c r="BJ193"/>
  <c r="BO193"/>
  <c r="AC193"/>
  <c r="BR193"/>
  <c r="C223"/>
  <c r="C235"/>
  <c r="D240"/>
  <c r="AZ240"/>
  <c r="G246"/>
  <c r="AZ246"/>
  <c r="AZ249"/>
  <c r="C252"/>
  <c r="C260"/>
  <c r="C268"/>
  <c r="S336"/>
  <c r="BJ336"/>
  <c r="X336"/>
  <c r="BO336"/>
  <c r="D336"/>
  <c r="AT336"/>
  <c r="C342"/>
  <c r="BE336"/>
  <c r="N336"/>
  <c r="C350"/>
  <c r="AW6"/>
  <c r="N23"/>
  <c r="BH23"/>
  <c r="C29"/>
  <c r="S35"/>
  <c r="BJ35"/>
  <c r="C38"/>
  <c r="C46"/>
  <c r="C54"/>
  <c r="S55"/>
  <c r="BO55"/>
  <c r="AP129"/>
  <c r="C137"/>
  <c r="C145"/>
  <c r="C153"/>
  <c r="C161"/>
  <c r="BJ181"/>
  <c r="C200"/>
  <c r="BJ199"/>
  <c r="BR199"/>
  <c r="BR229"/>
  <c r="C234"/>
  <c r="C251"/>
  <c r="C259"/>
  <c r="C267"/>
  <c r="S326"/>
  <c r="BJ326"/>
  <c r="BO326"/>
  <c r="C360"/>
  <c r="G364"/>
  <c r="AZ364"/>
  <c r="S372"/>
  <c r="AF6"/>
  <c r="AN6"/>
  <c r="AX6"/>
  <c r="BR9"/>
  <c r="BJ23"/>
  <c r="J23"/>
  <c r="X35"/>
  <c r="BO35"/>
  <c r="C37"/>
  <c r="C45"/>
  <c r="C53"/>
  <c r="BH55"/>
  <c r="D107"/>
  <c r="D129"/>
  <c r="AT129"/>
  <c r="C136"/>
  <c r="C144"/>
  <c r="C152"/>
  <c r="C160"/>
  <c r="BR175"/>
  <c r="X187"/>
  <c r="BO187"/>
  <c r="D224"/>
  <c r="AT224"/>
  <c r="G224"/>
  <c r="AP229"/>
  <c r="C233"/>
  <c r="C258"/>
  <c r="C266"/>
  <c r="AP361"/>
  <c r="S369"/>
  <c r="BJ369"/>
  <c r="C379"/>
  <c r="G55"/>
  <c r="AZ55"/>
  <c r="C64"/>
  <c r="C72"/>
  <c r="C80"/>
  <c r="AZ79"/>
  <c r="C88"/>
  <c r="C96"/>
  <c r="C104"/>
  <c r="AC129"/>
  <c r="C357"/>
  <c r="C356" s="1"/>
  <c r="G356"/>
  <c r="AC35"/>
  <c r="N9"/>
  <c r="BG6"/>
  <c r="BQ6"/>
  <c r="S9"/>
  <c r="C15"/>
  <c r="O6"/>
  <c r="W6"/>
  <c r="X23"/>
  <c r="BO23"/>
  <c r="C27"/>
  <c r="J55"/>
  <c r="BE55"/>
  <c r="C63"/>
  <c r="C71"/>
  <c r="C87"/>
  <c r="C95"/>
  <c r="C103"/>
  <c r="C114"/>
  <c r="C122"/>
  <c r="BJ175"/>
  <c r="AT181"/>
  <c r="C230"/>
  <c r="J229"/>
  <c r="BE229"/>
  <c r="C28"/>
  <c r="BI6"/>
  <c r="BP6"/>
  <c r="BA6"/>
  <c r="C14"/>
  <c r="C22"/>
  <c r="BS6"/>
  <c r="AC23"/>
  <c r="BR23"/>
  <c r="C26"/>
  <c r="C34"/>
  <c r="C62"/>
  <c r="C70"/>
  <c r="C78"/>
  <c r="N79"/>
  <c r="BH79"/>
  <c r="C86"/>
  <c r="C94"/>
  <c r="C102"/>
  <c r="N107"/>
  <c r="BH107"/>
  <c r="BJ107"/>
  <c r="V6"/>
  <c r="BH9"/>
  <c r="AQ6"/>
  <c r="AY6"/>
  <c r="C13"/>
  <c r="C21"/>
  <c r="C25"/>
  <c r="C33"/>
  <c r="C61"/>
  <c r="C69"/>
  <c r="C77"/>
  <c r="S79"/>
  <c r="C85"/>
  <c r="C93"/>
  <c r="C101"/>
  <c r="C172"/>
  <c r="BE181"/>
  <c r="C191"/>
  <c r="G190"/>
  <c r="AP206"/>
  <c r="BR129"/>
  <c r="U6"/>
  <c r="AK6"/>
  <c r="BL6"/>
  <c r="BT6"/>
  <c r="AP9"/>
  <c r="C12"/>
  <c r="C20"/>
  <c r="BK6"/>
  <c r="D23"/>
  <c r="AT23"/>
  <c r="C32"/>
  <c r="X55"/>
  <c r="C60"/>
  <c r="C68"/>
  <c r="C76"/>
  <c r="C84"/>
  <c r="C92"/>
  <c r="C100"/>
  <c r="X107"/>
  <c r="BO107"/>
  <c r="C171"/>
  <c r="C335"/>
  <c r="C334" s="1"/>
  <c r="J334"/>
  <c r="C373"/>
  <c r="N372"/>
  <c r="BH372"/>
  <c r="BD6"/>
  <c r="C11"/>
  <c r="C19"/>
  <c r="BC6"/>
  <c r="AZ23"/>
  <c r="C31"/>
  <c r="C59"/>
  <c r="C67"/>
  <c r="C75"/>
  <c r="C83"/>
  <c r="C91"/>
  <c r="C99"/>
  <c r="AC107"/>
  <c r="BR107"/>
  <c r="C110"/>
  <c r="C212"/>
  <c r="C16"/>
  <c r="AI6"/>
  <c r="AJ6"/>
  <c r="L6"/>
  <c r="T6"/>
  <c r="M6"/>
  <c r="AV6"/>
  <c r="C10"/>
  <c r="AZ9"/>
  <c r="C18"/>
  <c r="AU6"/>
  <c r="C30"/>
  <c r="AP55"/>
  <c r="C58"/>
  <c r="C66"/>
  <c r="C74"/>
  <c r="AP79"/>
  <c r="C82"/>
  <c r="C90"/>
  <c r="C98"/>
  <c r="C106"/>
  <c r="C250"/>
  <c r="N249"/>
  <c r="D358"/>
  <c r="C359"/>
  <c r="AT358"/>
  <c r="G175"/>
  <c r="AZ175"/>
  <c r="AP181"/>
  <c r="C184"/>
  <c r="D187"/>
  <c r="AT187"/>
  <c r="C211"/>
  <c r="C219"/>
  <c r="N221"/>
  <c r="BH221"/>
  <c r="AP224"/>
  <c r="N229"/>
  <c r="BH229"/>
  <c r="AT240"/>
  <c r="C242"/>
  <c r="X246"/>
  <c r="BO246"/>
  <c r="C277"/>
  <c r="C285"/>
  <c r="C293"/>
  <c r="C301"/>
  <c r="C309"/>
  <c r="C317"/>
  <c r="C325"/>
  <c r="C331"/>
  <c r="C341"/>
  <c r="C349"/>
  <c r="AP364"/>
  <c r="C113"/>
  <c r="C121"/>
  <c r="J175"/>
  <c r="BE175"/>
  <c r="C183"/>
  <c r="X193"/>
  <c r="C198"/>
  <c r="N199"/>
  <c r="BH199"/>
  <c r="X206"/>
  <c r="BO206"/>
  <c r="C210"/>
  <c r="C218"/>
  <c r="C241"/>
  <c r="C276"/>
  <c r="C284"/>
  <c r="C292"/>
  <c r="C300"/>
  <c r="C308"/>
  <c r="C316"/>
  <c r="C324"/>
  <c r="J330"/>
  <c r="BE330"/>
  <c r="AC336"/>
  <c r="BR336"/>
  <c r="C340"/>
  <c r="C348"/>
  <c r="D364"/>
  <c r="AT364"/>
  <c r="C368"/>
  <c r="C112"/>
  <c r="C120"/>
  <c r="C128"/>
  <c r="C182"/>
  <c r="AZ181"/>
  <c r="C197"/>
  <c r="S199"/>
  <c r="C205"/>
  <c r="AC206"/>
  <c r="BR206"/>
  <c r="C209"/>
  <c r="C217"/>
  <c r="AZ224"/>
  <c r="BR271"/>
  <c r="C275"/>
  <c r="C283"/>
  <c r="C291"/>
  <c r="C299"/>
  <c r="C307"/>
  <c r="C315"/>
  <c r="C323"/>
  <c r="AP336"/>
  <c r="C339"/>
  <c r="C347"/>
  <c r="C367"/>
  <c r="C111"/>
  <c r="C119"/>
  <c r="C127"/>
  <c r="AP193"/>
  <c r="C196"/>
  <c r="C204"/>
  <c r="C208"/>
  <c r="C216"/>
  <c r="R6"/>
  <c r="C228"/>
  <c r="BH240"/>
  <c r="AP271"/>
  <c r="C274"/>
  <c r="C282"/>
  <c r="C290"/>
  <c r="C298"/>
  <c r="C306"/>
  <c r="C314"/>
  <c r="C322"/>
  <c r="C338"/>
  <c r="C346"/>
  <c r="C366"/>
  <c r="C118"/>
  <c r="C126"/>
  <c r="X175"/>
  <c r="C180"/>
  <c r="N181"/>
  <c r="BH181"/>
  <c r="C195"/>
  <c r="C203"/>
  <c r="D206"/>
  <c r="AT206"/>
  <c r="C215"/>
  <c r="AP221"/>
  <c r="C227"/>
  <c r="C239"/>
  <c r="C273"/>
  <c r="C281"/>
  <c r="C289"/>
  <c r="C297"/>
  <c r="C305"/>
  <c r="C313"/>
  <c r="C321"/>
  <c r="D326"/>
  <c r="AT326"/>
  <c r="C345"/>
  <c r="C353"/>
  <c r="C371"/>
  <c r="C109"/>
  <c r="C117"/>
  <c r="C125"/>
  <c r="C179"/>
  <c r="S181"/>
  <c r="G193"/>
  <c r="AZ193"/>
  <c r="AP199"/>
  <c r="C202"/>
  <c r="AZ206"/>
  <c r="C214"/>
  <c r="C226"/>
  <c r="X240"/>
  <c r="C280"/>
  <c r="C288"/>
  <c r="C296"/>
  <c r="C304"/>
  <c r="C312"/>
  <c r="C320"/>
  <c r="C329"/>
  <c r="C333"/>
  <c r="J336"/>
  <c r="C344"/>
  <c r="C352"/>
  <c r="C363"/>
  <c r="S364"/>
  <c r="C370"/>
  <c r="AT107"/>
  <c r="C116"/>
  <c r="C124"/>
  <c r="AP175"/>
  <c r="C178"/>
  <c r="C186"/>
  <c r="BR187"/>
  <c r="J193"/>
  <c r="BE193"/>
  <c r="C201"/>
  <c r="C213"/>
  <c r="C225"/>
  <c r="BO224"/>
  <c r="BR240"/>
  <c r="C279"/>
  <c r="C287"/>
  <c r="C295"/>
  <c r="C303"/>
  <c r="C311"/>
  <c r="C319"/>
  <c r="C328"/>
  <c r="C343"/>
  <c r="C351"/>
  <c r="BO364"/>
  <c r="C9" i="46"/>
  <c r="C197"/>
  <c r="C196" s="1"/>
  <c r="O196"/>
  <c r="AR345"/>
  <c r="C53"/>
  <c r="C61"/>
  <c r="C96"/>
  <c r="C104"/>
  <c r="O110"/>
  <c r="BM110"/>
  <c r="C117"/>
  <c r="C124"/>
  <c r="C132"/>
  <c r="C160"/>
  <c r="G166"/>
  <c r="BB166"/>
  <c r="C174"/>
  <c r="C189"/>
  <c r="C219"/>
  <c r="G320"/>
  <c r="BB320"/>
  <c r="C358"/>
  <c r="C356" s="1"/>
  <c r="D11"/>
  <c r="C95"/>
  <c r="C103"/>
  <c r="C116"/>
  <c r="Y155"/>
  <c r="BU155"/>
  <c r="C159"/>
  <c r="C173"/>
  <c r="C188"/>
  <c r="C218"/>
  <c r="Y223"/>
  <c r="BU223"/>
  <c r="C227"/>
  <c r="C235"/>
  <c r="C243"/>
  <c r="C327"/>
  <c r="C338"/>
  <c r="O337"/>
  <c r="BM337"/>
  <c r="C34"/>
  <c r="C59"/>
  <c r="C158"/>
  <c r="Y199"/>
  <c r="BU199"/>
  <c r="C203"/>
  <c r="C226"/>
  <c r="C234"/>
  <c r="C242"/>
  <c r="C296"/>
  <c r="C326"/>
  <c r="Y342"/>
  <c r="BU342"/>
  <c r="G356"/>
  <c r="BB356"/>
  <c r="D43"/>
  <c r="C170"/>
  <c r="C169" s="1"/>
  <c r="O169"/>
  <c r="BM169"/>
  <c r="C221"/>
  <c r="C220" s="1"/>
  <c r="O220"/>
  <c r="BM220"/>
  <c r="C324"/>
  <c r="C323" s="1"/>
  <c r="O323"/>
  <c r="C57"/>
  <c r="C92"/>
  <c r="C100"/>
  <c r="C108"/>
  <c r="C112"/>
  <c r="C128"/>
  <c r="C156"/>
  <c r="C193"/>
  <c r="C201"/>
  <c r="C224"/>
  <c r="C232"/>
  <c r="C240"/>
  <c r="G294"/>
  <c r="BB294"/>
  <c r="C336"/>
  <c r="C56"/>
  <c r="C91"/>
  <c r="C99"/>
  <c r="C107"/>
  <c r="C192"/>
  <c r="C200"/>
  <c r="C214"/>
  <c r="C231"/>
  <c r="C239"/>
  <c r="C335"/>
  <c r="C344"/>
  <c r="C55"/>
  <c r="C90"/>
  <c r="C98"/>
  <c r="C106"/>
  <c r="C120"/>
  <c r="C168"/>
  <c r="Y172"/>
  <c r="BU172"/>
  <c r="C176"/>
  <c r="G183"/>
  <c r="C184"/>
  <c r="BB183"/>
  <c r="C191"/>
  <c r="G213"/>
  <c r="BB213"/>
  <c r="C230"/>
  <c r="C238"/>
  <c r="C299"/>
  <c r="O298"/>
  <c r="C322"/>
  <c r="C302"/>
  <c r="C301" s="1"/>
  <c r="C310" i="45"/>
  <c r="C327"/>
  <c r="N326"/>
  <c r="C56"/>
  <c r="C176"/>
  <c r="C194"/>
  <c r="X224"/>
  <c r="C244"/>
  <c r="C247"/>
  <c r="C272"/>
  <c r="G271"/>
  <c r="AZ271"/>
  <c r="C337"/>
  <c r="G336"/>
  <c r="AZ336"/>
  <c r="C355"/>
  <c r="C354" s="1"/>
  <c r="N354"/>
  <c r="C8"/>
  <c r="C7" s="1"/>
  <c r="C243"/>
  <c r="S246"/>
  <c r="C332"/>
  <c r="C365"/>
  <c r="N364"/>
  <c r="BH364"/>
  <c r="C362"/>
  <c r="G361"/>
  <c r="AZ361"/>
  <c r="G9"/>
  <c r="C24"/>
  <c r="G79"/>
  <c r="C108"/>
  <c r="G181"/>
  <c r="C188"/>
  <c r="G199"/>
  <c r="C207"/>
  <c r="C222"/>
  <c r="C221" s="1"/>
  <c r="J240"/>
  <c r="BE240"/>
  <c r="C302"/>
  <c r="N240"/>
  <c r="D229"/>
  <c r="AT229"/>
  <c r="C245"/>
  <c r="BO369"/>
  <c r="G229"/>
  <c r="AZ229"/>
  <c r="C248"/>
  <c r="X330"/>
  <c r="BO330"/>
  <c r="G240"/>
  <c r="C7" i="17"/>
  <c r="D7"/>
  <c r="E7"/>
  <c r="F7"/>
  <c r="G7"/>
  <c r="H7"/>
  <c r="I7"/>
  <c r="J7"/>
  <c r="K7"/>
  <c r="L7"/>
  <c r="M7"/>
  <c r="N7"/>
  <c r="O7"/>
  <c r="P7"/>
  <c r="Q7"/>
  <c r="C187" i="45" l="1"/>
  <c r="C320" i="46"/>
  <c r="C342"/>
  <c r="C294"/>
  <c r="C358" i="45"/>
  <c r="G6"/>
  <c r="C177" i="46"/>
  <c r="J6" i="45"/>
  <c r="AE8" i="46"/>
  <c r="D6" i="45"/>
  <c r="C298" i="46"/>
  <c r="C11"/>
  <c r="C345"/>
  <c r="C63"/>
  <c r="C161"/>
  <c r="C204"/>
  <c r="C337"/>
  <c r="AR8"/>
  <c r="C331"/>
  <c r="C33"/>
  <c r="C166"/>
  <c r="C249" i="45"/>
  <c r="T8" i="46"/>
  <c r="C334"/>
  <c r="AP6" i="45"/>
  <c r="C199" i="46"/>
  <c r="C245"/>
  <c r="BY8"/>
  <c r="J8"/>
  <c r="AV8"/>
  <c r="C303"/>
  <c r="BI8"/>
  <c r="BP8"/>
  <c r="C223"/>
  <c r="O8"/>
  <c r="Y8"/>
  <c r="D8"/>
  <c r="BB8"/>
  <c r="BM8"/>
  <c r="C110"/>
  <c r="C43"/>
  <c r="BU8"/>
  <c r="C172"/>
  <c r="G8"/>
  <c r="C22"/>
  <c r="BJ6" i="45"/>
  <c r="C9"/>
  <c r="C190"/>
  <c r="C35"/>
  <c r="AT6"/>
  <c r="C271"/>
  <c r="C326"/>
  <c r="C224"/>
  <c r="AC6"/>
  <c r="N6"/>
  <c r="BH6"/>
  <c r="BO6"/>
  <c r="BR6"/>
  <c r="C372"/>
  <c r="C79"/>
  <c r="C199"/>
  <c r="S6"/>
  <c r="C55"/>
  <c r="C129"/>
  <c r="C361"/>
  <c r="C229"/>
  <c r="X6"/>
  <c r="AZ6"/>
  <c r="BE6"/>
  <c r="C364"/>
  <c r="C193"/>
  <c r="C107"/>
  <c r="C23"/>
  <c r="C330"/>
  <c r="C336"/>
  <c r="C175"/>
  <c r="C369"/>
  <c r="C181"/>
  <c r="C206"/>
  <c r="C240"/>
  <c r="C155" i="46"/>
  <c r="C183"/>
  <c r="C213"/>
  <c r="C89"/>
  <c r="C325"/>
  <c r="C246" i="45"/>
  <c r="D353" i="20"/>
  <c r="E353"/>
  <c r="F353"/>
  <c r="G353"/>
  <c r="H353"/>
  <c r="I353"/>
  <c r="J353"/>
  <c r="K353"/>
  <c r="L353"/>
  <c r="M353"/>
  <c r="D342"/>
  <c r="E342"/>
  <c r="F342"/>
  <c r="G342"/>
  <c r="H342"/>
  <c r="I342"/>
  <c r="J342"/>
  <c r="K342"/>
  <c r="L342"/>
  <c r="M342"/>
  <c r="D339"/>
  <c r="E339"/>
  <c r="F339"/>
  <c r="G339"/>
  <c r="H339"/>
  <c r="I339"/>
  <c r="J339"/>
  <c r="K339"/>
  <c r="L339"/>
  <c r="M339"/>
  <c r="D334"/>
  <c r="E334"/>
  <c r="F334"/>
  <c r="G334"/>
  <c r="H334"/>
  <c r="I334"/>
  <c r="J334"/>
  <c r="K334"/>
  <c r="L334"/>
  <c r="M334"/>
  <c r="D331"/>
  <c r="E331"/>
  <c r="F331"/>
  <c r="G331"/>
  <c r="H331"/>
  <c r="I331"/>
  <c r="J331"/>
  <c r="K331"/>
  <c r="L331"/>
  <c r="M331"/>
  <c r="D328"/>
  <c r="E328"/>
  <c r="F328"/>
  <c r="G328"/>
  <c r="H328"/>
  <c r="I328"/>
  <c r="J328"/>
  <c r="K328"/>
  <c r="L328"/>
  <c r="M328"/>
  <c r="D322"/>
  <c r="E322"/>
  <c r="F322"/>
  <c r="G322"/>
  <c r="H322"/>
  <c r="I322"/>
  <c r="J322"/>
  <c r="K322"/>
  <c r="L322"/>
  <c r="M322"/>
  <c r="D320"/>
  <c r="E320"/>
  <c r="F320"/>
  <c r="G320"/>
  <c r="H320"/>
  <c r="I320"/>
  <c r="J320"/>
  <c r="K320"/>
  <c r="L320"/>
  <c r="M320"/>
  <c r="D317"/>
  <c r="E317"/>
  <c r="F317"/>
  <c r="G317"/>
  <c r="H317"/>
  <c r="I317"/>
  <c r="J317"/>
  <c r="K317"/>
  <c r="L317"/>
  <c r="M317"/>
  <c r="D300"/>
  <c r="E300"/>
  <c r="F300"/>
  <c r="G300"/>
  <c r="H300"/>
  <c r="I300"/>
  <c r="J300"/>
  <c r="K300"/>
  <c r="L300"/>
  <c r="M300"/>
  <c r="D298"/>
  <c r="E298"/>
  <c r="F298"/>
  <c r="G298"/>
  <c r="H298"/>
  <c r="I298"/>
  <c r="J298"/>
  <c r="K298"/>
  <c r="L298"/>
  <c r="M298"/>
  <c r="D295"/>
  <c r="E295"/>
  <c r="F295"/>
  <c r="G295"/>
  <c r="H295"/>
  <c r="I295"/>
  <c r="J295"/>
  <c r="K295"/>
  <c r="L295"/>
  <c r="M295"/>
  <c r="D291"/>
  <c r="E291"/>
  <c r="F291"/>
  <c r="G291"/>
  <c r="H291"/>
  <c r="I291"/>
  <c r="J291"/>
  <c r="K291"/>
  <c r="L291"/>
  <c r="M291"/>
  <c r="D242"/>
  <c r="E242"/>
  <c r="F242"/>
  <c r="G242"/>
  <c r="H242"/>
  <c r="I242"/>
  <c r="J242"/>
  <c r="K242"/>
  <c r="L242"/>
  <c r="M242"/>
  <c r="D220"/>
  <c r="E220"/>
  <c r="F220"/>
  <c r="G220"/>
  <c r="H220"/>
  <c r="I220"/>
  <c r="J220"/>
  <c r="K220"/>
  <c r="L220"/>
  <c r="M220"/>
  <c r="D217"/>
  <c r="E217"/>
  <c r="F217"/>
  <c r="G217"/>
  <c r="H217"/>
  <c r="I217"/>
  <c r="J217"/>
  <c r="K217"/>
  <c r="L217"/>
  <c r="M217"/>
  <c r="D210"/>
  <c r="E210"/>
  <c r="F210"/>
  <c r="G210"/>
  <c r="H210"/>
  <c r="I210"/>
  <c r="J210"/>
  <c r="K210"/>
  <c r="L210"/>
  <c r="M210"/>
  <c r="D201"/>
  <c r="E201"/>
  <c r="F201"/>
  <c r="G201"/>
  <c r="H201"/>
  <c r="I201"/>
  <c r="J201"/>
  <c r="K201"/>
  <c r="L201"/>
  <c r="M201"/>
  <c r="D196"/>
  <c r="E196"/>
  <c r="F196"/>
  <c r="G196"/>
  <c r="H196"/>
  <c r="I196"/>
  <c r="J196"/>
  <c r="K196"/>
  <c r="L196"/>
  <c r="M196"/>
  <c r="D193"/>
  <c r="E193"/>
  <c r="F193"/>
  <c r="G193"/>
  <c r="H193"/>
  <c r="I193"/>
  <c r="J193"/>
  <c r="K193"/>
  <c r="L193"/>
  <c r="M193"/>
  <c r="D180"/>
  <c r="E180"/>
  <c r="F180"/>
  <c r="G180"/>
  <c r="H180"/>
  <c r="I180"/>
  <c r="J180"/>
  <c r="K180"/>
  <c r="L180"/>
  <c r="M180"/>
  <c r="D174"/>
  <c r="E174"/>
  <c r="F174"/>
  <c r="G174"/>
  <c r="H174"/>
  <c r="I174"/>
  <c r="J174"/>
  <c r="K174"/>
  <c r="L174"/>
  <c r="M174"/>
  <c r="D169"/>
  <c r="E169"/>
  <c r="F169"/>
  <c r="G169"/>
  <c r="H169"/>
  <c r="I169"/>
  <c r="J169"/>
  <c r="K169"/>
  <c r="L169"/>
  <c r="M169"/>
  <c r="D166"/>
  <c r="E166"/>
  <c r="F166"/>
  <c r="G166"/>
  <c r="H166"/>
  <c r="I166"/>
  <c r="J166"/>
  <c r="K166"/>
  <c r="L166"/>
  <c r="M166"/>
  <c r="D163"/>
  <c r="E163"/>
  <c r="F163"/>
  <c r="G163"/>
  <c r="H163"/>
  <c r="I163"/>
  <c r="J163"/>
  <c r="K163"/>
  <c r="L163"/>
  <c r="M163"/>
  <c r="D158"/>
  <c r="E158"/>
  <c r="F158"/>
  <c r="G158"/>
  <c r="H158"/>
  <c r="I158"/>
  <c r="J158"/>
  <c r="K158"/>
  <c r="L158"/>
  <c r="M158"/>
  <c r="D152"/>
  <c r="E152"/>
  <c r="F152"/>
  <c r="G152"/>
  <c r="H152"/>
  <c r="I152"/>
  <c r="J152"/>
  <c r="K152"/>
  <c r="L152"/>
  <c r="M152"/>
  <c r="D107"/>
  <c r="E107"/>
  <c r="F107"/>
  <c r="G107"/>
  <c r="H107"/>
  <c r="I107"/>
  <c r="J107"/>
  <c r="K107"/>
  <c r="L107"/>
  <c r="M107"/>
  <c r="D86"/>
  <c r="E86"/>
  <c r="F86"/>
  <c r="G86"/>
  <c r="H86"/>
  <c r="I86"/>
  <c r="J86"/>
  <c r="K86"/>
  <c r="L86"/>
  <c r="M86"/>
  <c r="D60"/>
  <c r="E60"/>
  <c r="F60"/>
  <c r="G60"/>
  <c r="H60"/>
  <c r="I60"/>
  <c r="J60"/>
  <c r="K60"/>
  <c r="L60"/>
  <c r="M60"/>
  <c r="D40"/>
  <c r="E40"/>
  <c r="F40"/>
  <c r="G40"/>
  <c r="H40"/>
  <c r="I40"/>
  <c r="J40"/>
  <c r="K40"/>
  <c r="L40"/>
  <c r="M40"/>
  <c r="D30"/>
  <c r="E30"/>
  <c r="F30"/>
  <c r="G30"/>
  <c r="H30"/>
  <c r="I30"/>
  <c r="J30"/>
  <c r="K30"/>
  <c r="L30"/>
  <c r="M30"/>
  <c r="D19"/>
  <c r="E19"/>
  <c r="F19"/>
  <c r="G19"/>
  <c r="H19"/>
  <c r="I19"/>
  <c r="J19"/>
  <c r="K19"/>
  <c r="L19"/>
  <c r="M19"/>
  <c r="D8"/>
  <c r="E8"/>
  <c r="F8"/>
  <c r="G8"/>
  <c r="H8"/>
  <c r="I8"/>
  <c r="J8"/>
  <c r="K8"/>
  <c r="L8"/>
  <c r="M8"/>
  <c r="D6"/>
  <c r="E6"/>
  <c r="E5" s="1"/>
  <c r="F6"/>
  <c r="F5" s="1"/>
  <c r="G6"/>
  <c r="G5" s="1"/>
  <c r="H6"/>
  <c r="I6"/>
  <c r="I5" s="1"/>
  <c r="J6"/>
  <c r="K6"/>
  <c r="K5" s="1"/>
  <c r="L6"/>
  <c r="M6"/>
  <c r="M5" s="1"/>
  <c r="D354" i="19"/>
  <c r="E354"/>
  <c r="F354"/>
  <c r="G354"/>
  <c r="H354"/>
  <c r="I354"/>
  <c r="J354"/>
  <c r="K354"/>
  <c r="D343"/>
  <c r="E343"/>
  <c r="F343"/>
  <c r="G343"/>
  <c r="H343"/>
  <c r="I343"/>
  <c r="J343"/>
  <c r="K343"/>
  <c r="D340"/>
  <c r="E340"/>
  <c r="F340"/>
  <c r="G340"/>
  <c r="H340"/>
  <c r="I340"/>
  <c r="J340"/>
  <c r="K340"/>
  <c r="D335"/>
  <c r="E335"/>
  <c r="F335"/>
  <c r="G335"/>
  <c r="H335"/>
  <c r="I335"/>
  <c r="J335"/>
  <c r="K335"/>
  <c r="D332"/>
  <c r="E332"/>
  <c r="F332"/>
  <c r="G332"/>
  <c r="H332"/>
  <c r="I332"/>
  <c r="J332"/>
  <c r="K332"/>
  <c r="D329"/>
  <c r="E329"/>
  <c r="F329"/>
  <c r="G329"/>
  <c r="H329"/>
  <c r="I329"/>
  <c r="J329"/>
  <c r="K329"/>
  <c r="D323"/>
  <c r="E323"/>
  <c r="F323"/>
  <c r="G323"/>
  <c r="H323"/>
  <c r="I323"/>
  <c r="J323"/>
  <c r="K323"/>
  <c r="D321"/>
  <c r="E321"/>
  <c r="F321"/>
  <c r="G321"/>
  <c r="H321"/>
  <c r="I321"/>
  <c r="J321"/>
  <c r="K321"/>
  <c r="D318"/>
  <c r="E318"/>
  <c r="F318"/>
  <c r="G318"/>
  <c r="H318"/>
  <c r="I318"/>
  <c r="J318"/>
  <c r="K318"/>
  <c r="D301"/>
  <c r="E301"/>
  <c r="F301"/>
  <c r="G301"/>
  <c r="H301"/>
  <c r="I301"/>
  <c r="J301"/>
  <c r="K301"/>
  <c r="D299"/>
  <c r="E299"/>
  <c r="F299"/>
  <c r="G299"/>
  <c r="H299"/>
  <c r="I299"/>
  <c r="J299"/>
  <c r="K299"/>
  <c r="D296"/>
  <c r="E296"/>
  <c r="F296"/>
  <c r="G296"/>
  <c r="H296"/>
  <c r="I296"/>
  <c r="J296"/>
  <c r="K296"/>
  <c r="D292"/>
  <c r="E292"/>
  <c r="F292"/>
  <c r="G292"/>
  <c r="H292"/>
  <c r="I292"/>
  <c r="J292"/>
  <c r="K292"/>
  <c r="D243"/>
  <c r="E243"/>
  <c r="F243"/>
  <c r="G243"/>
  <c r="H243"/>
  <c r="I243"/>
  <c r="J243"/>
  <c r="K243"/>
  <c r="D221"/>
  <c r="E221"/>
  <c r="F221"/>
  <c r="G221"/>
  <c r="H221"/>
  <c r="I221"/>
  <c r="J221"/>
  <c r="K221"/>
  <c r="D218"/>
  <c r="E218"/>
  <c r="F218"/>
  <c r="G218"/>
  <c r="H218"/>
  <c r="I218"/>
  <c r="J218"/>
  <c r="K218"/>
  <c r="D211"/>
  <c r="E211"/>
  <c r="F211"/>
  <c r="G211"/>
  <c r="H211"/>
  <c r="I211"/>
  <c r="J211"/>
  <c r="K211"/>
  <c r="D202"/>
  <c r="E202"/>
  <c r="F202"/>
  <c r="G202"/>
  <c r="H202"/>
  <c r="I202"/>
  <c r="J202"/>
  <c r="K202"/>
  <c r="D197"/>
  <c r="E197"/>
  <c r="F197"/>
  <c r="G197"/>
  <c r="H197"/>
  <c r="I197"/>
  <c r="J197"/>
  <c r="K197"/>
  <c r="D194"/>
  <c r="E194"/>
  <c r="F194"/>
  <c r="G194"/>
  <c r="H194"/>
  <c r="I194"/>
  <c r="J194"/>
  <c r="K194"/>
  <c r="D181"/>
  <c r="E181"/>
  <c r="F181"/>
  <c r="G181"/>
  <c r="H181"/>
  <c r="I181"/>
  <c r="J181"/>
  <c r="K181"/>
  <c r="D175"/>
  <c r="E175"/>
  <c r="F175"/>
  <c r="G175"/>
  <c r="H175"/>
  <c r="I175"/>
  <c r="J175"/>
  <c r="K175"/>
  <c r="D170"/>
  <c r="E170"/>
  <c r="F170"/>
  <c r="G170"/>
  <c r="H170"/>
  <c r="I170"/>
  <c r="J170"/>
  <c r="K170"/>
  <c r="D167"/>
  <c r="E167"/>
  <c r="F167"/>
  <c r="G167"/>
  <c r="H167"/>
  <c r="I167"/>
  <c r="J167"/>
  <c r="K167"/>
  <c r="D164"/>
  <c r="E164"/>
  <c r="F164"/>
  <c r="G164"/>
  <c r="H164"/>
  <c r="I164"/>
  <c r="J164"/>
  <c r="K164"/>
  <c r="D159"/>
  <c r="E159"/>
  <c r="F159"/>
  <c r="G159"/>
  <c r="H159"/>
  <c r="I159"/>
  <c r="J159"/>
  <c r="K159"/>
  <c r="D153"/>
  <c r="E153"/>
  <c r="F153"/>
  <c r="G153"/>
  <c r="H153"/>
  <c r="I153"/>
  <c r="J153"/>
  <c r="K153"/>
  <c r="D108"/>
  <c r="E108"/>
  <c r="F108"/>
  <c r="G108"/>
  <c r="H108"/>
  <c r="I108"/>
  <c r="J108"/>
  <c r="K108"/>
  <c r="D87"/>
  <c r="E87"/>
  <c r="F87"/>
  <c r="G87"/>
  <c r="H87"/>
  <c r="I87"/>
  <c r="J87"/>
  <c r="K87"/>
  <c r="D61"/>
  <c r="E61"/>
  <c r="F61"/>
  <c r="G61"/>
  <c r="H61"/>
  <c r="I61"/>
  <c r="J61"/>
  <c r="K61"/>
  <c r="D41"/>
  <c r="E41"/>
  <c r="F41"/>
  <c r="G41"/>
  <c r="H41"/>
  <c r="I41"/>
  <c r="J41"/>
  <c r="K41"/>
  <c r="D31"/>
  <c r="E31"/>
  <c r="F31"/>
  <c r="G31"/>
  <c r="H31"/>
  <c r="I31"/>
  <c r="J31"/>
  <c r="K31"/>
  <c r="D20"/>
  <c r="E20"/>
  <c r="F20"/>
  <c r="G20"/>
  <c r="H20"/>
  <c r="I20"/>
  <c r="J20"/>
  <c r="K20"/>
  <c r="D9"/>
  <c r="E9"/>
  <c r="F9"/>
  <c r="G9"/>
  <c r="H9"/>
  <c r="I9"/>
  <c r="J9"/>
  <c r="K9"/>
  <c r="D7"/>
  <c r="E7"/>
  <c r="E6" s="1"/>
  <c r="F7"/>
  <c r="F6" s="1"/>
  <c r="G7"/>
  <c r="G6" s="1"/>
  <c r="H7"/>
  <c r="H6" s="1"/>
  <c r="I7"/>
  <c r="I6" s="1"/>
  <c r="J7"/>
  <c r="J6" s="1"/>
  <c r="K7"/>
  <c r="K6" s="1"/>
  <c r="D6" i="21"/>
  <c r="E6"/>
  <c r="F6"/>
  <c r="G6"/>
  <c r="H6"/>
  <c r="I6"/>
  <c r="D8"/>
  <c r="E8"/>
  <c r="F8"/>
  <c r="G8"/>
  <c r="H8"/>
  <c r="I8"/>
  <c r="D19"/>
  <c r="E19"/>
  <c r="F19"/>
  <c r="G19"/>
  <c r="H19"/>
  <c r="I19"/>
  <c r="D30"/>
  <c r="E30"/>
  <c r="F30"/>
  <c r="G30"/>
  <c r="H30"/>
  <c r="I30"/>
  <c r="D40"/>
  <c r="E40"/>
  <c r="F40"/>
  <c r="G40"/>
  <c r="H40"/>
  <c r="I40"/>
  <c r="D60"/>
  <c r="E60"/>
  <c r="F60"/>
  <c r="G60"/>
  <c r="H60"/>
  <c r="I60"/>
  <c r="D86"/>
  <c r="E86"/>
  <c r="F86"/>
  <c r="G86"/>
  <c r="H86"/>
  <c r="I86"/>
  <c r="D107"/>
  <c r="E107"/>
  <c r="F107"/>
  <c r="G107"/>
  <c r="H107"/>
  <c r="I107"/>
  <c r="D152"/>
  <c r="E152"/>
  <c r="F152"/>
  <c r="G152"/>
  <c r="H152"/>
  <c r="I152"/>
  <c r="D158"/>
  <c r="E158"/>
  <c r="F158"/>
  <c r="G158"/>
  <c r="H158"/>
  <c r="I158"/>
  <c r="D163"/>
  <c r="E163"/>
  <c r="F163"/>
  <c r="G163"/>
  <c r="H163"/>
  <c r="I163"/>
  <c r="D166"/>
  <c r="E166"/>
  <c r="F166"/>
  <c r="G166"/>
  <c r="H166"/>
  <c r="I166"/>
  <c r="D169"/>
  <c r="E169"/>
  <c r="F169"/>
  <c r="G169"/>
  <c r="H169"/>
  <c r="I169"/>
  <c r="D174"/>
  <c r="E174"/>
  <c r="F174"/>
  <c r="G174"/>
  <c r="H174"/>
  <c r="I174"/>
  <c r="D180"/>
  <c r="E180"/>
  <c r="F180"/>
  <c r="G180"/>
  <c r="H180"/>
  <c r="I180"/>
  <c r="D193"/>
  <c r="E193"/>
  <c r="F193"/>
  <c r="G193"/>
  <c r="H193"/>
  <c r="I193"/>
  <c r="D196"/>
  <c r="E196"/>
  <c r="F196"/>
  <c r="G196"/>
  <c r="H196"/>
  <c r="I196"/>
  <c r="D201"/>
  <c r="E201"/>
  <c r="F201"/>
  <c r="G201"/>
  <c r="H201"/>
  <c r="I201"/>
  <c r="D210"/>
  <c r="E210"/>
  <c r="F210"/>
  <c r="G210"/>
  <c r="H210"/>
  <c r="I210"/>
  <c r="D217"/>
  <c r="E217"/>
  <c r="F217"/>
  <c r="G217"/>
  <c r="H217"/>
  <c r="I217"/>
  <c r="D220"/>
  <c r="E220"/>
  <c r="F220"/>
  <c r="G220"/>
  <c r="H220"/>
  <c r="I220"/>
  <c r="D242"/>
  <c r="E242"/>
  <c r="F242"/>
  <c r="G242"/>
  <c r="H242"/>
  <c r="I242"/>
  <c r="D291"/>
  <c r="E291"/>
  <c r="F291"/>
  <c r="G291"/>
  <c r="H291"/>
  <c r="I291"/>
  <c r="D295"/>
  <c r="E295"/>
  <c r="F295"/>
  <c r="G295"/>
  <c r="H295"/>
  <c r="I295"/>
  <c r="D298"/>
  <c r="E298"/>
  <c r="F298"/>
  <c r="G298"/>
  <c r="H298"/>
  <c r="I298"/>
  <c r="D300"/>
  <c r="E300"/>
  <c r="F300"/>
  <c r="G300"/>
  <c r="H300"/>
  <c r="I300"/>
  <c r="D317"/>
  <c r="E317"/>
  <c r="F317"/>
  <c r="G317"/>
  <c r="H317"/>
  <c r="I317"/>
  <c r="D320"/>
  <c r="E320"/>
  <c r="F320"/>
  <c r="G320"/>
  <c r="H320"/>
  <c r="I320"/>
  <c r="D322"/>
  <c r="E322"/>
  <c r="F322"/>
  <c r="G322"/>
  <c r="H322"/>
  <c r="I322"/>
  <c r="D331"/>
  <c r="E331"/>
  <c r="F331"/>
  <c r="G331"/>
  <c r="H331"/>
  <c r="I331"/>
  <c r="D334"/>
  <c r="E334"/>
  <c r="F334"/>
  <c r="G334"/>
  <c r="H334"/>
  <c r="I334"/>
  <c r="D339"/>
  <c r="E339"/>
  <c r="F339"/>
  <c r="G339"/>
  <c r="H339"/>
  <c r="I339"/>
  <c r="D342"/>
  <c r="E342"/>
  <c r="F342"/>
  <c r="G342"/>
  <c r="H342"/>
  <c r="I342"/>
  <c r="D353"/>
  <c r="E353"/>
  <c r="F353"/>
  <c r="G353"/>
  <c r="H353"/>
  <c r="I353"/>
  <c r="E322" i="18"/>
  <c r="F322"/>
  <c r="G322"/>
  <c r="H322"/>
  <c r="I322"/>
  <c r="J322"/>
  <c r="D322"/>
  <c r="E300"/>
  <c r="F300"/>
  <c r="G300"/>
  <c r="H300"/>
  <c r="I300"/>
  <c r="J300"/>
  <c r="D300"/>
  <c r="E355"/>
  <c r="F355"/>
  <c r="G355"/>
  <c r="H355"/>
  <c r="I355"/>
  <c r="J355"/>
  <c r="E344"/>
  <c r="F344"/>
  <c r="G344"/>
  <c r="H344"/>
  <c r="I344"/>
  <c r="J344"/>
  <c r="E341"/>
  <c r="F341"/>
  <c r="G341"/>
  <c r="H341"/>
  <c r="I341"/>
  <c r="J341"/>
  <c r="E336"/>
  <c r="F336"/>
  <c r="G336"/>
  <c r="H336"/>
  <c r="I336"/>
  <c r="J336"/>
  <c r="E333"/>
  <c r="F333"/>
  <c r="G333"/>
  <c r="H333"/>
  <c r="I333"/>
  <c r="J333"/>
  <c r="E330"/>
  <c r="F330"/>
  <c r="G330"/>
  <c r="H330"/>
  <c r="I330"/>
  <c r="J330"/>
  <c r="E324"/>
  <c r="F324"/>
  <c r="G324"/>
  <c r="H324"/>
  <c r="I324"/>
  <c r="J324"/>
  <c r="E319"/>
  <c r="F319"/>
  <c r="G319"/>
  <c r="H319"/>
  <c r="I319"/>
  <c r="J319"/>
  <c r="E302"/>
  <c r="F302"/>
  <c r="G302"/>
  <c r="H302"/>
  <c r="I302"/>
  <c r="J302"/>
  <c r="E297"/>
  <c r="F297"/>
  <c r="G297"/>
  <c r="H297"/>
  <c r="I297"/>
  <c r="J297"/>
  <c r="E293"/>
  <c r="F293"/>
  <c r="G293"/>
  <c r="H293"/>
  <c r="I293"/>
  <c r="J293"/>
  <c r="E244"/>
  <c r="F244"/>
  <c r="G244"/>
  <c r="H244"/>
  <c r="I244"/>
  <c r="J244"/>
  <c r="E222"/>
  <c r="F222"/>
  <c r="G222"/>
  <c r="H222"/>
  <c r="I222"/>
  <c r="J222"/>
  <c r="E219"/>
  <c r="F219"/>
  <c r="G219"/>
  <c r="H219"/>
  <c r="I219"/>
  <c r="J219"/>
  <c r="E212"/>
  <c r="F212"/>
  <c r="G212"/>
  <c r="H212"/>
  <c r="I212"/>
  <c r="J212"/>
  <c r="E203"/>
  <c r="F203"/>
  <c r="G203"/>
  <c r="H203"/>
  <c r="I203"/>
  <c r="J203"/>
  <c r="E198"/>
  <c r="F198"/>
  <c r="G198"/>
  <c r="H198"/>
  <c r="I198"/>
  <c r="J198"/>
  <c r="E195"/>
  <c r="F195"/>
  <c r="G195"/>
  <c r="H195"/>
  <c r="I195"/>
  <c r="J195"/>
  <c r="E182"/>
  <c r="F182"/>
  <c r="G182"/>
  <c r="H182"/>
  <c r="I182"/>
  <c r="J182"/>
  <c r="E176"/>
  <c r="F176"/>
  <c r="G176"/>
  <c r="H176"/>
  <c r="I176"/>
  <c r="J176"/>
  <c r="E171"/>
  <c r="F171"/>
  <c r="G171"/>
  <c r="H171"/>
  <c r="I171"/>
  <c r="J171"/>
  <c r="E168"/>
  <c r="F168"/>
  <c r="G168"/>
  <c r="H168"/>
  <c r="I168"/>
  <c r="J168"/>
  <c r="E165"/>
  <c r="F165"/>
  <c r="G165"/>
  <c r="H165"/>
  <c r="I165"/>
  <c r="J165"/>
  <c r="E160"/>
  <c r="F160"/>
  <c r="G160"/>
  <c r="H160"/>
  <c r="I160"/>
  <c r="J160"/>
  <c r="E154"/>
  <c r="F154"/>
  <c r="G154"/>
  <c r="H154"/>
  <c r="I154"/>
  <c r="J154"/>
  <c r="E109"/>
  <c r="F109"/>
  <c r="G109"/>
  <c r="H109"/>
  <c r="I109"/>
  <c r="J109"/>
  <c r="E88"/>
  <c r="F88"/>
  <c r="G88"/>
  <c r="H88"/>
  <c r="I88"/>
  <c r="J88"/>
  <c r="E62"/>
  <c r="F62"/>
  <c r="G62"/>
  <c r="H62"/>
  <c r="I62"/>
  <c r="J62"/>
  <c r="E42"/>
  <c r="F42"/>
  <c r="G42"/>
  <c r="H42"/>
  <c r="I42"/>
  <c r="J42"/>
  <c r="E32"/>
  <c r="F32"/>
  <c r="G32"/>
  <c r="H32"/>
  <c r="I32"/>
  <c r="J32"/>
  <c r="E21"/>
  <c r="F21"/>
  <c r="G21"/>
  <c r="H21"/>
  <c r="I21"/>
  <c r="J21"/>
  <c r="E10"/>
  <c r="F10"/>
  <c r="G10"/>
  <c r="H10"/>
  <c r="I10"/>
  <c r="J10"/>
  <c r="E8"/>
  <c r="F8"/>
  <c r="G8"/>
  <c r="G7" s="1"/>
  <c r="H8"/>
  <c r="I8"/>
  <c r="J8"/>
  <c r="H353" i="16"/>
  <c r="I353"/>
  <c r="D353"/>
  <c r="E353"/>
  <c r="H342"/>
  <c r="I342"/>
  <c r="D342"/>
  <c r="E342"/>
  <c r="H339"/>
  <c r="I339"/>
  <c r="D339"/>
  <c r="E339"/>
  <c r="H334"/>
  <c r="I334"/>
  <c r="D334"/>
  <c r="E334"/>
  <c r="H331"/>
  <c r="I331"/>
  <c r="D331"/>
  <c r="E331"/>
  <c r="H328"/>
  <c r="I328"/>
  <c r="D328"/>
  <c r="E328"/>
  <c r="H322"/>
  <c r="I322"/>
  <c r="D322"/>
  <c r="E322"/>
  <c r="H320"/>
  <c r="I320"/>
  <c r="D320"/>
  <c r="E320"/>
  <c r="H317"/>
  <c r="I317"/>
  <c r="D317"/>
  <c r="E317"/>
  <c r="H300"/>
  <c r="I300"/>
  <c r="D300"/>
  <c r="E300"/>
  <c r="H298"/>
  <c r="I298"/>
  <c r="D298"/>
  <c r="E298"/>
  <c r="H295"/>
  <c r="I295"/>
  <c r="D295"/>
  <c r="E295"/>
  <c r="H291"/>
  <c r="I291"/>
  <c r="D291"/>
  <c r="E291"/>
  <c r="H242"/>
  <c r="I242"/>
  <c r="D242"/>
  <c r="E242"/>
  <c r="H220"/>
  <c r="I220"/>
  <c r="D220"/>
  <c r="E220"/>
  <c r="H217"/>
  <c r="I217"/>
  <c r="D217"/>
  <c r="E217"/>
  <c r="H210"/>
  <c r="I210"/>
  <c r="D210"/>
  <c r="E210"/>
  <c r="H201"/>
  <c r="I201"/>
  <c r="D201"/>
  <c r="E201"/>
  <c r="H196"/>
  <c r="I196"/>
  <c r="D196"/>
  <c r="E196"/>
  <c r="H193"/>
  <c r="I193"/>
  <c r="D193"/>
  <c r="E193"/>
  <c r="H180"/>
  <c r="I180"/>
  <c r="D180"/>
  <c r="E180"/>
  <c r="H174"/>
  <c r="I174"/>
  <c r="D174"/>
  <c r="E174"/>
  <c r="H169"/>
  <c r="I169"/>
  <c r="D169"/>
  <c r="E169"/>
  <c r="H166"/>
  <c r="I166"/>
  <c r="D166"/>
  <c r="E166"/>
  <c r="H163"/>
  <c r="I163"/>
  <c r="D163"/>
  <c r="E163"/>
  <c r="H158"/>
  <c r="I158"/>
  <c r="D158"/>
  <c r="E158"/>
  <c r="H152"/>
  <c r="I152"/>
  <c r="D152"/>
  <c r="E152"/>
  <c r="H107"/>
  <c r="I107"/>
  <c r="E107"/>
  <c r="D107"/>
  <c r="D60"/>
  <c r="E60"/>
  <c r="H40"/>
  <c r="I40"/>
  <c r="D40"/>
  <c r="E40"/>
  <c r="H30"/>
  <c r="I30"/>
  <c r="D30"/>
  <c r="E30"/>
  <c r="H19"/>
  <c r="I19"/>
  <c r="D19"/>
  <c r="E19"/>
  <c r="D8"/>
  <c r="E8"/>
  <c r="D41" i="17"/>
  <c r="E41"/>
  <c r="F41"/>
  <c r="G41"/>
  <c r="H41"/>
  <c r="I41"/>
  <c r="J41"/>
  <c r="K41"/>
  <c r="L41"/>
  <c r="M41"/>
  <c r="N41"/>
  <c r="O41"/>
  <c r="P41"/>
  <c r="Q41"/>
  <c r="D30"/>
  <c r="E30"/>
  <c r="F30"/>
  <c r="G30"/>
  <c r="H30"/>
  <c r="I30"/>
  <c r="J30"/>
  <c r="K30"/>
  <c r="L30"/>
  <c r="M30"/>
  <c r="N30"/>
  <c r="O30"/>
  <c r="P30"/>
  <c r="Q30"/>
  <c r="D21"/>
  <c r="E21"/>
  <c r="F21"/>
  <c r="G21"/>
  <c r="H21"/>
  <c r="I21"/>
  <c r="J21"/>
  <c r="K21"/>
  <c r="L21"/>
  <c r="M21"/>
  <c r="N21"/>
  <c r="O21"/>
  <c r="P21"/>
  <c r="Q21"/>
  <c r="D13"/>
  <c r="E13"/>
  <c r="F13"/>
  <c r="G13"/>
  <c r="H13"/>
  <c r="I13"/>
  <c r="J13"/>
  <c r="K13"/>
  <c r="L13"/>
  <c r="M13"/>
  <c r="N13"/>
  <c r="O13"/>
  <c r="P13"/>
  <c r="Q13"/>
  <c r="D10"/>
  <c r="E10"/>
  <c r="F10"/>
  <c r="G10"/>
  <c r="H10"/>
  <c r="I10"/>
  <c r="J10"/>
  <c r="K10"/>
  <c r="L10"/>
  <c r="M10"/>
  <c r="N10"/>
  <c r="O10"/>
  <c r="P10"/>
  <c r="Q10"/>
  <c r="D78" i="14"/>
  <c r="E78"/>
  <c r="F78"/>
  <c r="G78"/>
  <c r="H78"/>
  <c r="I78"/>
  <c r="J78"/>
  <c r="K78"/>
  <c r="L78"/>
  <c r="M78"/>
  <c r="N78"/>
  <c r="D74"/>
  <c r="E74"/>
  <c r="F74"/>
  <c r="G74"/>
  <c r="H74"/>
  <c r="I74"/>
  <c r="J74"/>
  <c r="K74"/>
  <c r="L74"/>
  <c r="M74"/>
  <c r="N74"/>
  <c r="D69"/>
  <c r="E69"/>
  <c r="F69"/>
  <c r="G69"/>
  <c r="H69"/>
  <c r="I69"/>
  <c r="J69"/>
  <c r="K69"/>
  <c r="L69"/>
  <c r="M69"/>
  <c r="N69"/>
  <c r="D66"/>
  <c r="E66"/>
  <c r="F66"/>
  <c r="G66"/>
  <c r="H66"/>
  <c r="I66"/>
  <c r="J66"/>
  <c r="K66"/>
  <c r="L66"/>
  <c r="M66"/>
  <c r="N66"/>
  <c r="D62"/>
  <c r="E62"/>
  <c r="F62"/>
  <c r="G62"/>
  <c r="H62"/>
  <c r="I62"/>
  <c r="J62"/>
  <c r="K62"/>
  <c r="L62"/>
  <c r="M62"/>
  <c r="N62"/>
  <c r="D56"/>
  <c r="E56"/>
  <c r="F56"/>
  <c r="G56"/>
  <c r="H56"/>
  <c r="I56"/>
  <c r="J56"/>
  <c r="K56"/>
  <c r="L56"/>
  <c r="M56"/>
  <c r="N56"/>
  <c r="D50"/>
  <c r="E50"/>
  <c r="F50"/>
  <c r="G50"/>
  <c r="H50"/>
  <c r="I50"/>
  <c r="J50"/>
  <c r="K50"/>
  <c r="L50"/>
  <c r="M50"/>
  <c r="N50"/>
  <c r="D46"/>
  <c r="E46"/>
  <c r="F46"/>
  <c r="G46"/>
  <c r="H46"/>
  <c r="I46"/>
  <c r="J46"/>
  <c r="K46"/>
  <c r="L46"/>
  <c r="M46"/>
  <c r="N46"/>
  <c r="D33"/>
  <c r="E33"/>
  <c r="F33"/>
  <c r="G33"/>
  <c r="H33"/>
  <c r="I33"/>
  <c r="J33"/>
  <c r="K33"/>
  <c r="L33"/>
  <c r="M33"/>
  <c r="N33"/>
  <c r="D27"/>
  <c r="E27"/>
  <c r="F27"/>
  <c r="G27"/>
  <c r="H27"/>
  <c r="I27"/>
  <c r="J27"/>
  <c r="K27"/>
  <c r="L27"/>
  <c r="M27"/>
  <c r="N27"/>
  <c r="D22"/>
  <c r="E22"/>
  <c r="F22"/>
  <c r="G22"/>
  <c r="H22"/>
  <c r="I22"/>
  <c r="J22"/>
  <c r="K22"/>
  <c r="L22"/>
  <c r="M22"/>
  <c r="N22"/>
  <c r="D17"/>
  <c r="E17"/>
  <c r="F17"/>
  <c r="G17"/>
  <c r="H17"/>
  <c r="I17"/>
  <c r="J17"/>
  <c r="K17"/>
  <c r="L17"/>
  <c r="M17"/>
  <c r="N17"/>
  <c r="D12"/>
  <c r="E12"/>
  <c r="F12"/>
  <c r="G12"/>
  <c r="H12"/>
  <c r="I12"/>
  <c r="J12"/>
  <c r="K12"/>
  <c r="L12"/>
  <c r="M12"/>
  <c r="N12"/>
  <c r="D9"/>
  <c r="E9"/>
  <c r="F9"/>
  <c r="G9"/>
  <c r="H9"/>
  <c r="I9"/>
  <c r="J9"/>
  <c r="K9"/>
  <c r="L9"/>
  <c r="M9"/>
  <c r="N9"/>
  <c r="D6"/>
  <c r="D5" s="1"/>
  <c r="E6"/>
  <c r="F6"/>
  <c r="F5" s="1"/>
  <c r="G6"/>
  <c r="H6"/>
  <c r="H5" s="1"/>
  <c r="I6"/>
  <c r="J6"/>
  <c r="K6"/>
  <c r="L6"/>
  <c r="L5" s="1"/>
  <c r="M6"/>
  <c r="N6"/>
  <c r="N5" s="1"/>
  <c r="E319" i="24"/>
  <c r="F319"/>
  <c r="G319"/>
  <c r="H319"/>
  <c r="I319"/>
  <c r="J319"/>
  <c r="K319"/>
  <c r="L319"/>
  <c r="M319"/>
  <c r="N319"/>
  <c r="O319"/>
  <c r="P319"/>
  <c r="Q319"/>
  <c r="R319"/>
  <c r="D319"/>
  <c r="M5" i="14" l="1"/>
  <c r="K5"/>
  <c r="I5"/>
  <c r="G5"/>
  <c r="E5"/>
  <c r="J7" i="18"/>
  <c r="I7"/>
  <c r="C8" i="46"/>
  <c r="L5" i="20"/>
  <c r="J5"/>
  <c r="H5"/>
  <c r="J5" i="14"/>
  <c r="C6" i="45"/>
  <c r="H7" i="18"/>
  <c r="F7"/>
  <c r="E7"/>
  <c r="E311" i="24"/>
  <c r="F311"/>
  <c r="G311"/>
  <c r="H311"/>
  <c r="I311"/>
  <c r="J311"/>
  <c r="K311"/>
  <c r="L311"/>
  <c r="M311"/>
  <c r="N311"/>
  <c r="O311"/>
  <c r="P311"/>
  <c r="Q311"/>
  <c r="R311"/>
  <c r="D311"/>
  <c r="D308"/>
  <c r="E308"/>
  <c r="F308"/>
  <c r="G308"/>
  <c r="H308"/>
  <c r="I308"/>
  <c r="J308"/>
  <c r="K308"/>
  <c r="L308"/>
  <c r="M308"/>
  <c r="N308"/>
  <c r="O308"/>
  <c r="P308"/>
  <c r="Q308"/>
  <c r="R308"/>
  <c r="K7"/>
  <c r="L7"/>
  <c r="M7"/>
  <c r="N7"/>
  <c r="O7"/>
  <c r="P7"/>
  <c r="Q7"/>
  <c r="R7"/>
  <c r="I7"/>
  <c r="J7"/>
  <c r="E7"/>
  <c r="F7"/>
  <c r="G7"/>
  <c r="H7"/>
  <c r="D7"/>
  <c r="E337"/>
  <c r="F337"/>
  <c r="G337"/>
  <c r="H337"/>
  <c r="I337"/>
  <c r="J337"/>
  <c r="K337"/>
  <c r="L337"/>
  <c r="M337"/>
  <c r="N337"/>
  <c r="O337"/>
  <c r="P337"/>
  <c r="Q337"/>
  <c r="R337"/>
  <c r="E327"/>
  <c r="F327"/>
  <c r="G327"/>
  <c r="H327"/>
  <c r="I327"/>
  <c r="J327"/>
  <c r="K327"/>
  <c r="L327"/>
  <c r="M327"/>
  <c r="N327"/>
  <c r="O327"/>
  <c r="P327"/>
  <c r="Q327"/>
  <c r="R327"/>
  <c r="E324"/>
  <c r="F324"/>
  <c r="G324"/>
  <c r="H324"/>
  <c r="I324"/>
  <c r="J324"/>
  <c r="K324"/>
  <c r="L324"/>
  <c r="M324"/>
  <c r="N324"/>
  <c r="O324"/>
  <c r="P324"/>
  <c r="Q324"/>
  <c r="R324"/>
  <c r="E321"/>
  <c r="F321"/>
  <c r="G321"/>
  <c r="H321"/>
  <c r="I321"/>
  <c r="J321"/>
  <c r="K321"/>
  <c r="L321"/>
  <c r="M321"/>
  <c r="N321"/>
  <c r="O321"/>
  <c r="P321"/>
  <c r="Q321"/>
  <c r="R321"/>
  <c r="R313"/>
  <c r="Q313"/>
  <c r="P313"/>
  <c r="O313"/>
  <c r="N313"/>
  <c r="M313"/>
  <c r="L313"/>
  <c r="K313"/>
  <c r="J313"/>
  <c r="I313"/>
  <c r="H313"/>
  <c r="G313"/>
  <c r="F313"/>
  <c r="E313"/>
  <c r="E293"/>
  <c r="F293"/>
  <c r="G293"/>
  <c r="H293"/>
  <c r="I293"/>
  <c r="J293"/>
  <c r="K293"/>
  <c r="L293"/>
  <c r="M293"/>
  <c r="N293"/>
  <c r="O293"/>
  <c r="P293"/>
  <c r="Q293"/>
  <c r="R293"/>
  <c r="R291"/>
  <c r="Q291"/>
  <c r="P291"/>
  <c r="O291"/>
  <c r="N291"/>
  <c r="M291"/>
  <c r="L291"/>
  <c r="K291"/>
  <c r="J291"/>
  <c r="I291"/>
  <c r="H291"/>
  <c r="G291"/>
  <c r="F291"/>
  <c r="E291"/>
  <c r="E288"/>
  <c r="F288"/>
  <c r="G288"/>
  <c r="H288"/>
  <c r="I288"/>
  <c r="J288"/>
  <c r="K288"/>
  <c r="L288"/>
  <c r="M288"/>
  <c r="N288"/>
  <c r="O288"/>
  <c r="P288"/>
  <c r="Q288"/>
  <c r="R288"/>
  <c r="E284"/>
  <c r="F284"/>
  <c r="G284"/>
  <c r="H284"/>
  <c r="I284"/>
  <c r="J284"/>
  <c r="K284"/>
  <c r="L284"/>
  <c r="M284"/>
  <c r="N284"/>
  <c r="O284"/>
  <c r="P284"/>
  <c r="Q284"/>
  <c r="R284"/>
  <c r="E236"/>
  <c r="F236"/>
  <c r="G236"/>
  <c r="H236"/>
  <c r="I236"/>
  <c r="J236"/>
  <c r="K236"/>
  <c r="L236"/>
  <c r="M236"/>
  <c r="N236"/>
  <c r="O236"/>
  <c r="P236"/>
  <c r="Q236"/>
  <c r="R236"/>
  <c r="E215"/>
  <c r="F215"/>
  <c r="G215"/>
  <c r="H215"/>
  <c r="I215"/>
  <c r="J215"/>
  <c r="K215"/>
  <c r="L215"/>
  <c r="M215"/>
  <c r="N215"/>
  <c r="O215"/>
  <c r="P215"/>
  <c r="Q215"/>
  <c r="R215"/>
  <c r="E212"/>
  <c r="F212"/>
  <c r="G212"/>
  <c r="H212"/>
  <c r="I212"/>
  <c r="J212"/>
  <c r="K212"/>
  <c r="L212"/>
  <c r="M212"/>
  <c r="N212"/>
  <c r="O212"/>
  <c r="P212"/>
  <c r="Q212"/>
  <c r="R212"/>
  <c r="E206"/>
  <c r="F206"/>
  <c r="G206"/>
  <c r="H206"/>
  <c r="I206"/>
  <c r="J206"/>
  <c r="K206"/>
  <c r="L206"/>
  <c r="M206"/>
  <c r="N206"/>
  <c r="O206"/>
  <c r="P206"/>
  <c r="Q206"/>
  <c r="R206"/>
  <c r="E197"/>
  <c r="F197"/>
  <c r="G197"/>
  <c r="H197"/>
  <c r="I197"/>
  <c r="J197"/>
  <c r="K197"/>
  <c r="L197"/>
  <c r="M197"/>
  <c r="N197"/>
  <c r="O197"/>
  <c r="P197"/>
  <c r="Q197"/>
  <c r="R197"/>
  <c r="E192"/>
  <c r="F192"/>
  <c r="G192"/>
  <c r="H192"/>
  <c r="I192"/>
  <c r="J192"/>
  <c r="K192"/>
  <c r="L192"/>
  <c r="M192"/>
  <c r="N192"/>
  <c r="O192"/>
  <c r="P192"/>
  <c r="Q192"/>
  <c r="R192"/>
  <c r="E189"/>
  <c r="F189"/>
  <c r="G189"/>
  <c r="H189"/>
  <c r="I189"/>
  <c r="J189"/>
  <c r="K189"/>
  <c r="L189"/>
  <c r="M189"/>
  <c r="N189"/>
  <c r="O189"/>
  <c r="P189"/>
  <c r="Q189"/>
  <c r="R189"/>
  <c r="E176"/>
  <c r="F176"/>
  <c r="G176"/>
  <c r="H176"/>
  <c r="I176"/>
  <c r="J176"/>
  <c r="K176"/>
  <c r="L176"/>
  <c r="M176"/>
  <c r="N176"/>
  <c r="O176"/>
  <c r="P176"/>
  <c r="Q176"/>
  <c r="R176"/>
  <c r="E170"/>
  <c r="F170"/>
  <c r="G170"/>
  <c r="H170"/>
  <c r="I170"/>
  <c r="J170"/>
  <c r="K170"/>
  <c r="L170"/>
  <c r="M170"/>
  <c r="N170"/>
  <c r="O170"/>
  <c r="P170"/>
  <c r="Q170"/>
  <c r="R170"/>
  <c r="E165"/>
  <c r="F165"/>
  <c r="G165"/>
  <c r="H165"/>
  <c r="I165"/>
  <c r="J165"/>
  <c r="K165"/>
  <c r="L165"/>
  <c r="M165"/>
  <c r="N165"/>
  <c r="O165"/>
  <c r="P165"/>
  <c r="Q165"/>
  <c r="R165"/>
  <c r="E162"/>
  <c r="F162"/>
  <c r="G162"/>
  <c r="H162"/>
  <c r="I162"/>
  <c r="J162"/>
  <c r="K162"/>
  <c r="L162"/>
  <c r="M162"/>
  <c r="N162"/>
  <c r="O162"/>
  <c r="P162"/>
  <c r="Q162"/>
  <c r="R162"/>
  <c r="E159"/>
  <c r="F159"/>
  <c r="G159"/>
  <c r="H159"/>
  <c r="I159"/>
  <c r="J159"/>
  <c r="K159"/>
  <c r="L159"/>
  <c r="M159"/>
  <c r="N159"/>
  <c r="O159"/>
  <c r="P159"/>
  <c r="Q159"/>
  <c r="R159"/>
  <c r="E154"/>
  <c r="F154"/>
  <c r="G154"/>
  <c r="H154"/>
  <c r="I154"/>
  <c r="J154"/>
  <c r="K154"/>
  <c r="L154"/>
  <c r="M154"/>
  <c r="N154"/>
  <c r="O154"/>
  <c r="P154"/>
  <c r="Q154"/>
  <c r="R154"/>
  <c r="E148"/>
  <c r="F148"/>
  <c r="G148"/>
  <c r="H148"/>
  <c r="I148"/>
  <c r="J148"/>
  <c r="K148"/>
  <c r="L148"/>
  <c r="M148"/>
  <c r="N148"/>
  <c r="O148"/>
  <c r="P148"/>
  <c r="Q148"/>
  <c r="R148"/>
  <c r="E104"/>
  <c r="F104"/>
  <c r="G104"/>
  <c r="H104"/>
  <c r="I104"/>
  <c r="J104"/>
  <c r="K104"/>
  <c r="L104"/>
  <c r="M104"/>
  <c r="N104"/>
  <c r="O104"/>
  <c r="P104"/>
  <c r="Q104"/>
  <c r="R104"/>
  <c r="E85"/>
  <c r="F85"/>
  <c r="G85"/>
  <c r="H85"/>
  <c r="I85"/>
  <c r="J85"/>
  <c r="K85"/>
  <c r="L85"/>
  <c r="M85"/>
  <c r="N85"/>
  <c r="O85"/>
  <c r="P85"/>
  <c r="Q85"/>
  <c r="R85"/>
  <c r="E61"/>
  <c r="F61"/>
  <c r="G61"/>
  <c r="H61"/>
  <c r="I61"/>
  <c r="J61"/>
  <c r="K61"/>
  <c r="L61"/>
  <c r="M61"/>
  <c r="N61"/>
  <c r="O61"/>
  <c r="P61"/>
  <c r="Q61"/>
  <c r="R61"/>
  <c r="E41"/>
  <c r="F41"/>
  <c r="G41"/>
  <c r="H41"/>
  <c r="I41"/>
  <c r="J41"/>
  <c r="K41"/>
  <c r="L41"/>
  <c r="M41"/>
  <c r="N41"/>
  <c r="O41"/>
  <c r="P41"/>
  <c r="Q41"/>
  <c r="R41"/>
  <c r="E31"/>
  <c r="F31"/>
  <c r="G31"/>
  <c r="H31"/>
  <c r="I31"/>
  <c r="J31"/>
  <c r="K31"/>
  <c r="L31"/>
  <c r="M31"/>
  <c r="N31"/>
  <c r="O31"/>
  <c r="P31"/>
  <c r="Q31"/>
  <c r="R31"/>
  <c r="E20"/>
  <c r="F20"/>
  <c r="G20"/>
  <c r="H20"/>
  <c r="I20"/>
  <c r="J20"/>
  <c r="K20"/>
  <c r="L20"/>
  <c r="M20"/>
  <c r="N20"/>
  <c r="O20"/>
  <c r="P20"/>
  <c r="Q20"/>
  <c r="R20"/>
  <c r="E9"/>
  <c r="F9"/>
  <c r="G9"/>
  <c r="H9"/>
  <c r="I9"/>
  <c r="J9"/>
  <c r="K9"/>
  <c r="L9"/>
  <c r="M9"/>
  <c r="N9"/>
  <c r="O9"/>
  <c r="P9"/>
  <c r="Q9"/>
  <c r="R9"/>
  <c r="D164" i="13"/>
  <c r="E164"/>
  <c r="F164"/>
  <c r="G164"/>
  <c r="H164"/>
  <c r="I164"/>
  <c r="J164"/>
  <c r="K164"/>
  <c r="L164"/>
  <c r="M164"/>
  <c r="N164"/>
  <c r="O164"/>
  <c r="P164"/>
  <c r="Q164"/>
  <c r="R164"/>
  <c r="E175"/>
  <c r="F175"/>
  <c r="G175"/>
  <c r="H175"/>
  <c r="I175"/>
  <c r="J175"/>
  <c r="K175"/>
  <c r="L175"/>
  <c r="M175"/>
  <c r="N175"/>
  <c r="O175"/>
  <c r="P175"/>
  <c r="Q175"/>
  <c r="R175"/>
  <c r="E167"/>
  <c r="F167"/>
  <c r="G167"/>
  <c r="H167"/>
  <c r="I167"/>
  <c r="J167"/>
  <c r="K167"/>
  <c r="L167"/>
  <c r="M167"/>
  <c r="N167"/>
  <c r="O167"/>
  <c r="P167"/>
  <c r="Q167"/>
  <c r="R167"/>
  <c r="E354"/>
  <c r="F354"/>
  <c r="G354"/>
  <c r="H354"/>
  <c r="I354"/>
  <c r="J354"/>
  <c r="K354"/>
  <c r="L354"/>
  <c r="M354"/>
  <c r="N354"/>
  <c r="O354"/>
  <c r="P354"/>
  <c r="Q354"/>
  <c r="R354"/>
  <c r="E343"/>
  <c r="F343"/>
  <c r="G343"/>
  <c r="H343"/>
  <c r="I343"/>
  <c r="J343"/>
  <c r="K343"/>
  <c r="L343"/>
  <c r="M343"/>
  <c r="N343"/>
  <c r="O343"/>
  <c r="P343"/>
  <c r="Q343"/>
  <c r="R343"/>
  <c r="E340"/>
  <c r="F340"/>
  <c r="G340"/>
  <c r="H340"/>
  <c r="I340"/>
  <c r="J340"/>
  <c r="K340"/>
  <c r="L340"/>
  <c r="M340"/>
  <c r="N340"/>
  <c r="O340"/>
  <c r="P340"/>
  <c r="Q340"/>
  <c r="R340"/>
  <c r="E335"/>
  <c r="F335"/>
  <c r="G335"/>
  <c r="H335"/>
  <c r="I335"/>
  <c r="J335"/>
  <c r="K335"/>
  <c r="L335"/>
  <c r="M335"/>
  <c r="N335"/>
  <c r="O335"/>
  <c r="P335"/>
  <c r="Q335"/>
  <c r="R335"/>
  <c r="E332"/>
  <c r="F332"/>
  <c r="G332"/>
  <c r="H332"/>
  <c r="I332"/>
  <c r="J332"/>
  <c r="K332"/>
  <c r="L332"/>
  <c r="M332"/>
  <c r="N332"/>
  <c r="O332"/>
  <c r="P332"/>
  <c r="Q332"/>
  <c r="R332"/>
  <c r="E329"/>
  <c r="F329"/>
  <c r="G329"/>
  <c r="H329"/>
  <c r="I329"/>
  <c r="J329"/>
  <c r="K329"/>
  <c r="L329"/>
  <c r="M329"/>
  <c r="N329"/>
  <c r="O329"/>
  <c r="P329"/>
  <c r="Q329"/>
  <c r="R329"/>
  <c r="E323"/>
  <c r="F323"/>
  <c r="G323"/>
  <c r="H323"/>
  <c r="I323"/>
  <c r="J323"/>
  <c r="K323"/>
  <c r="L323"/>
  <c r="M323"/>
  <c r="N323"/>
  <c r="O323"/>
  <c r="P323"/>
  <c r="Q323"/>
  <c r="R323"/>
  <c r="E321"/>
  <c r="F321"/>
  <c r="G321"/>
  <c r="H321"/>
  <c r="I321"/>
  <c r="J321"/>
  <c r="K321"/>
  <c r="L321"/>
  <c r="M321"/>
  <c r="N321"/>
  <c r="O321"/>
  <c r="P321"/>
  <c r="Q321"/>
  <c r="R321"/>
  <c r="E318"/>
  <c r="F318"/>
  <c r="G318"/>
  <c r="H318"/>
  <c r="I318"/>
  <c r="J318"/>
  <c r="K318"/>
  <c r="L318"/>
  <c r="M318"/>
  <c r="N318"/>
  <c r="O318"/>
  <c r="P318"/>
  <c r="Q318"/>
  <c r="R318"/>
  <c r="E301"/>
  <c r="F301"/>
  <c r="G301"/>
  <c r="H301"/>
  <c r="I301"/>
  <c r="J301"/>
  <c r="K301"/>
  <c r="L301"/>
  <c r="M301"/>
  <c r="N301"/>
  <c r="O301"/>
  <c r="P301"/>
  <c r="Q301"/>
  <c r="R301"/>
  <c r="E299"/>
  <c r="F299"/>
  <c r="G299"/>
  <c r="H299"/>
  <c r="I299"/>
  <c r="J299"/>
  <c r="K299"/>
  <c r="L299"/>
  <c r="M299"/>
  <c r="N299"/>
  <c r="O299"/>
  <c r="P299"/>
  <c r="Q299"/>
  <c r="R299"/>
  <c r="E296"/>
  <c r="F296"/>
  <c r="G296"/>
  <c r="H296"/>
  <c r="I296"/>
  <c r="J296"/>
  <c r="K296"/>
  <c r="L296"/>
  <c r="M296"/>
  <c r="N296"/>
  <c r="O296"/>
  <c r="P296"/>
  <c r="Q296"/>
  <c r="R296"/>
  <c r="E292"/>
  <c r="F292"/>
  <c r="G292"/>
  <c r="H292"/>
  <c r="I292"/>
  <c r="J292"/>
  <c r="K292"/>
  <c r="L292"/>
  <c r="M292"/>
  <c r="N292"/>
  <c r="O292"/>
  <c r="P292"/>
  <c r="Q292"/>
  <c r="R292"/>
  <c r="E243"/>
  <c r="F243"/>
  <c r="G243"/>
  <c r="H243"/>
  <c r="I243"/>
  <c r="J243"/>
  <c r="K243"/>
  <c r="L243"/>
  <c r="M243"/>
  <c r="N243"/>
  <c r="O243"/>
  <c r="P243"/>
  <c r="Q243"/>
  <c r="R243"/>
  <c r="E221"/>
  <c r="F221"/>
  <c r="G221"/>
  <c r="H221"/>
  <c r="I221"/>
  <c r="J221"/>
  <c r="K221"/>
  <c r="L221"/>
  <c r="M221"/>
  <c r="N221"/>
  <c r="O221"/>
  <c r="P221"/>
  <c r="Q221"/>
  <c r="R221"/>
  <c r="E218"/>
  <c r="F218"/>
  <c r="G218"/>
  <c r="H218"/>
  <c r="I218"/>
  <c r="J218"/>
  <c r="K218"/>
  <c r="L218"/>
  <c r="M218"/>
  <c r="N218"/>
  <c r="O218"/>
  <c r="P218"/>
  <c r="Q218"/>
  <c r="R218"/>
  <c r="E211"/>
  <c r="F211"/>
  <c r="G211"/>
  <c r="H211"/>
  <c r="I211"/>
  <c r="J211"/>
  <c r="K211"/>
  <c r="L211"/>
  <c r="M211"/>
  <c r="N211"/>
  <c r="O211"/>
  <c r="P211"/>
  <c r="Q211"/>
  <c r="R211"/>
  <c r="E202"/>
  <c r="F202"/>
  <c r="G202"/>
  <c r="H202"/>
  <c r="I202"/>
  <c r="J202"/>
  <c r="K202"/>
  <c r="L202"/>
  <c r="M202"/>
  <c r="N202"/>
  <c r="O202"/>
  <c r="P202"/>
  <c r="Q202"/>
  <c r="R202"/>
  <c r="E197"/>
  <c r="F197"/>
  <c r="G197"/>
  <c r="H197"/>
  <c r="I197"/>
  <c r="J197"/>
  <c r="K197"/>
  <c r="L197"/>
  <c r="M197"/>
  <c r="N197"/>
  <c r="O197"/>
  <c r="P197"/>
  <c r="Q197"/>
  <c r="R197"/>
  <c r="E194"/>
  <c r="F194"/>
  <c r="G194"/>
  <c r="H194"/>
  <c r="I194"/>
  <c r="J194"/>
  <c r="K194"/>
  <c r="L194"/>
  <c r="M194"/>
  <c r="N194"/>
  <c r="O194"/>
  <c r="P194"/>
  <c r="Q194"/>
  <c r="R194"/>
  <c r="E181"/>
  <c r="F181"/>
  <c r="G181"/>
  <c r="H181"/>
  <c r="I181"/>
  <c r="J181"/>
  <c r="K181"/>
  <c r="L181"/>
  <c r="M181"/>
  <c r="N181"/>
  <c r="O181"/>
  <c r="P181"/>
  <c r="Q181"/>
  <c r="R181"/>
  <c r="E170"/>
  <c r="F170"/>
  <c r="G170"/>
  <c r="H170"/>
  <c r="I170"/>
  <c r="J170"/>
  <c r="K170"/>
  <c r="L170"/>
  <c r="M170"/>
  <c r="N170"/>
  <c r="O170"/>
  <c r="P170"/>
  <c r="Q170"/>
  <c r="R170"/>
  <c r="E159"/>
  <c r="F159"/>
  <c r="G159"/>
  <c r="H159"/>
  <c r="I159"/>
  <c r="J159"/>
  <c r="K159"/>
  <c r="L159"/>
  <c r="M159"/>
  <c r="N159"/>
  <c r="O159"/>
  <c r="P159"/>
  <c r="Q159"/>
  <c r="R159"/>
  <c r="E153"/>
  <c r="F153"/>
  <c r="G153"/>
  <c r="H153"/>
  <c r="I153"/>
  <c r="J153"/>
  <c r="K153"/>
  <c r="L153"/>
  <c r="M153"/>
  <c r="N153"/>
  <c r="O153"/>
  <c r="P153"/>
  <c r="Q153"/>
  <c r="R153"/>
  <c r="E108"/>
  <c r="F108"/>
  <c r="G108"/>
  <c r="H108"/>
  <c r="I108"/>
  <c r="J108"/>
  <c r="K108"/>
  <c r="L108"/>
  <c r="M108"/>
  <c r="N108"/>
  <c r="O108"/>
  <c r="P108"/>
  <c r="Q108"/>
  <c r="R108"/>
  <c r="E87"/>
  <c r="F87"/>
  <c r="G87"/>
  <c r="H87"/>
  <c r="I87"/>
  <c r="J87"/>
  <c r="K87"/>
  <c r="L87"/>
  <c r="M87"/>
  <c r="N87"/>
  <c r="O87"/>
  <c r="P87"/>
  <c r="Q87"/>
  <c r="R87"/>
  <c r="E61"/>
  <c r="F61"/>
  <c r="G61"/>
  <c r="H61"/>
  <c r="I61"/>
  <c r="J61"/>
  <c r="K61"/>
  <c r="L61"/>
  <c r="M61"/>
  <c r="N61"/>
  <c r="O61"/>
  <c r="P61"/>
  <c r="Q61"/>
  <c r="R61"/>
  <c r="E41"/>
  <c r="F41"/>
  <c r="G41"/>
  <c r="H41"/>
  <c r="I41"/>
  <c r="J41"/>
  <c r="K41"/>
  <c r="L41"/>
  <c r="M41"/>
  <c r="N41"/>
  <c r="O41"/>
  <c r="P41"/>
  <c r="Q41"/>
  <c r="R41"/>
  <c r="E31"/>
  <c r="F31"/>
  <c r="G31"/>
  <c r="H31"/>
  <c r="I31"/>
  <c r="J31"/>
  <c r="K31"/>
  <c r="L31"/>
  <c r="M31"/>
  <c r="N31"/>
  <c r="O31"/>
  <c r="P31"/>
  <c r="Q31"/>
  <c r="R31"/>
  <c r="E20"/>
  <c r="F20"/>
  <c r="G20"/>
  <c r="H20"/>
  <c r="I20"/>
  <c r="J20"/>
  <c r="K20"/>
  <c r="L20"/>
  <c r="M20"/>
  <c r="N20"/>
  <c r="O20"/>
  <c r="P20"/>
  <c r="Q20"/>
  <c r="R20"/>
  <c r="R9"/>
  <c r="Q9"/>
  <c r="P9"/>
  <c r="O9"/>
  <c r="N9"/>
  <c r="M9"/>
  <c r="L9"/>
  <c r="K9"/>
  <c r="J9"/>
  <c r="I9"/>
  <c r="H9"/>
  <c r="G9"/>
  <c r="F9"/>
  <c r="E9"/>
  <c r="E7"/>
  <c r="F7"/>
  <c r="G7"/>
  <c r="H7"/>
  <c r="I7"/>
  <c r="J7"/>
  <c r="K7"/>
  <c r="L7"/>
  <c r="M7"/>
  <c r="N7"/>
  <c r="O7"/>
  <c r="P7"/>
  <c r="Q7"/>
  <c r="R7"/>
  <c r="D40" i="10"/>
  <c r="E40"/>
  <c r="F40"/>
  <c r="G40"/>
  <c r="H40"/>
  <c r="I40"/>
  <c r="J40"/>
  <c r="K40"/>
  <c r="L40"/>
  <c r="M40"/>
  <c r="N40"/>
  <c r="O40"/>
  <c r="P40"/>
  <c r="Q40"/>
  <c r="D29"/>
  <c r="E29"/>
  <c r="F29"/>
  <c r="G29"/>
  <c r="H29"/>
  <c r="I29"/>
  <c r="J29"/>
  <c r="K29"/>
  <c r="L29"/>
  <c r="M29"/>
  <c r="N29"/>
  <c r="O29"/>
  <c r="P29"/>
  <c r="Q29"/>
  <c r="D20"/>
  <c r="E20"/>
  <c r="F20"/>
  <c r="G20"/>
  <c r="H20"/>
  <c r="I20"/>
  <c r="J20"/>
  <c r="K20"/>
  <c r="L20"/>
  <c r="M20"/>
  <c r="N20"/>
  <c r="O20"/>
  <c r="P20"/>
  <c r="Q20"/>
  <c r="D12"/>
  <c r="E12"/>
  <c r="F12"/>
  <c r="G12"/>
  <c r="H12"/>
  <c r="I12"/>
  <c r="J12"/>
  <c r="K12"/>
  <c r="L12"/>
  <c r="M12"/>
  <c r="N12"/>
  <c r="O12"/>
  <c r="P12"/>
  <c r="Q12"/>
  <c r="D9"/>
  <c r="E9"/>
  <c r="F9"/>
  <c r="G9"/>
  <c r="H9"/>
  <c r="I9"/>
  <c r="J9"/>
  <c r="K9"/>
  <c r="L9"/>
  <c r="M9"/>
  <c r="N9"/>
  <c r="O9"/>
  <c r="P9"/>
  <c r="Q9"/>
  <c r="H6"/>
  <c r="I6"/>
  <c r="J6"/>
  <c r="K6"/>
  <c r="L6"/>
  <c r="M6"/>
  <c r="N6"/>
  <c r="O6"/>
  <c r="P6"/>
  <c r="Q6"/>
  <c r="D6"/>
  <c r="E6"/>
  <c r="F6"/>
  <c r="G6"/>
  <c r="D7" i="7"/>
  <c r="E7"/>
  <c r="F7"/>
  <c r="G7"/>
  <c r="H7"/>
  <c r="I7"/>
  <c r="J7"/>
  <c r="E372"/>
  <c r="F372"/>
  <c r="G372"/>
  <c r="H372"/>
  <c r="I372"/>
  <c r="J372"/>
  <c r="E369"/>
  <c r="F369"/>
  <c r="G369"/>
  <c r="H369"/>
  <c r="I369"/>
  <c r="J369"/>
  <c r="D364"/>
  <c r="E364"/>
  <c r="F364"/>
  <c r="G364"/>
  <c r="H364"/>
  <c r="I364"/>
  <c r="J364"/>
  <c r="E361"/>
  <c r="F361"/>
  <c r="G361"/>
  <c r="H361"/>
  <c r="I361"/>
  <c r="J361"/>
  <c r="E358"/>
  <c r="F358"/>
  <c r="G358"/>
  <c r="H358"/>
  <c r="I358"/>
  <c r="J358"/>
  <c r="D358"/>
  <c r="D356"/>
  <c r="E356"/>
  <c r="F356"/>
  <c r="G356"/>
  <c r="H356"/>
  <c r="I356"/>
  <c r="J356"/>
  <c r="E354"/>
  <c r="F354"/>
  <c r="G354"/>
  <c r="H354"/>
  <c r="I354"/>
  <c r="J354"/>
  <c r="D336"/>
  <c r="E336"/>
  <c r="F336"/>
  <c r="G336"/>
  <c r="H336"/>
  <c r="I336"/>
  <c r="J336"/>
  <c r="D334"/>
  <c r="E334"/>
  <c r="F334"/>
  <c r="G334"/>
  <c r="H334"/>
  <c r="I334"/>
  <c r="J334"/>
  <c r="E330"/>
  <c r="F330"/>
  <c r="G330"/>
  <c r="H330"/>
  <c r="I330"/>
  <c r="J330"/>
  <c r="D326"/>
  <c r="E326"/>
  <c r="F326"/>
  <c r="G326"/>
  <c r="H326"/>
  <c r="I326"/>
  <c r="J326"/>
  <c r="D271"/>
  <c r="E271"/>
  <c r="F271"/>
  <c r="G271"/>
  <c r="H271"/>
  <c r="I271"/>
  <c r="J271"/>
  <c r="D240"/>
  <c r="E240"/>
  <c r="F240"/>
  <c r="G240"/>
  <c r="H240"/>
  <c r="I240"/>
  <c r="J240"/>
  <c r="D229"/>
  <c r="E229"/>
  <c r="F229"/>
  <c r="G229"/>
  <c r="H229"/>
  <c r="I229"/>
  <c r="J229"/>
  <c r="D224"/>
  <c r="E224"/>
  <c r="F224"/>
  <c r="G224"/>
  <c r="H224"/>
  <c r="I224"/>
  <c r="J224"/>
  <c r="D221"/>
  <c r="E221"/>
  <c r="F221"/>
  <c r="G221"/>
  <c r="H221"/>
  <c r="I221"/>
  <c r="J221"/>
  <c r="D206"/>
  <c r="E206"/>
  <c r="F206"/>
  <c r="G206"/>
  <c r="H206"/>
  <c r="I206"/>
  <c r="J206"/>
  <c r="D199"/>
  <c r="E199"/>
  <c r="F199"/>
  <c r="G199"/>
  <c r="H199"/>
  <c r="I199"/>
  <c r="J199"/>
  <c r="D193"/>
  <c r="E193"/>
  <c r="F193"/>
  <c r="G193"/>
  <c r="H193"/>
  <c r="I193"/>
  <c r="J193"/>
  <c r="C191"/>
  <c r="C192"/>
  <c r="D190"/>
  <c r="E190"/>
  <c r="F190"/>
  <c r="G190"/>
  <c r="H190"/>
  <c r="I190"/>
  <c r="J190"/>
  <c r="D187"/>
  <c r="E187"/>
  <c r="F187"/>
  <c r="G187"/>
  <c r="H187"/>
  <c r="I187"/>
  <c r="J187"/>
  <c r="D181"/>
  <c r="E181"/>
  <c r="F181"/>
  <c r="G181"/>
  <c r="H181"/>
  <c r="I181"/>
  <c r="J181"/>
  <c r="D175"/>
  <c r="E175"/>
  <c r="F175"/>
  <c r="G175"/>
  <c r="H175"/>
  <c r="I175"/>
  <c r="J175"/>
  <c r="D129"/>
  <c r="E129"/>
  <c r="F129"/>
  <c r="G129"/>
  <c r="H129"/>
  <c r="I129"/>
  <c r="J129"/>
  <c r="D107"/>
  <c r="E107"/>
  <c r="F107"/>
  <c r="G107"/>
  <c r="H107"/>
  <c r="I107"/>
  <c r="J107"/>
  <c r="D79"/>
  <c r="E79"/>
  <c r="F79"/>
  <c r="G79"/>
  <c r="H79"/>
  <c r="I79"/>
  <c r="J79"/>
  <c r="D55"/>
  <c r="E55"/>
  <c r="F55"/>
  <c r="G55"/>
  <c r="H55"/>
  <c r="I55"/>
  <c r="J55"/>
  <c r="D35"/>
  <c r="E35"/>
  <c r="F35"/>
  <c r="G35"/>
  <c r="H35"/>
  <c r="I35"/>
  <c r="J35"/>
  <c r="D23"/>
  <c r="E23"/>
  <c r="F23"/>
  <c r="G23"/>
  <c r="H23"/>
  <c r="I23"/>
  <c r="J23"/>
  <c r="D9"/>
  <c r="E9"/>
  <c r="F9"/>
  <c r="G9"/>
  <c r="H9"/>
  <c r="I9"/>
  <c r="J9"/>
  <c r="E372" i="6"/>
  <c r="F372"/>
  <c r="G372"/>
  <c r="H372"/>
  <c r="I372"/>
  <c r="J372"/>
  <c r="K372"/>
  <c r="E369"/>
  <c r="F369"/>
  <c r="G369"/>
  <c r="H369"/>
  <c r="I369"/>
  <c r="J369"/>
  <c r="K369"/>
  <c r="D369"/>
  <c r="E364"/>
  <c r="F364"/>
  <c r="G364"/>
  <c r="H364"/>
  <c r="I364"/>
  <c r="J364"/>
  <c r="K364"/>
  <c r="E358"/>
  <c r="F358"/>
  <c r="G358"/>
  <c r="H358"/>
  <c r="I358"/>
  <c r="J358"/>
  <c r="K358"/>
  <c r="E356"/>
  <c r="F356"/>
  <c r="G356"/>
  <c r="H356"/>
  <c r="I356"/>
  <c r="J356"/>
  <c r="K356"/>
  <c r="E354"/>
  <c r="F354"/>
  <c r="G354"/>
  <c r="H354"/>
  <c r="I354"/>
  <c r="J354"/>
  <c r="K354"/>
  <c r="E336"/>
  <c r="F336"/>
  <c r="G336"/>
  <c r="H336"/>
  <c r="I336"/>
  <c r="J336"/>
  <c r="K336"/>
  <c r="D336"/>
  <c r="E334"/>
  <c r="F334"/>
  <c r="G334"/>
  <c r="H334"/>
  <c r="I334"/>
  <c r="J334"/>
  <c r="K334"/>
  <c r="E326"/>
  <c r="F326"/>
  <c r="G326"/>
  <c r="H326"/>
  <c r="I326"/>
  <c r="J326"/>
  <c r="K326"/>
  <c r="E271"/>
  <c r="F271"/>
  <c r="G271"/>
  <c r="H271"/>
  <c r="I271"/>
  <c r="J271"/>
  <c r="K271"/>
  <c r="E249"/>
  <c r="F249"/>
  <c r="G249"/>
  <c r="H249"/>
  <c r="I249"/>
  <c r="J249"/>
  <c r="K249"/>
  <c r="E246"/>
  <c r="F246"/>
  <c r="G246"/>
  <c r="H246"/>
  <c r="I246"/>
  <c r="J246"/>
  <c r="K246"/>
  <c r="E240"/>
  <c r="F240"/>
  <c r="G240"/>
  <c r="H240"/>
  <c r="I240"/>
  <c r="J240"/>
  <c r="K240"/>
  <c r="E229"/>
  <c r="F229"/>
  <c r="G229"/>
  <c r="H229"/>
  <c r="I229"/>
  <c r="J229"/>
  <c r="K229"/>
  <c r="K224"/>
  <c r="J224"/>
  <c r="I224"/>
  <c r="H224"/>
  <c r="G224"/>
  <c r="F224"/>
  <c r="E224"/>
  <c r="E221"/>
  <c r="F221"/>
  <c r="G221"/>
  <c r="H221"/>
  <c r="I221"/>
  <c r="J221"/>
  <c r="K221"/>
  <c r="E206"/>
  <c r="F206"/>
  <c r="G206"/>
  <c r="H206"/>
  <c r="I206"/>
  <c r="J206"/>
  <c r="K206"/>
  <c r="E199"/>
  <c r="F199"/>
  <c r="G199"/>
  <c r="H199"/>
  <c r="I199"/>
  <c r="J199"/>
  <c r="K199"/>
  <c r="E193"/>
  <c r="F193"/>
  <c r="G193"/>
  <c r="H193"/>
  <c r="I193"/>
  <c r="J193"/>
  <c r="K193"/>
  <c r="D193"/>
  <c r="E190"/>
  <c r="F190"/>
  <c r="G190"/>
  <c r="H190"/>
  <c r="I190"/>
  <c r="J190"/>
  <c r="K190"/>
  <c r="D190"/>
  <c r="D187"/>
  <c r="E187"/>
  <c r="F187"/>
  <c r="G187"/>
  <c r="H187"/>
  <c r="I187"/>
  <c r="J187"/>
  <c r="K187"/>
  <c r="D181"/>
  <c r="E181"/>
  <c r="F181"/>
  <c r="G181"/>
  <c r="H181"/>
  <c r="I181"/>
  <c r="J181"/>
  <c r="K181"/>
  <c r="D175"/>
  <c r="E175"/>
  <c r="F175"/>
  <c r="G175"/>
  <c r="H175"/>
  <c r="I175"/>
  <c r="J175"/>
  <c r="K175"/>
  <c r="D129"/>
  <c r="E129"/>
  <c r="F129"/>
  <c r="G129"/>
  <c r="H129"/>
  <c r="I129"/>
  <c r="J129"/>
  <c r="K129"/>
  <c r="D107"/>
  <c r="E107"/>
  <c r="F107"/>
  <c r="G107"/>
  <c r="H107"/>
  <c r="I107"/>
  <c r="J107"/>
  <c r="K107"/>
  <c r="D79"/>
  <c r="E79"/>
  <c r="F79"/>
  <c r="G79"/>
  <c r="H79"/>
  <c r="I79"/>
  <c r="J79"/>
  <c r="K79"/>
  <c r="K55"/>
  <c r="J55"/>
  <c r="I55"/>
  <c r="H55"/>
  <c r="G55"/>
  <c r="F55"/>
  <c r="E55"/>
  <c r="D55"/>
  <c r="D35"/>
  <c r="E35"/>
  <c r="F35"/>
  <c r="G35"/>
  <c r="H35"/>
  <c r="I35"/>
  <c r="J35"/>
  <c r="K35"/>
  <c r="D23"/>
  <c r="E23"/>
  <c r="F23"/>
  <c r="G23"/>
  <c r="H23"/>
  <c r="I23"/>
  <c r="J23"/>
  <c r="K23"/>
  <c r="D9"/>
  <c r="E9"/>
  <c r="F9"/>
  <c r="G9"/>
  <c r="H9"/>
  <c r="I9"/>
  <c r="J9"/>
  <c r="K9"/>
  <c r="D65" i="5"/>
  <c r="E65"/>
  <c r="F65"/>
  <c r="G65"/>
  <c r="H65"/>
  <c r="I65"/>
  <c r="J65"/>
  <c r="K65"/>
  <c r="L65"/>
  <c r="M65"/>
  <c r="N65"/>
  <c r="D62"/>
  <c r="E62"/>
  <c r="F62"/>
  <c r="G62"/>
  <c r="H62"/>
  <c r="I62"/>
  <c r="J62"/>
  <c r="K62"/>
  <c r="L62"/>
  <c r="M62"/>
  <c r="N62"/>
  <c r="D58"/>
  <c r="E58"/>
  <c r="F58"/>
  <c r="G58"/>
  <c r="H58"/>
  <c r="I58"/>
  <c r="J58"/>
  <c r="K58"/>
  <c r="L58"/>
  <c r="M58"/>
  <c r="N58"/>
  <c r="D56"/>
  <c r="E56"/>
  <c r="F56"/>
  <c r="G56"/>
  <c r="H56"/>
  <c r="I56"/>
  <c r="J56"/>
  <c r="K56"/>
  <c r="L56"/>
  <c r="M56"/>
  <c r="N56"/>
  <c r="D53"/>
  <c r="E53"/>
  <c r="F53"/>
  <c r="G53"/>
  <c r="H53"/>
  <c r="I53"/>
  <c r="J53"/>
  <c r="K53"/>
  <c r="L53"/>
  <c r="M53"/>
  <c r="N53"/>
  <c r="D48"/>
  <c r="E48"/>
  <c r="F48"/>
  <c r="G48"/>
  <c r="H48"/>
  <c r="I48"/>
  <c r="J48"/>
  <c r="K48"/>
  <c r="L48"/>
  <c r="M48"/>
  <c r="N48"/>
  <c r="D43"/>
  <c r="E43"/>
  <c r="F43"/>
  <c r="G43"/>
  <c r="H43"/>
  <c r="I43"/>
  <c r="J43"/>
  <c r="K43"/>
  <c r="L43"/>
  <c r="M43"/>
  <c r="N43"/>
  <c r="D39"/>
  <c r="E39"/>
  <c r="F39"/>
  <c r="G39"/>
  <c r="H39"/>
  <c r="I39"/>
  <c r="J39"/>
  <c r="K39"/>
  <c r="L39"/>
  <c r="M39"/>
  <c r="N39"/>
  <c r="D27"/>
  <c r="E27"/>
  <c r="F27"/>
  <c r="G27"/>
  <c r="H27"/>
  <c r="I27"/>
  <c r="J27"/>
  <c r="K27"/>
  <c r="L27"/>
  <c r="M27"/>
  <c r="N27"/>
  <c r="D22"/>
  <c r="E22"/>
  <c r="F22"/>
  <c r="G22"/>
  <c r="H22"/>
  <c r="I22"/>
  <c r="J22"/>
  <c r="K22"/>
  <c r="L22"/>
  <c r="M22"/>
  <c r="N22"/>
  <c r="D18"/>
  <c r="E18"/>
  <c r="F18"/>
  <c r="G18"/>
  <c r="H18"/>
  <c r="I18"/>
  <c r="J18"/>
  <c r="K18"/>
  <c r="L18"/>
  <c r="M18"/>
  <c r="N18"/>
  <c r="D14"/>
  <c r="E14"/>
  <c r="F14"/>
  <c r="G14"/>
  <c r="H14"/>
  <c r="I14"/>
  <c r="J14"/>
  <c r="K14"/>
  <c r="L14"/>
  <c r="M14"/>
  <c r="N14"/>
  <c r="D10"/>
  <c r="E10"/>
  <c r="F10"/>
  <c r="G10"/>
  <c r="H10"/>
  <c r="I10"/>
  <c r="J10"/>
  <c r="K10"/>
  <c r="L10"/>
  <c r="M10"/>
  <c r="N10"/>
  <c r="D8"/>
  <c r="E8"/>
  <c r="F8"/>
  <c r="G8"/>
  <c r="H8"/>
  <c r="I8"/>
  <c r="J8"/>
  <c r="K8"/>
  <c r="L8"/>
  <c r="M8"/>
  <c r="N8"/>
  <c r="H6"/>
  <c r="I6"/>
  <c r="J6"/>
  <c r="K6"/>
  <c r="L6"/>
  <c r="M6"/>
  <c r="N6"/>
  <c r="D6"/>
  <c r="E6"/>
  <c r="F6"/>
  <c r="G6"/>
  <c r="B52"/>
  <c r="B51"/>
  <c r="B50"/>
  <c r="B49"/>
  <c r="R6" i="13" l="1"/>
  <c r="P6"/>
  <c r="L6"/>
  <c r="J6"/>
  <c r="H6"/>
  <c r="Q6"/>
  <c r="I6"/>
  <c r="O6"/>
  <c r="G6"/>
  <c r="N6"/>
  <c r="F6"/>
  <c r="K6"/>
  <c r="M6"/>
  <c r="E6"/>
  <c r="F6" i="24"/>
  <c r="Q6"/>
  <c r="M6"/>
  <c r="H6"/>
  <c r="P6"/>
  <c r="L6"/>
  <c r="G6"/>
  <c r="O6"/>
  <c r="K6"/>
  <c r="N6"/>
  <c r="R6"/>
  <c r="J6"/>
  <c r="E6"/>
  <c r="I6"/>
  <c r="J5" i="5"/>
  <c r="N5"/>
  <c r="F5"/>
  <c r="G5"/>
  <c r="K5"/>
  <c r="L5"/>
  <c r="M5"/>
  <c r="E5"/>
  <c r="H5"/>
  <c r="I5"/>
  <c r="D5"/>
  <c r="C355" i="21"/>
  <c r="C354"/>
  <c r="C352"/>
  <c r="C351"/>
  <c r="C350"/>
  <c r="C349"/>
  <c r="C348"/>
  <c r="C347"/>
  <c r="C346"/>
  <c r="C345"/>
  <c r="C344"/>
  <c r="C343"/>
  <c r="C341"/>
  <c r="C340"/>
  <c r="C338"/>
  <c r="C337"/>
  <c r="C336"/>
  <c r="C335"/>
  <c r="C333"/>
  <c r="C332"/>
  <c r="C330"/>
  <c r="C329"/>
  <c r="I328"/>
  <c r="I5" s="1"/>
  <c r="H328"/>
  <c r="H5" s="1"/>
  <c r="G328"/>
  <c r="G5" s="1"/>
  <c r="F328"/>
  <c r="F5" s="1"/>
  <c r="E328"/>
  <c r="E5" s="1"/>
  <c r="D328"/>
  <c r="C327"/>
  <c r="C326"/>
  <c r="C325"/>
  <c r="C324"/>
  <c r="C323"/>
  <c r="C321"/>
  <c r="C320" s="1"/>
  <c r="C319"/>
  <c r="C318"/>
  <c r="C316"/>
  <c r="C315"/>
  <c r="C314"/>
  <c r="C313"/>
  <c r="C312"/>
  <c r="C311"/>
  <c r="C310"/>
  <c r="C309"/>
  <c r="C308"/>
  <c r="C307"/>
  <c r="C306"/>
  <c r="C305"/>
  <c r="C304"/>
  <c r="C303"/>
  <c r="C302"/>
  <c r="C301"/>
  <c r="C299"/>
  <c r="C298" s="1"/>
  <c r="C297"/>
  <c r="C296"/>
  <c r="C294"/>
  <c r="C293"/>
  <c r="C292"/>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1"/>
  <c r="C240"/>
  <c r="C239"/>
  <c r="C238"/>
  <c r="C237"/>
  <c r="C236"/>
  <c r="C235"/>
  <c r="C234"/>
  <c r="C233"/>
  <c r="C232"/>
  <c r="C231"/>
  <c r="C230"/>
  <c r="C229"/>
  <c r="C228"/>
  <c r="C227"/>
  <c r="C226"/>
  <c r="C225"/>
  <c r="C224"/>
  <c r="C223"/>
  <c r="C222"/>
  <c r="C221"/>
  <c r="C219"/>
  <c r="C218"/>
  <c r="C216"/>
  <c r="C215"/>
  <c r="C214"/>
  <c r="C213"/>
  <c r="C212"/>
  <c r="C211"/>
  <c r="C209"/>
  <c r="C208"/>
  <c r="C207"/>
  <c r="C206"/>
  <c r="C205"/>
  <c r="C204"/>
  <c r="C203"/>
  <c r="C202"/>
  <c r="C200"/>
  <c r="C199"/>
  <c r="C198"/>
  <c r="C197"/>
  <c r="C195"/>
  <c r="C194"/>
  <c r="C192"/>
  <c r="C191"/>
  <c r="C190"/>
  <c r="C189"/>
  <c r="C188"/>
  <c r="C187"/>
  <c r="C186"/>
  <c r="C185"/>
  <c r="C184"/>
  <c r="C183"/>
  <c r="C182"/>
  <c r="C181"/>
  <c r="C179"/>
  <c r="C178"/>
  <c r="C177"/>
  <c r="C176"/>
  <c r="C175"/>
  <c r="C173"/>
  <c r="C172"/>
  <c r="C171"/>
  <c r="C170"/>
  <c r="C168"/>
  <c r="C167"/>
  <c r="C165"/>
  <c r="C164"/>
  <c r="C162"/>
  <c r="C161"/>
  <c r="C160"/>
  <c r="C159"/>
  <c r="C157"/>
  <c r="C156"/>
  <c r="C155"/>
  <c r="C154"/>
  <c r="C153"/>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6"/>
  <c r="C105"/>
  <c r="C104"/>
  <c r="C103"/>
  <c r="C102"/>
  <c r="C101"/>
  <c r="C100"/>
  <c r="C99"/>
  <c r="C98"/>
  <c r="C97"/>
  <c r="C96"/>
  <c r="C95"/>
  <c r="C94"/>
  <c r="C93"/>
  <c r="C92"/>
  <c r="C91"/>
  <c r="C90"/>
  <c r="C89"/>
  <c r="C88"/>
  <c r="C87"/>
  <c r="C85"/>
  <c r="C84"/>
  <c r="C83"/>
  <c r="C82"/>
  <c r="C81"/>
  <c r="C80"/>
  <c r="C79"/>
  <c r="C78"/>
  <c r="C77"/>
  <c r="C76"/>
  <c r="C75"/>
  <c r="C74"/>
  <c r="C73"/>
  <c r="C72"/>
  <c r="C71"/>
  <c r="C70"/>
  <c r="C69"/>
  <c r="C68"/>
  <c r="C67"/>
  <c r="C66"/>
  <c r="C65"/>
  <c r="C64"/>
  <c r="C63"/>
  <c r="C62"/>
  <c r="C61"/>
  <c r="C59"/>
  <c r="C58"/>
  <c r="C57"/>
  <c r="C56"/>
  <c r="C55"/>
  <c r="C54"/>
  <c r="C53"/>
  <c r="C52"/>
  <c r="C51"/>
  <c r="C50"/>
  <c r="C49"/>
  <c r="C48"/>
  <c r="C47"/>
  <c r="C46"/>
  <c r="C45"/>
  <c r="C44"/>
  <c r="C43"/>
  <c r="C42"/>
  <c r="C41"/>
  <c r="C39"/>
  <c r="C38"/>
  <c r="C37"/>
  <c r="C36"/>
  <c r="C35"/>
  <c r="C34"/>
  <c r="C33"/>
  <c r="C32"/>
  <c r="C31"/>
  <c r="C29"/>
  <c r="C28"/>
  <c r="C27"/>
  <c r="C26"/>
  <c r="C25"/>
  <c r="C24"/>
  <c r="C23"/>
  <c r="C22"/>
  <c r="C21"/>
  <c r="C20"/>
  <c r="C18"/>
  <c r="C17"/>
  <c r="C16"/>
  <c r="C15"/>
  <c r="C14"/>
  <c r="C13"/>
  <c r="C12"/>
  <c r="C11"/>
  <c r="C10"/>
  <c r="C9"/>
  <c r="C7"/>
  <c r="C6" s="1"/>
  <c r="D5"/>
  <c r="C65" i="5"/>
  <c r="C62"/>
  <c r="C58"/>
  <c r="C56"/>
  <c r="B67"/>
  <c r="B66"/>
  <c r="B64"/>
  <c r="B63"/>
  <c r="B61"/>
  <c r="B60"/>
  <c r="B59"/>
  <c r="B57"/>
  <c r="B56" s="1"/>
  <c r="B55"/>
  <c r="B54"/>
  <c r="B47"/>
  <c r="B46"/>
  <c r="B45"/>
  <c r="B44"/>
  <c r="B42"/>
  <c r="B41"/>
  <c r="B40"/>
  <c r="B38"/>
  <c r="B37"/>
  <c r="B36"/>
  <c r="B35"/>
  <c r="B34"/>
  <c r="B33"/>
  <c r="B32"/>
  <c r="B31"/>
  <c r="B30"/>
  <c r="B29"/>
  <c r="B28"/>
  <c r="B26"/>
  <c r="B25"/>
  <c r="B24"/>
  <c r="B23"/>
  <c r="B21"/>
  <c r="B20"/>
  <c r="B19"/>
  <c r="B17"/>
  <c r="B16"/>
  <c r="B15"/>
  <c r="B13"/>
  <c r="B12"/>
  <c r="B11"/>
  <c r="B9"/>
  <c r="B8" s="1"/>
  <c r="B7"/>
  <c r="B6" s="1"/>
  <c r="C27"/>
  <c r="C22"/>
  <c r="C18"/>
  <c r="C14"/>
  <c r="C10"/>
  <c r="C8"/>
  <c r="C6"/>
  <c r="D198" i="18"/>
  <c r="D293"/>
  <c r="D355"/>
  <c r="D341"/>
  <c r="D333"/>
  <c r="D330"/>
  <c r="D319"/>
  <c r="D297"/>
  <c r="D195"/>
  <c r="D168"/>
  <c r="D165"/>
  <c r="D8"/>
  <c r="D6" i="16"/>
  <c r="E6"/>
  <c r="H6"/>
  <c r="I6"/>
  <c r="C13" i="17"/>
  <c r="C10"/>
  <c r="C66" i="14"/>
  <c r="C78"/>
  <c r="C9"/>
  <c r="C6"/>
  <c r="D337" i="24"/>
  <c r="D324"/>
  <c r="D321"/>
  <c r="D288"/>
  <c r="D212"/>
  <c r="D189"/>
  <c r="D162"/>
  <c r="D159"/>
  <c r="D354" i="13"/>
  <c r="D340"/>
  <c r="D332"/>
  <c r="D329"/>
  <c r="D321"/>
  <c r="D318"/>
  <c r="D296"/>
  <c r="D292"/>
  <c r="D218"/>
  <c r="D194"/>
  <c r="D167"/>
  <c r="D7"/>
  <c r="C6" i="10"/>
  <c r="C374" i="7"/>
  <c r="C375"/>
  <c r="C376"/>
  <c r="C377"/>
  <c r="C378"/>
  <c r="C379"/>
  <c r="C373"/>
  <c r="D372"/>
  <c r="C371"/>
  <c r="C370"/>
  <c r="D369"/>
  <c r="C368"/>
  <c r="C367"/>
  <c r="C366"/>
  <c r="C365"/>
  <c r="C364" s="1"/>
  <c r="C363"/>
  <c r="C362"/>
  <c r="D361"/>
  <c r="C360"/>
  <c r="C359"/>
  <c r="C357"/>
  <c r="C356" s="1"/>
  <c r="C355"/>
  <c r="C354" s="1"/>
  <c r="D354"/>
  <c r="C353"/>
  <c r="C352"/>
  <c r="C351"/>
  <c r="C350"/>
  <c r="C349"/>
  <c r="C348"/>
  <c r="C347"/>
  <c r="C346"/>
  <c r="C345"/>
  <c r="C344"/>
  <c r="C343"/>
  <c r="C342"/>
  <c r="C341"/>
  <c r="C340"/>
  <c r="C339"/>
  <c r="C338"/>
  <c r="C337"/>
  <c r="C335"/>
  <c r="C334" s="1"/>
  <c r="C333"/>
  <c r="C332"/>
  <c r="C331"/>
  <c r="D330"/>
  <c r="C329"/>
  <c r="C328"/>
  <c r="C327"/>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0"/>
  <c r="C269"/>
  <c r="C268"/>
  <c r="C267"/>
  <c r="C266"/>
  <c r="C265"/>
  <c r="C264"/>
  <c r="C263"/>
  <c r="C262"/>
  <c r="C261"/>
  <c r="C260"/>
  <c r="C259"/>
  <c r="C258"/>
  <c r="C257"/>
  <c r="C256"/>
  <c r="C255"/>
  <c r="C254"/>
  <c r="C253"/>
  <c r="C252"/>
  <c r="C251"/>
  <c r="C250"/>
  <c r="J249"/>
  <c r="I249"/>
  <c r="H249"/>
  <c r="G249"/>
  <c r="F249"/>
  <c r="E249"/>
  <c r="D249"/>
  <c r="C248"/>
  <c r="C247"/>
  <c r="J246"/>
  <c r="I246"/>
  <c r="H246"/>
  <c r="H6" s="1"/>
  <c r="G246"/>
  <c r="F246"/>
  <c r="F6" s="1"/>
  <c r="E246"/>
  <c r="D246"/>
  <c r="C245"/>
  <c r="C244"/>
  <c r="C243"/>
  <c r="C242"/>
  <c r="C241"/>
  <c r="C239"/>
  <c r="C238"/>
  <c r="C237"/>
  <c r="C236"/>
  <c r="C235"/>
  <c r="C234"/>
  <c r="C233"/>
  <c r="C232"/>
  <c r="C231"/>
  <c r="C230"/>
  <c r="C228"/>
  <c r="C227"/>
  <c r="C226"/>
  <c r="C225"/>
  <c r="C223"/>
  <c r="C222"/>
  <c r="C220"/>
  <c r="C219"/>
  <c r="C218"/>
  <c r="C217"/>
  <c r="C216"/>
  <c r="C215"/>
  <c r="C214"/>
  <c r="C213"/>
  <c r="C212"/>
  <c r="C211"/>
  <c r="C210"/>
  <c r="C209"/>
  <c r="C208"/>
  <c r="C207"/>
  <c r="C205"/>
  <c r="C204"/>
  <c r="C203"/>
  <c r="C202"/>
  <c r="C201"/>
  <c r="C200"/>
  <c r="C198"/>
  <c r="C197"/>
  <c r="C196"/>
  <c r="C195"/>
  <c r="C194"/>
  <c r="C189"/>
  <c r="C188"/>
  <c r="C186"/>
  <c r="C185"/>
  <c r="C184"/>
  <c r="C183"/>
  <c r="C182"/>
  <c r="C180"/>
  <c r="C179"/>
  <c r="C178"/>
  <c r="C177"/>
  <c r="C176"/>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8"/>
  <c r="C127"/>
  <c r="C126"/>
  <c r="C125"/>
  <c r="C124"/>
  <c r="C123"/>
  <c r="C122"/>
  <c r="C121"/>
  <c r="C120"/>
  <c r="C119"/>
  <c r="C118"/>
  <c r="C117"/>
  <c r="C116"/>
  <c r="C115"/>
  <c r="C114"/>
  <c r="C113"/>
  <c r="C112"/>
  <c r="C111"/>
  <c r="C110"/>
  <c r="C109"/>
  <c r="C108"/>
  <c r="C106"/>
  <c r="C105"/>
  <c r="C104"/>
  <c r="C103"/>
  <c r="C102"/>
  <c r="C101"/>
  <c r="C100"/>
  <c r="C99"/>
  <c r="C98"/>
  <c r="C97"/>
  <c r="C96"/>
  <c r="C95"/>
  <c r="C94"/>
  <c r="C93"/>
  <c r="C92"/>
  <c r="C91"/>
  <c r="C90"/>
  <c r="C89"/>
  <c r="C88"/>
  <c r="C87"/>
  <c r="C86"/>
  <c r="C85"/>
  <c r="C84"/>
  <c r="C83"/>
  <c r="C82"/>
  <c r="C81"/>
  <c r="C80"/>
  <c r="C78"/>
  <c r="C77"/>
  <c r="C76"/>
  <c r="C75"/>
  <c r="C74"/>
  <c r="C73"/>
  <c r="C72"/>
  <c r="C71"/>
  <c r="C70"/>
  <c r="C69"/>
  <c r="C68"/>
  <c r="C67"/>
  <c r="C66"/>
  <c r="C65"/>
  <c r="C64"/>
  <c r="C63"/>
  <c r="C62"/>
  <c r="C61"/>
  <c r="C60"/>
  <c r="C59"/>
  <c r="C58"/>
  <c r="C57"/>
  <c r="C56"/>
  <c r="C54"/>
  <c r="C53"/>
  <c r="C52"/>
  <c r="C51"/>
  <c r="C50"/>
  <c r="C49"/>
  <c r="C48"/>
  <c r="C47"/>
  <c r="C46"/>
  <c r="C45"/>
  <c r="C44"/>
  <c r="C43"/>
  <c r="C42"/>
  <c r="C41"/>
  <c r="C40"/>
  <c r="C39"/>
  <c r="C38"/>
  <c r="C37"/>
  <c r="C36"/>
  <c r="C34"/>
  <c r="C33"/>
  <c r="C32"/>
  <c r="C31"/>
  <c r="C30"/>
  <c r="C29"/>
  <c r="C28"/>
  <c r="C27"/>
  <c r="C26"/>
  <c r="C25"/>
  <c r="C24"/>
  <c r="C22"/>
  <c r="C21"/>
  <c r="C20"/>
  <c r="C19"/>
  <c r="C18"/>
  <c r="C17"/>
  <c r="C16"/>
  <c r="C15"/>
  <c r="C14"/>
  <c r="C13"/>
  <c r="C12"/>
  <c r="C11"/>
  <c r="C10"/>
  <c r="C8"/>
  <c r="C7" s="1"/>
  <c r="D199" i="6"/>
  <c r="E361"/>
  <c r="F361"/>
  <c r="G361"/>
  <c r="H361"/>
  <c r="I361"/>
  <c r="J361"/>
  <c r="K361"/>
  <c r="D361"/>
  <c r="D358"/>
  <c r="D356"/>
  <c r="D354"/>
  <c r="C379"/>
  <c r="C378"/>
  <c r="C377"/>
  <c r="C376"/>
  <c r="C375"/>
  <c r="C374"/>
  <c r="C373"/>
  <c r="C371"/>
  <c r="C370"/>
  <c r="C368"/>
  <c r="C367"/>
  <c r="C366"/>
  <c r="C365"/>
  <c r="C363"/>
  <c r="C362"/>
  <c r="C360"/>
  <c r="C359"/>
  <c r="C357"/>
  <c r="C355"/>
  <c r="C353"/>
  <c r="C352"/>
  <c r="C351"/>
  <c r="C350"/>
  <c r="C349"/>
  <c r="C348"/>
  <c r="C347"/>
  <c r="C346"/>
  <c r="C345"/>
  <c r="C344"/>
  <c r="C343"/>
  <c r="C342"/>
  <c r="C341"/>
  <c r="C340"/>
  <c r="C339"/>
  <c r="C338"/>
  <c r="C337"/>
  <c r="D330"/>
  <c r="K330"/>
  <c r="J330"/>
  <c r="I330"/>
  <c r="H330"/>
  <c r="G330"/>
  <c r="F330"/>
  <c r="E330"/>
  <c r="C333"/>
  <c r="C332"/>
  <c r="C331"/>
  <c r="C329"/>
  <c r="C328"/>
  <c r="C327"/>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0"/>
  <c r="C269"/>
  <c r="C268"/>
  <c r="C267"/>
  <c r="C266"/>
  <c r="C265"/>
  <c r="C264"/>
  <c r="C263"/>
  <c r="C262"/>
  <c r="C261"/>
  <c r="C260"/>
  <c r="C259"/>
  <c r="C258"/>
  <c r="C257"/>
  <c r="C256"/>
  <c r="C255"/>
  <c r="C254"/>
  <c r="C253"/>
  <c r="C252"/>
  <c r="C251"/>
  <c r="C250"/>
  <c r="C248"/>
  <c r="C247"/>
  <c r="C242"/>
  <c r="C243"/>
  <c r="C244"/>
  <c r="C245"/>
  <c r="C241"/>
  <c r="D246"/>
  <c r="D224"/>
  <c r="D221"/>
  <c r="C239"/>
  <c r="C238"/>
  <c r="C237"/>
  <c r="C236"/>
  <c r="C235"/>
  <c r="C234"/>
  <c r="C233"/>
  <c r="C232"/>
  <c r="C231"/>
  <c r="C230"/>
  <c r="C228"/>
  <c r="C227"/>
  <c r="C226"/>
  <c r="C225"/>
  <c r="C223"/>
  <c r="C222"/>
  <c r="C220"/>
  <c r="C219"/>
  <c r="C218"/>
  <c r="C217"/>
  <c r="C216"/>
  <c r="C215"/>
  <c r="C214"/>
  <c r="C213"/>
  <c r="C212"/>
  <c r="C211"/>
  <c r="C210"/>
  <c r="C209"/>
  <c r="C208"/>
  <c r="C207"/>
  <c r="C205"/>
  <c r="C204"/>
  <c r="C203"/>
  <c r="C202"/>
  <c r="C201"/>
  <c r="C200"/>
  <c r="C198"/>
  <c r="C197"/>
  <c r="C196"/>
  <c r="C195"/>
  <c r="C194"/>
  <c r="C192"/>
  <c r="C191"/>
  <c r="C189"/>
  <c r="C188"/>
  <c r="C186"/>
  <c r="C185"/>
  <c r="C184"/>
  <c r="C183"/>
  <c r="C182"/>
  <c r="C180"/>
  <c r="C179"/>
  <c r="C178"/>
  <c r="C177"/>
  <c r="C176"/>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8"/>
  <c r="C127"/>
  <c r="C126"/>
  <c r="C125"/>
  <c r="C124"/>
  <c r="C123"/>
  <c r="C122"/>
  <c r="C121"/>
  <c r="C120"/>
  <c r="C119"/>
  <c r="C118"/>
  <c r="C117"/>
  <c r="C116"/>
  <c r="C115"/>
  <c r="C114"/>
  <c r="C113"/>
  <c r="C112"/>
  <c r="C111"/>
  <c r="C110"/>
  <c r="C109"/>
  <c r="C108"/>
  <c r="C106"/>
  <c r="C105"/>
  <c r="C104"/>
  <c r="C103"/>
  <c r="C102"/>
  <c r="C101"/>
  <c r="C100"/>
  <c r="C99"/>
  <c r="C98"/>
  <c r="C97"/>
  <c r="C96"/>
  <c r="C95"/>
  <c r="C94"/>
  <c r="C93"/>
  <c r="C92"/>
  <c r="C91"/>
  <c r="C90"/>
  <c r="C89"/>
  <c r="C88"/>
  <c r="C87"/>
  <c r="C86"/>
  <c r="C85"/>
  <c r="C84"/>
  <c r="C83"/>
  <c r="C82"/>
  <c r="C81"/>
  <c r="C80"/>
  <c r="C78"/>
  <c r="C77"/>
  <c r="C76"/>
  <c r="C75"/>
  <c r="C74"/>
  <c r="C73"/>
  <c r="C72"/>
  <c r="C71"/>
  <c r="C70"/>
  <c r="C69"/>
  <c r="C68"/>
  <c r="C67"/>
  <c r="C66"/>
  <c r="C65"/>
  <c r="C64"/>
  <c r="C63"/>
  <c r="C62"/>
  <c r="C61"/>
  <c r="C60"/>
  <c r="C59"/>
  <c r="C58"/>
  <c r="C57"/>
  <c r="C56"/>
  <c r="C54"/>
  <c r="C53"/>
  <c r="C52"/>
  <c r="C51"/>
  <c r="C50"/>
  <c r="C49"/>
  <c r="C48"/>
  <c r="C47"/>
  <c r="C46"/>
  <c r="C45"/>
  <c r="C44"/>
  <c r="C43"/>
  <c r="C42"/>
  <c r="C41"/>
  <c r="C40"/>
  <c r="C39"/>
  <c r="C38"/>
  <c r="C37"/>
  <c r="C36"/>
  <c r="C34"/>
  <c r="C33"/>
  <c r="C32"/>
  <c r="C31"/>
  <c r="C30"/>
  <c r="C29"/>
  <c r="C28"/>
  <c r="C27"/>
  <c r="C26"/>
  <c r="C25"/>
  <c r="C24"/>
  <c r="C22"/>
  <c r="C21"/>
  <c r="C20"/>
  <c r="C19"/>
  <c r="C18"/>
  <c r="C17"/>
  <c r="C16"/>
  <c r="C15"/>
  <c r="C14"/>
  <c r="C13"/>
  <c r="C12"/>
  <c r="C11"/>
  <c r="C10"/>
  <c r="C160" i="13"/>
  <c r="C193" i="21" l="1"/>
  <c r="C295"/>
  <c r="B10" i="5"/>
  <c r="B39"/>
  <c r="I6" i="7"/>
  <c r="B14" i="5"/>
  <c r="C166" i="21"/>
  <c r="C330" i="7"/>
  <c r="E6"/>
  <c r="B65" i="5"/>
  <c r="C336" i="7"/>
  <c r="J6"/>
  <c r="B22" i="5"/>
  <c r="D6" i="7"/>
  <c r="C246"/>
  <c r="B27" i="5"/>
  <c r="B62"/>
  <c r="C317" i="21"/>
  <c r="C79" i="7"/>
  <c r="G6"/>
  <c r="C217" i="21"/>
  <c r="C181" i="7"/>
  <c r="C221"/>
  <c r="C107"/>
  <c r="C240"/>
  <c r="C331" i="21"/>
  <c r="C175" i="7"/>
  <c r="C224"/>
  <c r="C358"/>
  <c r="C8" i="21"/>
  <c r="C107"/>
  <c r="C169"/>
  <c r="C55" i="7"/>
  <c r="C9"/>
  <c r="C35"/>
  <c r="C361"/>
  <c r="C163" i="21"/>
  <c r="C86"/>
  <c r="C291"/>
  <c r="C353"/>
  <c r="C19"/>
  <c r="C201"/>
  <c r="C40"/>
  <c r="C339"/>
  <c r="C158"/>
  <c r="C5"/>
  <c r="C334"/>
  <c r="C187" i="7"/>
  <c r="C221" i="6"/>
  <c r="C190" i="7"/>
  <c r="C30" i="21"/>
  <c r="C60"/>
  <c r="C180"/>
  <c r="C193" i="7"/>
  <c r="C220" i="21"/>
  <c r="C342"/>
  <c r="C224" i="6"/>
  <c r="C23" i="7"/>
  <c r="C129"/>
  <c r="C322" i="21"/>
  <c r="C206" i="7"/>
  <c r="C196" i="21"/>
  <c r="C152"/>
  <c r="C210"/>
  <c r="C242"/>
  <c r="C300"/>
  <c r="C199" i="7"/>
  <c r="B58" i="5"/>
  <c r="C174" i="21"/>
  <c r="C328"/>
  <c r="B10" i="17"/>
  <c r="B7"/>
  <c r="C326" i="7"/>
  <c r="B6" i="10"/>
  <c r="B18" i="5"/>
  <c r="C372" i="7"/>
  <c r="C229"/>
  <c r="C249"/>
  <c r="C271"/>
  <c r="C369"/>
  <c r="D86" i="16"/>
  <c r="D5" s="1"/>
  <c r="E86"/>
  <c r="E5" s="1"/>
  <c r="H86"/>
  <c r="I86"/>
  <c r="H60"/>
  <c r="I60"/>
  <c r="H8"/>
  <c r="I8"/>
  <c r="G7"/>
  <c r="G6" s="1"/>
  <c r="D344" i="18"/>
  <c r="D336"/>
  <c r="D324"/>
  <c r="D302"/>
  <c r="D244"/>
  <c r="D222"/>
  <c r="D219"/>
  <c r="D212"/>
  <c r="D203"/>
  <c r="D182"/>
  <c r="D176"/>
  <c r="D171"/>
  <c r="D160"/>
  <c r="D154"/>
  <c r="D109"/>
  <c r="D88"/>
  <c r="D62"/>
  <c r="D42"/>
  <c r="D32"/>
  <c r="D21"/>
  <c r="D10"/>
  <c r="D6" i="19"/>
  <c r="D5" i="20"/>
  <c r="C41" i="17"/>
  <c r="C30"/>
  <c r="C21"/>
  <c r="B80" i="14"/>
  <c r="B79"/>
  <c r="B77"/>
  <c r="B76"/>
  <c r="B75"/>
  <c r="B73"/>
  <c r="B72"/>
  <c r="B71"/>
  <c r="B70"/>
  <c r="B67"/>
  <c r="B68"/>
  <c r="B65"/>
  <c r="B64"/>
  <c r="B63"/>
  <c r="B61"/>
  <c r="B60"/>
  <c r="B59"/>
  <c r="B58"/>
  <c r="B57"/>
  <c r="B55"/>
  <c r="B54"/>
  <c r="B53"/>
  <c r="B52"/>
  <c r="B51"/>
  <c r="B49"/>
  <c r="B48"/>
  <c r="B47"/>
  <c r="B45"/>
  <c r="B44"/>
  <c r="B43"/>
  <c r="B42"/>
  <c r="B41"/>
  <c r="B40"/>
  <c r="B39"/>
  <c r="B38"/>
  <c r="B37"/>
  <c r="B36"/>
  <c r="B35"/>
  <c r="B34"/>
  <c r="B32"/>
  <c r="B31"/>
  <c r="B30"/>
  <c r="B29"/>
  <c r="B28"/>
  <c r="B26"/>
  <c r="B25"/>
  <c r="B24"/>
  <c r="B23"/>
  <c r="B21"/>
  <c r="B20"/>
  <c r="B19"/>
  <c r="B18"/>
  <c r="B16"/>
  <c r="B15"/>
  <c r="B14"/>
  <c r="B13"/>
  <c r="B11"/>
  <c r="B10"/>
  <c r="B7"/>
  <c r="B8"/>
  <c r="C74"/>
  <c r="C69"/>
  <c r="C62"/>
  <c r="C56"/>
  <c r="C50"/>
  <c r="C46"/>
  <c r="C33"/>
  <c r="C27"/>
  <c r="C22"/>
  <c r="C17"/>
  <c r="C12"/>
  <c r="D327" i="24"/>
  <c r="D313"/>
  <c r="D293"/>
  <c r="D291"/>
  <c r="D284"/>
  <c r="D236"/>
  <c r="D215"/>
  <c r="D206"/>
  <c r="D197"/>
  <c r="D192"/>
  <c r="D176"/>
  <c r="D170"/>
  <c r="D165"/>
  <c r="D154"/>
  <c r="D148"/>
  <c r="D104"/>
  <c r="D85"/>
  <c r="D61"/>
  <c r="D41"/>
  <c r="D31"/>
  <c r="D20"/>
  <c r="D9"/>
  <c r="D343" i="13"/>
  <c r="D335"/>
  <c r="D323"/>
  <c r="D301"/>
  <c r="D299"/>
  <c r="D243"/>
  <c r="D221"/>
  <c r="D211"/>
  <c r="D202"/>
  <c r="D197"/>
  <c r="D181"/>
  <c r="D175"/>
  <c r="D170"/>
  <c r="D159"/>
  <c r="D153"/>
  <c r="D108"/>
  <c r="D87"/>
  <c r="D61"/>
  <c r="D41"/>
  <c r="D31"/>
  <c r="D20"/>
  <c r="D9"/>
  <c r="B46" i="10"/>
  <c r="B45"/>
  <c r="B44"/>
  <c r="B43"/>
  <c r="B42"/>
  <c r="B41"/>
  <c r="B39"/>
  <c r="B38"/>
  <c r="B37"/>
  <c r="B36"/>
  <c r="B35"/>
  <c r="B34"/>
  <c r="B33"/>
  <c r="B32"/>
  <c r="B31"/>
  <c r="B30"/>
  <c r="B28"/>
  <c r="B27"/>
  <c r="B26"/>
  <c r="B25"/>
  <c r="B24"/>
  <c r="B23"/>
  <c r="B22"/>
  <c r="B21"/>
  <c r="B19"/>
  <c r="B18"/>
  <c r="B17"/>
  <c r="B16"/>
  <c r="B15"/>
  <c r="B14"/>
  <c r="B13"/>
  <c r="B11"/>
  <c r="B10"/>
  <c r="B8"/>
  <c r="B7"/>
  <c r="C40"/>
  <c r="C29"/>
  <c r="C20"/>
  <c r="C12"/>
  <c r="C9"/>
  <c r="D372" i="6"/>
  <c r="D364"/>
  <c r="D334"/>
  <c r="D326"/>
  <c r="D271"/>
  <c r="D249"/>
  <c r="D240"/>
  <c r="D229"/>
  <c r="D206"/>
  <c r="D7"/>
  <c r="E7"/>
  <c r="E6" s="1"/>
  <c r="F7"/>
  <c r="F6" s="1"/>
  <c r="G7"/>
  <c r="H7"/>
  <c r="H6" s="1"/>
  <c r="I7"/>
  <c r="I6" s="1"/>
  <c r="J7"/>
  <c r="J6" s="1"/>
  <c r="K7"/>
  <c r="K6" s="1"/>
  <c r="C8"/>
  <c r="C7" s="1"/>
  <c r="C9"/>
  <c r="C23"/>
  <c r="C35"/>
  <c r="C55"/>
  <c r="C79"/>
  <c r="C107"/>
  <c r="C181"/>
  <c r="C187"/>
  <c r="C240"/>
  <c r="C249"/>
  <c r="C271"/>
  <c r="C326"/>
  <c r="C335"/>
  <c r="C334" s="1"/>
  <c r="C336"/>
  <c r="C354"/>
  <c r="C356"/>
  <c r="C364"/>
  <c r="C372"/>
  <c r="C53" i="5"/>
  <c r="B53"/>
  <c r="C48"/>
  <c r="B48"/>
  <c r="C43"/>
  <c r="B43"/>
  <c r="C39"/>
  <c r="C5" s="1"/>
  <c r="C216" i="13"/>
  <c r="C8"/>
  <c r="C7" s="1"/>
  <c r="C10"/>
  <c r="C11"/>
  <c r="C12"/>
  <c r="C13"/>
  <c r="C14"/>
  <c r="C15"/>
  <c r="C16"/>
  <c r="C17"/>
  <c r="C18"/>
  <c r="C19"/>
  <c r="C21"/>
  <c r="C22"/>
  <c r="C23"/>
  <c r="C24"/>
  <c r="C25"/>
  <c r="C26"/>
  <c r="C27"/>
  <c r="C28"/>
  <c r="C29"/>
  <c r="C30"/>
  <c r="C32"/>
  <c r="C33"/>
  <c r="C34"/>
  <c r="C35"/>
  <c r="C36"/>
  <c r="C37"/>
  <c r="C38"/>
  <c r="C39"/>
  <c r="C40"/>
  <c r="C42"/>
  <c r="C43"/>
  <c r="C44"/>
  <c r="C45"/>
  <c r="C46"/>
  <c r="C47"/>
  <c r="C48"/>
  <c r="C49"/>
  <c r="C50"/>
  <c r="C51"/>
  <c r="C52"/>
  <c r="C53"/>
  <c r="C54"/>
  <c r="C55"/>
  <c r="C56"/>
  <c r="C57"/>
  <c r="C58"/>
  <c r="C59"/>
  <c r="C60"/>
  <c r="C62"/>
  <c r="C63"/>
  <c r="C64"/>
  <c r="C65"/>
  <c r="C66"/>
  <c r="C67"/>
  <c r="C68"/>
  <c r="C69"/>
  <c r="C70"/>
  <c r="C71"/>
  <c r="C72"/>
  <c r="C73"/>
  <c r="C74"/>
  <c r="C75"/>
  <c r="C76"/>
  <c r="C77"/>
  <c r="C78"/>
  <c r="C79"/>
  <c r="C80"/>
  <c r="C81"/>
  <c r="C82"/>
  <c r="C83"/>
  <c r="C84"/>
  <c r="C85"/>
  <c r="C86"/>
  <c r="C88"/>
  <c r="C89"/>
  <c r="C90"/>
  <c r="C91"/>
  <c r="C92"/>
  <c r="C93"/>
  <c r="C94"/>
  <c r="C95"/>
  <c r="C96"/>
  <c r="C97"/>
  <c r="C98"/>
  <c r="C99"/>
  <c r="C100"/>
  <c r="C101"/>
  <c r="C102"/>
  <c r="C103"/>
  <c r="C104"/>
  <c r="C105"/>
  <c r="C106"/>
  <c r="C107"/>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4"/>
  <c r="C155"/>
  <c r="C156"/>
  <c r="C157"/>
  <c r="C158"/>
  <c r="C161"/>
  <c r="C162"/>
  <c r="C159" s="1"/>
  <c r="C163"/>
  <c r="C165"/>
  <c r="C166"/>
  <c r="C168"/>
  <c r="C169"/>
  <c r="C171"/>
  <c r="C172"/>
  <c r="C173"/>
  <c r="C174"/>
  <c r="C176"/>
  <c r="C177"/>
  <c r="C178"/>
  <c r="C179"/>
  <c r="C180"/>
  <c r="C182"/>
  <c r="C183"/>
  <c r="C184"/>
  <c r="C185"/>
  <c r="C186"/>
  <c r="C187"/>
  <c r="C188"/>
  <c r="C189"/>
  <c r="C190"/>
  <c r="C191"/>
  <c r="C192"/>
  <c r="C193"/>
  <c r="C195"/>
  <c r="C196"/>
  <c r="C198"/>
  <c r="C199"/>
  <c r="C200"/>
  <c r="C201"/>
  <c r="C203"/>
  <c r="C204"/>
  <c r="C205"/>
  <c r="C206"/>
  <c r="C207"/>
  <c r="C208"/>
  <c r="C209"/>
  <c r="C210"/>
  <c r="C212"/>
  <c r="C213"/>
  <c r="C214"/>
  <c r="C215"/>
  <c r="C217"/>
  <c r="C219"/>
  <c r="C220"/>
  <c r="C222"/>
  <c r="C223"/>
  <c r="C224"/>
  <c r="C225"/>
  <c r="C226"/>
  <c r="C227"/>
  <c r="C228"/>
  <c r="C229"/>
  <c r="C230"/>
  <c r="C231"/>
  <c r="C232"/>
  <c r="C233"/>
  <c r="C234"/>
  <c r="C235"/>
  <c r="C236"/>
  <c r="C237"/>
  <c r="C238"/>
  <c r="C239"/>
  <c r="C240"/>
  <c r="C241"/>
  <c r="C242"/>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3"/>
  <c r="C294"/>
  <c r="C295"/>
  <c r="C297"/>
  <c r="C298"/>
  <c r="C300"/>
  <c r="C299" s="1"/>
  <c r="C302"/>
  <c r="C303"/>
  <c r="C304"/>
  <c r="C305"/>
  <c r="C306"/>
  <c r="C307"/>
  <c r="C308"/>
  <c r="C309"/>
  <c r="C310"/>
  <c r="C311"/>
  <c r="C312"/>
  <c r="C313"/>
  <c r="C314"/>
  <c r="C315"/>
  <c r="C316"/>
  <c r="C317"/>
  <c r="C319"/>
  <c r="C320"/>
  <c r="C322"/>
  <c r="C321" s="1"/>
  <c r="C324"/>
  <c r="C325"/>
  <c r="C326"/>
  <c r="C327"/>
  <c r="C328"/>
  <c r="C330"/>
  <c r="C331"/>
  <c r="C333"/>
  <c r="C334"/>
  <c r="C336"/>
  <c r="C337"/>
  <c r="C338"/>
  <c r="C339"/>
  <c r="C341"/>
  <c r="C342"/>
  <c r="C344"/>
  <c r="C345"/>
  <c r="C346"/>
  <c r="C347"/>
  <c r="C348"/>
  <c r="C349"/>
  <c r="C350"/>
  <c r="C351"/>
  <c r="C352"/>
  <c r="C353"/>
  <c r="C355"/>
  <c r="C356"/>
  <c r="C7" i="20"/>
  <c r="C6" s="1"/>
  <c r="C9"/>
  <c r="C10"/>
  <c r="C11"/>
  <c r="C12"/>
  <c r="C13"/>
  <c r="C14"/>
  <c r="C15"/>
  <c r="C16"/>
  <c r="C17"/>
  <c r="C18"/>
  <c r="C20"/>
  <c r="C19" s="1"/>
  <c r="C21"/>
  <c r="C22"/>
  <c r="C23"/>
  <c r="C24"/>
  <c r="C25"/>
  <c r="C26"/>
  <c r="C27"/>
  <c r="C28"/>
  <c r="C29"/>
  <c r="C31"/>
  <c r="C32"/>
  <c r="C33"/>
  <c r="C34"/>
  <c r="C35"/>
  <c r="C36"/>
  <c r="C37"/>
  <c r="C38"/>
  <c r="C39"/>
  <c r="C41"/>
  <c r="C42"/>
  <c r="C43"/>
  <c r="C44"/>
  <c r="C45"/>
  <c r="C46"/>
  <c r="C47"/>
  <c r="C48"/>
  <c r="C49"/>
  <c r="C50"/>
  <c r="C51"/>
  <c r="C52"/>
  <c r="C53"/>
  <c r="C54"/>
  <c r="C55"/>
  <c r="C56"/>
  <c r="C57"/>
  <c r="C58"/>
  <c r="C59"/>
  <c r="C61"/>
  <c r="C62"/>
  <c r="C63"/>
  <c r="C64"/>
  <c r="C65"/>
  <c r="C66"/>
  <c r="C67"/>
  <c r="C68"/>
  <c r="C69"/>
  <c r="C70"/>
  <c r="C71"/>
  <c r="C72"/>
  <c r="C73"/>
  <c r="C74"/>
  <c r="C75"/>
  <c r="C76"/>
  <c r="C77"/>
  <c r="C78"/>
  <c r="C79"/>
  <c r="C80"/>
  <c r="C81"/>
  <c r="C82"/>
  <c r="C83"/>
  <c r="C84"/>
  <c r="C85"/>
  <c r="C87"/>
  <c r="C88"/>
  <c r="C89"/>
  <c r="C90"/>
  <c r="C91"/>
  <c r="C92"/>
  <c r="C93"/>
  <c r="C94"/>
  <c r="C95"/>
  <c r="C96"/>
  <c r="C97"/>
  <c r="C98"/>
  <c r="C99"/>
  <c r="C100"/>
  <c r="C101"/>
  <c r="C102"/>
  <c r="C103"/>
  <c r="C104"/>
  <c r="C105"/>
  <c r="C106"/>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3"/>
  <c r="C154"/>
  <c r="C155"/>
  <c r="C156"/>
  <c r="C157"/>
  <c r="C159"/>
  <c r="C160"/>
  <c r="C161"/>
  <c r="C162"/>
  <c r="C164"/>
  <c r="C165"/>
  <c r="C167"/>
  <c r="C168"/>
  <c r="C170"/>
  <c r="C171"/>
  <c r="C172"/>
  <c r="C173"/>
  <c r="C175"/>
  <c r="C176"/>
  <c r="C177"/>
  <c r="C178"/>
  <c r="C179"/>
  <c r="C181"/>
  <c r="C182"/>
  <c r="C183"/>
  <c r="C184"/>
  <c r="C185"/>
  <c r="C186"/>
  <c r="C187"/>
  <c r="C188"/>
  <c r="C189"/>
  <c r="C190"/>
  <c r="C191"/>
  <c r="C192"/>
  <c r="C194"/>
  <c r="C195"/>
  <c r="C197"/>
  <c r="C198"/>
  <c r="C199"/>
  <c r="C200"/>
  <c r="C202"/>
  <c r="C203"/>
  <c r="C204"/>
  <c r="C205"/>
  <c r="C206"/>
  <c r="C207"/>
  <c r="C208"/>
  <c r="C209"/>
  <c r="C211"/>
  <c r="C212"/>
  <c r="C213"/>
  <c r="C214"/>
  <c r="C215"/>
  <c r="C216"/>
  <c r="C218"/>
  <c r="C219"/>
  <c r="C221"/>
  <c r="C222"/>
  <c r="C223"/>
  <c r="C224"/>
  <c r="C225"/>
  <c r="C226"/>
  <c r="C227"/>
  <c r="C228"/>
  <c r="C229"/>
  <c r="C230"/>
  <c r="C231"/>
  <c r="C232"/>
  <c r="C233"/>
  <c r="C234"/>
  <c r="C235"/>
  <c r="C236"/>
  <c r="C237"/>
  <c r="C238"/>
  <c r="C239"/>
  <c r="C240"/>
  <c r="C241"/>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2"/>
  <c r="C293"/>
  <c r="C294"/>
  <c r="C296"/>
  <c r="C297"/>
  <c r="C299"/>
  <c r="C298" s="1"/>
  <c r="C301"/>
  <c r="C302"/>
  <c r="C303"/>
  <c r="C304"/>
  <c r="C305"/>
  <c r="C306"/>
  <c r="C307"/>
  <c r="C308"/>
  <c r="C309"/>
  <c r="C310"/>
  <c r="C311"/>
  <c r="C312"/>
  <c r="C313"/>
  <c r="C314"/>
  <c r="C315"/>
  <c r="C316"/>
  <c r="C318"/>
  <c r="C319"/>
  <c r="C321"/>
  <c r="C320" s="1"/>
  <c r="C324"/>
  <c r="C325"/>
  <c r="C326"/>
  <c r="C327"/>
  <c r="C329"/>
  <c r="C330"/>
  <c r="C332"/>
  <c r="C333"/>
  <c r="C335"/>
  <c r="C336"/>
  <c r="C337"/>
  <c r="C338"/>
  <c r="C340"/>
  <c r="C341"/>
  <c r="C343"/>
  <c r="C344"/>
  <c r="C345"/>
  <c r="C346"/>
  <c r="C347"/>
  <c r="C348"/>
  <c r="C349"/>
  <c r="C350"/>
  <c r="C351"/>
  <c r="C352"/>
  <c r="C354"/>
  <c r="C355"/>
  <c r="C8" i="19"/>
  <c r="C7" s="1"/>
  <c r="C10"/>
  <c r="C11"/>
  <c r="C12"/>
  <c r="C13"/>
  <c r="C14"/>
  <c r="C15"/>
  <c r="C16"/>
  <c r="C17"/>
  <c r="C18"/>
  <c r="C19"/>
  <c r="C21"/>
  <c r="C22"/>
  <c r="C23"/>
  <c r="C24"/>
  <c r="C25"/>
  <c r="C26"/>
  <c r="C27"/>
  <c r="C28"/>
  <c r="C29"/>
  <c r="C30"/>
  <c r="C32"/>
  <c r="C33"/>
  <c r="C34"/>
  <c r="C35"/>
  <c r="C36"/>
  <c r="C37"/>
  <c r="C38"/>
  <c r="C39"/>
  <c r="C40"/>
  <c r="C42"/>
  <c r="C43"/>
  <c r="C44"/>
  <c r="C45"/>
  <c r="C46"/>
  <c r="C47"/>
  <c r="C48"/>
  <c r="C49"/>
  <c r="C50"/>
  <c r="C51"/>
  <c r="C52"/>
  <c r="C53"/>
  <c r="C54"/>
  <c r="C55"/>
  <c r="C56"/>
  <c r="C57"/>
  <c r="C58"/>
  <c r="C59"/>
  <c r="C60"/>
  <c r="C62"/>
  <c r="C63"/>
  <c r="C64"/>
  <c r="C65"/>
  <c r="C66"/>
  <c r="C67"/>
  <c r="C68"/>
  <c r="C69"/>
  <c r="C70"/>
  <c r="C71"/>
  <c r="C72"/>
  <c r="C73"/>
  <c r="C74"/>
  <c r="C75"/>
  <c r="C76"/>
  <c r="C77"/>
  <c r="C78"/>
  <c r="C79"/>
  <c r="C80"/>
  <c r="C81"/>
  <c r="C82"/>
  <c r="C83"/>
  <c r="C84"/>
  <c r="C85"/>
  <c r="C86"/>
  <c r="C88"/>
  <c r="C89"/>
  <c r="C90"/>
  <c r="C91"/>
  <c r="C92"/>
  <c r="C93"/>
  <c r="C94"/>
  <c r="C95"/>
  <c r="C96"/>
  <c r="C97"/>
  <c r="C98"/>
  <c r="C99"/>
  <c r="C100"/>
  <c r="C101"/>
  <c r="C102"/>
  <c r="C103"/>
  <c r="C104"/>
  <c r="C105"/>
  <c r="C106"/>
  <c r="C107"/>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4"/>
  <c r="C155"/>
  <c r="C156"/>
  <c r="C157"/>
  <c r="C158"/>
  <c r="C160"/>
  <c r="C161"/>
  <c r="C162"/>
  <c r="C163"/>
  <c r="C165"/>
  <c r="C166"/>
  <c r="C168"/>
  <c r="C169"/>
  <c r="C171"/>
  <c r="C172"/>
  <c r="C173"/>
  <c r="C174"/>
  <c r="C176"/>
  <c r="C177"/>
  <c r="C178"/>
  <c r="C179"/>
  <c r="C180"/>
  <c r="C182"/>
  <c r="C183"/>
  <c r="C184"/>
  <c r="C185"/>
  <c r="C186"/>
  <c r="C187"/>
  <c r="C188"/>
  <c r="C189"/>
  <c r="C190"/>
  <c r="C191"/>
  <c r="C192"/>
  <c r="C193"/>
  <c r="C195"/>
  <c r="C196"/>
  <c r="C198"/>
  <c r="C199"/>
  <c r="C200"/>
  <c r="C201"/>
  <c r="C203"/>
  <c r="C204"/>
  <c r="C205"/>
  <c r="C206"/>
  <c r="C207"/>
  <c r="C208"/>
  <c r="C209"/>
  <c r="C210"/>
  <c r="C212"/>
  <c r="C213"/>
  <c r="C214"/>
  <c r="C215"/>
  <c r="C216"/>
  <c r="C217"/>
  <c r="C219"/>
  <c r="C220"/>
  <c r="C222"/>
  <c r="C223"/>
  <c r="C224"/>
  <c r="C225"/>
  <c r="C226"/>
  <c r="C227"/>
  <c r="C228"/>
  <c r="C229"/>
  <c r="C230"/>
  <c r="C231"/>
  <c r="C232"/>
  <c r="C233"/>
  <c r="C234"/>
  <c r="C235"/>
  <c r="C236"/>
  <c r="C237"/>
  <c r="C238"/>
  <c r="C239"/>
  <c r="C240"/>
  <c r="C241"/>
  <c r="C242"/>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3"/>
  <c r="C294"/>
  <c r="C295"/>
  <c r="C297"/>
  <c r="C298"/>
  <c r="C300"/>
  <c r="C299" s="1"/>
  <c r="C302"/>
  <c r="C303"/>
  <c r="C304"/>
  <c r="C305"/>
  <c r="C306"/>
  <c r="C307"/>
  <c r="C308"/>
  <c r="C309"/>
  <c r="C310"/>
  <c r="C311"/>
  <c r="C312"/>
  <c r="C313"/>
  <c r="C314"/>
  <c r="C315"/>
  <c r="C316"/>
  <c r="C317"/>
  <c r="C319"/>
  <c r="C320"/>
  <c r="C322"/>
  <c r="C321" s="1"/>
  <c r="C324"/>
  <c r="C325"/>
  <c r="C326"/>
  <c r="C327"/>
  <c r="C328"/>
  <c r="C330"/>
  <c r="C331"/>
  <c r="C333"/>
  <c r="C334"/>
  <c r="C336"/>
  <c r="C337"/>
  <c r="C338"/>
  <c r="C339"/>
  <c r="C341"/>
  <c r="C342"/>
  <c r="C344"/>
  <c r="C345"/>
  <c r="C346"/>
  <c r="C347"/>
  <c r="C348"/>
  <c r="C349"/>
  <c r="C350"/>
  <c r="C351"/>
  <c r="C352"/>
  <c r="C353"/>
  <c r="C355"/>
  <c r="C356"/>
  <c r="C9" i="18"/>
  <c r="C8" s="1"/>
  <c r="C12"/>
  <c r="C13"/>
  <c r="C14"/>
  <c r="C15"/>
  <c r="C16"/>
  <c r="C17"/>
  <c r="C18"/>
  <c r="C19"/>
  <c r="C20"/>
  <c r="C22"/>
  <c r="C23"/>
  <c r="C24"/>
  <c r="C25"/>
  <c r="C26"/>
  <c r="C27"/>
  <c r="C28"/>
  <c r="C29"/>
  <c r="C30"/>
  <c r="C31"/>
  <c r="C33"/>
  <c r="C34"/>
  <c r="C35"/>
  <c r="C36"/>
  <c r="C37"/>
  <c r="C38"/>
  <c r="C39"/>
  <c r="C40"/>
  <c r="C41"/>
  <c r="C43"/>
  <c r="C44"/>
  <c r="C45"/>
  <c r="C46"/>
  <c r="C47"/>
  <c r="C48"/>
  <c r="C49"/>
  <c r="C50"/>
  <c r="C51"/>
  <c r="C52"/>
  <c r="C53"/>
  <c r="C54"/>
  <c r="C55"/>
  <c r="C56"/>
  <c r="C57"/>
  <c r="C58"/>
  <c r="C59"/>
  <c r="C60"/>
  <c r="C61"/>
  <c r="C63"/>
  <c r="C64"/>
  <c r="C65"/>
  <c r="C66"/>
  <c r="C67"/>
  <c r="C68"/>
  <c r="C69"/>
  <c r="C70"/>
  <c r="C71"/>
  <c r="C72"/>
  <c r="C73"/>
  <c r="C74"/>
  <c r="C75"/>
  <c r="C76"/>
  <c r="C77"/>
  <c r="C78"/>
  <c r="C79"/>
  <c r="C80"/>
  <c r="C81"/>
  <c r="C82"/>
  <c r="C83"/>
  <c r="C84"/>
  <c r="C85"/>
  <c r="C86"/>
  <c r="C87"/>
  <c r="C89"/>
  <c r="C90"/>
  <c r="C91"/>
  <c r="C92"/>
  <c r="C93"/>
  <c r="C94"/>
  <c r="C95"/>
  <c r="C96"/>
  <c r="C97"/>
  <c r="C98"/>
  <c r="C99"/>
  <c r="C100"/>
  <c r="C101"/>
  <c r="C102"/>
  <c r="C103"/>
  <c r="C104"/>
  <c r="C105"/>
  <c r="C106"/>
  <c r="C107"/>
  <c r="C108"/>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5"/>
  <c r="C156"/>
  <c r="C157"/>
  <c r="C158"/>
  <c r="C159"/>
  <c r="C161"/>
  <c r="C162"/>
  <c r="C163"/>
  <c r="C164"/>
  <c r="C166"/>
  <c r="C167"/>
  <c r="C169"/>
  <c r="C170"/>
  <c r="C172"/>
  <c r="C173"/>
  <c r="C174"/>
  <c r="C175"/>
  <c r="C177"/>
  <c r="C178"/>
  <c r="C179"/>
  <c r="C180"/>
  <c r="C181"/>
  <c r="C183"/>
  <c r="C184"/>
  <c r="C185"/>
  <c r="C186"/>
  <c r="C187"/>
  <c r="C188"/>
  <c r="C189"/>
  <c r="C190"/>
  <c r="C191"/>
  <c r="C192"/>
  <c r="C193"/>
  <c r="C194"/>
  <c r="C196"/>
  <c r="C197"/>
  <c r="C199"/>
  <c r="C200"/>
  <c r="C201"/>
  <c r="C202"/>
  <c r="C204"/>
  <c r="C205"/>
  <c r="C206"/>
  <c r="C207"/>
  <c r="C208"/>
  <c r="C209"/>
  <c r="C210"/>
  <c r="C211"/>
  <c r="C213"/>
  <c r="C214"/>
  <c r="C215"/>
  <c r="C216"/>
  <c r="C217"/>
  <c r="C218"/>
  <c r="C220"/>
  <c r="C221"/>
  <c r="C223"/>
  <c r="C224"/>
  <c r="C225"/>
  <c r="C226"/>
  <c r="C227"/>
  <c r="C228"/>
  <c r="C229"/>
  <c r="C230"/>
  <c r="C231"/>
  <c r="C232"/>
  <c r="C233"/>
  <c r="C234"/>
  <c r="C235"/>
  <c r="C236"/>
  <c r="C237"/>
  <c r="C238"/>
  <c r="C239"/>
  <c r="C240"/>
  <c r="C241"/>
  <c r="C242"/>
  <c r="C243"/>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4"/>
  <c r="C295"/>
  <c r="C296"/>
  <c r="C298"/>
  <c r="C299"/>
  <c r="C301"/>
  <c r="C300" s="1"/>
  <c r="C303"/>
  <c r="C304"/>
  <c r="C305"/>
  <c r="C306"/>
  <c r="C307"/>
  <c r="C308"/>
  <c r="C309"/>
  <c r="C310"/>
  <c r="C311"/>
  <c r="C312"/>
  <c r="C313"/>
  <c r="C314"/>
  <c r="C315"/>
  <c r="C316"/>
  <c r="C317"/>
  <c r="C318"/>
  <c r="C320"/>
  <c r="C321"/>
  <c r="C323"/>
  <c r="C322" s="1"/>
  <c r="C325"/>
  <c r="C326"/>
  <c r="C327"/>
  <c r="C328"/>
  <c r="C329"/>
  <c r="C331"/>
  <c r="C332"/>
  <c r="C334"/>
  <c r="C335"/>
  <c r="C337"/>
  <c r="C338"/>
  <c r="C339"/>
  <c r="C340"/>
  <c r="C342"/>
  <c r="C343"/>
  <c r="C345"/>
  <c r="C346"/>
  <c r="C347"/>
  <c r="C348"/>
  <c r="C349"/>
  <c r="C350"/>
  <c r="C351"/>
  <c r="C352"/>
  <c r="C353"/>
  <c r="C354"/>
  <c r="C356"/>
  <c r="C357"/>
  <c r="G355" i="16"/>
  <c r="G9"/>
  <c r="G10"/>
  <c r="G11"/>
  <c r="G12"/>
  <c r="G13"/>
  <c r="G14"/>
  <c r="G15"/>
  <c r="G16"/>
  <c r="G17"/>
  <c r="G18"/>
  <c r="G20"/>
  <c r="G21"/>
  <c r="G22"/>
  <c r="G23"/>
  <c r="G24"/>
  <c r="G25"/>
  <c r="G26"/>
  <c r="G27"/>
  <c r="G28"/>
  <c r="G29"/>
  <c r="G31"/>
  <c r="G32"/>
  <c r="G33"/>
  <c r="G34"/>
  <c r="G35"/>
  <c r="G36"/>
  <c r="G37"/>
  <c r="G38"/>
  <c r="G39"/>
  <c r="G41"/>
  <c r="G42"/>
  <c r="G43"/>
  <c r="G44"/>
  <c r="G45"/>
  <c r="G46"/>
  <c r="G47"/>
  <c r="G48"/>
  <c r="G49"/>
  <c r="G50"/>
  <c r="G51"/>
  <c r="G52"/>
  <c r="G53"/>
  <c r="G54"/>
  <c r="G55"/>
  <c r="G56"/>
  <c r="G57"/>
  <c r="G58"/>
  <c r="G59"/>
  <c r="G61"/>
  <c r="G62"/>
  <c r="G63"/>
  <c r="G64"/>
  <c r="G65"/>
  <c r="G66"/>
  <c r="G67"/>
  <c r="G68"/>
  <c r="G69"/>
  <c r="G70"/>
  <c r="G71"/>
  <c r="G72"/>
  <c r="G73"/>
  <c r="G74"/>
  <c r="G75"/>
  <c r="G76"/>
  <c r="G77"/>
  <c r="G78"/>
  <c r="G79"/>
  <c r="G80"/>
  <c r="G81"/>
  <c r="G82"/>
  <c r="G83"/>
  <c r="G84"/>
  <c r="G85"/>
  <c r="G87"/>
  <c r="G88"/>
  <c r="G89"/>
  <c r="G90"/>
  <c r="G91"/>
  <c r="G92"/>
  <c r="G93"/>
  <c r="G94"/>
  <c r="G95"/>
  <c r="G96"/>
  <c r="G97"/>
  <c r="G98"/>
  <c r="G99"/>
  <c r="G100"/>
  <c r="G101"/>
  <c r="G102"/>
  <c r="G103"/>
  <c r="G104"/>
  <c r="G105"/>
  <c r="G106"/>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3"/>
  <c r="G154"/>
  <c r="G155"/>
  <c r="G156"/>
  <c r="G157"/>
  <c r="G159"/>
  <c r="G160"/>
  <c r="G161"/>
  <c r="G162"/>
  <c r="G164"/>
  <c r="G165"/>
  <c r="G167"/>
  <c r="G168"/>
  <c r="G170"/>
  <c r="G171"/>
  <c r="G172"/>
  <c r="G173"/>
  <c r="G175"/>
  <c r="G176"/>
  <c r="G177"/>
  <c r="G178"/>
  <c r="G179"/>
  <c r="G181"/>
  <c r="G182"/>
  <c r="G183"/>
  <c r="G184"/>
  <c r="G185"/>
  <c r="G186"/>
  <c r="G187"/>
  <c r="G188"/>
  <c r="G189"/>
  <c r="G190"/>
  <c r="G191"/>
  <c r="G192"/>
  <c r="G194"/>
  <c r="G195"/>
  <c r="G197"/>
  <c r="G198"/>
  <c r="G199"/>
  <c r="G200"/>
  <c r="G202"/>
  <c r="G203"/>
  <c r="G204"/>
  <c r="G205"/>
  <c r="G206"/>
  <c r="G207"/>
  <c r="G208"/>
  <c r="G209"/>
  <c r="G211"/>
  <c r="G212"/>
  <c r="G213"/>
  <c r="G214"/>
  <c r="G215"/>
  <c r="G216"/>
  <c r="G218"/>
  <c r="G219"/>
  <c r="G221"/>
  <c r="G222"/>
  <c r="G223"/>
  <c r="G224"/>
  <c r="G225"/>
  <c r="G226"/>
  <c r="G227"/>
  <c r="G228"/>
  <c r="G229"/>
  <c r="G230"/>
  <c r="G231"/>
  <c r="G232"/>
  <c r="G233"/>
  <c r="G234"/>
  <c r="G235"/>
  <c r="G236"/>
  <c r="G237"/>
  <c r="G238"/>
  <c r="G239"/>
  <c r="G240"/>
  <c r="G241"/>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2"/>
  <c r="G293"/>
  <c r="G294"/>
  <c r="G296"/>
  <c r="G297"/>
  <c r="G299"/>
  <c r="G298" s="1"/>
  <c r="G301"/>
  <c r="G302"/>
  <c r="G303"/>
  <c r="G304"/>
  <c r="G305"/>
  <c r="G306"/>
  <c r="G307"/>
  <c r="G308"/>
  <c r="G309"/>
  <c r="G310"/>
  <c r="G311"/>
  <c r="G312"/>
  <c r="G313"/>
  <c r="G314"/>
  <c r="G315"/>
  <c r="G316"/>
  <c r="G318"/>
  <c r="G319"/>
  <c r="G321"/>
  <c r="G320" s="1"/>
  <c r="G323"/>
  <c r="G324"/>
  <c r="G325"/>
  <c r="G326"/>
  <c r="G327"/>
  <c r="G329"/>
  <c r="G330"/>
  <c r="G332"/>
  <c r="G333"/>
  <c r="G335"/>
  <c r="G336"/>
  <c r="G337"/>
  <c r="G338"/>
  <c r="G340"/>
  <c r="G341"/>
  <c r="G343"/>
  <c r="G344"/>
  <c r="G345"/>
  <c r="G346"/>
  <c r="G347"/>
  <c r="G348"/>
  <c r="G349"/>
  <c r="G350"/>
  <c r="G351"/>
  <c r="G352"/>
  <c r="G354"/>
  <c r="C7"/>
  <c r="C6" s="1"/>
  <c r="C9"/>
  <c r="C10"/>
  <c r="C11"/>
  <c r="C12"/>
  <c r="C13"/>
  <c r="C14"/>
  <c r="C15"/>
  <c r="C16"/>
  <c r="C17"/>
  <c r="C18"/>
  <c r="C20"/>
  <c r="C21"/>
  <c r="C22"/>
  <c r="C23"/>
  <c r="C24"/>
  <c r="C25"/>
  <c r="C26"/>
  <c r="C27"/>
  <c r="C28"/>
  <c r="C29"/>
  <c r="C31"/>
  <c r="C32"/>
  <c r="C33"/>
  <c r="C34"/>
  <c r="C35"/>
  <c r="C36"/>
  <c r="C37"/>
  <c r="C38"/>
  <c r="C39"/>
  <c r="C41"/>
  <c r="C42"/>
  <c r="C43"/>
  <c r="C44"/>
  <c r="C45"/>
  <c r="C46"/>
  <c r="C47"/>
  <c r="C48"/>
  <c r="C49"/>
  <c r="C50"/>
  <c r="C51"/>
  <c r="C52"/>
  <c r="C53"/>
  <c r="C54"/>
  <c r="C55"/>
  <c r="C56"/>
  <c r="C57"/>
  <c r="C58"/>
  <c r="C59"/>
  <c r="C61"/>
  <c r="C62"/>
  <c r="C63"/>
  <c r="C64"/>
  <c r="C65"/>
  <c r="C66"/>
  <c r="C67"/>
  <c r="C68"/>
  <c r="C69"/>
  <c r="C70"/>
  <c r="C71"/>
  <c r="C72"/>
  <c r="C73"/>
  <c r="C74"/>
  <c r="C75"/>
  <c r="C76"/>
  <c r="C77"/>
  <c r="C78"/>
  <c r="C79"/>
  <c r="C80"/>
  <c r="C81"/>
  <c r="C82"/>
  <c r="C83"/>
  <c r="C84"/>
  <c r="C85"/>
  <c r="C87"/>
  <c r="C88"/>
  <c r="C89"/>
  <c r="C90"/>
  <c r="C91"/>
  <c r="C92"/>
  <c r="C93"/>
  <c r="C94"/>
  <c r="C95"/>
  <c r="C96"/>
  <c r="C97"/>
  <c r="C98"/>
  <c r="C99"/>
  <c r="C100"/>
  <c r="C101"/>
  <c r="C102"/>
  <c r="C103"/>
  <c r="C104"/>
  <c r="C105"/>
  <c r="C106"/>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3"/>
  <c r="C154"/>
  <c r="C155"/>
  <c r="C156"/>
  <c r="C157"/>
  <c r="C159"/>
  <c r="C160"/>
  <c r="C161"/>
  <c r="C162"/>
  <c r="C164"/>
  <c r="C165"/>
  <c r="C167"/>
  <c r="C168"/>
  <c r="C170"/>
  <c r="C171"/>
  <c r="C172"/>
  <c r="C173"/>
  <c r="C175"/>
  <c r="C176"/>
  <c r="C177"/>
  <c r="C178"/>
  <c r="C179"/>
  <c r="C181"/>
  <c r="C182"/>
  <c r="C183"/>
  <c r="C184"/>
  <c r="C185"/>
  <c r="C186"/>
  <c r="C187"/>
  <c r="C188"/>
  <c r="C189"/>
  <c r="C190"/>
  <c r="C191"/>
  <c r="C192"/>
  <c r="C194"/>
  <c r="C195"/>
  <c r="C197"/>
  <c r="C198"/>
  <c r="C199"/>
  <c r="C200"/>
  <c r="C202"/>
  <c r="C203"/>
  <c r="C204"/>
  <c r="C205"/>
  <c r="C206"/>
  <c r="C207"/>
  <c r="C208"/>
  <c r="C209"/>
  <c r="C211"/>
  <c r="C212"/>
  <c r="C213"/>
  <c r="C214"/>
  <c r="C215"/>
  <c r="C216"/>
  <c r="C218"/>
  <c r="C219"/>
  <c r="C221"/>
  <c r="C222"/>
  <c r="C223"/>
  <c r="C224"/>
  <c r="C225"/>
  <c r="C226"/>
  <c r="C227"/>
  <c r="C228"/>
  <c r="C229"/>
  <c r="C230"/>
  <c r="C231"/>
  <c r="C232"/>
  <c r="C233"/>
  <c r="C234"/>
  <c r="C235"/>
  <c r="C236"/>
  <c r="C237"/>
  <c r="C238"/>
  <c r="C239"/>
  <c r="C240"/>
  <c r="C241"/>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2"/>
  <c r="C293"/>
  <c r="C294"/>
  <c r="C296"/>
  <c r="C297"/>
  <c r="C299"/>
  <c r="C298" s="1"/>
  <c r="C301"/>
  <c r="C302"/>
  <c r="C303"/>
  <c r="C304"/>
  <c r="C305"/>
  <c r="C306"/>
  <c r="C307"/>
  <c r="C308"/>
  <c r="C309"/>
  <c r="C310"/>
  <c r="C311"/>
  <c r="C312"/>
  <c r="C313"/>
  <c r="C314"/>
  <c r="C315"/>
  <c r="C316"/>
  <c r="C318"/>
  <c r="C319"/>
  <c r="C321"/>
  <c r="C320" s="1"/>
  <c r="C323"/>
  <c r="C324"/>
  <c r="C325"/>
  <c r="C326"/>
  <c r="C327"/>
  <c r="C329"/>
  <c r="C330"/>
  <c r="C332"/>
  <c r="C333"/>
  <c r="C335"/>
  <c r="C336"/>
  <c r="C337"/>
  <c r="C338"/>
  <c r="C340"/>
  <c r="C341"/>
  <c r="C343"/>
  <c r="C344"/>
  <c r="C345"/>
  <c r="C346"/>
  <c r="C347"/>
  <c r="C348"/>
  <c r="C349"/>
  <c r="C350"/>
  <c r="C351"/>
  <c r="C352"/>
  <c r="C354"/>
  <c r="B8" i="17"/>
  <c r="B9"/>
  <c r="B11"/>
  <c r="B12"/>
  <c r="B14"/>
  <c r="B15"/>
  <c r="B16"/>
  <c r="B17"/>
  <c r="B18"/>
  <c r="B19"/>
  <c r="B20"/>
  <c r="B22"/>
  <c r="B23"/>
  <c r="B24"/>
  <c r="B25"/>
  <c r="B26"/>
  <c r="B27"/>
  <c r="B28"/>
  <c r="B29"/>
  <c r="B31"/>
  <c r="B32"/>
  <c r="B33"/>
  <c r="B34"/>
  <c r="B35"/>
  <c r="B36"/>
  <c r="B37"/>
  <c r="B38"/>
  <c r="B39"/>
  <c r="B40"/>
  <c r="B42"/>
  <c r="B43"/>
  <c r="B44"/>
  <c r="B45"/>
  <c r="B46"/>
  <c r="B47"/>
  <c r="C10" i="24"/>
  <c r="C11"/>
  <c r="C12"/>
  <c r="C13"/>
  <c r="C14"/>
  <c r="C15"/>
  <c r="C16"/>
  <c r="C17"/>
  <c r="C18"/>
  <c r="C19"/>
  <c r="C21"/>
  <c r="C22"/>
  <c r="C23"/>
  <c r="C24"/>
  <c r="C25"/>
  <c r="C26"/>
  <c r="C27"/>
  <c r="C28"/>
  <c r="C29"/>
  <c r="C30"/>
  <c r="C32"/>
  <c r="C33"/>
  <c r="C34"/>
  <c r="C35"/>
  <c r="C36"/>
  <c r="C37"/>
  <c r="C38"/>
  <c r="C39"/>
  <c r="C40"/>
  <c r="C42"/>
  <c r="C43"/>
  <c r="C44"/>
  <c r="C45"/>
  <c r="C46"/>
  <c r="C47"/>
  <c r="C48"/>
  <c r="C49"/>
  <c r="C50"/>
  <c r="C51"/>
  <c r="C52"/>
  <c r="C53"/>
  <c r="C55"/>
  <c r="C56"/>
  <c r="C57"/>
  <c r="C58"/>
  <c r="C59"/>
  <c r="C60"/>
  <c r="C62"/>
  <c r="C63"/>
  <c r="C64"/>
  <c r="C65"/>
  <c r="C66"/>
  <c r="C67"/>
  <c r="C68"/>
  <c r="C69"/>
  <c r="C70"/>
  <c r="C71"/>
  <c r="C72"/>
  <c r="C73"/>
  <c r="C74"/>
  <c r="C75"/>
  <c r="C76"/>
  <c r="C77"/>
  <c r="C78"/>
  <c r="C79"/>
  <c r="C80"/>
  <c r="C81"/>
  <c r="C82"/>
  <c r="C83"/>
  <c r="C84"/>
  <c r="C86"/>
  <c r="C87"/>
  <c r="C88"/>
  <c r="C89"/>
  <c r="C90"/>
  <c r="C91"/>
  <c r="C92"/>
  <c r="C93"/>
  <c r="C94"/>
  <c r="C95"/>
  <c r="C96"/>
  <c r="C97"/>
  <c r="C98"/>
  <c r="C99"/>
  <c r="C100"/>
  <c r="C101"/>
  <c r="C102"/>
  <c r="C103"/>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9"/>
  <c r="C150"/>
  <c r="C151"/>
  <c r="C152"/>
  <c r="C153"/>
  <c r="C155"/>
  <c r="C156"/>
  <c r="C157"/>
  <c r="C158"/>
  <c r="C160"/>
  <c r="C161"/>
  <c r="C163"/>
  <c r="C164"/>
  <c r="C166"/>
  <c r="C167"/>
  <c r="C168"/>
  <c r="C169"/>
  <c r="C171"/>
  <c r="C172"/>
  <c r="C173"/>
  <c r="C174"/>
  <c r="C175"/>
  <c r="C177"/>
  <c r="C178"/>
  <c r="C179"/>
  <c r="C180"/>
  <c r="C181"/>
  <c r="C182"/>
  <c r="C183"/>
  <c r="C184"/>
  <c r="C185"/>
  <c r="C186"/>
  <c r="C187"/>
  <c r="C190"/>
  <c r="C191"/>
  <c r="C193"/>
  <c r="C194"/>
  <c r="C195"/>
  <c r="C196"/>
  <c r="C198"/>
  <c r="C199"/>
  <c r="C200"/>
  <c r="C201"/>
  <c r="C202"/>
  <c r="C203"/>
  <c r="C204"/>
  <c r="C205"/>
  <c r="C207"/>
  <c r="C208"/>
  <c r="C209"/>
  <c r="C210"/>
  <c r="C211"/>
  <c r="C213"/>
  <c r="C214"/>
  <c r="C216"/>
  <c r="C217"/>
  <c r="C218"/>
  <c r="C219"/>
  <c r="C220"/>
  <c r="C221"/>
  <c r="C222"/>
  <c r="C223"/>
  <c r="C224"/>
  <c r="C225"/>
  <c r="C226"/>
  <c r="C227"/>
  <c r="C228"/>
  <c r="C229"/>
  <c r="C230"/>
  <c r="C231"/>
  <c r="C232"/>
  <c r="C233"/>
  <c r="C234"/>
  <c r="C235"/>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5"/>
  <c r="C286"/>
  <c r="C287"/>
  <c r="C289"/>
  <c r="C290"/>
  <c r="C292"/>
  <c r="C291" s="1"/>
  <c r="C294"/>
  <c r="C295"/>
  <c r="C296"/>
  <c r="C297"/>
  <c r="C298"/>
  <c r="C299"/>
  <c r="C300"/>
  <c r="C301"/>
  <c r="C302"/>
  <c r="C303"/>
  <c r="C304"/>
  <c r="C305"/>
  <c r="C306"/>
  <c r="C307"/>
  <c r="C309"/>
  <c r="C310"/>
  <c r="C312"/>
  <c r="C311" s="1"/>
  <c r="C314"/>
  <c r="C315"/>
  <c r="C316"/>
  <c r="C317"/>
  <c r="C318"/>
  <c r="C320"/>
  <c r="C319" s="1"/>
  <c r="C322"/>
  <c r="C323"/>
  <c r="C325"/>
  <c r="C326"/>
  <c r="C328"/>
  <c r="C329"/>
  <c r="C330"/>
  <c r="C331"/>
  <c r="C332"/>
  <c r="C333"/>
  <c r="C334"/>
  <c r="C335"/>
  <c r="C336"/>
  <c r="C338"/>
  <c r="C339"/>
  <c r="C8"/>
  <c r="C7" s="1"/>
  <c r="B5" i="8"/>
  <c r="D5"/>
  <c r="C5"/>
  <c r="C355" i="16"/>
  <c r="C188" i="24"/>
  <c r="C11" i="18"/>
  <c r="C323" i="20"/>
  <c r="C322" s="1"/>
  <c r="C210"/>
  <c r="C170" i="13"/>
  <c r="H5" i="16" l="1"/>
  <c r="G5" s="1"/>
  <c r="B12" i="14"/>
  <c r="B22"/>
  <c r="B69"/>
  <c r="C341" i="18"/>
  <c r="C330"/>
  <c r="C319"/>
  <c r="C168"/>
  <c r="C332" i="19"/>
  <c r="C169" i="20"/>
  <c r="C158"/>
  <c r="C308" i="24"/>
  <c r="C317" i="16"/>
  <c r="C88" i="18"/>
  <c r="C153" i="19"/>
  <c r="C331" i="20"/>
  <c r="C152"/>
  <c r="C296" i="13"/>
  <c r="C6" i="7"/>
  <c r="C5" i="14"/>
  <c r="B5" s="1"/>
  <c r="B33"/>
  <c r="B50"/>
  <c r="C62" i="18"/>
  <c r="C335" i="19"/>
  <c r="C164"/>
  <c r="C221" i="13"/>
  <c r="C220" i="16"/>
  <c r="C339" i="20"/>
  <c r="C328"/>
  <c r="C193"/>
  <c r="I5" i="16"/>
  <c r="C344" i="18"/>
  <c r="B62" i="14"/>
  <c r="C189" i="24"/>
  <c r="C109" i="18"/>
  <c r="C42"/>
  <c r="C295" i="20"/>
  <c r="C354" i="13"/>
  <c r="C197"/>
  <c r="B46" i="14"/>
  <c r="C32" i="18"/>
  <c r="C334" i="20"/>
  <c r="C197" i="19"/>
  <c r="C332" i="13"/>
  <c r="C21" i="18"/>
  <c r="C333"/>
  <c r="C336"/>
  <c r="C203"/>
  <c r="C176"/>
  <c r="C355"/>
  <c r="D7"/>
  <c r="C107" i="16"/>
  <c r="C152"/>
  <c r="C30"/>
  <c r="C19"/>
  <c r="G353"/>
  <c r="C321" i="24"/>
  <c r="C324"/>
  <c r="C284"/>
  <c r="C165"/>
  <c r="C154"/>
  <c r="C288"/>
  <c r="D6" i="6"/>
  <c r="G6"/>
  <c r="C87" i="13"/>
  <c r="C180" i="20"/>
  <c r="C300" i="16"/>
  <c r="C40"/>
  <c r="C335" i="13"/>
  <c r="C104" i="24"/>
  <c r="C323" i="13"/>
  <c r="C243"/>
  <c r="C108"/>
  <c r="C301"/>
  <c r="C31"/>
  <c r="C9" i="19"/>
  <c r="C342" i="20"/>
  <c r="C201" i="16"/>
  <c r="C180"/>
  <c r="C174"/>
  <c r="C60"/>
  <c r="C8"/>
  <c r="C324" i="18"/>
  <c r="C211" i="19"/>
  <c r="C175"/>
  <c r="C165" i="18"/>
  <c r="C340" i="19"/>
  <c r="C329"/>
  <c r="C318"/>
  <c r="C167"/>
  <c r="C353" i="20"/>
  <c r="C217"/>
  <c r="C6" i="19"/>
  <c r="D6" i="13"/>
  <c r="B74" i="14"/>
  <c r="D6" i="24"/>
  <c r="C6" s="1"/>
  <c r="B6" i="14"/>
  <c r="B56"/>
  <c r="C212" i="24"/>
  <c r="C340" i="13"/>
  <c r="B13" i="17"/>
  <c r="C218" i="13"/>
  <c r="C329"/>
  <c r="C318"/>
  <c r="B5" i="5"/>
  <c r="B12" i="10"/>
  <c r="B29"/>
  <c r="C337" i="24"/>
  <c r="C162"/>
  <c r="C159"/>
  <c r="C31"/>
  <c r="C20"/>
  <c r="C193" i="16"/>
  <c r="C166"/>
  <c r="C163"/>
  <c r="C158"/>
  <c r="G339"/>
  <c r="G331"/>
  <c r="G328"/>
  <c r="G317"/>
  <c r="G166"/>
  <c r="G163"/>
  <c r="C297" i="18"/>
  <c r="C219"/>
  <c r="C212"/>
  <c r="C198"/>
  <c r="C195"/>
  <c r="C296" i="19"/>
  <c r="C218"/>
  <c r="C194"/>
  <c r="C317" i="20"/>
  <c r="C291"/>
  <c r="C201"/>
  <c r="C166"/>
  <c r="C163"/>
  <c r="C292" i="13"/>
  <c r="C194"/>
  <c r="C20"/>
  <c r="C9"/>
  <c r="B9" i="14"/>
  <c r="B66"/>
  <c r="B78"/>
  <c r="B21" i="17"/>
  <c r="B41"/>
  <c r="C5" i="16"/>
  <c r="B20" i="10"/>
  <c r="B40"/>
  <c r="C41" i="24"/>
  <c r="C293" i="18"/>
  <c r="C292" i="19"/>
  <c r="C159"/>
  <c r="C196" i="20"/>
  <c r="C167" i="13"/>
  <c r="C164"/>
  <c r="B9" i="10"/>
  <c r="B30" i="17"/>
  <c r="C295" i="16"/>
  <c r="C217"/>
  <c r="C196"/>
  <c r="C353"/>
  <c r="C339"/>
  <c r="C334"/>
  <c r="C331"/>
  <c r="C328"/>
  <c r="C291"/>
  <c r="G295"/>
  <c r="G217"/>
  <c r="G193"/>
  <c r="C169"/>
  <c r="G334"/>
  <c r="G291"/>
  <c r="G158"/>
  <c r="C300" i="20"/>
  <c r="C242"/>
  <c r="C220"/>
  <c r="C174"/>
  <c r="C107"/>
  <c r="C86"/>
  <c r="C60"/>
  <c r="C40"/>
  <c r="C30"/>
  <c r="C8"/>
  <c r="C354" i="19"/>
  <c r="C343"/>
  <c r="C323"/>
  <c r="C301"/>
  <c r="C243"/>
  <c r="C221"/>
  <c r="C202"/>
  <c r="C181"/>
  <c r="C170"/>
  <c r="C108"/>
  <c r="C87"/>
  <c r="C61"/>
  <c r="C41"/>
  <c r="C31"/>
  <c r="C20"/>
  <c r="C302" i="18"/>
  <c r="C244"/>
  <c r="C222"/>
  <c r="C182"/>
  <c r="C171"/>
  <c r="C160"/>
  <c r="C154"/>
  <c r="C10"/>
  <c r="G342" i="16"/>
  <c r="C342"/>
  <c r="G322"/>
  <c r="C322"/>
  <c r="G300"/>
  <c r="G242"/>
  <c r="C242"/>
  <c r="G220"/>
  <c r="G210"/>
  <c r="C210"/>
  <c r="G201"/>
  <c r="G196"/>
  <c r="G180"/>
  <c r="G174"/>
  <c r="G169"/>
  <c r="G152"/>
  <c r="G107"/>
  <c r="G86"/>
  <c r="C86"/>
  <c r="G60"/>
  <c r="G40"/>
  <c r="G30"/>
  <c r="G19"/>
  <c r="G8"/>
  <c r="B27" i="14"/>
  <c r="B17"/>
  <c r="C327" i="24"/>
  <c r="C313"/>
  <c r="C293"/>
  <c r="C236"/>
  <c r="C215"/>
  <c r="C206"/>
  <c r="C197"/>
  <c r="C192"/>
  <c r="C176"/>
  <c r="C170"/>
  <c r="C148"/>
  <c r="C85"/>
  <c r="C61"/>
  <c r="C9"/>
  <c r="C343" i="13"/>
  <c r="C211"/>
  <c r="C202"/>
  <c r="C181"/>
  <c r="C175"/>
  <c r="C153"/>
  <c r="C61"/>
  <c r="C41"/>
  <c r="C369" i="6"/>
  <c r="C361"/>
  <c r="C358"/>
  <c r="C330"/>
  <c r="C246"/>
  <c r="C229"/>
  <c r="C206"/>
  <c r="C199"/>
  <c r="C193"/>
  <c r="C190"/>
  <c r="C175"/>
  <c r="C129"/>
  <c r="C5" i="20" l="1"/>
  <c r="C7" i="18"/>
  <c r="C6" i="13"/>
  <c r="C6" i="6"/>
</calcChain>
</file>

<file path=xl/sharedStrings.xml><?xml version="1.0" encoding="utf-8"?>
<sst xmlns="http://schemas.openxmlformats.org/spreadsheetml/2006/main" count="16654" uniqueCount="914">
  <si>
    <t>MATERIAS CONTEMPLADAS EN OTRAS LEYES ESPECIALES</t>
  </si>
  <si>
    <t>722</t>
  </si>
  <si>
    <t>Tráfico de migrantes cometido por empleado público</t>
  </si>
  <si>
    <t xml:space="preserve">Trata de personas para la explotación sexual </t>
  </si>
  <si>
    <t xml:space="preserve">Trata de personas menores de 18 años </t>
  </si>
  <si>
    <t xml:space="preserve">Asociación ilícita para tráfico de migrantes y/o trata de personas </t>
  </si>
  <si>
    <t>Promover o facilitar entrada o salida de personas del país para prostitución</t>
  </si>
  <si>
    <t xml:space="preserve">Trata de personas para trabajos forzados y otros descritos en el artículo 411 </t>
  </si>
  <si>
    <t>13001</t>
  </si>
  <si>
    <t>4004</t>
  </si>
  <si>
    <t>Giro doloso de cheques (cuenta cerrada)</t>
  </si>
  <si>
    <t>4005</t>
  </si>
  <si>
    <t>Giro doloso de cheques acción penal pública</t>
  </si>
  <si>
    <t>4006</t>
  </si>
  <si>
    <t>Tacha falsa firma auténtica</t>
  </si>
  <si>
    <t>4003</t>
  </si>
  <si>
    <t>Giro doloso de cheques  (falta de fondos)</t>
  </si>
  <si>
    <t xml:space="preserve">Declaración maliciosa de impuestos </t>
  </si>
  <si>
    <t>Obtención indebida de devolución de impuestos</t>
  </si>
  <si>
    <t>5005</t>
  </si>
  <si>
    <t>Facilitación de facturas falsas</t>
  </si>
  <si>
    <t>7020</t>
  </si>
  <si>
    <t>Tráfico de LSD</t>
  </si>
  <si>
    <t>7033</t>
  </si>
  <si>
    <t>Prescripción médica abusiva de drogas, estupefacientes o sicotrópicas</t>
  </si>
  <si>
    <t>Tráfico de pequeñas cantidades</t>
  </si>
  <si>
    <t>7044</t>
  </si>
  <si>
    <t>Tráfico de especies vegetales</t>
  </si>
  <si>
    <t>Porte de armas prohibidas</t>
  </si>
  <si>
    <t>Posesión o tenencia de armas prohibidas</t>
  </si>
  <si>
    <t>10011</t>
  </si>
  <si>
    <t>Posesión, tenencia o porte de municiones y sustancias químicas</t>
  </si>
  <si>
    <t>10012</t>
  </si>
  <si>
    <t>Porte de arma de guerra, química, biológica o nuclear</t>
  </si>
  <si>
    <t>10014</t>
  </si>
  <si>
    <t>Entrega o puesta a disposición de armas a menores</t>
  </si>
  <si>
    <t>10016</t>
  </si>
  <si>
    <t>Disparos injustificados en la vía pública</t>
  </si>
  <si>
    <t>10017</t>
  </si>
  <si>
    <t>Organizar, pertenecer, financiar o colaborar con milicias privadas</t>
  </si>
  <si>
    <t>INFRACCIÓN A LEY DE TRÁNSITO</t>
  </si>
  <si>
    <t>12184</t>
  </si>
  <si>
    <t>Conducción bajo la influencia de alcohol causando lesiones graves gravísimas</t>
  </si>
  <si>
    <t>14004</t>
  </si>
  <si>
    <t>Conducción estado de ebriedad con suspensión de licencia</t>
  </si>
  <si>
    <t>14005</t>
  </si>
  <si>
    <t xml:space="preserve">Negativa a efectuarse examen                    </t>
  </si>
  <si>
    <t>14006</t>
  </si>
  <si>
    <t>Conducción estado ebriedad con resultado de muerte</t>
  </si>
  <si>
    <t>14007</t>
  </si>
  <si>
    <t>Conducción estado ebriedad con resultado de lesiones graves gravísimas</t>
  </si>
  <si>
    <t>14009</t>
  </si>
  <si>
    <t>Conducción estado ebriedad con resultado de lesiones menos graves</t>
  </si>
  <si>
    <t>14021</t>
  </si>
  <si>
    <t>14052</t>
  </si>
  <si>
    <t>14056</t>
  </si>
  <si>
    <t>14057</t>
  </si>
  <si>
    <t>Conducir vehículo durante la vigencia de alguna sanción impuesta</t>
  </si>
  <si>
    <t>14060</t>
  </si>
  <si>
    <t>12010</t>
  </si>
  <si>
    <t>12021</t>
  </si>
  <si>
    <t>12022</t>
  </si>
  <si>
    <t>Otras infracciones Ley de Pesca</t>
  </si>
  <si>
    <t>12031</t>
  </si>
  <si>
    <t>12032</t>
  </si>
  <si>
    <t>12051</t>
  </si>
  <si>
    <t>12052</t>
  </si>
  <si>
    <t>Contrabando. Infracción a la ordenanza de aduanas</t>
  </si>
  <si>
    <t>Fraude aduanero. Infracción a la ordenanza de aduanas</t>
  </si>
  <si>
    <t>12053</t>
  </si>
  <si>
    <t>Receptación aduanera. Infracción a la ordenanza de aduanas</t>
  </si>
  <si>
    <t>12054</t>
  </si>
  <si>
    <t>Otras infracciones a la ordenanza de aduanas</t>
  </si>
  <si>
    <t>12081</t>
  </si>
  <si>
    <t>Maltrato de obra a carabineros</t>
  </si>
  <si>
    <t>12082</t>
  </si>
  <si>
    <t>Amenazas a carabineros</t>
  </si>
  <si>
    <t>12086</t>
  </si>
  <si>
    <t>Matar a carabinero en ejercicio de sus funciones</t>
  </si>
  <si>
    <t>12087</t>
  </si>
  <si>
    <t>Traición, espionaje y demás delitos contra la soberanía y seguridad exterior del Estado</t>
  </si>
  <si>
    <t>12088</t>
  </si>
  <si>
    <t>12089</t>
  </si>
  <si>
    <t>12090</t>
  </si>
  <si>
    <t>12121</t>
  </si>
  <si>
    <t>Extranjeros que ingresan o intentan egresar del país con documentos falsificados</t>
  </si>
  <si>
    <t>12122</t>
  </si>
  <si>
    <t>12123</t>
  </si>
  <si>
    <t>12124</t>
  </si>
  <si>
    <t>12125</t>
  </si>
  <si>
    <t>Falsedades</t>
  </si>
  <si>
    <t>Revelación de información obtenida en aplicación monitoreo telemático</t>
  </si>
  <si>
    <t xml:space="preserve">Obstrucción a la justicia con ocasión de tratamiento de ADN </t>
  </si>
  <si>
    <t>Apropiación de cotizaciones previsional y declaraciones inexactas</t>
  </si>
  <si>
    <t>Uso ilícito del fuego</t>
  </si>
  <si>
    <t>Uso fraudulento de tarjetas de créditos y débitos</t>
  </si>
  <si>
    <t xml:space="preserve">Acceso, divulgación y uso indebido de información genética con ocasión de tratamiento de ADN </t>
  </si>
  <si>
    <t>12182</t>
  </si>
  <si>
    <t>Daños a monumentos nacionales</t>
  </si>
  <si>
    <t>12183</t>
  </si>
  <si>
    <t>Apropiación de monumentos nacionales</t>
  </si>
  <si>
    <t>13050</t>
  </si>
  <si>
    <t>Lesiones a las personas o daño a la propiedad con motivo u ocasión de un espectáculo de fútbol profesional</t>
  </si>
  <si>
    <t>13051</t>
  </si>
  <si>
    <t>Otros delitos de la Ley sobre violencia en los estadios</t>
  </si>
  <si>
    <t>20003</t>
  </si>
  <si>
    <t>20004</t>
  </si>
  <si>
    <t>20005</t>
  </si>
  <si>
    <t>21001</t>
  </si>
  <si>
    <t>21002</t>
  </si>
  <si>
    <t>21099</t>
  </si>
  <si>
    <t>22100</t>
  </si>
  <si>
    <t>7038</t>
  </si>
  <si>
    <t>Consumo/porte en lugares públicos o privados con previo concierto</t>
  </si>
  <si>
    <t>7039</t>
  </si>
  <si>
    <t>18001</t>
  </si>
  <si>
    <t>22401</t>
  </si>
  <si>
    <t>Infracciones al sistema de aseguramiento de la calidad de la educación</t>
  </si>
  <si>
    <t>18401</t>
  </si>
  <si>
    <t>Alimentos</t>
  </si>
  <si>
    <t>18499</t>
  </si>
  <si>
    <t>18601</t>
  </si>
  <si>
    <t>Entrega menor y/o especies del menor/costo de crianza y educación tasados por el juez</t>
  </si>
  <si>
    <t>18699</t>
  </si>
  <si>
    <t>19101</t>
  </si>
  <si>
    <t>19105</t>
  </si>
  <si>
    <t>19109</t>
  </si>
  <si>
    <t>19999</t>
  </si>
  <si>
    <t>22009</t>
  </si>
  <si>
    <t>Divorcio</t>
  </si>
  <si>
    <t>22017</t>
  </si>
  <si>
    <t>CÓDIGOS JUZGADO POLICÍA LOCAL</t>
  </si>
  <si>
    <t xml:space="preserve">Desórdenes </t>
  </si>
  <si>
    <t>Otras infracciones conocidas por Juzgado Policía Local</t>
  </si>
  <si>
    <t>Jefatura Nacional Antinarcóticos y Crimen Organizado</t>
  </si>
  <si>
    <t>Jefatura Nacional Derechos Humanos y Personas</t>
  </si>
  <si>
    <t>Jefatura Nacional Delitos Económicos y Medio Ambiente</t>
  </si>
  <si>
    <t>Jefatura Nacional Delitos Contra la Propiedad</t>
  </si>
  <si>
    <t>INFORME ANUAL DE LA POLICÍA DE INVESTIGACIONES 2016</t>
  </si>
  <si>
    <t>CUADRO 1: Cantidad de delitos investigados, por región policial y prefectura, según tipo de delito, 2016</t>
  </si>
  <si>
    <t>-</t>
  </si>
  <si>
    <t>Jefatura Nacional de Homicidios</t>
  </si>
  <si>
    <t>Jefatura Nacional de Delitos Económicos</t>
  </si>
  <si>
    <t>Jefatura Nacional de Delitos Contra la Familia</t>
  </si>
  <si>
    <t>Jefatura Nacional de Delitos Contra la Propiedad y Asuntos Especiales</t>
  </si>
  <si>
    <t>Trata de personas para la explotación sexual</t>
  </si>
  <si>
    <t>Trata de personas menores de 18 años</t>
  </si>
  <si>
    <t>Asociación ilícita para tráfico de migrantes y/o trata de personas</t>
  </si>
  <si>
    <t xml:space="preserve">Promover o facilitar entrada o salida de personas del país para prostitución </t>
  </si>
  <si>
    <t>Trata de personas para trabajos forzados y otros descritos en el artículo 411</t>
  </si>
  <si>
    <t xml:space="preserve">Incendio de bosques </t>
  </si>
  <si>
    <t>Fraude de subvenciones</t>
  </si>
  <si>
    <t xml:space="preserve">Conducción bajo la influencia del alcohol causando lesiones graves gravísimas   </t>
  </si>
  <si>
    <t xml:space="preserve">Negativa a efectuarse examen   </t>
  </si>
  <si>
    <t>Marcharse del sitio del suceso sin prestar auxilio a la víctima</t>
  </si>
  <si>
    <t xml:space="preserve">Conducir vehículo durante la vigencia de alguna sanción impuesta </t>
  </si>
  <si>
    <t>Infracción Ley de Mataderos Clandestinos</t>
  </si>
  <si>
    <t>Extranjeros que ingresan e intentan egresar del país con documentos falsificados, adulterados o a nombre de otro</t>
  </si>
  <si>
    <t>Corte o destrucción de árboles o arbustos</t>
  </si>
  <si>
    <t>Otros delitos de la Ley Sobre Violencia en los Estadios</t>
  </si>
  <si>
    <t>LEY SOBRE LIBERTAD DE OPINIÓN E INFORMACIÓN</t>
  </si>
  <si>
    <t>LEY SOBRE VIOLENCIA INTRAFAMILIAR</t>
  </si>
  <si>
    <t>Maltrato habitual (Violencia Intrafamiliar)</t>
  </si>
  <si>
    <t>2C-P</t>
  </si>
  <si>
    <t>3 Fluorofenmetrazina  (3-FPM)</t>
  </si>
  <si>
    <t>4 Fluorometilfenidato (4F-MPH)</t>
  </si>
  <si>
    <t>Fluoroanfetamina</t>
  </si>
  <si>
    <t>Fluorometcatinona</t>
  </si>
  <si>
    <t>GRÁFICO 4: Distribución de frecuencia del número de infracciones a la Ley de Drogas,</t>
  </si>
  <si>
    <t>Región Policial La Serena</t>
  </si>
  <si>
    <t>Región Policial de Rancagua</t>
  </si>
  <si>
    <t xml:space="preserve">Región Policial de Talca </t>
  </si>
  <si>
    <t>Región Policial de Concepción</t>
  </si>
  <si>
    <t>Región Policial de Puerto Montt</t>
  </si>
  <si>
    <t>Región Policial  de Coyhaique</t>
  </si>
  <si>
    <t>Región Policial de Punta Arenas</t>
  </si>
  <si>
    <t xml:space="preserve">Región Policial La Serena </t>
  </si>
  <si>
    <t>Región Policial Rancagua</t>
  </si>
  <si>
    <t>Región Policial Talca</t>
  </si>
  <si>
    <t>Región Policial Concepción</t>
  </si>
  <si>
    <t>Región Policial Temuco</t>
  </si>
  <si>
    <t>Región Policial Puerto Montt</t>
  </si>
  <si>
    <t>Región Policial Coyhaique</t>
  </si>
  <si>
    <t xml:space="preserve">Región Policial Punta Arenas </t>
  </si>
  <si>
    <t>Región Policial Iquique</t>
  </si>
  <si>
    <t>Región Policial  Copiapó</t>
  </si>
  <si>
    <t>Mefedrona (4-MMC)</t>
  </si>
  <si>
    <t>Metilfenidato</t>
  </si>
  <si>
    <t>Mexedrona</t>
  </si>
  <si>
    <t>FUENTE: Jefatura Nacional Antinarcóticos y del Crimen Organizado PDI.</t>
  </si>
  <si>
    <t xml:space="preserve">Posesión o tenencia de armas prohibidas </t>
  </si>
  <si>
    <t>Vigilancia privada no autorizada</t>
  </si>
  <si>
    <t>Uso, facilitación o transporte de hilo curado</t>
  </si>
  <si>
    <t>Obstrucción a la investigación de delito o infracción a la Ley de Violencia en los Estadios</t>
  </si>
  <si>
    <t>Desatender el llamado a reclutamiento</t>
  </si>
  <si>
    <t>Remisos (Reclutamiento)</t>
  </si>
  <si>
    <t>Recaudar o proveer fondos para la comisión de delitos terroristas por persona natural</t>
  </si>
  <si>
    <t>Disensiones domésticas</t>
  </si>
  <si>
    <t>LEY ADMINISTRACIÓN PROVISIONAL DE SOSTENEDORES EDUCACIONALES</t>
  </si>
  <si>
    <t>Otras visitas</t>
  </si>
  <si>
    <t>Evasión de establecimientos</t>
  </si>
  <si>
    <t>Peligro moral y/o material</t>
  </si>
  <si>
    <t>Contaminación ambiental ruidos molestos</t>
  </si>
  <si>
    <t>Infracción Ley Instrucción Primaria</t>
  </si>
  <si>
    <t>Otras gestiones preparatorias</t>
  </si>
  <si>
    <t xml:space="preserve">Obtención indebida de devolución de impuestos </t>
  </si>
  <si>
    <t xml:space="preserve">Producción y tráfico de precursores </t>
  </si>
  <si>
    <t xml:space="preserve">Suministro indebido de drogas </t>
  </si>
  <si>
    <t>Maltrato de obra a gendarme en el desempeño de sus funciones</t>
  </si>
  <si>
    <t xml:space="preserve">Infracción Ley General de Telecomunicaciones </t>
  </si>
  <si>
    <t>Infracción Ley General de Telecomunicaciones</t>
  </si>
  <si>
    <t>Amenaza con arma falta</t>
  </si>
  <si>
    <t xml:space="preserve">Incendio con peligro para las personas </t>
  </si>
  <si>
    <t xml:space="preserve">Incendio solo con daños o sin peligro de propagación </t>
  </si>
  <si>
    <t>Jefatura Nacional Contra los Derechos Humanos y las Personas</t>
  </si>
  <si>
    <t>Jefatura Nacional de Delitos Contra la Propiedad</t>
  </si>
  <si>
    <t>Maltrato de obra a fiscales o defensores en el desempeño de sus funciones</t>
  </si>
  <si>
    <t>Giro doloso de cheques (falta de fondos)</t>
  </si>
  <si>
    <t>Otorgamiento irregular de documentos</t>
  </si>
  <si>
    <t>INFRACCIÓN A LA LEY DE TRÁNSITO</t>
  </si>
  <si>
    <t>No dar cuenta de accidente de tránsito</t>
  </si>
  <si>
    <t>Divorciado</t>
  </si>
  <si>
    <t xml:space="preserve">Utilización sin autorización de obras de dominio ajeno por Ley de Propiedad Intelectual </t>
  </si>
  <si>
    <t>Conducción bajo la influencia del alcohol causando muerte</t>
  </si>
  <si>
    <t xml:space="preserve">Lavado de dinero persona natural </t>
  </si>
  <si>
    <t>Asociación ilícita</t>
  </si>
  <si>
    <t>Infracciones a la Ley de Administración Provisional de Sostenedores Educacionales</t>
  </si>
  <si>
    <t xml:space="preserve">No dar cuenta de accidente de tránsito </t>
  </si>
  <si>
    <t>Obstrucción a la justicia con ocasión de tratamiento de ADN</t>
  </si>
  <si>
    <t xml:space="preserve">Tormentos y apremios cometidos por empleados públicos </t>
  </si>
  <si>
    <t>Marcharse del sitito del suceso sin prestar auxilio a la víctima</t>
  </si>
  <si>
    <t xml:space="preserve">Soborno de funcionario público extranjero. Persona jurídica </t>
  </si>
  <si>
    <t>Incendio de bosques</t>
  </si>
  <si>
    <t>Producción y tráfico de precursores</t>
  </si>
  <si>
    <t>Suministro indebido de drogas</t>
  </si>
  <si>
    <t>Utilización sin autorización de obras de dominio ajeno por Ley de Propiedad Intelectual</t>
  </si>
  <si>
    <t xml:space="preserve">Otorgamiento irregular de documentos </t>
  </si>
  <si>
    <t xml:space="preserve">Instalación indebida de señales del tránsito o barreras </t>
  </si>
  <si>
    <t>Lavado de dinero persona natural</t>
  </si>
  <si>
    <t xml:space="preserve">Asociación ilícita </t>
  </si>
  <si>
    <t>Lavado de dinero persona jurídica</t>
  </si>
  <si>
    <t>Ganado que entra a predio ajeno causando daños</t>
  </si>
  <si>
    <t>Delitos contenidos en la Ley de Adopción de Menores</t>
  </si>
  <si>
    <t xml:space="preserve">Apropiación de cotizaciones previsional y declaraciones inexactas </t>
  </si>
  <si>
    <t>Tormentos y apremios cometidos por empleados públicos</t>
  </si>
  <si>
    <t xml:space="preserve">Uso fraudulento de tarjetas de créditos y débitos </t>
  </si>
  <si>
    <t> 849</t>
  </si>
  <si>
    <t>852 </t>
  </si>
  <si>
    <t>853 </t>
  </si>
  <si>
    <t>GRÁFICO 1: Distribución porcentual del número de delitos investigados de mayor frecuencia, 2016</t>
  </si>
  <si>
    <t xml:space="preserve">  </t>
  </si>
  <si>
    <t>GRÁFICO 2: Distribución de frecuencia del número de delitos investigados, 2012-2016</t>
  </si>
  <si>
    <t>GRÁFICO 3: Distribución porcentual del número de delitos investigados, según día de la semana, 2016</t>
  </si>
  <si>
    <t>GRÁFICO 6: Distribución de frecuencia del número de detenidos, 2012-2016</t>
  </si>
  <si>
    <t>GRÁFICO 10: Distribución porcentual del número de detenidos mujeres, según delitos de mayor frecuencia, 2016</t>
  </si>
  <si>
    <t>GRÁFICO 12: Distribución porcentual del número de detenidos, según estado civil, 2016</t>
  </si>
  <si>
    <t>GRÁFICO 13: Distribución porcentual del número de detenidos, según actividad, 2016</t>
  </si>
  <si>
    <t>GRÁFICO 14: Distribución porcentual del número de detenidos, según nivel de educación, 2016</t>
  </si>
  <si>
    <t>GRÁFICO 15: Distribución porcentual del número de detenidos, según grupo etario, 2016</t>
  </si>
  <si>
    <t>CUADRO 2: Cantidad de delitos investigados, por mes, según región policial y prefectura, 2016</t>
  </si>
  <si>
    <t>CUADRO 3: Cantidad de delitos investigados, por día de ocurrencia, según tipo de delito, 2016</t>
  </si>
  <si>
    <t>CUADRO 4: Cantidad de delitos investigados, por grupo de hora de ocurrencia, según tipo de delito, 2016</t>
  </si>
  <si>
    <t>CUADRO 6: Cantidad de droga incautada a nivel nacional, según tipo de droga, 2016</t>
  </si>
  <si>
    <t>CUADRO 7: Cantidad de detenidos por infracción a la Ley de Drogas, por región policial, según nacionalidad, sexo, grupo de edad, estado civil, actividad y nivel de educación, 2016</t>
  </si>
  <si>
    <t>CUADRO 8: Cantidad de detenidos por región policial, según tipo de delito, 2016</t>
  </si>
  <si>
    <t>CUADRO 9: Cantidad de detenidos mujeres por región policial, según tipo de delito, 2016</t>
  </si>
  <si>
    <t>CUADRO 10: Cantidad de detenidos hombres por región policial, según tipo de delito, 2016</t>
  </si>
  <si>
    <t>CUADRO 11: Cantidad de detenidos por mes, según región policial y prefectura, 2016</t>
  </si>
  <si>
    <t>CUADRO 12: Cantidad de detenidos por región policial y prefectura, según tipo de delito, 2016</t>
  </si>
  <si>
    <t>CUADRO 13: Cantidad de detenidos por región policial, según nacionalidad, sexo, grupo de edad, estado civil, actividad y nivel de educación, 2016</t>
  </si>
  <si>
    <t>CUADRO 14: Cantidad de detenidos por nacionalidad y edad, según tipo de delito, 2016</t>
  </si>
  <si>
    <t>CUADRO 15: Cantidad de detenidos por grupo de edad, según tipo de delito, 2016</t>
  </si>
  <si>
    <t>CUADRO 16: Cantidad de detenidos por estado civil, según tipo de delito, 2016</t>
  </si>
  <si>
    <t>CUADRO 17: Cantidad de detenidos por actividad, según tipo de delito, 2016</t>
  </si>
  <si>
    <t>CUADRO 18: Cantidad de detenidos por nivel de educación, según tipo de delito, 2016</t>
  </si>
  <si>
    <t>GRÁFICO 7: Distribución porcentual de número de detenidos, según sexo, 2016</t>
  </si>
  <si>
    <t>Conducción bajo la influencia del alcohol causando lesiones menos graves</t>
  </si>
  <si>
    <t xml:space="preserve">Conducción bajo la influencia del alcohol causando lesiones graves </t>
  </si>
  <si>
    <t xml:space="preserve">Infracciones a la Seguridad Social </t>
  </si>
  <si>
    <t>Delitos contra la Ley de Bosque Nativo</t>
  </si>
  <si>
    <t xml:space="preserve">Hallazgo de drogas </t>
  </si>
  <si>
    <t>Amenaza a Fiscales o Defensores en el desempeño de sus funciones</t>
  </si>
  <si>
    <t>Amenazas simples contra personas y propiedades</t>
  </si>
  <si>
    <t>Amenazas condicionales contra personas y propiedades</t>
  </si>
  <si>
    <t>Hurto de bienes pertenecientes a redes de suministro público</t>
  </si>
  <si>
    <t>Falsificación de placas, tarjetas, timbres y sellos de Investigaciones</t>
  </si>
  <si>
    <t>Delitos contemplados en otros textos legales</t>
  </si>
  <si>
    <t>Infracción a la Ley Electoral</t>
  </si>
  <si>
    <t>Otras faltas Código Penal</t>
  </si>
  <si>
    <t>Otras pensiones alimenticias</t>
  </si>
  <si>
    <t>Otros cuidado menor</t>
  </si>
  <si>
    <t>Otros procedimientos de menores</t>
  </si>
  <si>
    <t>Contaminación ambiental</t>
  </si>
  <si>
    <t>Alimentos aumento</t>
  </si>
  <si>
    <t>Sustracción de menores</t>
  </si>
  <si>
    <t>Violación de morada</t>
  </si>
  <si>
    <t>Secuestro con homicidio, violación o lesiones</t>
  </si>
  <si>
    <t>Usurpación de nombre</t>
  </si>
  <si>
    <t>Malversación de caudales públicos</t>
  </si>
  <si>
    <t>Violación de secretos</t>
  </si>
  <si>
    <t>Alteración fraudulenta de precios</t>
  </si>
  <si>
    <t>Asociaciones ilícitas</t>
  </si>
  <si>
    <t>Abandono de cónyuge o parientes enfermos</t>
  </si>
  <si>
    <t>Usurpación de estado civil</t>
  </si>
  <si>
    <t>Sodomía</t>
  </si>
  <si>
    <t>Violación con homicidio</t>
  </si>
  <si>
    <t>Adquisición o almacenamiento material pornográfico infantil</t>
  </si>
  <si>
    <t>Obtención de servicios sexuales de menores</t>
  </si>
  <si>
    <t>Violación de mayor de 14 años</t>
  </si>
  <si>
    <t>Lesiones graves gravísimas</t>
  </si>
  <si>
    <t xml:space="preserve">Robo con intimidación </t>
  </si>
  <si>
    <t xml:space="preserve">Extorsión </t>
  </si>
  <si>
    <t>Destrucción o alteración de deslindes</t>
  </si>
  <si>
    <t>Delitos que contempla el Código Tributario</t>
  </si>
  <si>
    <t>Otros asuntos de tramitación ordinaria</t>
  </si>
  <si>
    <t>Tráfico de influencias</t>
  </si>
  <si>
    <t>Promover o facilitar prostitución de menores</t>
  </si>
  <si>
    <t>Ultraje público a las buenas costumbres</t>
  </si>
  <si>
    <t>Robo de vehículo motorizado</t>
  </si>
  <si>
    <t>Hurto simple por un valor sobre 40 UTM</t>
  </si>
  <si>
    <t>Hurto simple por un valor de 4 a 40 UTM</t>
  </si>
  <si>
    <t>Celebración de contrato simulado</t>
  </si>
  <si>
    <t>Cuasidelito de lesiones</t>
  </si>
  <si>
    <t>Cuasidelito de homicidio</t>
  </si>
  <si>
    <t>Presunta desgracia</t>
  </si>
  <si>
    <t>Muerte y hallazgo de cadáver</t>
  </si>
  <si>
    <t>Presunta desgracia infantil</t>
  </si>
  <si>
    <t>Sabotaje informático</t>
  </si>
  <si>
    <t>Obtención fraudulenta de créditos</t>
  </si>
  <si>
    <t xml:space="preserve">Otros delitos Ley General de Bancos </t>
  </si>
  <si>
    <t>Comercio clandestino</t>
  </si>
  <si>
    <t>Tráfico ilícito de drogas</t>
  </si>
  <si>
    <t>Delitos marcarios</t>
  </si>
  <si>
    <t>Obtención declaraciones forzadas</t>
  </si>
  <si>
    <t xml:space="preserve">Expendio de bebidas alcohólicas a menores </t>
  </si>
  <si>
    <t>MATERIAS CONTENIDAS EN LEY DE MENORES</t>
  </si>
  <si>
    <t>Abandono de hogar</t>
  </si>
  <si>
    <t>Menor maltratado</t>
  </si>
  <si>
    <t>Atentado explosivo o incendiario</t>
  </si>
  <si>
    <t>Secuestro</t>
  </si>
  <si>
    <t>Allanamientos irregulares</t>
  </si>
  <si>
    <t>Infidelidad en la custodia de documentos</t>
  </si>
  <si>
    <t>Cohecho</t>
  </si>
  <si>
    <t>Abandono de destino</t>
  </si>
  <si>
    <t>Negociación incompatible</t>
  </si>
  <si>
    <t>Rotura de sellos</t>
  </si>
  <si>
    <t xml:space="preserve">Maltrato animal </t>
  </si>
  <si>
    <t>Atentados y amenazas contra la autoridad</t>
  </si>
  <si>
    <t>Abandono de niños</t>
  </si>
  <si>
    <t>Inducir a un menor a abandonar el hogar</t>
  </si>
  <si>
    <t xml:space="preserve">Estupro </t>
  </si>
  <si>
    <t>Incesto</t>
  </si>
  <si>
    <t>Bigamia</t>
  </si>
  <si>
    <t xml:space="preserve">Violación de menor de 14 años </t>
  </si>
  <si>
    <t>Aborto consentido</t>
  </si>
  <si>
    <t>Aborto sin consentimiento</t>
  </si>
  <si>
    <t>Aborto cometido por facultativo</t>
  </si>
  <si>
    <t>Parricidio</t>
  </si>
  <si>
    <t>Homicidio</t>
  </si>
  <si>
    <t>Homicidio calificado</t>
  </si>
  <si>
    <t>Homicidio en riña o pelea</t>
  </si>
  <si>
    <t>Auxilio al suicidio</t>
  </si>
  <si>
    <t>Infanticidio</t>
  </si>
  <si>
    <t>Lesiones graves</t>
  </si>
  <si>
    <t>Lesiones menos graves</t>
  </si>
  <si>
    <t>Lesiones leves</t>
  </si>
  <si>
    <t>Robo con violencia</t>
  </si>
  <si>
    <t xml:space="preserve">Robo por sorpresa </t>
  </si>
  <si>
    <t>Robo en lugar no habitado</t>
  </si>
  <si>
    <t>Abigeato</t>
  </si>
  <si>
    <t>Insolvencia punible (alzamiento de bienes)</t>
  </si>
  <si>
    <t>Usura</t>
  </si>
  <si>
    <t>Abuso de firma en blanco</t>
  </si>
  <si>
    <t>Robo con homicidio</t>
  </si>
  <si>
    <t>Robo con violación</t>
  </si>
  <si>
    <t>Usurpación violenta</t>
  </si>
  <si>
    <t>Usurpación de aguas</t>
  </si>
  <si>
    <t>Incendio con resultado de muerte y/o lesiones</t>
  </si>
  <si>
    <t>HECHOS DE RELEVANCIA CRIMINAL</t>
  </si>
  <si>
    <t>PENSIONES ALIMENTICIAS</t>
  </si>
  <si>
    <t>CUIDADO DEL MENOR Y OTROS</t>
  </si>
  <si>
    <t>Quebrantamiento</t>
  </si>
  <si>
    <t>Otros estragos</t>
  </si>
  <si>
    <t>Daños simples</t>
  </si>
  <si>
    <t>Daños calificados</t>
  </si>
  <si>
    <t xml:space="preserve">Receptación </t>
  </si>
  <si>
    <t>Hallazgo de vehículo</t>
  </si>
  <si>
    <t>CAPÍTULO I  DELITOS INVESTIGADOS</t>
  </si>
  <si>
    <t>INFRACCIÓN A OTROS TEXTOS LEGALES</t>
  </si>
  <si>
    <t xml:space="preserve">Conducción sin la licencia debida </t>
  </si>
  <si>
    <t>Reconocimiento malicioso de posesión regular</t>
  </si>
  <si>
    <t xml:space="preserve">Infracción a la Ley Mercado de Valores </t>
  </si>
  <si>
    <t xml:space="preserve">Caza y comercialización de especies prohibidas </t>
  </si>
  <si>
    <t xml:space="preserve">Arrojamiento de piedras u otros objetos </t>
  </si>
  <si>
    <t xml:space="preserve">Desórdenes en espectáculos públicos </t>
  </si>
  <si>
    <t>Desórdenes</t>
  </si>
  <si>
    <t>Falsificación de pasaportes o permisos para porte de armas</t>
  </si>
  <si>
    <t>Falsificación o uso malicioso documentos públicos</t>
  </si>
  <si>
    <t>Falsificación o uso malicioso documentos privados</t>
  </si>
  <si>
    <t xml:space="preserve">Ejercicio ilegal profesión </t>
  </si>
  <si>
    <t>Obstrucción a la investigación</t>
  </si>
  <si>
    <t>Infracción normas inhumaciones y exhumaciones</t>
  </si>
  <si>
    <t>Robo con castración, mutilación o lesiones graves gravísimas</t>
  </si>
  <si>
    <t>Apropiación de cables de tendido eléctrico o de comunicaciones</t>
  </si>
  <si>
    <t>Falta de respeto a la autoridad pública</t>
  </si>
  <si>
    <t>CÓDIGOS DE JUZGADOS DE POLICÍA LOCAL</t>
  </si>
  <si>
    <t>Otras infracciones conocidas por Juzgados Policía Local</t>
  </si>
  <si>
    <t>Injurias y calumnias por medio comunicación social</t>
  </si>
  <si>
    <t>Abuso sexual de mayor de 14 (con circunstancias de violación)</t>
  </si>
  <si>
    <t>Región Policial</t>
  </si>
  <si>
    <t>TOTAL</t>
  </si>
  <si>
    <t>MATERIAS CONTEMPLADAS  EN OTRAS LEYES ESPECIALES</t>
  </si>
  <si>
    <t>LEY DE CUENTAS CORRIENTES BANCARIAS Y CHEQUES</t>
  </si>
  <si>
    <t>Interrupción de servicio eléctrico</t>
  </si>
  <si>
    <t xml:space="preserve">Loteos irregulares </t>
  </si>
  <si>
    <t xml:space="preserve">Ejercicio irregular de martillero público </t>
  </si>
  <si>
    <t xml:space="preserve">Caza y pesca con violencia </t>
  </si>
  <si>
    <t xml:space="preserve">Falsificación de moneda y otros </t>
  </si>
  <si>
    <t xml:space="preserve">Fraudes al Fisco y organismos del Estado </t>
  </si>
  <si>
    <t>LEY N° 17.798 CONTROL DE ARMAS</t>
  </si>
  <si>
    <t>LEY N° 17.336 DE PROPIEDAD INTELECTUAL</t>
  </si>
  <si>
    <t>Femicidio</t>
  </si>
  <si>
    <t>Robo o hurto de material de guerra</t>
  </si>
  <si>
    <t>Falsificación de licencias médicas o pensiones</t>
  </si>
  <si>
    <t>Robo con fuerza de cajeros automáticos</t>
  </si>
  <si>
    <t>Adquisición material de guerra o vestuario instituciones armadas</t>
  </si>
  <si>
    <t>Conducción estado ebriedad con o sin daños o lesiones leves</t>
  </si>
  <si>
    <t>Fabricación, acopio o comercialización hilo curado</t>
  </si>
  <si>
    <t>Infracciones tributarias contempladas en otras leyes</t>
  </si>
  <si>
    <t>Delitos contra vida y privacidad de las conversaciones</t>
  </si>
  <si>
    <t>Abusos contra particulares</t>
  </si>
  <si>
    <t>Connivencia en la fuga y evasión culpable de detenidos</t>
  </si>
  <si>
    <t>Falsa alarma de incendio, emergencia o calamidad pública</t>
  </si>
  <si>
    <t>Otros delitos contra las personas</t>
  </si>
  <si>
    <t>Otros delitos contra la propiedad</t>
  </si>
  <si>
    <t>Otros de los cuasidelitos</t>
  </si>
  <si>
    <t>Conducción bajo la influencia del alcohol con o sin daños o lesiones leves</t>
  </si>
  <si>
    <t>Atentado a vehículo motorizado en circulación con objeto contundente u otro semejante</t>
  </si>
  <si>
    <t>REGIÓN POLICIAL Y PREFECTURA</t>
  </si>
  <si>
    <t>Enero</t>
  </si>
  <si>
    <t>Febrero</t>
  </si>
  <si>
    <t>Marzo</t>
  </si>
  <si>
    <t>Abril</t>
  </si>
  <si>
    <t>Mayo</t>
  </si>
  <si>
    <t>Junio</t>
  </si>
  <si>
    <t>Julio</t>
  </si>
  <si>
    <t>Agosto</t>
  </si>
  <si>
    <t>Septiembre</t>
  </si>
  <si>
    <t>Octubre</t>
  </si>
  <si>
    <t>Noviembre</t>
  </si>
  <si>
    <t>Diciembre</t>
  </si>
  <si>
    <t>Prefectura Provincial Arica</t>
  </si>
  <si>
    <t>Prefectura Provincial Iquique</t>
  </si>
  <si>
    <t>Región Policial Antofagasta</t>
  </si>
  <si>
    <t>Prefectura Provincial Antofagasta</t>
  </si>
  <si>
    <t>Prefectura Provincial El Loa</t>
  </si>
  <si>
    <t>Prefectura Provincial Copiapó</t>
  </si>
  <si>
    <t>Prefectura Provincial Chañaral</t>
  </si>
  <si>
    <t>Prefectura Provincial Huasco</t>
  </si>
  <si>
    <t>Prefectura Provincial Choapa</t>
  </si>
  <si>
    <t>Prefectura Provincial Limarí</t>
  </si>
  <si>
    <t>Prefectura Provincial Valparaíso</t>
  </si>
  <si>
    <t>Prefectura Provincial Viña del Mar</t>
  </si>
  <si>
    <t>Prefectura Provincial Los Andes</t>
  </si>
  <si>
    <t>Región Policial Metropolitana</t>
  </si>
  <si>
    <t>Prefectura Metropolitana Centro Norte</t>
  </si>
  <si>
    <t>Prefectura Metropolitana Sur</t>
  </si>
  <si>
    <t>Prefectura Metropolitana Oriente</t>
  </si>
  <si>
    <t>Jefatura Nacional Antinarcóticos</t>
  </si>
  <si>
    <t>Jefatura Nacional Delitos Económicos</t>
  </si>
  <si>
    <t>Prefectura Provincial Cachapoal</t>
  </si>
  <si>
    <t>Prefectura Provincial Talca</t>
  </si>
  <si>
    <t>Prefectura Provincial Curicó</t>
  </si>
  <si>
    <t>Prefectura Provincial Linares</t>
  </si>
  <si>
    <t>Prefectura Provincial Cauquenes</t>
  </si>
  <si>
    <t>Prefectura Provincial Concepción</t>
  </si>
  <si>
    <t>Prefectura Provincial Arauco</t>
  </si>
  <si>
    <t>Prefectura Provincial Ñuble</t>
  </si>
  <si>
    <t>Prefectura Provincial Biobío</t>
  </si>
  <si>
    <t>Prefectura Provincial Cautín</t>
  </si>
  <si>
    <t>Prefectura Provincial Malleco</t>
  </si>
  <si>
    <t>Región Policial Los Ríos</t>
  </si>
  <si>
    <t>Prefectura Provincial Valdivia</t>
  </si>
  <si>
    <t>Prefectura Provincial Llanquihue</t>
  </si>
  <si>
    <t>Prefectura Provincial Chiloé</t>
  </si>
  <si>
    <t>Prefectura Provincial Osorno</t>
  </si>
  <si>
    <t>Prefectura Provincial Coyhaique</t>
  </si>
  <si>
    <t>Prefectura Provincial Aysén</t>
  </si>
  <si>
    <t>Prefectura Provincial Magallanes</t>
  </si>
  <si>
    <t>Prefectura Provincial Última Esperanza</t>
  </si>
  <si>
    <t>- No registró movimiento</t>
  </si>
  <si>
    <t>Lunes</t>
  </si>
  <si>
    <t>Martes</t>
  </si>
  <si>
    <t>Miércoles</t>
  </si>
  <si>
    <t>Jueves</t>
  </si>
  <si>
    <t>Viernes</t>
  </si>
  <si>
    <t>Sábado</t>
  </si>
  <si>
    <t>Domingo</t>
  </si>
  <si>
    <t>a 4:00</t>
  </si>
  <si>
    <t>a 8:00</t>
  </si>
  <si>
    <t>a 12:00</t>
  </si>
  <si>
    <t>a 16:00</t>
  </si>
  <si>
    <t>a 20:00</t>
  </si>
  <si>
    <t>a 24:00</t>
  </si>
  <si>
    <t>DE LOS CUASIDELITOS</t>
  </si>
  <si>
    <t>LEY N°19.223 DELITOS INFORMÁTICOS</t>
  </si>
  <si>
    <t>LEY N° 19.039 DE PROPIEDAD Y PRIVILEGIOS INDUSTRIALES</t>
  </si>
  <si>
    <t>LEY N° 20.066 SOBRE VIOLENCIA INTRAFAMILIAR</t>
  </si>
  <si>
    <t xml:space="preserve">CAPÍTULO II : INFRACCIÓN A LA LEY DE DROGAS </t>
  </si>
  <si>
    <t>REGIÓN POLICIAL</t>
  </si>
  <si>
    <t>Detenidos</t>
  </si>
  <si>
    <t>Región Policial Valparaíso</t>
  </si>
  <si>
    <t>Fármacos jarabe</t>
  </si>
  <si>
    <t>Anfetamina</t>
  </si>
  <si>
    <t>Metanfetamina</t>
  </si>
  <si>
    <t>CONCEPTO</t>
  </si>
  <si>
    <t>Nacionalidad</t>
  </si>
  <si>
    <t>Chilenos</t>
  </si>
  <si>
    <t>Extranjeros</t>
  </si>
  <si>
    <t>Sexo</t>
  </si>
  <si>
    <t>Hombres</t>
  </si>
  <si>
    <t>Mujeres</t>
  </si>
  <si>
    <t>Grupo de edad</t>
  </si>
  <si>
    <t>Menos de 16 años</t>
  </si>
  <si>
    <t>16 a 17 años</t>
  </si>
  <si>
    <t>18 a 20 años</t>
  </si>
  <si>
    <t>21 a 30 años</t>
  </si>
  <si>
    <t>31 a 40 años</t>
  </si>
  <si>
    <t>41 a 50 años</t>
  </si>
  <si>
    <t>51 a más años</t>
  </si>
  <si>
    <t>Estado civil</t>
  </si>
  <si>
    <t>Conviviente</t>
  </si>
  <si>
    <t>Actividad</t>
  </si>
  <si>
    <t>Obreros</t>
  </si>
  <si>
    <t>Empleados</t>
  </si>
  <si>
    <t>Profesionales</t>
  </si>
  <si>
    <t>Estudiantes</t>
  </si>
  <si>
    <t>Comerciantes</t>
  </si>
  <si>
    <t>Choferes</t>
  </si>
  <si>
    <t>Jubilados</t>
  </si>
  <si>
    <t>Se ignora</t>
  </si>
  <si>
    <t>Analfabeto</t>
  </si>
  <si>
    <t>Básica</t>
  </si>
  <si>
    <t>Media</t>
  </si>
  <si>
    <t>Técnica</t>
  </si>
  <si>
    <t>Visitas</t>
  </si>
  <si>
    <t>VISITAS</t>
  </si>
  <si>
    <t>Alimentos rebaja</t>
  </si>
  <si>
    <t>Alimentos medida prejudicial</t>
  </si>
  <si>
    <t>GESTIONES PREPARATORIAS</t>
  </si>
  <si>
    <t>Otorgamiento de patentes de alcoholes</t>
  </si>
  <si>
    <t>Pendencia</t>
  </si>
  <si>
    <t>Comercio ambulante sin permiso</t>
  </si>
  <si>
    <t>Delitos relativos al pago de pensiones alimenticias</t>
  </si>
  <si>
    <t>Extranjeros que ingresan o intentan egresar del país clandestinamente</t>
  </si>
  <si>
    <t>Accidente con resultado de muerte o lesiones graves</t>
  </si>
  <si>
    <t>Espionaje informático</t>
  </si>
  <si>
    <t>Portar elementos conocidamente destinados a cometer delito de robo</t>
  </si>
  <si>
    <t>Estafas y otras defraudaciones contra particulares</t>
  </si>
  <si>
    <t>Delitos contra la libertad ambulatoria y el derecho de asociación</t>
  </si>
  <si>
    <t>CAPÍTULO III  DETENIDOS</t>
  </si>
  <si>
    <t>Cobro ejecutivo de pensiones</t>
  </si>
  <si>
    <t>Jefatura Nacional de Criminalística</t>
  </si>
  <si>
    <t xml:space="preserve">Jefatura Nacional Antinarcóticos y Crimen Organizado </t>
  </si>
  <si>
    <t>Prefectura Metropolitana Occidente</t>
  </si>
  <si>
    <t>Dirección General (Interpol)</t>
  </si>
  <si>
    <t>Depto. Extranjería y Policía Internacional Coyhaique</t>
  </si>
  <si>
    <t>Depto. Extranjería y Policía Internacional Temuco</t>
  </si>
  <si>
    <t>Depto. Extranjería y Policía Internacional Concepción</t>
  </si>
  <si>
    <t>Depto. Extranjería y Policía Internacional Rancagua</t>
  </si>
  <si>
    <t>Jefatura Nacional Delitos Contra la Familia</t>
  </si>
  <si>
    <t>Prefectura  Provincial San Antonio</t>
  </si>
  <si>
    <t>Depto. Extranjería y Policía Internacional Valparaíso</t>
  </si>
  <si>
    <t>Prefectura Provincial Elqui</t>
  </si>
  <si>
    <t>Depto. Extranjería y Policía Internacional La Serena</t>
  </si>
  <si>
    <t>Depto. Extranjería y Policía Internacional Copiapó</t>
  </si>
  <si>
    <t>Prefectura Provincial Tocopilla</t>
  </si>
  <si>
    <t>Depto. Extranjería y Policía Internacional Antofagasta</t>
  </si>
  <si>
    <t>Depto. Extranjería y Policía Internacional Iquique</t>
  </si>
  <si>
    <t>Depto. Extranjería y Policía Internacional Arica</t>
  </si>
  <si>
    <t>Extranjera</t>
  </si>
  <si>
    <t>Chilena</t>
  </si>
  <si>
    <t>Menores</t>
  </si>
  <si>
    <t>Adultos</t>
  </si>
  <si>
    <t>51 y más</t>
  </si>
  <si>
    <t>41 a 50</t>
  </si>
  <si>
    <t>31 a 40</t>
  </si>
  <si>
    <t>21 a 30</t>
  </si>
  <si>
    <t>18 a 20</t>
  </si>
  <si>
    <t>16 a 17</t>
  </si>
  <si>
    <t>Menos de 16</t>
  </si>
  <si>
    <t>LEY N°19.733 SOBRE LIBERTAD DE OPINIÓN E INFORMACIÓN</t>
  </si>
  <si>
    <t>Asesoras del hogar</t>
  </si>
  <si>
    <t>Dueñas de casa</t>
  </si>
  <si>
    <t>Básico</t>
  </si>
  <si>
    <t>Total nacional</t>
  </si>
  <si>
    <t>Total región</t>
  </si>
  <si>
    <t>Depto. Est. y Policía Internacional Puerto Montt</t>
  </si>
  <si>
    <t>Prefectura Metropolitana Interpol</t>
  </si>
  <si>
    <t>Prefectura  Valdivia</t>
  </si>
  <si>
    <t>Región Policial Arica y Parinacota</t>
  </si>
  <si>
    <t>Abuso sexual de menor de 14 años (con contacto corporal)</t>
  </si>
  <si>
    <t>Usurpación de atribuciones de empleados públicos y judiciales</t>
  </si>
  <si>
    <t>Prevaricación judicial y administrativa</t>
  </si>
  <si>
    <t>Prevaricación del abogado y procurador</t>
  </si>
  <si>
    <t>Otros delitos cometidos por empleados públicos en el desempeño de sus cargos</t>
  </si>
  <si>
    <t>Otros hechos que no constituyan</t>
  </si>
  <si>
    <t>Demás delitos contemplados en la Ley de Propiedad Industrial</t>
  </si>
  <si>
    <t>Maltrato de obra personal de Investigaciones con o sin lesiones</t>
  </si>
  <si>
    <t>Abuso sexual impropio menor 14 años</t>
  </si>
  <si>
    <t>Producción material pornográfico utilizando menores de 18 años</t>
  </si>
  <si>
    <t>Robo en lugar habitado</t>
  </si>
  <si>
    <t>Amenazar simple o condicionalmente u ofender públicamente a personal de la Policía de Investigaciones</t>
  </si>
  <si>
    <t>Elaboración ilegal de drogas o sustancias sicotrópicas</t>
  </si>
  <si>
    <t>Desacato</t>
  </si>
  <si>
    <t>QUEBRANTAMIENTO DE SENTENCIA Y LOS QUE DURANTE UNA CONDENA DELINQUEN</t>
  </si>
  <si>
    <t>Detención, destierro o arresto irregular</t>
  </si>
  <si>
    <t>Empleado público que expropie bienes o perturbe posesión de otro</t>
  </si>
  <si>
    <t>Tormentos y apremios cometidos por particulares</t>
  </si>
  <si>
    <t>Falso testimonio, perjurio o denuncia calumniosa</t>
  </si>
  <si>
    <t>Presentación de peritos, testigos o intérpretes que faltaren a la verdad o documentos falsos</t>
  </si>
  <si>
    <t>Fingimiento de cargos o profesiones</t>
  </si>
  <si>
    <t>COMETIDOS POR EMPLEADOS PÚBLICOS EN EL DESEMPEÑO DE SUS CARGOS</t>
  </si>
  <si>
    <t>Exacciones ilegales cometidas por funcionario público</t>
  </si>
  <si>
    <t xml:space="preserve">Enriquecimiento ilícito </t>
  </si>
  <si>
    <t>Otros abusos contra particulares</t>
  </si>
  <si>
    <t>Delito desórdenes públicos</t>
  </si>
  <si>
    <t>Lotería ilegal, casas de juego y préstamo sobre prenda</t>
  </si>
  <si>
    <t>Violación de secretos de fábrica</t>
  </si>
  <si>
    <t>Porte de arma cortante o punzante</t>
  </si>
  <si>
    <t>Maltrato de obra a Fiscales o Defensores en el desempeño de sus funciones, incluye castración y mutilación</t>
  </si>
  <si>
    <t>Otros delitos contra el orden y la seguridad públicos cometidos por particulares</t>
  </si>
  <si>
    <t>CONTRA EL ORDEN DE LAS FAMILIAS, CONTRA LA MORALIDAD PÚBLICA Y CONTRA LA INTEGRIDAD SEXUAL</t>
  </si>
  <si>
    <t>Comercialización material pornográfico elaborado utilizando menores de 18 años</t>
  </si>
  <si>
    <t>Abuso sexual calificado (con introducción de objetos o uso de animales)</t>
  </si>
  <si>
    <t>Abuso sexual de mayor de 14 años y menor de 18 años con circunstancia de estupro</t>
  </si>
  <si>
    <t>Otros delitos contra el orden de las familias, contra la moralidad pública y contra la integridad sexual</t>
  </si>
  <si>
    <t xml:space="preserve">CONTRA LAS PERSONAS </t>
  </si>
  <si>
    <t>Calumnia</t>
  </si>
  <si>
    <t>Injuria</t>
  </si>
  <si>
    <t>CONTRA LA PROPIEDAD</t>
  </si>
  <si>
    <t>Robo en bienes nacionales de uso público o sitios no destinados a habitación</t>
  </si>
  <si>
    <t>Hurto agravado</t>
  </si>
  <si>
    <t>Robo con retención de víctimas o con lesiones graves</t>
  </si>
  <si>
    <t>Usurpación no violenta</t>
  </si>
  <si>
    <t>Invasión de derechos ajenos</t>
  </si>
  <si>
    <t>Hurto simple por un valor de media a 4 UTM</t>
  </si>
  <si>
    <t xml:space="preserve">Apropiación indebida </t>
  </si>
  <si>
    <t xml:space="preserve">Depositario alzado </t>
  </si>
  <si>
    <t xml:space="preserve">Cultivo/cosecha de especies vegetales productoras de estupefacientes </t>
  </si>
  <si>
    <t xml:space="preserve">Facilitación de bienes al tráfico de drogas </t>
  </si>
  <si>
    <t>Tolerancia a tráfico o consumo de drogas</t>
  </si>
  <si>
    <t>INFRACCIÓN AL DL N° 2460 LEY ORGÁNICA DE INVESTIGACIONES</t>
  </si>
  <si>
    <t>Otros delitos Ley Orgánica de Investigaciones</t>
  </si>
  <si>
    <t>INFRACCIÓN AL DL 2859 LEY ORGÁNICA GENDARMERÍA</t>
  </si>
  <si>
    <t>Falsificación de billetes</t>
  </si>
  <si>
    <t xml:space="preserve">Infracciones al Código Aeronáutico </t>
  </si>
  <si>
    <t xml:space="preserve">Infracción al estatuto de capacitación y empleo </t>
  </si>
  <si>
    <t>Infracción en el otorgamiento prestaciones de salud</t>
  </si>
  <si>
    <t xml:space="preserve">FALTAS </t>
  </si>
  <si>
    <t xml:space="preserve">Ofensas al pudor </t>
  </si>
  <si>
    <t>Ruidos molestos</t>
  </si>
  <si>
    <t xml:space="preserve">Ocultación de identidad </t>
  </si>
  <si>
    <t xml:space="preserve">Dejar animales sueltos </t>
  </si>
  <si>
    <t xml:space="preserve">Daño falta </t>
  </si>
  <si>
    <t xml:space="preserve">Hurto falta </t>
  </si>
  <si>
    <t xml:space="preserve">Riña pública </t>
  </si>
  <si>
    <t>Asociación ilícita terrorista</t>
  </si>
  <si>
    <t xml:space="preserve">Prefectura Provincial Tocopilla </t>
  </si>
  <si>
    <t>Prefectura Provincial San Antonio</t>
  </si>
  <si>
    <t>Prefectura Provincial Colchagua</t>
  </si>
  <si>
    <t>Edad</t>
  </si>
  <si>
    <t>Jefatura Nacional Antinarcóticos y del crimen organizado</t>
  </si>
  <si>
    <t>FUENTE: Policía de Investigaciones (PDI)</t>
  </si>
  <si>
    <t>CRÍMENES Y SIMPLES DELITOS QUE AFECTAN DERECHOS GARANTIDOS POR LA CONSTITUCIÓN</t>
  </si>
  <si>
    <t>Mes</t>
  </si>
  <si>
    <t>CONTRA LA FE PÚBLICA, DE LAS FALSIFICACIONES, DEL FALSO TESTIMONIO Y DEL PERJURIO</t>
  </si>
  <si>
    <t>DELITOS</t>
  </si>
  <si>
    <t>Depto. Extranjería y Policía Internacional Talca</t>
  </si>
  <si>
    <t>Depto. Extranjería y Policía Internacional Coronel</t>
  </si>
  <si>
    <t>Depto. Extranjería y Policía Internacional Valdivia</t>
  </si>
  <si>
    <t>Depto. Extranjería y Policía Internacional Punta Arenas</t>
  </si>
  <si>
    <t>Depto. Extranjería y Policía Internacional Puerto Montt</t>
  </si>
  <si>
    <t>Jefatura Nacional de Extranjería y Policía Internacional</t>
  </si>
  <si>
    <t>Hora de ocurrencia</t>
  </si>
  <si>
    <t>Delitos investigados con resultado</t>
  </si>
  <si>
    <t>Delitos investigados</t>
  </si>
  <si>
    <t>Código</t>
  </si>
  <si>
    <t>TIPO DE DROGA</t>
  </si>
  <si>
    <t>Nivel de educación</t>
  </si>
  <si>
    <t>Grupos de edad</t>
  </si>
  <si>
    <t>Universitaria o superior</t>
  </si>
  <si>
    <t>Sin información</t>
  </si>
  <si>
    <t xml:space="preserve">Usurpación de propiedad, descubrimiento o producción </t>
  </si>
  <si>
    <t xml:space="preserve">Otros delitos que afectan los derechos garantidos por la Constitución </t>
  </si>
  <si>
    <t>Otros delitos contra la fe pública, de las falsificaciones, del falso testimonio y del perjurio</t>
  </si>
  <si>
    <t xml:space="preserve">CONTRA EL ORDEN Y LA SEGURIDAD PÚBLICA COMETIDOS POR PARTICULARES </t>
  </si>
  <si>
    <t>Obstrucción a la investigación por Fiscal o asistente del Fiscal, del Ministerio Público</t>
  </si>
  <si>
    <t>Abuso sexual impropio mayor 14 años y menor de 18 años (sin contacto corporal)</t>
  </si>
  <si>
    <t>Amenaza con arma (falta)</t>
  </si>
  <si>
    <t>Asociaciones ilícitas Ley de Drogas</t>
  </si>
  <si>
    <t xml:space="preserve">Falsificación de obras protegidas por Ley de Propiedad Intelectual </t>
  </si>
  <si>
    <r>
      <t>Venta ilícita de obras protegidas por Ley de Propiedad Intelectual</t>
    </r>
    <r>
      <rPr>
        <sz val="8"/>
        <color indexed="10"/>
        <rFont val="Verdana"/>
        <family val="2"/>
      </rPr>
      <t xml:space="preserve"> </t>
    </r>
  </si>
  <si>
    <t>Demás delitos contemplados en la Ley de Propiedad Intelectual</t>
  </si>
  <si>
    <t>Otros contra la Ley de Control de Armas</t>
  </si>
  <si>
    <t>Infracciones a la Ley de Seguridad Nuclear</t>
  </si>
  <si>
    <t>Cuasidelito de lesiones cometido por profesionales de la salud</t>
  </si>
  <si>
    <t>Cuasidelito de homicidio cometido por profesionales de la salud</t>
  </si>
  <si>
    <r>
      <t>Microtráfico (tráfico de pequeñas cantidades)</t>
    </r>
    <r>
      <rPr>
        <sz val="8"/>
        <color indexed="10"/>
        <rFont val="Verdana"/>
        <family val="2"/>
      </rPr>
      <t xml:space="preserve"> </t>
    </r>
  </si>
  <si>
    <t>Consumo/porte de drogas en lugares calificados</t>
  </si>
  <si>
    <t>Ultraje público a las buenas costumbres por medios de comunicación social</t>
  </si>
  <si>
    <t>Oponerse a la acción de la autoridad pública o sus agentes</t>
  </si>
  <si>
    <t>Hurto de hallazgo</t>
  </si>
  <si>
    <t>LEY N° 20.000 TRÁFICO ILÍCITO DE ESTUPEFACIENTES Y SUSTANCIAS SICOTRÓPICAS</t>
  </si>
  <si>
    <r>
      <t>Sin información</t>
    </r>
    <r>
      <rPr>
        <vertAlign val="superscript"/>
        <sz val="7"/>
        <rFont val="Verdana"/>
        <family val="2"/>
      </rPr>
      <t/>
    </r>
  </si>
  <si>
    <t>Casado/a</t>
  </si>
  <si>
    <t>Soltero/a</t>
  </si>
  <si>
    <t>Separado/a</t>
  </si>
  <si>
    <t>Anulado/a</t>
  </si>
  <si>
    <t>Viudo/a</t>
  </si>
  <si>
    <t>Divorciado/a</t>
  </si>
  <si>
    <t>Asesoras de hogar</t>
  </si>
  <si>
    <t>Otras infracciones al Código Justicia Militar</t>
  </si>
  <si>
    <t xml:space="preserve">Atentado contra Jefe de Estado o autoridad pública </t>
  </si>
  <si>
    <t xml:space="preserve">Anulado/a </t>
  </si>
  <si>
    <t>Dueños/as de casa</t>
  </si>
  <si>
    <t>Jubilados/as</t>
  </si>
  <si>
    <t>AÑO</t>
  </si>
  <si>
    <t>Responsabilidad dueños animales (incluye mordedura)</t>
  </si>
  <si>
    <t>Otros delitos Ley Cuentas Corrientes Bancarias y Cheques</t>
  </si>
  <si>
    <t>Cuasidelito vehículo motorizado Ley de Tránsito</t>
  </si>
  <si>
    <t>Otros delitos contra la Ley de Tránsito</t>
  </si>
  <si>
    <t>Infracciones municipales</t>
  </si>
  <si>
    <t>Infracción Ley General de Urbanismo y Construcción</t>
  </si>
  <si>
    <r>
      <t>Día</t>
    </r>
    <r>
      <rPr>
        <b/>
        <sz val="8"/>
        <rFont val="Verdana"/>
        <family val="2"/>
      </rPr>
      <t xml:space="preserve"> de ocurrencia</t>
    </r>
  </si>
  <si>
    <t xml:space="preserve">Venta ilícita de obras protegidas por Ley de Propiedad Intelectual </t>
  </si>
  <si>
    <t>Otras infracciones a la Ley del Banco Central</t>
  </si>
  <si>
    <t>Infracción a la Ley de Drogas</t>
  </si>
  <si>
    <t>Región policial</t>
  </si>
  <si>
    <t>Apertura registro o interceptación de correspondencia</t>
  </si>
  <si>
    <t>LEY GENERAL DE BANCOS D.F.L 252 DE 1960</t>
  </si>
  <si>
    <t>DELITOS TRIBUTARIOS</t>
  </si>
  <si>
    <t>ÍNDICE</t>
  </si>
  <si>
    <t>DETENIDOS</t>
  </si>
  <si>
    <t>CUADRO 1: CANTIDAD DE DELITOS INVESTIGADOS, POR REGIÓN POLICIAL Y PREFECTURA, SEGÚN TIPO DE DELITO, 2016</t>
  </si>
  <si>
    <t>CUADRO 2: CANTIDAD DE DELITOS INVESTIGADOS, POR MES, SEGÚN REGIÓN POLICIAL Y PREFECTURA, 2016</t>
  </si>
  <si>
    <t>CUADRO 8: CANTIDAD DE DETENIDOS POR REGIÓN POLICIAL, SEGÚN TIPO DE DELITO, 2016</t>
  </si>
  <si>
    <t>CUADRO 9: CANTIDAD DE DETENIDOS MUJERES POR REGIÓN POLICIAL, SEGÚN TIPO DE DELITO, 2016</t>
  </si>
  <si>
    <t>CUADRO 10: CANTIDAD DE DETENIDOS HOMBRES POR REGIÓN POLICIAL, SEGÚN TIPO DE DELITO, 2016</t>
  </si>
  <si>
    <t>CUADRO 12: CANTIDAD DE DETENIDOS POR REGIÓN POLICIAL Y PREFECTURA, SEGÚN TIPO DE DELITO, 2016</t>
  </si>
  <si>
    <t>CUADRO 13: CANTIDAD DE DETENIDOS POR REGIÓN POLICIAL, SEGÚN NACIONALIDAD, SEXO, GRUPO DE EDAD, ESTADO CIVIL, ACTIVIDAD Y NIVEL DE EDUCACIÓN, 2016</t>
  </si>
  <si>
    <t>CUADRO 14: CANTIDAD DE DETENIDOS POR NACIONALIDAD Y EDAD, SEGÚN TIPO DE DELITO, 2016</t>
  </si>
  <si>
    <t>CUADRO 15: CANTIDAD DE DETENIDOS POR GRUPO DE EDAD, SEGÚN TIPO DE DELITO, 2016</t>
  </si>
  <si>
    <t>CUADRO 16: CANTIDAD DE DETENIDOS POR ESTADO CIVIL, SEGÚN TIPO DE DELITO, 2016</t>
  </si>
  <si>
    <t>CUADRO 17: CANTIDAD DE DETENIDOS POR ACTIVIDAD, SEGÚN TIPO DE DELITO, 2016</t>
  </si>
  <si>
    <t>CUADRO 18: CANTIDAD DE DETENIDOS POR NIVEL DE EDUCACIÓN, SEGÚN TIPO DE DELITO, 2016</t>
  </si>
  <si>
    <t>DELITOS N° 18.314 DE CONDUCTAS TERRORISTAS</t>
  </si>
  <si>
    <t>Éxtasis (MDMA)</t>
  </si>
  <si>
    <t>Propagación de enfermedades que afecten a la salud animal o vegetal; elementos químicos, bacteriológicos, radioactivos</t>
  </si>
  <si>
    <t xml:space="preserve">Muertes y hallazgo de cadáver </t>
  </si>
  <si>
    <t>Otros hechos que no constituyan delito</t>
  </si>
  <si>
    <t>Prefectura Viña del Mar</t>
  </si>
  <si>
    <t>Prefectura Centro Norte</t>
  </si>
  <si>
    <t>Prefectura Sur</t>
  </si>
  <si>
    <t>Prefectura Oriente</t>
  </si>
  <si>
    <t>Prefectura Occidente</t>
  </si>
  <si>
    <t>Total nacional mujeres</t>
  </si>
  <si>
    <t>C</t>
  </si>
  <si>
    <r>
      <rPr>
        <b/>
        <sz val="8"/>
        <rFont val="Verdana"/>
        <family val="2"/>
      </rPr>
      <t>C</t>
    </r>
    <r>
      <rPr>
        <sz val="8"/>
        <rFont val="Verdana"/>
        <family val="2"/>
      </rPr>
      <t>: Cifra confidencial</t>
    </r>
  </si>
  <si>
    <r>
      <t>Total nacional de cifras confidenciales</t>
    </r>
    <r>
      <rPr>
        <b/>
        <vertAlign val="superscript"/>
        <sz val="8"/>
        <rFont val="Verdana"/>
        <family val="2"/>
      </rPr>
      <t>/a</t>
    </r>
  </si>
  <si>
    <r>
      <t>Total nacional cifras confidenciales</t>
    </r>
    <r>
      <rPr>
        <b/>
        <vertAlign val="superscript"/>
        <sz val="8"/>
        <rFont val="Verdana"/>
        <family val="2"/>
      </rPr>
      <t>/a</t>
    </r>
  </si>
  <si>
    <t>Región Policial de Temuco</t>
  </si>
  <si>
    <t>Región Policial Copiapó</t>
  </si>
  <si>
    <t>Total de delitos investigados con y sin resultado</t>
  </si>
  <si>
    <t>Total nacional hombres</t>
  </si>
  <si>
    <t xml:space="preserve">GRÁFICO 4: Distribución de frecuencia del número de infracciones a la Ley de Drogas, por delitos investigados, con resultados y detenidos, 2012-2016 
</t>
  </si>
  <si>
    <t xml:space="preserve">GRÁFICO 8: Distribución porcentual del número de detenidos, según delitos de mayor frecuencia, 2016  </t>
  </si>
  <si>
    <t>Prefectura Provincial  Tocopilla</t>
  </si>
  <si>
    <t>Prefectura Provincial  Valparaíso</t>
  </si>
  <si>
    <t>Prefectura Provinvial Los Andes</t>
  </si>
  <si>
    <t>Prefectura Provincial  Arauco</t>
  </si>
  <si>
    <t>Prefectura Provincial  Malleco</t>
  </si>
  <si>
    <t>Prefectura Provincial Pto. Aysén</t>
  </si>
  <si>
    <t>Prefectura Provincial  Llanquihue</t>
  </si>
  <si>
    <t>CUADRO 5: CANTIDAD DE  DELITOS INVESTIGADOS CON y SIN RESULTADO Y DETENIDOS POR INFRACCIÓN A LA LEY DE DROGAS, SEGÚN REGIÓN POLICIAL, 2016</t>
  </si>
  <si>
    <t xml:space="preserve">Unidad de medida </t>
  </si>
  <si>
    <t>Cantidad</t>
  </si>
  <si>
    <t xml:space="preserve">centimetros cúbicos </t>
  </si>
  <si>
    <t>gramos</t>
  </si>
  <si>
    <t>unidades</t>
  </si>
  <si>
    <t>unidades+gramos</t>
  </si>
  <si>
    <t xml:space="preserve">22+7,3 </t>
  </si>
  <si>
    <t xml:space="preserve"> 2+498,4 </t>
  </si>
  <si>
    <t xml:space="preserve">38.334+2.938,18 </t>
  </si>
  <si>
    <t>Delitos investigados con y sin resultado</t>
  </si>
  <si>
    <t>CUADRO 11: CANTIDAD DE DETENIDOS POR MES, SEGÚN REGIÓN POLICIAL, PREFECTURA Y DEPARTAMENTO DE EXTRANJERÍA, 2016</t>
  </si>
  <si>
    <t>Características de los detenidos</t>
  </si>
  <si>
    <t>Región Policial de Valparaíso</t>
  </si>
  <si>
    <t>Región Policial de La Serena</t>
  </si>
  <si>
    <t>Región Policial de Copiapó</t>
  </si>
  <si>
    <t>Región Policial de Antofagasta</t>
  </si>
  <si>
    <t>Región Policial de Arica y Parinacota</t>
  </si>
  <si>
    <t>Región Policial de Iquique</t>
  </si>
  <si>
    <t>Región Policial de Los Ríos</t>
  </si>
  <si>
    <t>Región Policial de  Valparaíso</t>
  </si>
  <si>
    <t>Región Policial de Coyhaique</t>
  </si>
  <si>
    <t xml:space="preserve">Heroína </t>
  </si>
  <si>
    <t>Crack</t>
  </si>
  <si>
    <t xml:space="preserve">Fármacos </t>
  </si>
  <si>
    <t>Grupo de edad de los detenidos</t>
  </si>
  <si>
    <t>Estado civil de los detenidos</t>
  </si>
  <si>
    <t>Actividad de los detenidos</t>
  </si>
  <si>
    <t>Nivel de educación de los detenidos</t>
  </si>
  <si>
    <t>25N-BOME (fenetilamina sicodélica)</t>
  </si>
  <si>
    <t xml:space="preserve">Clorhidrato de cocaína </t>
  </si>
  <si>
    <t>Clorhidrato de cocaína líquida</t>
  </si>
  <si>
    <t xml:space="preserve">Cocaína base </t>
  </si>
  <si>
    <t xml:space="preserve">Cannabis procesada </t>
  </si>
  <si>
    <t>Cannabis plantas</t>
  </si>
  <si>
    <t xml:space="preserve">2C-C, 2C-I, 2C-H </t>
  </si>
  <si>
    <t>LSD (ácido lisérgico)</t>
  </si>
  <si>
    <t>DOB (Brolamfetamina)</t>
  </si>
  <si>
    <t>DOC (fenetilamina psicodélica)</t>
  </si>
  <si>
    <t>XLR-11 (cannabinoides sintéticos)</t>
  </si>
  <si>
    <t>2C-E (fenetilamina)</t>
  </si>
  <si>
    <t>2C-I (feniletilamina)</t>
  </si>
  <si>
    <t>Región Policial  Metropolitana</t>
  </si>
  <si>
    <t xml:space="preserve"> </t>
  </si>
  <si>
    <t>Maltrato de obra a fiscales o defensores en el desempeño de sus funciones, incluye castración y mutilación</t>
  </si>
  <si>
    <t>Amenaza a fiscales o defensores en el desempeño de sus funciones</t>
  </si>
  <si>
    <t>Amenazas a Carabineros</t>
  </si>
  <si>
    <t>Uso de uniforme o insignias de Fuerzas Armadas o Carabineros de Chile</t>
  </si>
  <si>
    <t xml:space="preserve">Infracciones al código aeronáutico </t>
  </si>
  <si>
    <t>Infracción a la Ley Orgánica Constitucional sobre Votaciones Populares y Escrutinios</t>
  </si>
  <si>
    <t xml:space="preserve"> Soborno, artículo 250, persona natural</t>
  </si>
  <si>
    <t>Soborno, artículo 250, persona jurídica</t>
  </si>
  <si>
    <t>Tráfico de migrantes, artículo 411 bis, inciso 1, 2 y 3</t>
  </si>
  <si>
    <t>Infracción, artículo 454</t>
  </si>
  <si>
    <t>Posesión, tenencia o porte de armas sujetas a control, artículo 9, inciso 1°, Ley N° 17.798</t>
  </si>
  <si>
    <t>Tráfico de armas, artículo 10</t>
  </si>
  <si>
    <t>Amenaza a gendarme en el desempeño de sus funciones, artículo 15</t>
  </si>
  <si>
    <t>Falsificación de licencia de conducir y otras falsificaciones, artículo 192, Ley de Tránsito</t>
  </si>
  <si>
    <t>Faltas N° 13 artículo 494 Código Penal</t>
  </si>
  <si>
    <t>Contra la salud pública, artículos 313  a y 313 b</t>
  </si>
  <si>
    <t>Contra la salud pública, artículos 313 d al 318</t>
  </si>
  <si>
    <t>CUADRO 3: CANTIDAD DE DELITOS INVESTIGADOS POR DÍA DE OCURRENCIA SEGÚN TIPO DE DELITO, 2016</t>
  </si>
  <si>
    <t>Contra la salud pública, artículos 313 a y 313 b</t>
  </si>
  <si>
    <t>CUADRO 4: CANTIDAD DE DELITOS INVESTIGADOS POR GRUPO DE HORA DE OCURRENCIA SEGÚN TIPO DE DELITO, 2016</t>
  </si>
  <si>
    <t>Maltrato de obra a Carabineros</t>
  </si>
  <si>
    <t>CUADRO 6: CANTIDAD DE DROGA INCAUTADA A NIVEL NACIONAL SEGÚN TIPO DE DROGA, 2016</t>
  </si>
  <si>
    <t>CUADRO 7: CANTIDAD DE DETENIDOS POR INFRACCIÓN A LA LEY DE DROGAS POR REGIÓN POLICIAL, SEGÚN NACIONALIDAD, SEXO, GRUPO DE EDAD, ESTADO CIVIL, ACTIVIDAD Y NIVEL DE EDUCACIÓN, 2016</t>
  </si>
  <si>
    <t>Matar a Carabinero en ejercicio de sus funciones</t>
  </si>
  <si>
    <t>Causar la muerte a personal de la Policía de Investigaciones, artículo 17, Ley Orgánica de Investigaciones</t>
  </si>
  <si>
    <t>Contra la salud pública, artículo 313 a y 313 b</t>
  </si>
  <si>
    <t>Obstrucción a la investigación por fiscal o asistente del fiscal, del Ministerio Público</t>
  </si>
  <si>
    <t>Entrega menor y/o especies, crianza, educación tasados por el juez</t>
  </si>
  <si>
    <t>Posesión, tenencia o porte de armas sujetas a control, artículo 9, inciso 1°, Ley  N° 17.798</t>
  </si>
  <si>
    <t xml:space="preserve">Infracciones al  Código Aeronáutico </t>
  </si>
  <si>
    <t>Departamento de Extranjería y Policía Internacional Arica</t>
  </si>
  <si>
    <t>Departamento de Extranjería y Policía Internacional Iquique</t>
  </si>
  <si>
    <t>Departamento de Extranjería y Policía Internacional Rancagua</t>
  </si>
  <si>
    <t>Departamento de Extranjería y Policía Internacional Concepción</t>
  </si>
  <si>
    <t>Departamento de Extranjería y Policía Internacional Temuco</t>
  </si>
  <si>
    <t>Departamento de Extranjería y Policía Internacional Coyhaique</t>
  </si>
  <si>
    <t>Departamento de Extranjería y Policía Internacional Puerto Montt</t>
  </si>
  <si>
    <t>Departamento de Extranjería y Policía Internacional Valdivia</t>
  </si>
  <si>
    <t>Departamento de Extranjería y Policía Internacional Talca</t>
  </si>
  <si>
    <t>Departamento de Extranjería y Policía Internacional Valparaíso</t>
  </si>
  <si>
    <t>Departamento de Extranjería y Policía Internacional La Serena</t>
  </si>
  <si>
    <t>Departamento de Extranjería y Policía Internacional Copiapó</t>
  </si>
  <si>
    <t>Departamento de Extranjería y Policía Internacional Antofagasta</t>
  </si>
  <si>
    <t>Otros delitos de la Ley  N° 20.000</t>
  </si>
  <si>
    <t>Infracción Ley N° 11.564 Mataderos Clandestinos</t>
  </si>
  <si>
    <t>Infracción por contaminación, artículo 136, Ley  N° 18.892 de Pesca</t>
  </si>
  <si>
    <t>Delitos contenidos en la Ley N° 19.620 Adopción de Menores</t>
  </si>
  <si>
    <t>Otras infracciones a la Ley N° 19.913</t>
  </si>
  <si>
    <t>Otras faltas y delitos de la Ley N° 19.733</t>
  </si>
  <si>
    <t>FALTAS LEY N° 19.925 SOBRE EXPENDIO Y CONSUMO DE BEBIDAS ALCOHOLICAS</t>
  </si>
  <si>
    <t>LEY N° 20.845 INFRACCIONES AL SISTEMA DE ASEGURAMIENTO DE LA CALIDAD DE LA EDUCACIÓN</t>
  </si>
  <si>
    <t>Delitos contenidos en Leyes de Prenda Especiales, Ley N° 20.190 y N° 18.690</t>
  </si>
  <si>
    <t>Otros delitos de la Ley N° 20.000</t>
  </si>
  <si>
    <t>Infracción por contaminación, artículo 136, Ley N° 18.892 de Pesca</t>
  </si>
  <si>
    <t>FALTAS LEY N° 19.925 SOBRE EXPENDIO Y CONSUMO DE BEBIDAS ALCOHÓLICAS</t>
  </si>
  <si>
    <t>Infracción por contaminación, artículo 136, Ley N° 18.892 de pesca</t>
  </si>
  <si>
    <t>LEY N° 19.223 DELITOS INFORMÁTICOS</t>
  </si>
  <si>
    <t>FALTAS LEY N° 19.925 SOBRE EXPENDIO Y CONSUMO DE BEBIDAS ALCOHÓICAS</t>
  </si>
  <si>
    <r>
      <t xml:space="preserve">a </t>
    </r>
    <r>
      <rPr>
        <sz val="8"/>
        <rFont val="Verdana"/>
        <family val="2"/>
      </rPr>
      <t>El total nacional de cifras confidenciales, corresponde a la suma total de casos contenidos en el conjunto de cifras confidenciales (C), las que fueron innominadas para efectos de protección de la confidencialidad de datos personales  asegurando el cumplimiento del "secreto estadístico" consagrado en Ley Orgánica 17.374. La frecuencia mínima considerada para todas las celdas fue cuatro, de modo que el criterio para considerar una cifra como confidencial es que esta sea menor o igual a tres. Lo anterior trae como consecuencia que los subtotales entre tablas varíen entre sí dependiendo del nivel de desagregación de cada cuadro en particular. El total nacional no cambia. Para mayor información consulte nota técnica sobre innominación de cifras confidenciales</t>
    </r>
  </si>
  <si>
    <t>Nota: durante el período se registran detenidas mujeres bajo 223 tipos de delito. Por motivos de extensión, se presentan los siete tipos de delitos con mayor frecuencia, agrupando los 216 tipos de delito restantes en la categoría "Otros delitos", los que en suma representan un 49,8% del total de delitos investigados en el período.</t>
  </si>
  <si>
    <t>CAPÍTULO I DELITOS INVESTIGADOS</t>
  </si>
  <si>
    <t>CUADRO 5: Cantidad de  delitos investigados con y sin resultado y detenidos por infracción a la Ley de Drogas, según región policial, 2016</t>
  </si>
  <si>
    <t>Maltrato de obra a Gendarme en el desempeño de sus funciones</t>
  </si>
  <si>
    <t>Amenaza a Gendarme en el desempeño de sus funciones, artículo 15</t>
  </si>
  <si>
    <t>Otros delitos de la Ley sobre Violencia en los Estadios</t>
  </si>
  <si>
    <t>Maltrato habitual (violencia intrafamiliar)</t>
  </si>
  <si>
    <r>
      <t xml:space="preserve">a </t>
    </r>
    <r>
      <rPr>
        <sz val="8"/>
        <rFont val="Verdana"/>
        <family val="2"/>
      </rPr>
      <t>El total nacional de cifras confidenciales, corresponde a la suma total de casos contenidos en el conjunto de cifras confidenciales (C), las que fueron innominadas para efectos de protección de la confidencialidad de datos personales asegurando el cumplimiento del "secreto estadístico" consagrado en la Ley Orgánica 17.374. La frecuencia mínima considerada para todas las celdas fue cuatro, de modo que el criterio para considerar una cifra como confidencial es que esta sea menor o igual a tres. Lo anterior trae como consecuencia que los subtotales entre tablas varíen entre sí dependiendo del nivel de desagregación de cada cuadro en particular. El total nacional no cambia. Para mayor información consulte nota técnica sobre innominación de cifras confidenciales</t>
    </r>
  </si>
  <si>
    <r>
      <t xml:space="preserve">a </t>
    </r>
    <r>
      <rPr>
        <sz val="8"/>
        <rFont val="Verdana"/>
        <family val="2"/>
      </rPr>
      <t>El total nacional de cifras confidenciales, corresponde a la suma total de casos contenidos en el conjunto de cifras confidenciales (C), las que fueron innominadas para efectos de protección de la confidencialidad de datos personales asegurando el cumplimiento del "secreto estadístico" consagrado en la Ley Orgánica 17.374. La frecuencia mínima considerada para todas las celdas fue cuatro, de modo que el criterio para considerar una cifra como confidencial es que esta sea menor o igual a tres. Lo anterior trae como consecuencia que los subtotales entre tablas varíen entre sí dependiendo del nivel de desagregación de cada cuadro en particular. El total nacional no varía. Para mayor información consulte nota técnica sobre innominación de cifras confidenciales</t>
    </r>
  </si>
  <si>
    <t>Matar a  Carabinero en ejercicio de sus funciones</t>
  </si>
  <si>
    <r>
      <t xml:space="preserve">a </t>
    </r>
    <r>
      <rPr>
        <sz val="8"/>
        <rFont val="Verdana"/>
        <family val="2"/>
      </rPr>
      <t>El total nacional de cifras confidenciales, corresponde a la suma total de casos contenidos en el conjunto de cifras confidenciales (C), las que fueron innominadas para efectos de protección de la confidencialidad de datos personales  asegurando el cumplimiento del "secreto estadístico" consagrado en la Ley Orgánica 17.374. La frecuencia mínima considerada para todas las celdas fue cuatro, de modo que el criterio para considerar una cifra como confidencial es que esta sea menor o igual a tres. Lo anterior trae como consecuencia que los subtotales entre tablas varíen entre sí dependiendo del nivel de desagregación de cada cuadro en particular. El total nacional no cambia. Para mayor información consulte nota técnica sobre innominación de cifras confidenciales</t>
    </r>
  </si>
  <si>
    <t>Remisos (reclutamiento)</t>
  </si>
  <si>
    <t>Maltrato habitual (violencia Intrafamiliar)</t>
  </si>
  <si>
    <r>
      <t xml:space="preserve">a </t>
    </r>
    <r>
      <rPr>
        <sz val="8"/>
        <rFont val="Verdana"/>
        <family val="2"/>
      </rPr>
      <t>El total nacional de cifras confidenciales, corresponde a la suma total de casos contenidos en el conjunto de cifras confidenciales (C), las que fueron innominadas para efectos de protección de la confidencialidad de datos personales  asegurando el cumplimiento del "secreto estadístico" consagrado en la Ley Orgánica 17.374. La frecuencia mínima considerada para todas las celdas fue cuatro, de modo que el criterio para considerar una cifra como confidencial es que esta sea menor o igual a tres. Lo anterior trae como consecuencia que los subtotales entre tablas varíen entre sí dependiendo del nivel de desagregación de cada cuadro en particular. El total nacional no varía. Para mayor información consulte nota técnica sobre innominación de cifras confidenciales</t>
    </r>
  </si>
  <si>
    <r>
      <t>a</t>
    </r>
    <r>
      <rPr>
        <sz val="8"/>
        <rFont val="Verdana"/>
        <family val="2"/>
      </rPr>
      <t xml:space="preserve"> El total nacional de cifras confidenciales, corresponde a la suma total de casos contenidos en el conjunto de cifras confidenciales (C), las que fueron innominadas para efectos de protección de la confidencialidad de datos personales  asegurando el cumplimiento del "secreto estadístico" consagrado en la Ley Orgánica 17.374. La frecuencia mínima considerada para todas las celdas fue cuatro, de modo que el criterio para considerar una cifra como confidencial es que esta sea menor o igual a tres. Lo anterior trae como consecuencia que los subtotales entre tablas varíen entre sí dependiendo del nivel de desagregación de cada cuadro en particular. El total nacional no cambia. Para mayor información consulte nota técnica sobre innominación de cifras confidenciales</t>
    </r>
  </si>
  <si>
    <r>
      <t xml:space="preserve">a </t>
    </r>
    <r>
      <rPr>
        <sz val="8"/>
        <rFont val="Verdana"/>
        <family val="2"/>
      </rPr>
      <t xml:space="preserve"> El total nacional de cifras confidenciales, corresponde a la suma total de casos contenidos en el conjunto de cifras confidenciales (C), las que fueron innominadas para efectos de protección de la confidencialidad de datos personales  asegurando el cumplimiento del "secreto estadístico" consagrado en la Ley Orgánica 17.374. La frecuencia mínima considerada para todas las celdas fue cuatro, de modo que el criterio para considerar una cifra como confidencial es que esta sea menor o igual a tres. Lo anterior trae como consecuencia que los subtotales entre tablas varíen entre sí dependiendo del nivel de desagregación de cada cuadro en particular. El total nacional no cambia. Para mayor información consulte nota técnica sobre innominación de cifras confidenciales</t>
    </r>
  </si>
  <si>
    <r>
      <t xml:space="preserve">a </t>
    </r>
    <r>
      <rPr>
        <sz val="8"/>
        <rFont val="Verdana"/>
        <family val="2"/>
      </rPr>
      <t>El total nacional de cifras confidenciales, corresponde a la suma total de casos contenidos en el conjunto de cifras confidenciales (C), las que fueron innominadas para efectos de protección de la confidencialidad de datos personales asegurando el cumplimiento del "secreto estadístico" consagrado en la Ley Orgánica 17.374. La frecuencia mínima considerada para todas las celdas fue cuatro, de modo que el criterio para considerar una cifra como confidencial es que esta sea menor o igual a tres. Lo anterior trae como consecuencia que los subtotales entre tablas varíen entre sí dependiendo del nivel de desagregación de cada cuadro en particular. El total nacional no cambia. Para mayor información consulte nota técnica sobre innominación de cifras confidenciales</t>
    </r>
  </si>
  <si>
    <r>
      <t xml:space="preserve">a </t>
    </r>
    <r>
      <rPr>
        <sz val="8"/>
        <rFont val="Verdana"/>
        <family val="2"/>
      </rPr>
      <t xml:space="preserve"> El total nacional de cifras confidenciales, corresponde a la suma total de casos contenidos en el conjunto de cifras confidenciales (C), las que fueron innominadas para efectos de protección de la confidencialidad de datos personales asegurando el cumplimiento del "secreto estadístico" consagrado en la Ley Orgánica 17.374. La frecuencia mínima considerada para todas las celdas fue cuatro, de modo que el criterio para considerar una cifra como confidencial es que esta sea menor o igual a tres. Lo anterior trae como consecuencia que los subtotales entre tablas varíen entre sí dependiendo del nivel de desagregación de cada cuadro en particular. El total nacional no cambia. Para mayor información consulte nota técnica sobre innominación de cifras confidenciales</t>
    </r>
  </si>
  <si>
    <r>
      <t xml:space="preserve">a </t>
    </r>
    <r>
      <rPr>
        <sz val="8"/>
        <rFont val="Verdana"/>
        <family val="2"/>
      </rPr>
      <t xml:space="preserve"> El total nacional de cifras confidenciales, corresponde a la suma total de casos contenidos en el conjunto de cifras confidenciales (C), las que fueron innominadas para efectos de protección de la confidencialidad de datos personales asegurando el cumplimiento del "secreto estadístico" consagrado en la Ley Orgánica 17.374. La frecuencia mínima considerada para todas las celdas fue cuatro, de modo que el criterio para considerar una cifra como confidencial es que esta sea menor o igual a tres. Lo anterior trae como consecuencia que los subtotales entre tablas varíen entre sí dependiendo del nivel de desagregación de cada cuadro en particular. El total nacional no cambia. Para mayor información consulte nota técnica sobre innominación de cifras confidenciales</t>
    </r>
  </si>
  <si>
    <t>CAPÍTULO II INFRACCIÓN A LA LEY DE DROGAS</t>
  </si>
  <si>
    <t>CAPÍTULO III DETENIDOS</t>
  </si>
  <si>
    <t xml:space="preserve">GRÁFICO 5: Cantidad de detenidos por infracción a la Ley de Drogas, por grupos de edad, 2016  </t>
  </si>
  <si>
    <t>GRÁFICO 11: Cantidad de detenidos por mes</t>
  </si>
  <si>
    <r>
      <rPr>
        <b/>
        <sz val="8"/>
        <rFont val="Verdana"/>
        <family val="2"/>
      </rPr>
      <t>a</t>
    </r>
    <r>
      <rPr>
        <sz val="8"/>
        <rFont val="Verdana"/>
        <family val="2"/>
      </rPr>
      <t xml:space="preserve"> El total nacional de cifras confidenciales, corresponde a la suma total de casos contenidos en el conjunto de cifras confidenciales (C), las que fueron innominadas para efectos de protección de la confidencialidad de datos personales  asegurando el cumplimiento del "secreto estadístico" consagrado en la Ley Orgánica 17.374. La frecuencia mínima considerada para todas las celdas fue cuatro, de modo que el criterio para considerar una cifra como confidencial es que esta sea menor o igual a tres. Lo anterior trae como consecuencia que los subtotales entre tablas varíen entre sí dependiendo del nivel de desagregación de cada cuadro en particular. El total nacional no cambia. Para mayor información consulte nota técnica sobre innominación de cifras confidenciales</t>
    </r>
  </si>
  <si>
    <t>Nota: durante el período se registran detenidos hombres bajo 299 tipos de delito. Por motivos de extensión, se presentan los siete tipos de delitos con mayor frecuencia, agrupando los 292 tipos de delito restantes en la categoría "Otros delitos", los que en suma representan un 41,9% del total de delitos investigados en el período.</t>
  </si>
  <si>
    <t>NOTA: Durante el período se registra movimiento en 340 tipos de delito. Por motivos de extensión, se presentan los 11 tipos de delitos con mayor frecuencia, agrupando los 329 tipos de delito restantes en la categoría "otros delitos", los cuales en suma representan un 49,6% del total de delitos investigados en el período.</t>
  </si>
  <si>
    <t>Nota: durante el período se registran detenidos bajo 315 tipos de delito. Por motivos de extensión, se presentan los siete tipos de delitos con mayor frecuencia, agrupando los 308 tipos de delito restantes en la categoría "Otros delitos", los cuales en suma representan un 45,3% del total de delitos investigados en el período.</t>
  </si>
</sst>
</file>

<file path=xl/styles.xml><?xml version="1.0" encoding="utf-8"?>
<styleSheet xmlns="http://schemas.openxmlformats.org/spreadsheetml/2006/main">
  <numFmts count="5">
    <numFmt numFmtId="41" formatCode="_-* #,##0_-;\-* #,##0_-;_-* &quot;-&quot;_-;_-@_-"/>
    <numFmt numFmtId="43" formatCode="_-* #,##0.00_-;\-* #,##0.00_-;_-* &quot;-&quot;??_-;_-@_-"/>
    <numFmt numFmtId="164" formatCode="_ * #,##0_ ;_ * \-#,##0_ ;_ * &quot;-&quot;_ ;_ @_ "/>
    <numFmt numFmtId="165" formatCode="_-* #,##0\ _P_t_s_-;\-* #,##0\ _P_t_s_-;_-* &quot;-&quot;\ _P_t_s_-;_-@_-"/>
    <numFmt numFmtId="166" formatCode="0.0%"/>
  </numFmts>
  <fonts count="29">
    <font>
      <sz val="10"/>
      <name val="Arial"/>
    </font>
    <font>
      <sz val="10"/>
      <name val="Arial"/>
      <family val="2"/>
    </font>
    <font>
      <b/>
      <sz val="8"/>
      <name val="Verdana"/>
      <family val="2"/>
    </font>
    <font>
      <sz val="8"/>
      <name val="Verdana"/>
      <family val="2"/>
    </font>
    <font>
      <vertAlign val="superscript"/>
      <sz val="7"/>
      <name val="Verdana"/>
      <family val="2"/>
    </font>
    <font>
      <b/>
      <sz val="8"/>
      <color indexed="8"/>
      <name val="Verdana"/>
      <family val="2"/>
    </font>
    <font>
      <sz val="8"/>
      <color indexed="8"/>
      <name val="Verdana"/>
      <family val="2"/>
    </font>
    <font>
      <i/>
      <sz val="8"/>
      <name val="Verdana"/>
      <family val="2"/>
    </font>
    <font>
      <sz val="8"/>
      <name val="Arial"/>
      <family val="2"/>
    </font>
    <font>
      <sz val="10"/>
      <name val="Arial"/>
      <family val="2"/>
    </font>
    <font>
      <b/>
      <sz val="8"/>
      <name val="Arial"/>
      <family val="2"/>
    </font>
    <font>
      <b/>
      <sz val="8"/>
      <color indexed="10"/>
      <name val="Verdana"/>
      <family val="2"/>
    </font>
    <font>
      <sz val="8"/>
      <color indexed="10"/>
      <name val="Verdana"/>
      <family val="2"/>
    </font>
    <font>
      <b/>
      <sz val="9"/>
      <name val="Arial"/>
      <family val="2"/>
    </font>
    <font>
      <sz val="10"/>
      <name val="Verdana"/>
      <family val="2"/>
    </font>
    <font>
      <sz val="8"/>
      <color indexed="8"/>
      <name val="Verdana"/>
      <family val="2"/>
    </font>
    <font>
      <b/>
      <sz val="8"/>
      <color indexed="8"/>
      <name val="Verdana"/>
      <family val="2"/>
    </font>
    <font>
      <sz val="8"/>
      <color indexed="8"/>
      <name val="Verdana"/>
      <family val="2"/>
    </font>
    <font>
      <b/>
      <sz val="8"/>
      <color indexed="8"/>
      <name val="Calibri"/>
      <family val="2"/>
    </font>
    <font>
      <u/>
      <sz val="10"/>
      <color theme="10"/>
      <name val="Arial"/>
      <family val="2"/>
    </font>
    <font>
      <b/>
      <sz val="8"/>
      <color rgb="FFFF0000"/>
      <name val="Verdana"/>
      <family val="2"/>
    </font>
    <font>
      <sz val="8"/>
      <color rgb="FFFF0000"/>
      <name val="Verdana"/>
      <family val="2"/>
    </font>
    <font>
      <b/>
      <vertAlign val="superscript"/>
      <sz val="8"/>
      <name val="Verdana"/>
      <family val="2"/>
    </font>
    <font>
      <b/>
      <sz val="10"/>
      <name val="Arial"/>
      <family val="2"/>
    </font>
    <font>
      <u/>
      <sz val="8"/>
      <color theme="10"/>
      <name val="Arial"/>
      <family val="2"/>
    </font>
    <font>
      <sz val="10"/>
      <color theme="0"/>
      <name val="Verdana"/>
      <family val="2"/>
    </font>
    <font>
      <b/>
      <sz val="8"/>
      <color theme="0"/>
      <name val="Verdana"/>
      <family val="2"/>
    </font>
    <font>
      <sz val="10"/>
      <color theme="0"/>
      <name val="Arial"/>
      <family val="2"/>
    </font>
    <font>
      <sz val="8"/>
      <color theme="0"/>
      <name val="Verdana"/>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6">
    <xf numFmtId="0" fontId="0" fillId="0" borderId="0"/>
    <xf numFmtId="0" fontId="19" fillId="0" borderId="0" applyNumberFormat="0" applyFill="0" applyBorder="0" applyAlignment="0" applyProtection="0"/>
    <xf numFmtId="165" fontId="1" fillId="0" borderId="0" applyFont="0" applyFill="0" applyBorder="0" applyAlignment="0" applyProtection="0"/>
    <xf numFmtId="43" fontId="9" fillId="0" borderId="0" applyFont="0" applyFill="0" applyBorder="0" applyAlignment="0" applyProtection="0"/>
    <xf numFmtId="0" fontId="1" fillId="0" borderId="0"/>
    <xf numFmtId="0" fontId="1" fillId="0" borderId="0"/>
  </cellStyleXfs>
  <cellXfs count="542">
    <xf numFmtId="0" fontId="0" fillId="0" borderId="0" xfId="0"/>
    <xf numFmtId="0" fontId="3" fillId="0" borderId="0" xfId="0" applyFont="1" applyFill="1" applyAlignment="1">
      <alignment vertical="center"/>
    </xf>
    <xf numFmtId="0" fontId="2" fillId="0" borderId="0" xfId="0" applyFont="1" applyFill="1" applyBorder="1" applyAlignment="1">
      <alignment vertical="center"/>
    </xf>
    <xf numFmtId="0" fontId="3" fillId="0" borderId="0" xfId="0" applyFont="1" applyFill="1" applyBorder="1" applyAlignment="1">
      <alignment vertical="center"/>
    </xf>
    <xf numFmtId="0" fontId="2" fillId="0" borderId="0" xfId="0" applyFont="1" applyFill="1" applyBorder="1" applyAlignment="1">
      <alignment horizontal="left" vertical="center"/>
    </xf>
    <xf numFmtId="0" fontId="2" fillId="0" borderId="0" xfId="0" applyFont="1" applyFill="1" applyBorder="1" applyAlignment="1">
      <alignment horizontal="center" vertical="center"/>
    </xf>
    <xf numFmtId="0" fontId="3" fillId="0" borderId="0" xfId="0" applyFont="1" applyFill="1" applyBorder="1" applyAlignment="1">
      <alignment horizontal="center" vertical="center"/>
    </xf>
    <xf numFmtId="1" fontId="2" fillId="0" borderId="0" xfId="0" applyNumberFormat="1" applyFont="1" applyFill="1" applyBorder="1" applyAlignment="1">
      <alignment vertical="center" wrapText="1"/>
    </xf>
    <xf numFmtId="1" fontId="3" fillId="0" borderId="0" xfId="0" applyNumberFormat="1" applyFont="1" applyFill="1" applyBorder="1" applyAlignment="1">
      <alignment vertical="center"/>
    </xf>
    <xf numFmtId="1" fontId="3" fillId="0" borderId="0" xfId="0" applyNumberFormat="1" applyFont="1" applyFill="1" applyBorder="1" applyAlignment="1">
      <alignment horizontal="left" vertical="center" wrapText="1"/>
    </xf>
    <xf numFmtId="1" fontId="3" fillId="0" borderId="0" xfId="0" applyNumberFormat="1" applyFont="1" applyFill="1" applyBorder="1" applyAlignment="1">
      <alignment vertical="center" wrapText="1"/>
    </xf>
    <xf numFmtId="0" fontId="3" fillId="0" borderId="0" xfId="0" applyFont="1" applyFill="1" applyBorder="1" applyAlignment="1">
      <alignment horizontal="left" vertical="center" wrapText="1"/>
    </xf>
    <xf numFmtId="0" fontId="3" fillId="0" borderId="0" xfId="0" applyFont="1" applyFill="1" applyBorder="1" applyAlignment="1">
      <alignment horizontal="left" vertical="center"/>
    </xf>
    <xf numFmtId="1" fontId="2" fillId="0" borderId="0" xfId="0" applyNumberFormat="1" applyFont="1" applyFill="1" applyBorder="1" applyAlignment="1">
      <alignment vertical="center"/>
    </xf>
    <xf numFmtId="3" fontId="2" fillId="0" borderId="0" xfId="0" applyNumberFormat="1" applyFont="1" applyFill="1" applyBorder="1" applyAlignment="1">
      <alignment horizontal="right" vertical="center"/>
    </xf>
    <xf numFmtId="3" fontId="3" fillId="0" borderId="0" xfId="0" applyNumberFormat="1" applyFont="1" applyFill="1" applyBorder="1" applyAlignment="1">
      <alignment horizontal="right" vertical="center"/>
    </xf>
    <xf numFmtId="3" fontId="3" fillId="0" borderId="0" xfId="0" applyNumberFormat="1" applyFont="1" applyFill="1" applyBorder="1" applyAlignment="1">
      <alignment vertical="center"/>
    </xf>
    <xf numFmtId="3" fontId="2" fillId="0" borderId="0" xfId="0" applyNumberFormat="1" applyFont="1" applyFill="1" applyBorder="1" applyAlignment="1">
      <alignment vertical="center"/>
    </xf>
    <xf numFmtId="0" fontId="3" fillId="0" borderId="0" xfId="0" applyFont="1" applyFill="1" applyAlignment="1">
      <alignment horizontal="center" vertical="center"/>
    </xf>
    <xf numFmtId="3" fontId="3" fillId="0" borderId="0" xfId="0" applyNumberFormat="1" applyFont="1" applyFill="1" applyBorder="1" applyAlignment="1">
      <alignment horizontal="center" vertical="center"/>
    </xf>
    <xf numFmtId="3" fontId="2" fillId="0" borderId="0" xfId="0" applyNumberFormat="1" applyFont="1" applyFill="1" applyBorder="1" applyAlignment="1">
      <alignment horizontal="center" vertical="center"/>
    </xf>
    <xf numFmtId="0" fontId="3" fillId="0" borderId="0" xfId="0" applyFont="1" applyBorder="1" applyAlignment="1">
      <alignment horizontal="left" vertical="center"/>
    </xf>
    <xf numFmtId="1" fontId="2" fillId="0" borderId="0" xfId="0" applyNumberFormat="1" applyFont="1" applyFill="1" applyBorder="1" applyAlignment="1">
      <alignment horizontal="left" vertical="center" wrapText="1"/>
    </xf>
    <xf numFmtId="41" fontId="3" fillId="0" borderId="0" xfId="0" applyNumberFormat="1" applyFont="1" applyFill="1" applyBorder="1" applyAlignment="1">
      <alignment horizontal="center" vertical="center"/>
    </xf>
    <xf numFmtId="41" fontId="2" fillId="0" borderId="0" xfId="0" applyNumberFormat="1" applyFont="1" applyFill="1" applyBorder="1" applyAlignment="1">
      <alignment horizontal="right" vertical="center"/>
    </xf>
    <xf numFmtId="41" fontId="3" fillId="0" borderId="0" xfId="0" applyNumberFormat="1" applyFont="1" applyFill="1" applyBorder="1" applyAlignment="1">
      <alignment horizontal="right" vertical="center"/>
    </xf>
    <xf numFmtId="0" fontId="3" fillId="0" borderId="0" xfId="0" quotePrefix="1" applyFont="1" applyFill="1" applyBorder="1" applyAlignment="1">
      <alignment horizontal="center" vertical="center"/>
    </xf>
    <xf numFmtId="1" fontId="3" fillId="0" borderId="0" xfId="0" applyNumberFormat="1" applyFont="1" applyFill="1" applyBorder="1" applyAlignment="1">
      <alignment horizontal="center" vertical="center"/>
    </xf>
    <xf numFmtId="1" fontId="2" fillId="0" borderId="0" xfId="0" applyNumberFormat="1" applyFont="1" applyFill="1" applyBorder="1" applyAlignment="1">
      <alignment horizontal="center" vertical="center"/>
    </xf>
    <xf numFmtId="1" fontId="3" fillId="0" borderId="0" xfId="0" quotePrefix="1" applyNumberFormat="1" applyFont="1" applyFill="1" applyBorder="1" applyAlignment="1">
      <alignment horizontal="center" vertical="center"/>
    </xf>
    <xf numFmtId="1" fontId="2" fillId="0" borderId="0" xfId="0" quotePrefix="1" applyNumberFormat="1" applyFont="1" applyFill="1" applyBorder="1" applyAlignment="1">
      <alignment horizontal="center" vertical="center"/>
    </xf>
    <xf numFmtId="0" fontId="2" fillId="0" borderId="0" xfId="0" applyFont="1" applyFill="1" applyAlignment="1">
      <alignment horizontal="center" vertical="center"/>
    </xf>
    <xf numFmtId="0" fontId="3" fillId="0" borderId="0" xfId="0" quotePrefix="1" applyFont="1" applyFill="1" applyAlignment="1">
      <alignment horizontal="center" vertical="center"/>
    </xf>
    <xf numFmtId="0" fontId="3" fillId="0" borderId="0" xfId="0" quotePrefix="1" applyNumberFormat="1" applyFont="1" applyFill="1" applyBorder="1" applyAlignment="1">
      <alignment horizontal="center" vertical="center"/>
    </xf>
    <xf numFmtId="1" fontId="3" fillId="0" borderId="0" xfId="0" applyNumberFormat="1" applyFont="1" applyFill="1" applyAlignment="1">
      <alignment horizontal="center" vertical="center"/>
    </xf>
    <xf numFmtId="0" fontId="2" fillId="0" borderId="0" xfId="0" applyFont="1" applyFill="1" applyBorder="1" applyAlignment="1">
      <alignment horizontal="center" vertical="center" wrapText="1"/>
    </xf>
    <xf numFmtId="3" fontId="3" fillId="0" borderId="0" xfId="3" applyNumberFormat="1" applyFont="1" applyFill="1" applyBorder="1" applyAlignment="1">
      <alignment horizontal="right" vertical="center"/>
    </xf>
    <xf numFmtId="3" fontId="6" fillId="0" borderId="0" xfId="0" applyNumberFormat="1" applyFont="1" applyFill="1" applyAlignment="1">
      <alignment horizontal="right" vertical="center"/>
    </xf>
    <xf numFmtId="3" fontId="5" fillId="0" borderId="0" xfId="0" applyNumberFormat="1" applyFont="1" applyFill="1" applyAlignment="1">
      <alignment horizontal="right" vertical="center"/>
    </xf>
    <xf numFmtId="3" fontId="2" fillId="0" borderId="0" xfId="3" applyNumberFormat="1" applyFont="1" applyFill="1" applyBorder="1" applyAlignment="1">
      <alignment horizontal="right" vertical="center"/>
    </xf>
    <xf numFmtId="0" fontId="3" fillId="0" borderId="0" xfId="0" applyNumberFormat="1" applyFont="1" applyFill="1" applyBorder="1" applyAlignment="1">
      <alignment horizontal="center" vertical="center"/>
    </xf>
    <xf numFmtId="41" fontId="6" fillId="0" borderId="0" xfId="0" applyNumberFormat="1" applyFont="1" applyFill="1" applyAlignment="1">
      <alignment horizontal="right" vertical="center"/>
    </xf>
    <xf numFmtId="41" fontId="3" fillId="0" borderId="0" xfId="3" applyNumberFormat="1" applyFont="1" applyFill="1" applyBorder="1" applyAlignment="1">
      <alignment horizontal="right" vertical="center"/>
    </xf>
    <xf numFmtId="41" fontId="2" fillId="0" borderId="0" xfId="3" applyNumberFormat="1" applyFont="1" applyFill="1" applyBorder="1" applyAlignment="1">
      <alignment horizontal="right" vertical="center"/>
    </xf>
    <xf numFmtId="41" fontId="5" fillId="0" borderId="0" xfId="0" applyNumberFormat="1" applyFont="1" applyFill="1" applyAlignment="1">
      <alignment horizontal="right" vertical="center"/>
    </xf>
    <xf numFmtId="0" fontId="3" fillId="0" borderId="0" xfId="0" applyFont="1" applyFill="1" applyBorder="1" applyAlignment="1">
      <alignment vertical="center" wrapText="1"/>
    </xf>
    <xf numFmtId="0" fontId="3" fillId="0" borderId="0" xfId="4" applyFont="1" applyFill="1" applyBorder="1" applyAlignment="1">
      <alignment horizontal="left" vertical="center"/>
    </xf>
    <xf numFmtId="0" fontId="2" fillId="0" borderId="0" xfId="0" applyFont="1" applyFill="1" applyBorder="1" applyAlignment="1">
      <alignment vertical="center" wrapText="1"/>
    </xf>
    <xf numFmtId="0" fontId="2" fillId="0" borderId="0" xfId="0" quotePrefix="1" applyFont="1" applyFill="1" applyBorder="1" applyAlignment="1">
      <alignment horizontal="center" vertical="center"/>
    </xf>
    <xf numFmtId="2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3" fontId="3" fillId="0" borderId="0" xfId="0" applyNumberFormat="1" applyFont="1" applyFill="1" applyBorder="1" applyAlignment="1">
      <alignment horizontal="left" vertical="center" wrapText="1"/>
    </xf>
    <xf numFmtId="3" fontId="3" fillId="0" borderId="0" xfId="0" applyNumberFormat="1" applyFont="1" applyFill="1" applyBorder="1" applyAlignment="1">
      <alignment vertical="center" wrapText="1"/>
    </xf>
    <xf numFmtId="3" fontId="2" fillId="0" borderId="0" xfId="0" applyNumberFormat="1" applyFont="1" applyFill="1" applyBorder="1" applyAlignment="1">
      <alignment vertical="center" wrapText="1"/>
    </xf>
    <xf numFmtId="41" fontId="3" fillId="0" borderId="0" xfId="0" applyNumberFormat="1" applyFont="1" applyFill="1" applyBorder="1" applyAlignment="1">
      <alignment vertical="center"/>
    </xf>
    <xf numFmtId="41" fontId="3" fillId="0" borderId="0" xfId="4" applyNumberFormat="1" applyFont="1" applyFill="1" applyBorder="1" applyAlignment="1">
      <alignment vertical="center"/>
    </xf>
    <xf numFmtId="0" fontId="17" fillId="0" borderId="0" xfId="0" applyFont="1" applyFill="1" applyBorder="1" applyAlignment="1">
      <alignment vertical="center" wrapText="1"/>
    </xf>
    <xf numFmtId="3" fontId="2" fillId="0" borderId="1" xfId="0" applyNumberFormat="1" applyFont="1" applyFill="1" applyBorder="1" applyAlignment="1">
      <alignment horizontal="center" vertical="center"/>
    </xf>
    <xf numFmtId="0" fontId="3" fillId="0" borderId="0" xfId="0" applyFont="1"/>
    <xf numFmtId="0" fontId="3" fillId="0" borderId="0" xfId="0" applyFont="1" applyAlignment="1">
      <alignment horizontal="left"/>
    </xf>
    <xf numFmtId="0" fontId="3" fillId="0" borderId="0" xfId="0" applyFont="1" applyAlignment="1"/>
    <xf numFmtId="1" fontId="3" fillId="0" borderId="0" xfId="0" quotePrefix="1" applyNumberFormat="1" applyFont="1" applyFill="1" applyBorder="1" applyAlignment="1">
      <alignment horizontal="center" vertical="center" wrapText="1"/>
    </xf>
    <xf numFmtId="0" fontId="3" fillId="0" borderId="2" xfId="0" quotePrefix="1" applyNumberFormat="1" applyFont="1" applyFill="1" applyBorder="1" applyAlignment="1">
      <alignment horizontal="center" vertical="center"/>
    </xf>
    <xf numFmtId="1" fontId="3" fillId="0" borderId="2" xfId="0" applyNumberFormat="1" applyFont="1" applyFill="1" applyBorder="1" applyAlignment="1">
      <alignment vertical="center" wrapText="1"/>
    </xf>
    <xf numFmtId="1" fontId="3" fillId="0" borderId="2" xfId="0" applyNumberFormat="1" applyFont="1" applyFill="1" applyBorder="1" applyAlignment="1">
      <alignment horizontal="center" vertical="center"/>
    </xf>
    <xf numFmtId="3" fontId="16" fillId="0" borderId="0" xfId="0" applyNumberFormat="1" applyFont="1" applyFill="1" applyAlignment="1">
      <alignment horizontal="right"/>
    </xf>
    <xf numFmtId="3" fontId="3" fillId="0" borderId="2" xfId="0" applyNumberFormat="1" applyFont="1" applyFill="1" applyBorder="1" applyAlignment="1">
      <alignment vertical="center"/>
    </xf>
    <xf numFmtId="0" fontId="8" fillId="0" borderId="0" xfId="0" applyFont="1" applyFill="1" applyBorder="1" applyAlignment="1"/>
    <xf numFmtId="0" fontId="3" fillId="0" borderId="0" xfId="0" quotePrefix="1" applyNumberFormat="1" applyFont="1" applyFill="1" applyBorder="1" applyAlignment="1">
      <alignment horizontal="center" vertical="center" wrapText="1"/>
    </xf>
    <xf numFmtId="3" fontId="2" fillId="0" borderId="2" xfId="0" applyNumberFormat="1" applyFont="1" applyFill="1" applyBorder="1" applyAlignment="1"/>
    <xf numFmtId="3" fontId="2" fillId="0" borderId="0" xfId="0" applyNumberFormat="1" applyFont="1" applyFill="1" applyBorder="1" applyAlignment="1"/>
    <xf numFmtId="3" fontId="3" fillId="0" borderId="0" xfId="0" applyNumberFormat="1" applyFont="1" applyFill="1" applyBorder="1" applyAlignment="1"/>
    <xf numFmtId="3" fontId="3" fillId="0" borderId="0" xfId="0" applyNumberFormat="1" applyFont="1" applyFill="1" applyBorder="1" applyAlignment="1">
      <alignment horizontal="right"/>
    </xf>
    <xf numFmtId="1" fontId="2" fillId="0" borderId="0" xfId="0" applyNumberFormat="1" applyFont="1" applyFill="1" applyBorder="1" applyAlignment="1">
      <alignment horizontal="center"/>
    </xf>
    <xf numFmtId="1" fontId="2" fillId="0" borderId="0" xfId="0" applyNumberFormat="1" applyFont="1" applyFill="1" applyBorder="1" applyAlignment="1">
      <alignment wrapText="1"/>
    </xf>
    <xf numFmtId="0" fontId="3" fillId="0" borderId="0" xfId="0" applyNumberFormat="1" applyFont="1" applyFill="1" applyBorder="1" applyAlignment="1">
      <alignment horizontal="center"/>
    </xf>
    <xf numFmtId="1" fontId="3" fillId="0" borderId="0" xfId="0" applyNumberFormat="1" applyFont="1" applyFill="1" applyBorder="1" applyAlignment="1">
      <alignment wrapText="1"/>
    </xf>
    <xf numFmtId="3" fontId="3" fillId="0" borderId="0" xfId="0" applyNumberFormat="1" applyFont="1" applyFill="1" applyAlignment="1">
      <alignment horizontal="right"/>
    </xf>
    <xf numFmtId="0" fontId="3" fillId="0" borderId="0" xfId="0" quotePrefix="1" applyNumberFormat="1" applyFont="1" applyFill="1" applyBorder="1" applyAlignment="1">
      <alignment horizontal="center"/>
    </xf>
    <xf numFmtId="0" fontId="3" fillId="0" borderId="0" xfId="0" applyFont="1" applyFill="1" applyBorder="1" applyAlignment="1">
      <alignment wrapText="1"/>
    </xf>
    <xf numFmtId="1" fontId="3" fillId="0" borderId="0" xfId="0" applyNumberFormat="1" applyFont="1" applyFill="1" applyBorder="1" applyAlignment="1">
      <alignment horizontal="left" wrapText="1"/>
    </xf>
    <xf numFmtId="0" fontId="17" fillId="0" borderId="0" xfId="0" applyFont="1" applyFill="1" applyBorder="1" applyAlignment="1">
      <alignment wrapText="1"/>
    </xf>
    <xf numFmtId="0" fontId="3" fillId="0" borderId="0" xfId="0" applyFont="1" applyFill="1" applyBorder="1" applyAlignment="1">
      <alignment horizontal="left" wrapText="1"/>
    </xf>
    <xf numFmtId="0" fontId="3" fillId="0" borderId="0" xfId="0" applyFont="1" applyFill="1" applyBorder="1" applyAlignment="1">
      <alignment horizontal="left"/>
    </xf>
    <xf numFmtId="3" fontId="2" fillId="0" borderId="0" xfId="0" applyNumberFormat="1" applyFont="1" applyFill="1" applyAlignment="1">
      <alignment horizontal="right"/>
    </xf>
    <xf numFmtId="1" fontId="2" fillId="0" borderId="0" xfId="0" quotePrefix="1" applyNumberFormat="1" applyFont="1" applyFill="1" applyBorder="1" applyAlignment="1">
      <alignment horizontal="center"/>
    </xf>
    <xf numFmtId="0" fontId="2" fillId="0" borderId="0" xfId="0" quotePrefix="1" applyFont="1" applyFill="1" applyBorder="1" applyAlignment="1">
      <alignment horizontal="center"/>
    </xf>
    <xf numFmtId="3" fontId="2" fillId="0" borderId="0" xfId="0" applyNumberFormat="1" applyFont="1" applyFill="1" applyBorder="1" applyAlignment="1">
      <alignment horizontal="right"/>
    </xf>
    <xf numFmtId="0" fontId="3" fillId="0" borderId="0" xfId="0" applyFont="1" applyFill="1" applyBorder="1" applyAlignment="1">
      <alignment horizontal="center"/>
    </xf>
    <xf numFmtId="1" fontId="3" fillId="0" borderId="0" xfId="0" applyNumberFormat="1" applyFont="1" applyFill="1" applyBorder="1" applyAlignment="1">
      <alignment horizontal="center"/>
    </xf>
    <xf numFmtId="0" fontId="3" fillId="0" borderId="0" xfId="0" quotePrefix="1" applyNumberFormat="1" applyFont="1" applyFill="1" applyBorder="1" applyAlignment="1">
      <alignment horizontal="center" wrapText="1"/>
    </xf>
    <xf numFmtId="3" fontId="3" fillId="0" borderId="0" xfId="0" applyNumberFormat="1" applyFont="1" applyFill="1" applyBorder="1" applyAlignment="1">
      <alignment wrapText="1"/>
    </xf>
    <xf numFmtId="0" fontId="2" fillId="0" borderId="0" xfId="0" applyFont="1" applyFill="1" applyBorder="1" applyAlignment="1">
      <alignment horizontal="left"/>
    </xf>
    <xf numFmtId="3" fontId="2" fillId="0" borderId="0" xfId="0" applyNumberFormat="1" applyFont="1" applyFill="1" applyBorder="1" applyAlignment="1">
      <alignment horizontal="left" wrapText="1"/>
    </xf>
    <xf numFmtId="3" fontId="2" fillId="0" borderId="0" xfId="0" applyNumberFormat="1" applyFont="1" applyFill="1" applyBorder="1" applyAlignment="1">
      <alignment wrapText="1"/>
    </xf>
    <xf numFmtId="1" fontId="2" fillId="0" borderId="0" xfId="0" applyNumberFormat="1" applyFont="1" applyFill="1" applyBorder="1" applyAlignment="1">
      <alignment horizontal="left" wrapText="1"/>
    </xf>
    <xf numFmtId="1" fontId="3" fillId="0" borderId="0" xfId="0" quotePrefix="1" applyNumberFormat="1" applyFont="1" applyFill="1" applyBorder="1" applyAlignment="1">
      <alignment horizontal="center"/>
    </xf>
    <xf numFmtId="3" fontId="3" fillId="0" borderId="2" xfId="0" applyNumberFormat="1" applyFont="1" applyFill="1" applyBorder="1" applyAlignment="1"/>
    <xf numFmtId="41" fontId="3" fillId="0" borderId="0" xfId="0" applyNumberFormat="1" applyFont="1" applyFill="1" applyBorder="1" applyAlignment="1">
      <alignment horizontal="right"/>
    </xf>
    <xf numFmtId="0" fontId="3" fillId="0" borderId="0" xfId="0" applyFont="1" applyFill="1" applyBorder="1" applyAlignment="1"/>
    <xf numFmtId="41" fontId="2" fillId="0" borderId="0" xfId="0" applyNumberFormat="1" applyFont="1" applyFill="1" applyBorder="1" applyAlignment="1">
      <alignment horizontal="right"/>
    </xf>
    <xf numFmtId="1" fontId="3" fillId="0" borderId="0" xfId="0" applyNumberFormat="1" applyFont="1" applyFill="1" applyBorder="1" applyAlignment="1"/>
    <xf numFmtId="0" fontId="2" fillId="0" borderId="0" xfId="0" applyFont="1" applyFill="1" applyBorder="1" applyAlignment="1">
      <alignment horizontal="center"/>
    </xf>
    <xf numFmtId="0" fontId="3" fillId="0" borderId="0" xfId="0" quotePrefix="1" applyFont="1" applyFill="1" applyBorder="1" applyAlignment="1">
      <alignment horizontal="center"/>
    </xf>
    <xf numFmtId="0" fontId="3" fillId="0" borderId="0" xfId="0" applyFont="1" applyBorder="1" applyAlignment="1"/>
    <xf numFmtId="3" fontId="3" fillId="0" borderId="0" xfId="0" applyNumberFormat="1" applyFont="1" applyFill="1" applyAlignment="1"/>
    <xf numFmtId="3" fontId="2" fillId="0" borderId="0" xfId="4" applyNumberFormat="1" applyFont="1" applyFill="1" applyBorder="1" applyAlignment="1"/>
    <xf numFmtId="3" fontId="3" fillId="0" borderId="0" xfId="4" applyNumberFormat="1" applyFont="1" applyFill="1" applyBorder="1" applyAlignment="1"/>
    <xf numFmtId="3" fontId="3" fillId="0" borderId="0" xfId="4" applyNumberFormat="1" applyFont="1" applyFill="1" applyAlignment="1"/>
    <xf numFmtId="3" fontId="2" fillId="0" borderId="0" xfId="4" applyNumberFormat="1" applyFont="1" applyFill="1" applyAlignment="1"/>
    <xf numFmtId="41" fontId="3" fillId="0" borderId="0" xfId="4" applyNumberFormat="1" applyFont="1" applyFill="1" applyBorder="1" applyAlignment="1">
      <alignment horizontal="right"/>
    </xf>
    <xf numFmtId="3" fontId="3" fillId="0" borderId="0" xfId="4" applyNumberFormat="1" applyFont="1" applyFill="1" applyBorder="1" applyAlignment="1">
      <alignment horizontal="right"/>
    </xf>
    <xf numFmtId="0" fontId="3" fillId="0" borderId="0" xfId="4" applyFont="1" applyFill="1" applyBorder="1" applyAlignment="1">
      <alignment horizontal="left"/>
    </xf>
    <xf numFmtId="0" fontId="3" fillId="0" borderId="0" xfId="4" applyFont="1" applyFill="1" applyBorder="1" applyAlignment="1"/>
    <xf numFmtId="41" fontId="3" fillId="0" borderId="0" xfId="4" applyNumberFormat="1" applyFont="1" applyFill="1" applyAlignment="1"/>
    <xf numFmtId="3" fontId="2" fillId="0" borderId="0" xfId="4" applyNumberFormat="1" applyFont="1" applyFill="1" applyBorder="1" applyAlignment="1">
      <alignment horizontal="right"/>
    </xf>
    <xf numFmtId="41" fontId="2" fillId="0" borderId="0" xfId="4" applyNumberFormat="1" applyFont="1" applyFill="1" applyBorder="1" applyAlignment="1">
      <alignment horizontal="right"/>
    </xf>
    <xf numFmtId="41" fontId="3" fillId="0" borderId="0" xfId="4" applyNumberFormat="1" applyFont="1" applyFill="1" applyBorder="1" applyAlignment="1"/>
    <xf numFmtId="1" fontId="3" fillId="0" borderId="0" xfId="4" applyNumberFormat="1" applyFont="1" applyFill="1" applyBorder="1" applyAlignment="1"/>
    <xf numFmtId="1" fontId="3" fillId="0" borderId="0" xfId="4" applyNumberFormat="1" applyFont="1" applyFill="1" applyBorder="1" applyAlignment="1">
      <alignment horizontal="left"/>
    </xf>
    <xf numFmtId="1" fontId="3" fillId="0" borderId="0" xfId="4" applyNumberFormat="1" applyFont="1" applyFill="1" applyBorder="1" applyAlignment="1">
      <alignment wrapText="1"/>
    </xf>
    <xf numFmtId="0" fontId="3" fillId="0" borderId="0" xfId="4" applyFont="1" applyFill="1" applyAlignment="1">
      <alignment horizontal="left"/>
    </xf>
    <xf numFmtId="1" fontId="2" fillId="0" borderId="0" xfId="4" applyNumberFormat="1" applyFont="1" applyFill="1" applyBorder="1" applyAlignment="1">
      <alignment horizontal="left"/>
    </xf>
    <xf numFmtId="1" fontId="2" fillId="0" borderId="0" xfId="4" applyNumberFormat="1" applyFont="1" applyFill="1" applyBorder="1" applyAlignment="1">
      <alignment wrapText="1"/>
    </xf>
    <xf numFmtId="1" fontId="3" fillId="0" borderId="0" xfId="4" quotePrefix="1" applyNumberFormat="1" applyFont="1" applyFill="1" applyBorder="1" applyAlignment="1">
      <alignment horizontal="left"/>
    </xf>
    <xf numFmtId="1" fontId="2" fillId="0" borderId="0" xfId="4" applyNumberFormat="1" applyFont="1" applyFill="1" applyBorder="1" applyAlignment="1">
      <alignment horizontal="left" wrapText="1"/>
    </xf>
    <xf numFmtId="0" fontId="3" fillId="0" borderId="0" xfId="4" quotePrefix="1" applyFont="1" applyFill="1" applyBorder="1" applyAlignment="1">
      <alignment horizontal="left"/>
    </xf>
    <xf numFmtId="1" fontId="2" fillId="0" borderId="0" xfId="4" quotePrefix="1" applyNumberFormat="1" applyFont="1" applyFill="1" applyBorder="1" applyAlignment="1">
      <alignment horizontal="left"/>
    </xf>
    <xf numFmtId="1" fontId="2" fillId="0" borderId="0" xfId="4" applyNumberFormat="1" applyFont="1" applyFill="1" applyBorder="1" applyAlignment="1"/>
    <xf numFmtId="0" fontId="3" fillId="0" borderId="0" xfId="4" applyFont="1" applyFill="1" applyAlignment="1"/>
    <xf numFmtId="0" fontId="2" fillId="0" borderId="0" xfId="4" applyFont="1" applyFill="1" applyAlignment="1">
      <alignment horizontal="left"/>
    </xf>
    <xf numFmtId="1" fontId="3" fillId="0" borderId="0" xfId="4" applyNumberFormat="1" applyFont="1" applyFill="1" applyAlignment="1">
      <alignment horizontal="left"/>
    </xf>
    <xf numFmtId="0" fontId="3" fillId="0" borderId="0" xfId="4" quotePrefix="1" applyFont="1" applyFill="1" applyAlignment="1">
      <alignment horizontal="left"/>
    </xf>
    <xf numFmtId="3" fontId="3" fillId="0" borderId="0" xfId="4" applyNumberFormat="1" applyFont="1" applyFill="1" applyAlignment="1">
      <alignment horizontal="right"/>
    </xf>
    <xf numFmtId="0" fontId="3" fillId="0" borderId="0" xfId="4" quotePrefix="1" applyFont="1" applyFill="1" applyAlignment="1"/>
    <xf numFmtId="0" fontId="2" fillId="0" borderId="0" xfId="4" applyFont="1" applyFill="1" applyBorder="1" applyAlignment="1">
      <alignment horizontal="left"/>
    </xf>
    <xf numFmtId="0" fontId="3" fillId="0" borderId="2" xfId="4" applyFont="1" applyFill="1" applyBorder="1" applyAlignment="1">
      <alignment horizontal="left"/>
    </xf>
    <xf numFmtId="0" fontId="3" fillId="0" borderId="2" xfId="4" applyFont="1" applyFill="1" applyBorder="1" applyAlignment="1"/>
    <xf numFmtId="3" fontId="3" fillId="0" borderId="2" xfId="4" applyNumberFormat="1" applyFont="1" applyFill="1" applyBorder="1" applyAlignment="1">
      <alignment horizontal="right"/>
    </xf>
    <xf numFmtId="49" fontId="3" fillId="0" borderId="0" xfId="4" applyNumberFormat="1" applyFont="1" applyFill="1" applyBorder="1" applyAlignment="1">
      <alignment horizontal="left" wrapText="1"/>
    </xf>
    <xf numFmtId="3" fontId="7" fillId="0" borderId="0" xfId="4" applyNumberFormat="1" applyFont="1" applyFill="1" applyBorder="1" applyAlignment="1">
      <alignment horizontal="right"/>
    </xf>
    <xf numFmtId="0" fontId="3" fillId="0" borderId="0" xfId="0" applyFont="1" applyFill="1" applyAlignment="1">
      <alignment horizontal="right"/>
    </xf>
    <xf numFmtId="0" fontId="3" fillId="0" borderId="0" xfId="0" applyFont="1" applyFill="1" applyAlignment="1"/>
    <xf numFmtId="0" fontId="3" fillId="0" borderId="2" xfId="0" applyFont="1" applyFill="1" applyBorder="1" applyAlignment="1">
      <alignment horizontal="center"/>
    </xf>
    <xf numFmtId="0" fontId="2" fillId="0" borderId="0" xfId="0" applyFont="1" applyFill="1" applyBorder="1" applyAlignment="1"/>
    <xf numFmtId="0" fontId="2" fillId="0" borderId="0" xfId="0" applyFont="1" applyFill="1" applyAlignment="1"/>
    <xf numFmtId="3" fontId="3" fillId="0" borderId="2" xfId="0" applyNumberFormat="1" applyFont="1" applyFill="1" applyBorder="1" applyAlignment="1">
      <alignment horizontal="right"/>
    </xf>
    <xf numFmtId="41" fontId="2" fillId="0" borderId="0" xfId="0" applyNumberFormat="1" applyFont="1" applyFill="1" applyAlignment="1">
      <alignment horizontal="right"/>
    </xf>
    <xf numFmtId="41" fontId="3" fillId="0" borderId="0" xfId="0" applyNumberFormat="1" applyFont="1" applyFill="1" applyAlignment="1">
      <alignment horizontal="right"/>
    </xf>
    <xf numFmtId="41" fontId="15" fillId="0" borderId="0" xfId="0" applyNumberFormat="1" applyFont="1" applyFill="1" applyAlignment="1">
      <alignment horizontal="right"/>
    </xf>
    <xf numFmtId="41" fontId="16" fillId="0" borderId="0" xfId="0" applyNumberFormat="1" applyFont="1" applyFill="1" applyAlignment="1">
      <alignment horizontal="right"/>
    </xf>
    <xf numFmtId="0" fontId="2" fillId="0" borderId="0" xfId="0" applyFont="1" applyFill="1" applyAlignment="1">
      <alignment horizontal="center"/>
    </xf>
    <xf numFmtId="3" fontId="15" fillId="0" borderId="0" xfId="0" applyNumberFormat="1" applyFont="1" applyFill="1" applyAlignment="1">
      <alignment horizontal="right"/>
    </xf>
    <xf numFmtId="0" fontId="3" fillId="0" borderId="0" xfId="0" applyFont="1" applyFill="1" applyAlignment="1">
      <alignment horizontal="center"/>
    </xf>
    <xf numFmtId="1" fontId="3" fillId="0" borderId="0" xfId="0" applyNumberFormat="1" applyFont="1" applyFill="1" applyAlignment="1">
      <alignment horizontal="center"/>
    </xf>
    <xf numFmtId="0" fontId="3" fillId="0" borderId="0" xfId="0" quotePrefix="1" applyFont="1" applyFill="1" applyAlignment="1">
      <alignment horizontal="center"/>
    </xf>
    <xf numFmtId="3" fontId="15" fillId="0" borderId="0" xfId="0" applyNumberFormat="1" applyFont="1" applyFill="1" applyBorder="1" applyAlignment="1">
      <alignment horizontal="right"/>
    </xf>
    <xf numFmtId="0" fontId="2" fillId="0" borderId="0" xfId="0" applyFont="1" applyFill="1" applyBorder="1" applyAlignment="1">
      <alignment horizontal="right"/>
    </xf>
    <xf numFmtId="0" fontId="3" fillId="0" borderId="0" xfId="0" applyFont="1" applyFill="1" applyBorder="1" applyAlignment="1">
      <alignment horizontal="right"/>
    </xf>
    <xf numFmtId="3" fontId="3" fillId="0" borderId="0" xfId="0" applyNumberFormat="1" applyFont="1" applyFill="1" applyBorder="1" applyAlignment="1">
      <alignment horizontal="center"/>
    </xf>
    <xf numFmtId="0" fontId="2" fillId="0" borderId="0" xfId="0" applyFont="1" applyFill="1" applyAlignment="1">
      <alignment horizontal="right"/>
    </xf>
    <xf numFmtId="49" fontId="3" fillId="0" borderId="0" xfId="0" applyNumberFormat="1" applyFont="1" applyFill="1" applyBorder="1" applyAlignment="1">
      <alignment horizontal="center" wrapText="1"/>
    </xf>
    <xf numFmtId="0" fontId="3" fillId="0" borderId="0" xfId="0" applyFont="1" applyFill="1" applyAlignment="1">
      <alignment wrapText="1"/>
    </xf>
    <xf numFmtId="0" fontId="2" fillId="0" borderId="0" xfId="0" applyFont="1" applyBorder="1" applyAlignment="1">
      <alignment horizontal="left"/>
    </xf>
    <xf numFmtId="0" fontId="3" fillId="0" borderId="0" xfId="0" applyFont="1" applyBorder="1" applyAlignment="1">
      <alignment horizontal="left"/>
    </xf>
    <xf numFmtId="3" fontId="2" fillId="0" borderId="0" xfId="3" applyNumberFormat="1" applyFont="1" applyFill="1" applyBorder="1" applyAlignment="1">
      <alignment horizontal="right"/>
    </xf>
    <xf numFmtId="41" fontId="6" fillId="0" borderId="0" xfId="0" applyNumberFormat="1" applyFont="1" applyFill="1" applyAlignment="1">
      <alignment horizontal="right"/>
    </xf>
    <xf numFmtId="41" fontId="3" fillId="0" borderId="0" xfId="3" applyNumberFormat="1" applyFont="1" applyFill="1" applyBorder="1" applyAlignment="1">
      <alignment horizontal="right"/>
    </xf>
    <xf numFmtId="41" fontId="2" fillId="0" borderId="0" xfId="3" applyNumberFormat="1" applyFont="1" applyFill="1" applyBorder="1" applyAlignment="1">
      <alignment horizontal="right"/>
    </xf>
    <xf numFmtId="41" fontId="5" fillId="0" borderId="0" xfId="0" applyNumberFormat="1" applyFont="1" applyFill="1" applyAlignment="1">
      <alignment horizontal="right"/>
    </xf>
    <xf numFmtId="3" fontId="6" fillId="0" borderId="0" xfId="0" applyNumberFormat="1" applyFont="1" applyFill="1" applyAlignment="1">
      <alignment horizontal="right"/>
    </xf>
    <xf numFmtId="3" fontId="3" fillId="0" borderId="0" xfId="3" applyNumberFormat="1" applyFont="1" applyFill="1" applyBorder="1" applyAlignment="1">
      <alignment horizontal="right"/>
    </xf>
    <xf numFmtId="3" fontId="5" fillId="0" borderId="0" xfId="0" applyNumberFormat="1" applyFont="1" applyFill="1" applyAlignment="1">
      <alignment horizontal="right"/>
    </xf>
    <xf numFmtId="1" fontId="2" fillId="0" borderId="0" xfId="0" applyNumberFormat="1" applyFont="1" applyFill="1" applyBorder="1" applyAlignment="1"/>
    <xf numFmtId="41" fontId="6" fillId="0" borderId="0" xfId="0" applyNumberFormat="1" applyFont="1" applyFill="1" applyBorder="1" applyAlignment="1">
      <alignment horizontal="right"/>
    </xf>
    <xf numFmtId="1" fontId="8" fillId="0" borderId="0" xfId="0" applyNumberFormat="1" applyFont="1" applyFill="1" applyBorder="1" applyAlignment="1">
      <alignment horizontal="center"/>
    </xf>
    <xf numFmtId="0" fontId="8" fillId="0" borderId="0" xfId="0" applyNumberFormat="1" applyFont="1" applyFill="1" applyBorder="1" applyAlignment="1">
      <alignment horizontal="center"/>
    </xf>
    <xf numFmtId="41" fontId="5" fillId="0" borderId="0" xfId="0" applyNumberFormat="1" applyFont="1" applyFill="1" applyBorder="1" applyAlignment="1">
      <alignment horizontal="right"/>
    </xf>
    <xf numFmtId="0" fontId="8" fillId="0" borderId="0" xfId="0" applyFont="1" applyFill="1" applyBorder="1" applyAlignment="1">
      <alignment horizontal="center"/>
    </xf>
    <xf numFmtId="0" fontId="8" fillId="0" borderId="0" xfId="0" applyFont="1" applyFill="1" applyAlignment="1">
      <alignment horizontal="center"/>
    </xf>
    <xf numFmtId="3" fontId="6" fillId="0" borderId="0" xfId="0" applyNumberFormat="1" applyFont="1" applyFill="1" applyBorder="1" applyAlignment="1">
      <alignment horizontal="right"/>
    </xf>
    <xf numFmtId="1" fontId="8" fillId="0" borderId="0" xfId="0" quotePrefix="1" applyNumberFormat="1" applyFont="1" applyFill="1" applyBorder="1" applyAlignment="1">
      <alignment horizontal="center"/>
    </xf>
    <xf numFmtId="3" fontId="5" fillId="0" borderId="0" xfId="0" applyNumberFormat="1" applyFont="1" applyFill="1" applyBorder="1" applyAlignment="1">
      <alignment horizontal="right"/>
    </xf>
    <xf numFmtId="0" fontId="10" fillId="0" borderId="0" xfId="0" applyFont="1" applyFill="1" applyAlignment="1">
      <alignment horizontal="center"/>
    </xf>
    <xf numFmtId="0" fontId="8" fillId="0" borderId="0" xfId="0" quotePrefix="1" applyFont="1" applyFill="1" applyBorder="1" applyAlignment="1">
      <alignment horizontal="center"/>
    </xf>
    <xf numFmtId="0" fontId="3" fillId="0" borderId="2" xfId="0" applyFont="1" applyFill="1" applyBorder="1" applyAlignment="1"/>
    <xf numFmtId="1" fontId="2" fillId="0" borderId="0" xfId="0" applyNumberFormat="1" applyFont="1" applyFill="1" applyBorder="1" applyAlignment="1">
      <alignment horizontal="left"/>
    </xf>
    <xf numFmtId="41" fontId="3" fillId="0" borderId="0" xfId="0" applyNumberFormat="1" applyFont="1" applyFill="1" applyBorder="1" applyAlignment="1"/>
    <xf numFmtId="41" fontId="2" fillId="0" borderId="0" xfId="0" applyNumberFormat="1" applyFont="1" applyFill="1" applyBorder="1" applyAlignment="1"/>
    <xf numFmtId="0" fontId="3" fillId="0" borderId="2" xfId="0" quotePrefix="1" applyNumberFormat="1" applyFont="1" applyFill="1" applyBorder="1" applyAlignment="1">
      <alignment horizontal="center"/>
    </xf>
    <xf numFmtId="3" fontId="3" fillId="0" borderId="2" xfId="0" applyNumberFormat="1" applyFont="1" applyFill="1" applyBorder="1" applyAlignment="1">
      <alignment wrapText="1"/>
    </xf>
    <xf numFmtId="0" fontId="3" fillId="0" borderId="2" xfId="0" applyFont="1" applyFill="1" applyBorder="1" applyAlignment="1">
      <alignment wrapText="1"/>
    </xf>
    <xf numFmtId="0" fontId="2" fillId="0" borderId="0" xfId="0" applyFont="1" applyBorder="1" applyAlignment="1">
      <alignment horizontal="justify"/>
    </xf>
    <xf numFmtId="0" fontId="3" fillId="0" borderId="0" xfId="0" applyFont="1" applyBorder="1" applyAlignment="1">
      <alignment horizontal="justify"/>
    </xf>
    <xf numFmtId="41" fontId="16" fillId="0" borderId="2" xfId="0" applyNumberFormat="1" applyFont="1" applyFill="1" applyBorder="1" applyAlignment="1">
      <alignment horizontal="right" vertical="center"/>
    </xf>
    <xf numFmtId="41" fontId="3" fillId="0" borderId="0" xfId="0" applyNumberFormat="1" applyFont="1" applyFill="1" applyBorder="1" applyAlignment="1">
      <alignment wrapText="1"/>
    </xf>
    <xf numFmtId="41" fontId="3" fillId="0" borderId="0" xfId="0" applyNumberFormat="1" applyFont="1" applyFill="1" applyBorder="1" applyAlignment="1">
      <alignment horizontal="left" wrapText="1"/>
    </xf>
    <xf numFmtId="41" fontId="17" fillId="0" borderId="0" xfId="0" applyNumberFormat="1" applyFont="1" applyFill="1" applyBorder="1" applyAlignment="1">
      <alignment wrapText="1"/>
    </xf>
    <xf numFmtId="41" fontId="3" fillId="0" borderId="0" xfId="0" applyNumberFormat="1" applyFont="1" applyFill="1" applyBorder="1" applyAlignment="1">
      <alignment horizontal="left"/>
    </xf>
    <xf numFmtId="41" fontId="3" fillId="0" borderId="2" xfId="0" applyNumberFormat="1" applyFont="1" applyFill="1" applyBorder="1" applyAlignment="1"/>
    <xf numFmtId="41" fontId="3" fillId="0" borderId="2" xfId="0" applyNumberFormat="1" applyFont="1" applyFill="1" applyBorder="1" applyAlignment="1">
      <alignment horizontal="right"/>
    </xf>
    <xf numFmtId="41" fontId="16" fillId="0" borderId="0" xfId="0" applyNumberFormat="1" applyFont="1" applyFill="1" applyAlignment="1">
      <alignment horizontal="right" vertical="center"/>
    </xf>
    <xf numFmtId="0" fontId="8" fillId="0" borderId="0" xfId="0" applyNumberFormat="1" applyFont="1" applyFill="1" applyBorder="1" applyAlignment="1">
      <alignment horizontal="center" vertical="center" wrapText="1"/>
    </xf>
    <xf numFmtId="49" fontId="8" fillId="0" borderId="0" xfId="0" applyNumberFormat="1" applyFont="1" applyFill="1" applyBorder="1" applyAlignment="1">
      <alignment horizontal="center" vertical="center" wrapText="1"/>
    </xf>
    <xf numFmtId="0" fontId="8" fillId="0" borderId="0" xfId="0" applyFont="1" applyFill="1" applyBorder="1" applyAlignment="1">
      <alignment horizontal="center" vertical="center" wrapText="1"/>
    </xf>
    <xf numFmtId="1" fontId="3" fillId="0" borderId="0" xfId="0" quotePrefix="1" applyNumberFormat="1" applyFont="1" applyFill="1" applyBorder="1" applyAlignment="1">
      <alignment horizontal="center" wrapText="1"/>
    </xf>
    <xf numFmtId="1" fontId="2" fillId="0" borderId="0" xfId="4" applyNumberFormat="1" applyFont="1" applyFill="1" applyAlignment="1">
      <alignment horizontal="left"/>
    </xf>
    <xf numFmtId="1" fontId="3" fillId="0" borderId="0" xfId="4" quotePrefix="1" applyNumberFormat="1" applyFont="1" applyFill="1" applyAlignment="1">
      <alignment horizontal="left"/>
    </xf>
    <xf numFmtId="1" fontId="3" fillId="0" borderId="0" xfId="4" quotePrefix="1" applyNumberFormat="1" applyFont="1" applyFill="1" applyAlignment="1"/>
    <xf numFmtId="1" fontId="3" fillId="0" borderId="2" xfId="4" applyNumberFormat="1" applyFont="1" applyFill="1" applyBorder="1" applyAlignment="1">
      <alignment horizontal="left"/>
    </xf>
    <xf numFmtId="41" fontId="2" fillId="0" borderId="0" xfId="0" applyNumberFormat="1" applyFont="1" applyFill="1" applyBorder="1" applyAlignment="1">
      <alignment horizontal="left" vertical="center"/>
    </xf>
    <xf numFmtId="0" fontId="2" fillId="0" borderId="0" xfId="0" applyFont="1" applyFill="1" applyBorder="1" applyAlignment="1">
      <alignment wrapText="1"/>
    </xf>
    <xf numFmtId="1" fontId="2" fillId="0" borderId="0" xfId="0" applyNumberFormat="1" applyFont="1" applyFill="1" applyBorder="1" applyAlignment="1">
      <alignment horizontal="center" vertical="top"/>
    </xf>
    <xf numFmtId="41" fontId="6" fillId="0" borderId="0" xfId="0" applyNumberFormat="1" applyFont="1" applyFill="1" applyBorder="1" applyAlignment="1">
      <alignment horizontal="right" vertical="center"/>
    </xf>
    <xf numFmtId="41" fontId="3" fillId="0" borderId="2" xfId="0" applyNumberFormat="1" applyFont="1" applyFill="1" applyBorder="1" applyAlignment="1">
      <alignment horizontal="right" vertical="center"/>
    </xf>
    <xf numFmtId="0" fontId="14" fillId="0" borderId="0" xfId="0" applyFont="1" applyFill="1"/>
    <xf numFmtId="10" fontId="14" fillId="0" borderId="0" xfId="0" applyNumberFormat="1" applyFont="1" applyFill="1"/>
    <xf numFmtId="9" fontId="14" fillId="0" borderId="0" xfId="0" applyNumberFormat="1" applyFont="1" applyFill="1"/>
    <xf numFmtId="3" fontId="16" fillId="0" borderId="0" xfId="0" applyNumberFormat="1" applyFont="1" applyFill="1" applyBorder="1" applyAlignment="1">
      <alignment horizontal="right"/>
    </xf>
    <xf numFmtId="0" fontId="3" fillId="0" borderId="0" xfId="0" applyFont="1" applyFill="1" applyBorder="1" applyAlignment="1">
      <alignment vertical="top"/>
    </xf>
    <xf numFmtId="3" fontId="11" fillId="0" borderId="0" xfId="0" applyNumberFormat="1" applyFont="1" applyFill="1" applyBorder="1" applyAlignment="1"/>
    <xf numFmtId="41" fontId="16" fillId="0" borderId="0" xfId="0" applyNumberFormat="1" applyFont="1" applyFill="1" applyBorder="1" applyAlignment="1">
      <alignment horizontal="right"/>
    </xf>
    <xf numFmtId="0" fontId="8" fillId="0" borderId="0" xfId="0" applyFont="1" applyFill="1" applyAlignment="1"/>
    <xf numFmtId="41" fontId="3" fillId="0" borderId="0" xfId="0" applyNumberFormat="1" applyFont="1" applyFill="1" applyAlignment="1">
      <alignment horizontal="right" vertical="center"/>
    </xf>
    <xf numFmtId="0" fontId="15" fillId="0" borderId="0" xfId="0" applyFont="1" applyFill="1" applyAlignment="1">
      <alignment vertical="center"/>
    </xf>
    <xf numFmtId="41" fontId="15" fillId="0" borderId="0" xfId="0" applyNumberFormat="1" applyFont="1" applyFill="1" applyAlignment="1">
      <alignment horizontal="right" vertical="center"/>
    </xf>
    <xf numFmtId="41" fontId="2" fillId="0" borderId="0" xfId="0" applyNumberFormat="1" applyFont="1" applyFill="1" applyAlignment="1">
      <alignment horizontal="right" vertical="center"/>
    </xf>
    <xf numFmtId="3" fontId="3" fillId="0" borderId="0" xfId="0" applyNumberFormat="1" applyFont="1" applyFill="1" applyAlignment="1">
      <alignment horizontal="right" vertical="center"/>
    </xf>
    <xf numFmtId="3" fontId="16" fillId="0" borderId="0" xfId="0" applyNumberFormat="1" applyFont="1" applyFill="1" applyAlignment="1">
      <alignment horizontal="right" vertical="center"/>
    </xf>
    <xf numFmtId="0" fontId="3" fillId="0" borderId="2" xfId="0" applyFont="1" applyFill="1" applyBorder="1" applyAlignment="1">
      <alignment horizontal="left"/>
    </xf>
    <xf numFmtId="3" fontId="2" fillId="0" borderId="0" xfId="0" applyNumberFormat="1" applyFont="1" applyFill="1" applyAlignment="1">
      <alignment wrapText="1"/>
    </xf>
    <xf numFmtId="41" fontId="15" fillId="0" borderId="0" xfId="0" applyNumberFormat="1" applyFont="1" applyFill="1" applyAlignment="1"/>
    <xf numFmtId="1" fontId="3" fillId="0" borderId="2" xfId="0" quotePrefix="1" applyNumberFormat="1" applyFont="1" applyFill="1" applyBorder="1" applyAlignment="1">
      <alignment horizontal="center"/>
    </xf>
    <xf numFmtId="41" fontId="18" fillId="0" borderId="0" xfId="4" applyNumberFormat="1" applyFont="1" applyFill="1" applyAlignment="1">
      <alignment horizontal="center"/>
    </xf>
    <xf numFmtId="41" fontId="8" fillId="0" borderId="0" xfId="4" applyNumberFormat="1" applyFont="1" applyFill="1" applyAlignment="1"/>
    <xf numFmtId="41" fontId="18" fillId="0" borderId="0" xfId="4" applyNumberFormat="1" applyFont="1" applyFill="1" applyAlignment="1"/>
    <xf numFmtId="41" fontId="3" fillId="0" borderId="0" xfId="4" applyNumberFormat="1" applyFont="1" applyFill="1" applyAlignment="1">
      <alignment horizontal="right"/>
    </xf>
    <xf numFmtId="41" fontId="15" fillId="0" borderId="0" xfId="4" applyNumberFormat="1" applyFont="1" applyFill="1" applyAlignment="1">
      <alignment horizontal="right"/>
    </xf>
    <xf numFmtId="41" fontId="16" fillId="0" borderId="0" xfId="4" applyNumberFormat="1" applyFont="1" applyFill="1" applyAlignment="1">
      <alignment horizontal="right"/>
    </xf>
    <xf numFmtId="41" fontId="2" fillId="0" borderId="0" xfId="4" applyNumberFormat="1" applyFont="1" applyFill="1" applyAlignment="1">
      <alignment horizontal="right"/>
    </xf>
    <xf numFmtId="3" fontId="15" fillId="0" borderId="0" xfId="4" applyNumberFormat="1" applyFont="1" applyFill="1" applyAlignment="1">
      <alignment horizontal="right"/>
    </xf>
    <xf numFmtId="3" fontId="16" fillId="0" borderId="0" xfId="4" applyNumberFormat="1" applyFont="1" applyFill="1" applyAlignment="1">
      <alignment horizontal="right"/>
    </xf>
    <xf numFmtId="3" fontId="2" fillId="0" borderId="0" xfId="4" applyNumberFormat="1" applyFont="1" applyFill="1" applyAlignment="1">
      <alignment horizontal="right"/>
    </xf>
    <xf numFmtId="166" fontId="14" fillId="0" borderId="0" xfId="0" applyNumberFormat="1" applyFont="1" applyFill="1"/>
    <xf numFmtId="0" fontId="15" fillId="0" borderId="0" xfId="0" applyFont="1" applyFill="1" applyAlignment="1"/>
    <xf numFmtId="41" fontId="15" fillId="0" borderId="0" xfId="0" applyNumberFormat="1" applyFont="1" applyFill="1" applyBorder="1" applyAlignment="1">
      <alignment horizontal="right"/>
    </xf>
    <xf numFmtId="0" fontId="16" fillId="0" borderId="0" xfId="0" applyFont="1" applyFill="1" applyBorder="1" applyAlignment="1"/>
    <xf numFmtId="0" fontId="0" fillId="0" borderId="0" xfId="0" applyFill="1"/>
    <xf numFmtId="0" fontId="3" fillId="0" borderId="2" xfId="0" applyFont="1" applyFill="1" applyBorder="1" applyAlignment="1">
      <alignment horizontal="left" vertical="center"/>
    </xf>
    <xf numFmtId="0" fontId="2" fillId="0" borderId="0" xfId="0" applyFont="1" applyFill="1" applyAlignment="1">
      <alignment vertical="center"/>
    </xf>
    <xf numFmtId="49" fontId="3" fillId="0" borderId="0" xfId="0" applyNumberFormat="1" applyFont="1" applyFill="1" applyBorder="1" applyAlignment="1">
      <alignment horizontal="left" vertical="center" wrapText="1"/>
    </xf>
    <xf numFmtId="0" fontId="2" fillId="0" borderId="0" xfId="4" applyFont="1" applyFill="1" applyAlignment="1">
      <alignment horizontal="left" vertical="center"/>
    </xf>
    <xf numFmtId="0" fontId="2" fillId="0" borderId="0" xfId="4" applyFont="1" applyFill="1" applyAlignment="1">
      <alignment vertical="center"/>
    </xf>
    <xf numFmtId="0" fontId="3" fillId="0" borderId="0" xfId="4" applyFont="1" applyFill="1"/>
    <xf numFmtId="0" fontId="15" fillId="0" borderId="0" xfId="0" applyFont="1" applyFill="1"/>
    <xf numFmtId="0" fontId="2" fillId="0" borderId="1" xfId="4" applyFont="1" applyFill="1" applyBorder="1" applyAlignment="1">
      <alignment horizontal="center" vertical="center" wrapText="1"/>
    </xf>
    <xf numFmtId="0" fontId="3" fillId="0" borderId="0" xfId="4" applyFont="1" applyFill="1" applyBorder="1" applyAlignment="1">
      <alignment vertical="center"/>
    </xf>
    <xf numFmtId="0" fontId="2" fillId="0" borderId="0" xfId="4" applyFont="1" applyFill="1" applyBorder="1" applyAlignment="1">
      <alignment horizontal="left" vertical="center"/>
    </xf>
    <xf numFmtId="3" fontId="3" fillId="0" borderId="0" xfId="0" applyNumberFormat="1" applyFont="1" applyFill="1" applyAlignment="1">
      <alignment horizontal="center"/>
    </xf>
    <xf numFmtId="0" fontId="15" fillId="0" borderId="0" xfId="0" applyFont="1" applyFill="1" applyAlignment="1">
      <alignment horizontal="left"/>
    </xf>
    <xf numFmtId="0" fontId="2" fillId="0" borderId="4" xfId="0" applyFont="1" applyFill="1" applyBorder="1" applyAlignment="1">
      <alignment vertical="center"/>
    </xf>
    <xf numFmtId="0" fontId="3" fillId="0" borderId="2" xfId="0" applyFont="1" applyFill="1" applyBorder="1" applyAlignment="1">
      <alignment vertical="center"/>
    </xf>
    <xf numFmtId="41" fontId="3" fillId="0" borderId="0" xfId="0" applyNumberFormat="1" applyFont="1" applyFill="1" applyBorder="1" applyAlignment="1">
      <alignment horizontal="left" vertical="center"/>
    </xf>
    <xf numFmtId="0" fontId="13" fillId="0" borderId="1" xfId="0" applyFont="1" applyFill="1" applyBorder="1" applyAlignment="1">
      <alignment horizontal="center" vertical="center" wrapText="1"/>
    </xf>
    <xf numFmtId="41" fontId="2" fillId="0" borderId="4" xfId="0" applyNumberFormat="1" applyFont="1" applyFill="1" applyBorder="1" applyAlignment="1">
      <alignment vertical="center"/>
    </xf>
    <xf numFmtId="0" fontId="3" fillId="0" borderId="0" xfId="0" applyFont="1" applyFill="1" applyAlignment="1">
      <alignment vertical="center" wrapText="1"/>
    </xf>
    <xf numFmtId="1" fontId="3" fillId="0" borderId="0" xfId="4" applyNumberFormat="1" applyFont="1" applyFill="1" applyBorder="1" applyAlignment="1">
      <alignment horizontal="left"/>
    </xf>
    <xf numFmtId="0" fontId="6" fillId="0" borderId="0" xfId="0" applyFont="1" applyFill="1" applyBorder="1" applyAlignment="1">
      <alignment wrapText="1"/>
    </xf>
    <xf numFmtId="3" fontId="3" fillId="0" borderId="0" xfId="4" applyNumberFormat="1" applyFont="1" applyFill="1" applyBorder="1" applyAlignment="1">
      <alignment horizontal="left"/>
    </xf>
    <xf numFmtId="41" fontId="18" fillId="0" borderId="0" xfId="4" applyNumberFormat="1" applyFont="1" applyFill="1" applyBorder="1" applyAlignment="1">
      <alignment horizontal="center"/>
    </xf>
    <xf numFmtId="41" fontId="18" fillId="0" borderId="0" xfId="4" applyNumberFormat="1" applyFont="1" applyFill="1" applyBorder="1" applyAlignment="1"/>
    <xf numFmtId="41" fontId="8" fillId="0" borderId="0" xfId="4" applyNumberFormat="1" applyFont="1" applyFill="1" applyBorder="1" applyAlignment="1"/>
    <xf numFmtId="0" fontId="18" fillId="0" borderId="0" xfId="4" applyFont="1" applyFill="1" applyBorder="1" applyAlignment="1">
      <alignment horizontal="center"/>
    </xf>
    <xf numFmtId="0" fontId="18" fillId="0" borderId="0" xfId="4" applyFont="1" applyFill="1" applyBorder="1" applyAlignment="1"/>
    <xf numFmtId="0" fontId="18" fillId="0" borderId="0" xfId="4" applyNumberFormat="1" applyFont="1" applyFill="1" applyBorder="1" applyAlignment="1">
      <alignment horizontal="center"/>
    </xf>
    <xf numFmtId="0" fontId="8" fillId="0" borderId="0" xfId="4" applyFont="1" applyFill="1" applyBorder="1" applyAlignment="1"/>
    <xf numFmtId="3" fontId="6" fillId="0" borderId="0" xfId="4" applyNumberFormat="1" applyFont="1" applyFill="1" applyBorder="1" applyAlignment="1">
      <alignment horizontal="right"/>
    </xf>
    <xf numFmtId="3" fontId="6" fillId="0" borderId="0" xfId="4" applyNumberFormat="1" applyFont="1" applyFill="1" applyAlignment="1">
      <alignment horizontal="right"/>
    </xf>
    <xf numFmtId="3" fontId="3" fillId="0" borderId="0" xfId="4" quotePrefix="1" applyNumberFormat="1" applyFont="1" applyFill="1" applyBorder="1" applyAlignment="1">
      <alignment horizontal="left"/>
    </xf>
    <xf numFmtId="3" fontId="5" fillId="0" borderId="0" xfId="4" applyNumberFormat="1" applyFont="1" applyFill="1" applyAlignment="1">
      <alignment horizontal="right"/>
    </xf>
    <xf numFmtId="3" fontId="6" fillId="0" borderId="2" xfId="4" applyNumberFormat="1" applyFont="1" applyFill="1" applyBorder="1" applyAlignment="1">
      <alignment horizontal="right"/>
    </xf>
    <xf numFmtId="0" fontId="2" fillId="0" borderId="2" xfId="0" applyFont="1" applyFill="1" applyBorder="1" applyAlignment="1"/>
    <xf numFmtId="0" fontId="6" fillId="0" borderId="0" xfId="0" applyFont="1" applyFill="1" applyBorder="1" applyAlignment="1">
      <alignment vertical="center" wrapText="1"/>
    </xf>
    <xf numFmtId="0" fontId="14" fillId="0" borderId="0" xfId="0" applyFont="1" applyFill="1" applyBorder="1" applyAlignment="1">
      <alignment horizontal="left" vertical="center"/>
    </xf>
    <xf numFmtId="0" fontId="20" fillId="0" borderId="0" xfId="0" applyFont="1" applyFill="1" applyBorder="1" applyAlignment="1"/>
    <xf numFmtId="0" fontId="20" fillId="0" borderId="0" xfId="0" applyFont="1" applyFill="1" applyAlignment="1">
      <alignment horizontal="right"/>
    </xf>
    <xf numFmtId="41" fontId="20" fillId="0" borderId="0" xfId="0" applyNumberFormat="1" applyFont="1" applyFill="1" applyAlignment="1">
      <alignment horizontal="right"/>
    </xf>
    <xf numFmtId="0" fontId="3" fillId="0" borderId="0" xfId="0" applyFont="1" applyFill="1" applyBorder="1" applyAlignment="1">
      <alignment horizontal="left" vertical="center"/>
    </xf>
    <xf numFmtId="41" fontId="20" fillId="0" borderId="0" xfId="0" applyNumberFormat="1" applyFont="1" applyFill="1" applyBorder="1" applyAlignment="1"/>
    <xf numFmtId="3" fontId="20" fillId="0" borderId="0" xfId="4" applyNumberFormat="1" applyFont="1" applyFill="1" applyBorder="1" applyAlignment="1"/>
    <xf numFmtId="41" fontId="20" fillId="0" borderId="0" xfId="0" applyNumberFormat="1" applyFont="1" applyFill="1" applyBorder="1" applyAlignment="1">
      <alignment horizontal="left" vertical="center"/>
    </xf>
    <xf numFmtId="0" fontId="20" fillId="0" borderId="0" xfId="0" applyFont="1" applyFill="1" applyBorder="1" applyAlignment="1">
      <alignment vertical="center"/>
    </xf>
    <xf numFmtId="0" fontId="3" fillId="0" borderId="0" xfId="0" applyFont="1" applyFill="1" applyBorder="1" applyAlignment="1">
      <alignment horizontal="left"/>
    </xf>
    <xf numFmtId="3" fontId="3" fillId="0" borderId="0" xfId="0" applyNumberFormat="1" applyFont="1" applyFill="1" applyBorder="1" applyAlignment="1">
      <alignment horizontal="left" wrapText="1"/>
    </xf>
    <xf numFmtId="0" fontId="21" fillId="0" borderId="0" xfId="0" applyFont="1" applyFill="1" applyBorder="1" applyAlignment="1"/>
    <xf numFmtId="0" fontId="3" fillId="0" borderId="0" xfId="0" applyFont="1" applyFill="1" applyBorder="1" applyAlignment="1">
      <alignment horizontal="left" vertical="center"/>
    </xf>
    <xf numFmtId="0" fontId="2" fillId="0" borderId="0" xfId="0" applyFont="1" applyFill="1" applyBorder="1" applyAlignment="1">
      <alignment horizontal="left" vertical="center" wrapText="1"/>
    </xf>
    <xf numFmtId="0" fontId="2" fillId="0" borderId="0" xfId="0" applyFont="1" applyFill="1" applyBorder="1" applyAlignment="1">
      <alignment horizontal="left" vertical="center"/>
    </xf>
    <xf numFmtId="0" fontId="2" fillId="0" borderId="1" xfId="0" applyFont="1" applyFill="1" applyBorder="1" applyAlignment="1">
      <alignment horizontal="center" vertical="center"/>
    </xf>
    <xf numFmtId="0" fontId="2" fillId="0" borderId="0" xfId="0" applyFont="1" applyFill="1" applyBorder="1" applyAlignment="1">
      <alignment horizontal="left"/>
    </xf>
    <xf numFmtId="1" fontId="3" fillId="0" borderId="0" xfId="5" applyNumberFormat="1" applyFont="1" applyFill="1" applyBorder="1" applyAlignment="1">
      <alignment horizontal="left" vertical="top"/>
    </xf>
    <xf numFmtId="0" fontId="3" fillId="0" borderId="0" xfId="5" applyFont="1" applyFill="1" applyBorder="1" applyAlignment="1">
      <alignment vertical="center"/>
    </xf>
    <xf numFmtId="0" fontId="2" fillId="0" borderId="0" xfId="5" applyFont="1" applyFill="1" applyAlignment="1">
      <alignment vertical="justify" wrapText="1"/>
    </xf>
    <xf numFmtId="0" fontId="3" fillId="0" borderId="2" xfId="0" applyFont="1" applyFill="1" applyBorder="1" applyAlignment="1">
      <alignment horizontal="center" vertical="center"/>
    </xf>
    <xf numFmtId="0" fontId="2" fillId="0" borderId="0" xfId="0" applyFont="1" applyFill="1" applyBorder="1" applyAlignment="1">
      <alignment horizontal="left" vertical="center"/>
    </xf>
    <xf numFmtId="41" fontId="2" fillId="0" borderId="0" xfId="0" applyNumberFormat="1" applyFont="1" applyFill="1" applyBorder="1" applyAlignment="1">
      <alignment vertical="center"/>
    </xf>
    <xf numFmtId="3" fontId="16" fillId="0" borderId="4" xfId="0" applyNumberFormat="1" applyFont="1" applyFill="1" applyBorder="1" applyAlignment="1">
      <alignment horizontal="right"/>
    </xf>
    <xf numFmtId="164" fontId="16" fillId="0" borderId="0" xfId="0" applyNumberFormat="1" applyFont="1" applyFill="1" applyBorder="1" applyAlignment="1">
      <alignment horizontal="right"/>
    </xf>
    <xf numFmtId="164" fontId="3" fillId="0" borderId="0" xfId="0" applyNumberFormat="1" applyFont="1" applyFill="1" applyBorder="1" applyAlignment="1">
      <alignment horizontal="center" vertical="center"/>
    </xf>
    <xf numFmtId="164" fontId="2" fillId="0" borderId="0" xfId="0" applyNumberFormat="1" applyFont="1" applyFill="1" applyBorder="1" applyAlignment="1">
      <alignment vertical="center"/>
    </xf>
    <xf numFmtId="164" fontId="3" fillId="0" borderId="0" xfId="0" applyNumberFormat="1" applyFont="1" applyFill="1" applyBorder="1" applyAlignment="1">
      <alignment vertical="center"/>
    </xf>
    <xf numFmtId="164" fontId="3" fillId="0" borderId="0" xfId="0" applyNumberFormat="1" applyFont="1" applyFill="1" applyAlignment="1">
      <alignment horizontal="right"/>
    </xf>
    <xf numFmtId="164" fontId="3" fillId="0" borderId="2" xfId="0" applyNumberFormat="1" applyFont="1" applyFill="1" applyBorder="1" applyAlignment="1">
      <alignment horizontal="right"/>
    </xf>
    <xf numFmtId="164" fontId="3" fillId="0" borderId="2" xfId="0" applyNumberFormat="1" applyFont="1" applyFill="1" applyBorder="1" applyAlignment="1">
      <alignment vertical="center"/>
    </xf>
    <xf numFmtId="164" fontId="2" fillId="0" borderId="2" xfId="0" applyNumberFormat="1" applyFont="1" applyFill="1" applyBorder="1" applyAlignment="1">
      <alignment vertical="center"/>
    </xf>
    <xf numFmtId="0" fontId="3" fillId="0" borderId="0" xfId="0" applyFont="1" applyFill="1" applyBorder="1" applyAlignment="1">
      <alignment horizontal="left" vertical="top"/>
    </xf>
    <xf numFmtId="0" fontId="2" fillId="0" borderId="0" xfId="0" applyFont="1" applyFill="1" applyBorder="1" applyAlignment="1">
      <alignment vertical="top"/>
    </xf>
    <xf numFmtId="3" fontId="3" fillId="0" borderId="0" xfId="0" applyNumberFormat="1" applyFont="1" applyFill="1" applyBorder="1" applyAlignment="1">
      <alignment horizontal="right" vertical="top"/>
    </xf>
    <xf numFmtId="3" fontId="3" fillId="0" borderId="0" xfId="0" applyNumberFormat="1" applyFont="1" applyFill="1" applyAlignment="1">
      <alignment vertical="top"/>
    </xf>
    <xf numFmtId="3" fontId="3" fillId="0" borderId="2" xfId="4" applyNumberFormat="1" applyFont="1" applyFill="1" applyBorder="1" applyAlignment="1"/>
    <xf numFmtId="41" fontId="2" fillId="0" borderId="0" xfId="0" applyNumberFormat="1" applyFont="1" applyFill="1" applyAlignment="1"/>
    <xf numFmtId="1" fontId="3" fillId="0" borderId="2" xfId="0" applyNumberFormat="1" applyFont="1" applyFill="1" applyBorder="1" applyAlignment="1"/>
    <xf numFmtId="41" fontId="3" fillId="0" borderId="0" xfId="0" applyNumberFormat="1" applyFont="1" applyFill="1" applyBorder="1" applyAlignment="1">
      <alignment vertical="top"/>
    </xf>
    <xf numFmtId="0" fontId="2" fillId="0" borderId="1" xfId="0" applyFont="1" applyFill="1" applyBorder="1" applyAlignment="1">
      <alignment horizontal="center" vertical="center" wrapText="1"/>
    </xf>
    <xf numFmtId="0" fontId="3" fillId="0" borderId="0" xfId="0" applyFont="1" applyFill="1" applyBorder="1" applyAlignment="1">
      <alignment horizontal="left" vertical="center"/>
    </xf>
    <xf numFmtId="0" fontId="3" fillId="0" borderId="0" xfId="0" applyFont="1" applyFill="1" applyBorder="1" applyAlignment="1">
      <alignment horizontal="left" vertical="center"/>
    </xf>
    <xf numFmtId="49" fontId="3" fillId="0" borderId="0" xfId="0" applyNumberFormat="1" applyFont="1" applyFill="1" applyBorder="1" applyAlignment="1">
      <alignment horizontal="left" wrapText="1"/>
    </xf>
    <xf numFmtId="0" fontId="2" fillId="0" borderId="0" xfId="0" applyFont="1" applyFill="1" applyBorder="1" applyAlignment="1">
      <alignment horizontal="left"/>
    </xf>
    <xf numFmtId="41" fontId="11" fillId="0" borderId="0" xfId="0" applyNumberFormat="1" applyFont="1" applyFill="1" applyBorder="1" applyAlignment="1">
      <alignment vertical="center"/>
    </xf>
    <xf numFmtId="41" fontId="2" fillId="0" borderId="0" xfId="0" applyNumberFormat="1" applyFont="1" applyFill="1" applyBorder="1" applyAlignment="1">
      <alignment horizontal="center"/>
    </xf>
    <xf numFmtId="0" fontId="6" fillId="0" borderId="0" xfId="0" applyFont="1" applyFill="1" applyAlignment="1">
      <alignment horizontal="left" wrapText="1"/>
    </xf>
    <xf numFmtId="0" fontId="2" fillId="0" borderId="0" xfId="0" applyFont="1" applyFill="1" applyBorder="1" applyAlignment="1">
      <alignment horizontal="left"/>
    </xf>
    <xf numFmtId="41" fontId="5" fillId="0" borderId="0" xfId="0" applyNumberFormat="1" applyFont="1" applyFill="1" applyAlignment="1">
      <alignment vertical="center"/>
    </xf>
    <xf numFmtId="41" fontId="5" fillId="0" borderId="0" xfId="0" applyNumberFormat="1" applyFont="1" applyFill="1" applyBorder="1" applyAlignment="1">
      <alignment horizontal="right" vertical="center"/>
    </xf>
    <xf numFmtId="41" fontId="5" fillId="0" borderId="2" xfId="0" applyNumberFormat="1" applyFont="1" applyFill="1" applyBorder="1" applyAlignment="1">
      <alignment vertical="center"/>
    </xf>
    <xf numFmtId="41" fontId="5" fillId="0" borderId="2" xfId="0" applyNumberFormat="1" applyFont="1" applyFill="1" applyBorder="1" applyAlignment="1">
      <alignment horizontal="right" vertical="center"/>
    </xf>
    <xf numFmtId="0" fontId="5" fillId="0" borderId="0" xfId="0" applyFont="1" applyFill="1" applyAlignment="1">
      <alignment vertical="center"/>
    </xf>
    <xf numFmtId="41" fontId="2" fillId="0" borderId="2" xfId="0" applyNumberFormat="1" applyFont="1" applyFill="1" applyBorder="1" applyAlignment="1">
      <alignment horizontal="right"/>
    </xf>
    <xf numFmtId="3" fontId="2" fillId="0" borderId="0" xfId="0" applyNumberFormat="1" applyFont="1" applyFill="1" applyAlignment="1">
      <alignment horizontal="center"/>
    </xf>
    <xf numFmtId="164" fontId="16" fillId="0" borderId="4" xfId="0" applyNumberFormat="1" applyFont="1" applyFill="1" applyBorder="1" applyAlignment="1">
      <alignment horizontal="right"/>
    </xf>
    <xf numFmtId="164" fontId="16" fillId="0" borderId="2" xfId="0" applyNumberFormat="1" applyFont="1" applyFill="1" applyBorder="1" applyAlignment="1">
      <alignment horizontal="right"/>
    </xf>
    <xf numFmtId="164" fontId="16" fillId="0" borderId="0" xfId="0" applyNumberFormat="1" applyFont="1" applyFill="1" applyAlignment="1">
      <alignment horizontal="right"/>
    </xf>
    <xf numFmtId="41" fontId="16" fillId="0" borderId="2" xfId="0" applyNumberFormat="1" applyFont="1" applyFill="1" applyBorder="1" applyAlignment="1">
      <alignment horizontal="right"/>
    </xf>
    <xf numFmtId="41" fontId="5" fillId="0" borderId="2" xfId="0" applyNumberFormat="1" applyFont="1" applyFill="1" applyBorder="1" applyAlignment="1">
      <alignment horizontal="right"/>
    </xf>
    <xf numFmtId="41" fontId="2" fillId="0" borderId="0" xfId="0" applyNumberFormat="1" applyFont="1" applyFill="1" applyBorder="1" applyAlignment="1">
      <alignment wrapText="1"/>
    </xf>
    <xf numFmtId="41" fontId="2" fillId="0" borderId="0" xfId="0" applyNumberFormat="1" applyFont="1" applyFill="1" applyBorder="1" applyAlignment="1">
      <alignment horizontal="left"/>
    </xf>
    <xf numFmtId="41" fontId="2" fillId="0" borderId="0" xfId="0" applyNumberFormat="1" applyFont="1" applyFill="1" applyBorder="1" applyAlignment="1">
      <alignment horizontal="left" wrapText="1"/>
    </xf>
    <xf numFmtId="41" fontId="2" fillId="0" borderId="4" xfId="0" applyNumberFormat="1" applyFont="1" applyFill="1" applyBorder="1" applyAlignment="1">
      <alignment horizontal="right"/>
    </xf>
    <xf numFmtId="41" fontId="2" fillId="0" borderId="4" xfId="0" applyNumberFormat="1" applyFont="1" applyFill="1" applyBorder="1" applyAlignment="1"/>
    <xf numFmtId="0" fontId="5" fillId="0" borderId="0" xfId="0" applyFont="1" applyFill="1" applyAlignment="1">
      <alignment horizontal="left" wrapText="1"/>
    </xf>
    <xf numFmtId="41" fontId="16" fillId="0" borderId="0" xfId="0" applyNumberFormat="1" applyFont="1" applyFill="1" applyAlignment="1">
      <alignment horizontal="right" vertical="top"/>
    </xf>
    <xf numFmtId="0" fontId="2" fillId="0" borderId="1" xfId="4"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8" xfId="0" applyFont="1" applyFill="1" applyBorder="1" applyAlignment="1">
      <alignment horizontal="center" vertical="center" wrapText="1"/>
    </xf>
    <xf numFmtId="3" fontId="3" fillId="0" borderId="0" xfId="0" applyNumberFormat="1" applyFont="1" applyFill="1" applyBorder="1" applyAlignment="1">
      <alignment horizontal="left"/>
    </xf>
    <xf numFmtId="4" fontId="6" fillId="0" borderId="4" xfId="0" applyNumberFormat="1" applyFont="1" applyFill="1" applyBorder="1" applyAlignment="1">
      <alignment horizontal="center" vertical="center"/>
    </xf>
    <xf numFmtId="4" fontId="6" fillId="0" borderId="0" xfId="0" applyNumberFormat="1" applyFont="1" applyFill="1" applyBorder="1" applyAlignment="1">
      <alignment horizontal="center" vertical="center"/>
    </xf>
    <xf numFmtId="3" fontId="6" fillId="0" borderId="0" xfId="0" applyNumberFormat="1" applyFont="1" applyFill="1" applyBorder="1" applyAlignment="1">
      <alignment horizontal="center" vertical="center"/>
    </xf>
    <xf numFmtId="0" fontId="6" fillId="0" borderId="0" xfId="0" applyFont="1" applyFill="1" applyBorder="1" applyAlignment="1">
      <alignment horizontal="center" vertical="center"/>
    </xf>
    <xf numFmtId="3" fontId="6" fillId="0" borderId="0" xfId="0" applyNumberFormat="1" applyFont="1" applyFill="1" applyBorder="1" applyAlignment="1">
      <alignment horizontal="center" vertical="center" wrapText="1"/>
    </xf>
    <xf numFmtId="0" fontId="6" fillId="0" borderId="0" xfId="0" applyFont="1" applyFill="1" applyBorder="1" applyAlignment="1">
      <alignment horizontal="center" vertical="center" wrapText="1"/>
    </xf>
    <xf numFmtId="0" fontId="6" fillId="0" borderId="2" xfId="0" applyFont="1" applyFill="1" applyBorder="1" applyAlignment="1">
      <alignment horizontal="center" vertical="center" wrapText="1"/>
    </xf>
    <xf numFmtId="0" fontId="3" fillId="0" borderId="0" xfId="0" applyFont="1" applyFill="1" applyBorder="1" applyAlignment="1">
      <alignment horizontal="left" vertical="center"/>
    </xf>
    <xf numFmtId="0" fontId="3" fillId="0" borderId="0" xfId="0" applyFont="1" applyFill="1" applyBorder="1" applyAlignment="1">
      <alignment horizontal="left" vertical="center"/>
    </xf>
    <xf numFmtId="0" fontId="2" fillId="0" borderId="0" xfId="0" applyFont="1" applyFill="1" applyBorder="1" applyAlignment="1">
      <alignment horizontal="left" vertical="center"/>
    </xf>
    <xf numFmtId="0" fontId="2" fillId="0" borderId="0" xfId="5" applyFont="1" applyFill="1" applyBorder="1" applyAlignment="1">
      <alignment horizontal="center" vertical="center" wrapText="1"/>
    </xf>
    <xf numFmtId="41" fontId="6" fillId="0" borderId="0" xfId="0" applyNumberFormat="1" applyFont="1" applyFill="1" applyBorder="1" applyAlignment="1">
      <alignment wrapText="1"/>
    </xf>
    <xf numFmtId="0" fontId="5" fillId="0" borderId="0" xfId="0" applyFont="1" applyFill="1" applyAlignment="1">
      <alignment wrapText="1"/>
    </xf>
    <xf numFmtId="41" fontId="5" fillId="0" borderId="0" xfId="0" applyNumberFormat="1" applyFont="1" applyFill="1" applyAlignment="1"/>
    <xf numFmtId="0" fontId="5" fillId="0" borderId="0" xfId="0" applyFont="1" applyFill="1" applyAlignment="1">
      <alignment vertical="center" wrapText="1"/>
    </xf>
    <xf numFmtId="0" fontId="2" fillId="0" borderId="1" xfId="0" applyFont="1" applyFill="1" applyBorder="1" applyAlignment="1">
      <alignment horizontal="center" vertical="center" wrapText="1"/>
    </xf>
    <xf numFmtId="0" fontId="3" fillId="0" borderId="0" xfId="0" applyFont="1" applyFill="1" applyBorder="1" applyAlignment="1">
      <alignment horizontal="left" vertical="center"/>
    </xf>
    <xf numFmtId="0" fontId="24" fillId="0" borderId="0" xfId="1" applyFont="1" applyBorder="1" applyAlignment="1"/>
    <xf numFmtId="0" fontId="8" fillId="0" borderId="0" xfId="0" applyFont="1" applyBorder="1" applyAlignment="1"/>
    <xf numFmtId="0" fontId="24" fillId="0" borderId="0" xfId="1" applyFont="1"/>
    <xf numFmtId="0" fontId="8" fillId="0" borderId="0" xfId="0" applyFont="1"/>
    <xf numFmtId="0" fontId="24" fillId="0" borderId="0" xfId="1" applyFont="1" applyBorder="1" applyAlignment="1">
      <alignment wrapText="1"/>
    </xf>
    <xf numFmtId="0" fontId="3" fillId="0" borderId="2" xfId="0" applyFont="1" applyFill="1" applyBorder="1" applyAlignment="1">
      <alignment horizontal="left" vertical="center" wrapText="1"/>
    </xf>
    <xf numFmtId="3" fontId="3" fillId="0" borderId="2" xfId="0" applyNumberFormat="1" applyFont="1" applyFill="1" applyBorder="1" applyAlignment="1">
      <alignment horizontal="center" vertical="center"/>
    </xf>
    <xf numFmtId="0" fontId="25" fillId="0" borderId="0" xfId="0" applyFont="1" applyFill="1"/>
    <xf numFmtId="10" fontId="25" fillId="0" borderId="0" xfId="0" applyNumberFormat="1" applyFont="1" applyFill="1"/>
    <xf numFmtId="9" fontId="25" fillId="0" borderId="0" xfId="0" applyNumberFormat="1" applyFont="1" applyFill="1"/>
    <xf numFmtId="3" fontId="25" fillId="0" borderId="0" xfId="0" applyNumberFormat="1" applyFont="1" applyFill="1"/>
    <xf numFmtId="0" fontId="27" fillId="0" borderId="0" xfId="0" applyFont="1" applyFill="1"/>
    <xf numFmtId="0" fontId="26" fillId="0" borderId="0" xfId="0" applyFont="1" applyFill="1" applyBorder="1" applyAlignment="1">
      <alignment horizontal="left" vertical="center"/>
    </xf>
    <xf numFmtId="41" fontId="26" fillId="0" borderId="0" xfId="0" applyNumberFormat="1" applyFont="1" applyFill="1" applyAlignment="1">
      <alignment horizontal="right"/>
    </xf>
    <xf numFmtId="0" fontId="28" fillId="0" borderId="0" xfId="0" applyFont="1" applyFill="1" applyBorder="1" applyAlignment="1">
      <alignment horizontal="left" vertical="center"/>
    </xf>
    <xf numFmtId="0" fontId="14" fillId="0" borderId="0" xfId="0" applyFont="1" applyFill="1" applyBorder="1" applyAlignment="1">
      <alignment vertical="center" wrapText="1"/>
    </xf>
    <xf numFmtId="0" fontId="25" fillId="0" borderId="0" xfId="0" applyFont="1" applyFill="1" applyBorder="1"/>
    <xf numFmtId="3" fontId="26" fillId="0" borderId="0" xfId="0" applyNumberFormat="1" applyFont="1" applyFill="1" applyBorder="1" applyAlignment="1">
      <alignment horizontal="right"/>
    </xf>
    <xf numFmtId="0" fontId="14" fillId="0" borderId="0" xfId="0" applyFont="1" applyFill="1" applyAlignment="1">
      <alignment wrapText="1"/>
    </xf>
    <xf numFmtId="0" fontId="6" fillId="0" borderId="4" xfId="0" applyFont="1" applyFill="1" applyBorder="1" applyAlignment="1">
      <alignment horizontal="left" vertical="center" wrapText="1"/>
    </xf>
    <xf numFmtId="0" fontId="6" fillId="0" borderId="0" xfId="0" applyFont="1" applyFill="1" applyBorder="1" applyAlignment="1">
      <alignment horizontal="left" vertical="center" wrapText="1"/>
    </xf>
    <xf numFmtId="0" fontId="6" fillId="0" borderId="0" xfId="0" applyFont="1" applyFill="1" applyBorder="1" applyAlignment="1">
      <alignment horizontal="left" vertical="center"/>
    </xf>
    <xf numFmtId="0" fontId="6" fillId="0" borderId="2" xfId="0" applyFont="1" applyFill="1" applyBorder="1" applyAlignment="1">
      <alignment horizontal="left" vertical="center"/>
    </xf>
    <xf numFmtId="0" fontId="2" fillId="0" borderId="4" xfId="0" applyFont="1" applyFill="1" applyBorder="1" applyAlignment="1"/>
    <xf numFmtId="1" fontId="3" fillId="0" borderId="2" xfId="0" applyNumberFormat="1" applyFont="1" applyFill="1" applyBorder="1" applyAlignment="1">
      <alignment horizontal="center"/>
    </xf>
    <xf numFmtId="1" fontId="3" fillId="0" borderId="2" xfId="0" applyNumberFormat="1" applyFont="1" applyFill="1" applyBorder="1" applyAlignment="1">
      <alignment wrapText="1"/>
    </xf>
    <xf numFmtId="0" fontId="8" fillId="0" borderId="0" xfId="0" applyFont="1" applyBorder="1" applyAlignment="1">
      <alignment horizontal="justify"/>
    </xf>
    <xf numFmtId="0" fontId="8" fillId="0" borderId="0" xfId="0" applyFont="1" applyBorder="1" applyAlignment="1">
      <alignment horizontal="left" vertical="center"/>
    </xf>
    <xf numFmtId="0" fontId="8" fillId="0" borderId="0" xfId="0" applyFont="1" applyBorder="1" applyAlignment="1">
      <alignment horizontal="left"/>
    </xf>
    <xf numFmtId="0" fontId="24" fillId="0" borderId="0" xfId="1" applyFont="1" applyBorder="1" applyAlignment="1">
      <alignment horizontal="left"/>
    </xf>
    <xf numFmtId="0" fontId="10" fillId="0" borderId="0" xfId="0" applyFont="1" applyBorder="1" applyAlignment="1">
      <alignment horizontal="justify"/>
    </xf>
    <xf numFmtId="0" fontId="10" fillId="0" borderId="0" xfId="0" applyFont="1" applyBorder="1" applyAlignment="1">
      <alignment horizontal="left"/>
    </xf>
    <xf numFmtId="0" fontId="3" fillId="0" borderId="0" xfId="0" applyFont="1" applyFill="1" applyBorder="1" applyAlignment="1">
      <alignment horizontal="left" vertical="center"/>
    </xf>
    <xf numFmtId="0" fontId="24" fillId="0" borderId="0" xfId="1" applyFont="1" applyBorder="1" applyAlignment="1">
      <alignment horizontal="left" wrapText="1"/>
    </xf>
    <xf numFmtId="0" fontId="24" fillId="0" borderId="0" xfId="1" applyFont="1" applyAlignment="1">
      <alignment horizontal="left" vertical="center" wrapText="1"/>
    </xf>
    <xf numFmtId="0" fontId="24" fillId="0" borderId="0" xfId="1" applyFont="1" applyAlignment="1">
      <alignment horizontal="left" wrapText="1" readingOrder="1"/>
    </xf>
    <xf numFmtId="0" fontId="24" fillId="0" borderId="0" xfId="1" applyFont="1" applyBorder="1" applyAlignment="1">
      <alignment horizontal="center" wrapText="1"/>
    </xf>
    <xf numFmtId="0" fontId="24" fillId="0" borderId="0" xfId="1" applyFont="1" applyBorder="1" applyAlignment="1">
      <alignment horizontal="left" vertical="center" wrapText="1"/>
    </xf>
    <xf numFmtId="0" fontId="24" fillId="0" borderId="0" xfId="1" applyFont="1" applyBorder="1" applyAlignment="1">
      <alignment horizontal="left"/>
    </xf>
    <xf numFmtId="0" fontId="24" fillId="0" borderId="0" xfId="1" applyFont="1" applyAlignment="1">
      <alignment horizontal="left" wrapText="1"/>
    </xf>
    <xf numFmtId="41" fontId="3" fillId="0" borderId="0" xfId="0" quotePrefix="1" applyNumberFormat="1" applyFont="1" applyFill="1" applyBorder="1" applyAlignment="1">
      <alignment horizontal="left" vertical="center" wrapText="1"/>
    </xf>
    <xf numFmtId="0" fontId="0" fillId="0" borderId="0" xfId="0" applyFill="1" applyAlignment="1">
      <alignment horizontal="left" vertical="center" wrapText="1"/>
    </xf>
    <xf numFmtId="0" fontId="2" fillId="0" borderId="0" xfId="5" applyFont="1" applyFill="1" applyAlignment="1">
      <alignment horizontal="left" vertical="justify" wrapText="1"/>
    </xf>
    <xf numFmtId="0" fontId="3" fillId="0" borderId="0" xfId="0" applyFont="1" applyFill="1" applyAlignment="1">
      <alignment horizontal="left" vertical="top" wrapText="1"/>
    </xf>
    <xf numFmtId="0" fontId="2" fillId="0" borderId="7"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2"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0" xfId="0" applyFont="1" applyFill="1" applyBorder="1" applyAlignment="1">
      <alignment horizontal="left" vertical="center" wrapText="1"/>
    </xf>
    <xf numFmtId="41" fontId="2" fillId="0" borderId="0" xfId="0" applyNumberFormat="1" applyFont="1" applyFill="1" applyBorder="1" applyAlignment="1">
      <alignment horizontal="center" vertical="center"/>
    </xf>
    <xf numFmtId="0" fontId="2" fillId="0" borderId="1"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14" fillId="0" borderId="0" xfId="0" applyFont="1" applyFill="1" applyBorder="1" applyAlignment="1">
      <alignment horizontal="left" vertical="center" wrapText="1"/>
    </xf>
    <xf numFmtId="0" fontId="3" fillId="0" borderId="0" xfId="0" applyFont="1" applyFill="1" applyBorder="1" applyAlignment="1">
      <alignment horizontal="left" vertical="center"/>
    </xf>
    <xf numFmtId="0" fontId="2" fillId="0" borderId="2" xfId="0" applyFont="1" applyFill="1" applyBorder="1" applyAlignment="1">
      <alignment horizontal="left" vertical="center"/>
    </xf>
    <xf numFmtId="0" fontId="2" fillId="0" borderId="11" xfId="0" applyFont="1" applyFill="1" applyBorder="1" applyAlignment="1">
      <alignment horizontal="center" vertical="center"/>
    </xf>
    <xf numFmtId="0" fontId="2" fillId="0" borderId="12" xfId="0" applyFont="1" applyFill="1" applyBorder="1" applyAlignment="1">
      <alignment horizontal="center" vertical="center"/>
    </xf>
    <xf numFmtId="0" fontId="2" fillId="0" borderId="3" xfId="0" applyFont="1" applyFill="1" applyBorder="1" applyAlignment="1">
      <alignment horizontal="center" vertical="center"/>
    </xf>
    <xf numFmtId="49" fontId="3" fillId="0" borderId="4" xfId="0" applyNumberFormat="1" applyFont="1" applyFill="1" applyBorder="1" applyAlignment="1">
      <alignment horizontal="left" vertical="center" wrapText="1"/>
    </xf>
    <xf numFmtId="0" fontId="2" fillId="0" borderId="0" xfId="5" applyFont="1" applyFill="1" applyAlignment="1">
      <alignment horizontal="justify" vertical="justify" wrapText="1"/>
    </xf>
    <xf numFmtId="0" fontId="3" fillId="0" borderId="0" xfId="0" applyFont="1" applyFill="1" applyAlignment="1">
      <alignment horizontal="left" vertical="center" wrapText="1"/>
    </xf>
    <xf numFmtId="0" fontId="3" fillId="0" borderId="0" xfId="0" applyFont="1" applyAlignment="1">
      <alignment horizontal="left" vertical="center" wrapText="1"/>
    </xf>
    <xf numFmtId="0" fontId="3" fillId="0" borderId="4" xfId="0" quotePrefix="1" applyFont="1" applyFill="1" applyBorder="1" applyAlignment="1">
      <alignment horizontal="left" vertical="center"/>
    </xf>
    <xf numFmtId="1" fontId="3" fillId="0" borderId="0" xfId="5" applyNumberFormat="1" applyFont="1" applyFill="1" applyAlignment="1">
      <alignment horizontal="justify" vertical="top" wrapText="1"/>
    </xf>
    <xf numFmtId="0" fontId="2" fillId="0" borderId="6" xfId="0" applyFont="1" applyFill="1" applyBorder="1" applyAlignment="1">
      <alignment horizontal="center" vertical="center" wrapText="1"/>
    </xf>
    <xf numFmtId="0" fontId="2" fillId="0" borderId="4" xfId="0" applyFont="1" applyFill="1" applyBorder="1" applyAlignment="1">
      <alignment horizontal="left" vertical="center"/>
    </xf>
    <xf numFmtId="0" fontId="2" fillId="0" borderId="0" xfId="0" applyFont="1" applyFill="1" applyBorder="1" applyAlignment="1">
      <alignment horizontal="left" vertical="center"/>
    </xf>
    <xf numFmtId="0" fontId="26" fillId="0" borderId="0" xfId="0" applyFont="1" applyFill="1" applyBorder="1" applyAlignment="1">
      <alignment horizontal="center" vertical="center" wrapText="1"/>
    </xf>
    <xf numFmtId="0" fontId="3" fillId="0" borderId="0" xfId="0" quotePrefix="1" applyFont="1" applyFill="1" applyBorder="1" applyAlignment="1">
      <alignment horizontal="left" vertical="center"/>
    </xf>
    <xf numFmtId="0" fontId="2" fillId="0" borderId="1" xfId="0" applyNumberFormat="1" applyFont="1" applyFill="1" applyBorder="1" applyAlignment="1">
      <alignment horizontal="center" vertical="center" wrapText="1"/>
    </xf>
    <xf numFmtId="0" fontId="2" fillId="0" borderId="0" xfId="5" applyNumberFormat="1" applyFont="1" applyFill="1" applyAlignment="1">
      <alignment horizontal="justify" vertical="top" wrapText="1"/>
    </xf>
    <xf numFmtId="0" fontId="2" fillId="0" borderId="2" xfId="4" applyFont="1" applyFill="1" applyBorder="1" applyAlignment="1">
      <alignment horizontal="justify" vertical="center" wrapText="1"/>
    </xf>
    <xf numFmtId="0" fontId="2" fillId="0" borderId="1" xfId="4" applyFont="1" applyFill="1" applyBorder="1" applyAlignment="1">
      <alignment horizontal="center" vertical="center"/>
    </xf>
    <xf numFmtId="0" fontId="2" fillId="0" borderId="1" xfId="4"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5" xfId="0" applyFont="1" applyFill="1" applyBorder="1" applyAlignment="1">
      <alignment horizontal="center" vertical="center"/>
    </xf>
    <xf numFmtId="0" fontId="3" fillId="0" borderId="0" xfId="0" applyFont="1" applyFill="1" applyAlignment="1">
      <alignment horizontal="left" vertical="top"/>
    </xf>
    <xf numFmtId="0" fontId="2" fillId="0" borderId="2" xfId="0" applyFont="1" applyFill="1" applyBorder="1" applyAlignment="1">
      <alignment horizontal="left" vertical="center" wrapText="1"/>
    </xf>
    <xf numFmtId="0" fontId="2" fillId="0" borderId="0" xfId="5" applyFont="1" applyFill="1" applyAlignment="1">
      <alignment horizontal="justify" vertical="center" wrapText="1"/>
    </xf>
    <xf numFmtId="49" fontId="3" fillId="0" borderId="0" xfId="0" applyNumberFormat="1" applyFont="1" applyFill="1" applyBorder="1" applyAlignment="1">
      <alignment horizontal="left" vertical="center" wrapText="1"/>
    </xf>
    <xf numFmtId="3" fontId="2" fillId="0" borderId="0" xfId="0" applyNumberFormat="1" applyFont="1" applyFill="1" applyBorder="1" applyAlignment="1">
      <alignment horizontal="left"/>
    </xf>
    <xf numFmtId="0" fontId="0" fillId="0" borderId="6" xfId="0" applyFill="1" applyBorder="1" applyAlignment="1">
      <alignment horizontal="center" vertical="center" wrapText="1"/>
    </xf>
    <xf numFmtId="0" fontId="0" fillId="0" borderId="7" xfId="0"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2" fillId="0" borderId="2" xfId="0" applyFont="1" applyFill="1" applyBorder="1" applyAlignment="1">
      <alignment horizontal="justify" vertical="center" wrapText="1"/>
    </xf>
    <xf numFmtId="3" fontId="2" fillId="0" borderId="11" xfId="0" applyNumberFormat="1" applyFont="1" applyFill="1" applyBorder="1" applyAlignment="1">
      <alignment horizontal="center" wrapText="1"/>
    </xf>
    <xf numFmtId="3" fontId="2" fillId="0" borderId="12" xfId="0" applyNumberFormat="1" applyFont="1" applyFill="1" applyBorder="1" applyAlignment="1">
      <alignment horizontal="center" wrapText="1"/>
    </xf>
    <xf numFmtId="3" fontId="2" fillId="0" borderId="3" xfId="0" applyNumberFormat="1" applyFont="1" applyFill="1" applyBorder="1" applyAlignment="1">
      <alignment horizontal="center" wrapText="1"/>
    </xf>
    <xf numFmtId="3" fontId="2" fillId="0" borderId="5" xfId="0" applyNumberFormat="1" applyFont="1" applyFill="1" applyBorder="1" applyAlignment="1">
      <alignment horizontal="center" vertical="center" wrapText="1"/>
    </xf>
    <xf numFmtId="3" fontId="2" fillId="0" borderId="6" xfId="0" applyNumberFormat="1" applyFont="1" applyFill="1" applyBorder="1" applyAlignment="1">
      <alignment horizontal="center" vertical="center" wrapText="1"/>
    </xf>
    <xf numFmtId="3" fontId="2" fillId="0" borderId="7" xfId="0" applyNumberFormat="1" applyFont="1" applyFill="1" applyBorder="1" applyAlignment="1">
      <alignment horizontal="center" vertical="center" wrapText="1"/>
    </xf>
    <xf numFmtId="3" fontId="2" fillId="0" borderId="11" xfId="0" applyNumberFormat="1" applyFont="1" applyFill="1" applyBorder="1" applyAlignment="1">
      <alignment horizontal="center"/>
    </xf>
    <xf numFmtId="3" fontId="2" fillId="0" borderId="12" xfId="0" applyNumberFormat="1" applyFont="1" applyFill="1" applyBorder="1" applyAlignment="1">
      <alignment horizontal="center"/>
    </xf>
    <xf numFmtId="3" fontId="2" fillId="0" borderId="3" xfId="0" applyNumberFormat="1" applyFont="1" applyFill="1" applyBorder="1" applyAlignment="1">
      <alignment horizontal="center"/>
    </xf>
    <xf numFmtId="3" fontId="2" fillId="0" borderId="1" xfId="0" applyNumberFormat="1" applyFont="1" applyFill="1" applyBorder="1" applyAlignment="1">
      <alignment horizontal="center" vertical="center"/>
    </xf>
    <xf numFmtId="0" fontId="3" fillId="0" borderId="0" xfId="0" quotePrefix="1" applyFont="1" applyFill="1" applyBorder="1" applyAlignment="1">
      <alignment horizontal="left"/>
    </xf>
    <xf numFmtId="3" fontId="3" fillId="0" borderId="0" xfId="0" applyNumberFormat="1" applyFont="1" applyFill="1" applyBorder="1" applyAlignment="1">
      <alignment horizontal="left"/>
    </xf>
    <xf numFmtId="49" fontId="3" fillId="0" borderId="0" xfId="0" applyNumberFormat="1" applyFont="1" applyFill="1" applyBorder="1" applyAlignment="1">
      <alignment horizontal="left" wrapText="1"/>
    </xf>
    <xf numFmtId="0" fontId="2" fillId="0" borderId="4" xfId="0" applyFont="1" applyFill="1" applyBorder="1" applyAlignment="1">
      <alignment horizontal="left"/>
    </xf>
    <xf numFmtId="0" fontId="3" fillId="0" borderId="0" xfId="0" applyFont="1" applyAlignment="1">
      <alignment horizontal="left" vertical="top" wrapText="1"/>
    </xf>
    <xf numFmtId="0" fontId="2" fillId="0" borderId="0" xfId="5" applyFont="1" applyFill="1" applyAlignment="1">
      <alignment horizontal="justify" vertical="top" wrapText="1"/>
    </xf>
    <xf numFmtId="3" fontId="2" fillId="0" borderId="2" xfId="4" applyNumberFormat="1" applyFont="1" applyFill="1" applyBorder="1" applyAlignment="1">
      <alignment horizontal="left"/>
    </xf>
    <xf numFmtId="3" fontId="2" fillId="0" borderId="0" xfId="4" applyNumberFormat="1" applyFont="1" applyFill="1" applyBorder="1" applyAlignment="1">
      <alignment horizontal="left"/>
    </xf>
    <xf numFmtId="49" fontId="3" fillId="0" borderId="4" xfId="4" applyNumberFormat="1" applyFont="1" applyFill="1" applyBorder="1" applyAlignment="1">
      <alignment horizontal="left" wrapText="1"/>
    </xf>
    <xf numFmtId="49" fontId="3" fillId="0" borderId="0" xfId="4" applyNumberFormat="1" applyFont="1" applyFill="1" applyBorder="1" applyAlignment="1">
      <alignment horizontal="left" wrapText="1"/>
    </xf>
    <xf numFmtId="3" fontId="2" fillId="0" borderId="5" xfId="4" applyNumberFormat="1" applyFont="1" applyFill="1" applyBorder="1" applyAlignment="1">
      <alignment horizontal="center" vertical="center" wrapText="1"/>
    </xf>
    <xf numFmtId="3" fontId="2" fillId="0" borderId="6" xfId="4" applyNumberFormat="1" applyFont="1" applyFill="1" applyBorder="1" applyAlignment="1">
      <alignment horizontal="center" vertical="center" wrapText="1"/>
    </xf>
    <xf numFmtId="3" fontId="2" fillId="0" borderId="7" xfId="4" applyNumberFormat="1" applyFont="1" applyFill="1" applyBorder="1" applyAlignment="1">
      <alignment horizontal="center" vertical="center" wrapText="1"/>
    </xf>
    <xf numFmtId="3" fontId="2" fillId="0" borderId="11" xfId="4" applyNumberFormat="1" applyFont="1" applyFill="1" applyBorder="1" applyAlignment="1">
      <alignment horizontal="center"/>
    </xf>
    <xf numFmtId="3" fontId="2" fillId="0" borderId="12" xfId="4" applyNumberFormat="1" applyFont="1" applyFill="1" applyBorder="1" applyAlignment="1">
      <alignment horizontal="center"/>
    </xf>
    <xf numFmtId="3" fontId="2" fillId="0" borderId="3" xfId="4" applyNumberFormat="1" applyFont="1" applyFill="1" applyBorder="1" applyAlignment="1">
      <alignment horizontal="center"/>
    </xf>
    <xf numFmtId="3" fontId="2" fillId="0" borderId="11" xfId="4" applyNumberFormat="1" applyFont="1" applyFill="1" applyBorder="1" applyAlignment="1">
      <alignment horizontal="center" wrapText="1"/>
    </xf>
    <xf numFmtId="3" fontId="2" fillId="0" borderId="12" xfId="4" applyNumberFormat="1" applyFont="1" applyFill="1" applyBorder="1" applyAlignment="1">
      <alignment horizontal="center" wrapText="1"/>
    </xf>
    <xf numFmtId="3" fontId="2" fillId="0" borderId="3" xfId="4" applyNumberFormat="1" applyFont="1" applyFill="1" applyBorder="1" applyAlignment="1">
      <alignment horizontal="center" wrapText="1"/>
    </xf>
    <xf numFmtId="3" fontId="2" fillId="0" borderId="1" xfId="4" applyNumberFormat="1" applyFont="1" applyFill="1" applyBorder="1" applyAlignment="1">
      <alignment horizontal="center" vertical="center" wrapText="1"/>
    </xf>
    <xf numFmtId="0" fontId="0" fillId="0" borderId="1" xfId="0" applyFill="1" applyBorder="1" applyAlignment="1">
      <alignment horizontal="center" vertical="center" wrapText="1"/>
    </xf>
    <xf numFmtId="1" fontId="3" fillId="0" borderId="4" xfId="4" applyNumberFormat="1" applyFont="1" applyFill="1" applyBorder="1" applyAlignment="1">
      <alignment horizontal="left" vertical="top"/>
    </xf>
    <xf numFmtId="41" fontId="2" fillId="0" borderId="4" xfId="0" applyNumberFormat="1" applyFont="1" applyFill="1" applyBorder="1" applyAlignment="1">
      <alignment horizontal="left"/>
    </xf>
    <xf numFmtId="1" fontId="2" fillId="0" borderId="1" xfId="4" applyNumberFormat="1" applyFont="1" applyFill="1" applyBorder="1" applyAlignment="1">
      <alignment horizontal="center" vertical="center" wrapText="1"/>
    </xf>
    <xf numFmtId="1" fontId="0" fillId="0" borderId="1" xfId="0" applyNumberFormat="1" applyFill="1" applyBorder="1" applyAlignment="1">
      <alignment horizontal="center" vertical="center" wrapText="1"/>
    </xf>
    <xf numFmtId="0" fontId="3" fillId="0" borderId="0" xfId="0" applyFont="1" applyFill="1" applyAlignment="1">
      <alignment horizontal="left" wrapText="1"/>
    </xf>
    <xf numFmtId="0" fontId="14" fillId="0" borderId="0" xfId="0" applyFont="1" applyFill="1" applyAlignment="1">
      <alignment horizontal="left" wrapText="1"/>
    </xf>
    <xf numFmtId="0" fontId="2" fillId="0" borderId="11" xfId="0" applyFont="1" applyFill="1" applyBorder="1" applyAlignment="1">
      <alignment horizontal="center" wrapText="1"/>
    </xf>
    <xf numFmtId="0" fontId="2" fillId="0" borderId="12" xfId="0" applyFont="1" applyFill="1" applyBorder="1" applyAlignment="1">
      <alignment horizontal="center" wrapText="1"/>
    </xf>
    <xf numFmtId="0" fontId="2" fillId="0" borderId="3" xfId="0" applyFont="1" applyFill="1" applyBorder="1" applyAlignment="1">
      <alignment horizontal="center" wrapText="1"/>
    </xf>
    <xf numFmtId="0" fontId="3" fillId="0" borderId="6"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2" fillId="0" borderId="11" xfId="0" applyFont="1" applyFill="1" applyBorder="1" applyAlignment="1">
      <alignment horizontal="center"/>
    </xf>
    <xf numFmtId="0" fontId="2" fillId="0" borderId="12" xfId="0" applyFont="1" applyFill="1" applyBorder="1" applyAlignment="1">
      <alignment horizontal="center"/>
    </xf>
    <xf numFmtId="0" fontId="2" fillId="0" borderId="3" xfId="0" applyFont="1" applyFill="1" applyBorder="1" applyAlignment="1">
      <alignment horizontal="center"/>
    </xf>
    <xf numFmtId="0" fontId="3" fillId="0" borderId="4" xfId="0" quotePrefix="1" applyFont="1" applyFill="1" applyBorder="1" applyAlignment="1">
      <alignment horizontal="left" wrapText="1"/>
    </xf>
    <xf numFmtId="0" fontId="3" fillId="0" borderId="0" xfId="0" quotePrefix="1" applyFont="1" applyFill="1" applyBorder="1" applyAlignment="1">
      <alignment horizontal="left" wrapText="1"/>
    </xf>
    <xf numFmtId="0" fontId="2" fillId="0" borderId="0" xfId="5" applyFont="1" applyFill="1" applyAlignment="1">
      <alignment horizontal="left" vertical="center" wrapText="1"/>
    </xf>
    <xf numFmtId="0" fontId="3" fillId="0" borderId="4" xfId="0" quotePrefix="1" applyFont="1" applyFill="1" applyBorder="1" applyAlignment="1">
      <alignment horizontal="left"/>
    </xf>
    <xf numFmtId="0" fontId="0" fillId="0" borderId="12" xfId="0" applyBorder="1" applyAlignment="1">
      <alignment vertical="center"/>
    </xf>
    <xf numFmtId="0" fontId="0" fillId="0" borderId="3" xfId="0" applyBorder="1" applyAlignment="1">
      <alignment vertical="center"/>
    </xf>
    <xf numFmtId="0" fontId="2" fillId="0" borderId="14" xfId="0" applyFont="1" applyFill="1" applyBorder="1" applyAlignment="1">
      <alignment horizontal="center" vertical="center" wrapText="1"/>
    </xf>
    <xf numFmtId="0" fontId="2" fillId="0" borderId="15"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13" xfId="0" applyFont="1" applyFill="1" applyBorder="1" applyAlignment="1">
      <alignment horizontal="center" vertical="center"/>
    </xf>
    <xf numFmtId="0" fontId="2" fillId="0" borderId="4" xfId="0" applyFont="1" applyFill="1" applyBorder="1" applyAlignment="1">
      <alignment horizontal="center" vertical="center"/>
    </xf>
    <xf numFmtId="0" fontId="2" fillId="0" borderId="8" xfId="0" applyFont="1" applyFill="1" applyBorder="1" applyAlignment="1">
      <alignment horizontal="center" vertical="center"/>
    </xf>
    <xf numFmtId="49" fontId="3" fillId="0" borderId="4" xfId="0" applyNumberFormat="1" applyFont="1" applyFill="1" applyBorder="1" applyAlignment="1">
      <alignment horizontal="left" vertical="top" wrapText="1"/>
    </xf>
    <xf numFmtId="0" fontId="2" fillId="0" borderId="0" xfId="0" applyFont="1" applyFill="1" applyBorder="1" applyAlignment="1">
      <alignment vertical="top" wrapText="1"/>
    </xf>
    <xf numFmtId="0" fontId="3" fillId="0" borderId="0" xfId="0" applyFont="1" applyFill="1" applyAlignment="1">
      <alignment vertical="top" wrapText="1"/>
    </xf>
    <xf numFmtId="0" fontId="2" fillId="0" borderId="1" xfId="0" applyFont="1" applyFill="1" applyBorder="1" applyAlignment="1">
      <alignment horizontal="center" wrapText="1"/>
    </xf>
    <xf numFmtId="0" fontId="23" fillId="0" borderId="5" xfId="0" applyFont="1" applyFill="1" applyBorder="1" applyAlignment="1">
      <alignment horizontal="center" vertical="center" wrapText="1"/>
    </xf>
    <xf numFmtId="0" fontId="23" fillId="0" borderId="6" xfId="0" applyFont="1" applyFill="1" applyBorder="1" applyAlignment="1">
      <alignment horizontal="center" vertical="center" wrapText="1"/>
    </xf>
    <xf numFmtId="0" fontId="23" fillId="0" borderId="7" xfId="0" applyFont="1" applyFill="1" applyBorder="1" applyAlignment="1">
      <alignment horizontal="center" vertical="center" wrapText="1"/>
    </xf>
    <xf numFmtId="3" fontId="2" fillId="0" borderId="0" xfId="0" applyNumberFormat="1" applyFont="1" applyFill="1" applyBorder="1" applyAlignment="1">
      <alignment horizontal="left" vertical="center" wrapText="1"/>
    </xf>
    <xf numFmtId="3" fontId="2" fillId="0" borderId="11" xfId="0" applyNumberFormat="1" applyFont="1" applyFill="1" applyBorder="1" applyAlignment="1">
      <alignment horizontal="center" vertical="center"/>
    </xf>
    <xf numFmtId="3" fontId="2" fillId="0" borderId="12" xfId="0" applyNumberFormat="1" applyFont="1" applyFill="1" applyBorder="1" applyAlignment="1">
      <alignment horizontal="center" vertical="center"/>
    </xf>
    <xf numFmtId="3" fontId="2" fillId="0" borderId="3" xfId="0" applyNumberFormat="1" applyFont="1" applyFill="1" applyBorder="1" applyAlignment="1">
      <alignment horizontal="center" vertical="center"/>
    </xf>
    <xf numFmtId="3" fontId="2" fillId="0" borderId="5" xfId="0" applyNumberFormat="1" applyFont="1" applyFill="1" applyBorder="1" applyAlignment="1">
      <alignment horizontal="center" vertical="center"/>
    </xf>
    <xf numFmtId="3" fontId="2" fillId="0" borderId="6" xfId="0" applyNumberFormat="1" applyFont="1" applyFill="1" applyBorder="1" applyAlignment="1">
      <alignment horizontal="center" vertical="center"/>
    </xf>
    <xf numFmtId="3" fontId="2" fillId="0" borderId="7" xfId="0" applyNumberFormat="1" applyFont="1" applyFill="1" applyBorder="1" applyAlignment="1">
      <alignment horizontal="center" vertical="center"/>
    </xf>
    <xf numFmtId="0" fontId="2" fillId="0" borderId="0" xfId="0" applyFont="1" applyFill="1" applyBorder="1" applyAlignment="1">
      <alignment horizontal="left"/>
    </xf>
    <xf numFmtId="3" fontId="3" fillId="0" borderId="4" xfId="0" quotePrefix="1" applyNumberFormat="1" applyFont="1" applyFill="1" applyBorder="1" applyAlignment="1">
      <alignment horizontal="left" wrapText="1"/>
    </xf>
    <xf numFmtId="0" fontId="2" fillId="0" borderId="2" xfId="0" applyFont="1" applyFill="1" applyBorder="1" applyAlignment="1">
      <alignment horizontal="left" wrapText="1"/>
    </xf>
    <xf numFmtId="0" fontId="2" fillId="0" borderId="0" xfId="0" applyFont="1" applyFill="1" applyBorder="1" applyAlignment="1">
      <alignment horizontal="left" wrapText="1"/>
    </xf>
    <xf numFmtId="49" fontId="3" fillId="0" borderId="4" xfId="0" applyNumberFormat="1" applyFont="1" applyFill="1" applyBorder="1" applyAlignment="1">
      <alignment horizontal="left"/>
    </xf>
    <xf numFmtId="49" fontId="3" fillId="0" borderId="0" xfId="0" applyNumberFormat="1" applyFont="1" applyFill="1" applyBorder="1" applyAlignment="1">
      <alignment horizontal="left"/>
    </xf>
    <xf numFmtId="0" fontId="2" fillId="0" borderId="0" xfId="0" applyFont="1" applyFill="1" applyBorder="1" applyAlignment="1">
      <alignment wrapText="1"/>
    </xf>
    <xf numFmtId="0" fontId="8" fillId="0" borderId="0" xfId="0" applyFont="1" applyFill="1" applyAlignment="1">
      <alignment wrapText="1"/>
    </xf>
  </cellXfs>
  <cellStyles count="6">
    <cellStyle name="Hipervínculo" xfId="1" builtinId="8"/>
    <cellStyle name="Millares [0] 2" xfId="2"/>
    <cellStyle name="Millares 2" xfId="3"/>
    <cellStyle name="Normal" xfId="0" builtinId="0"/>
    <cellStyle name="Normal 2" xfId="4"/>
    <cellStyle name="Normal 2 2" xfId="5"/>
  </cellStyles>
  <dxfs count="6">
    <dxf>
      <font>
        <condense val="0"/>
        <extend val="0"/>
        <color indexed="20"/>
      </font>
      <fill>
        <patternFill>
          <bgColor indexed="45"/>
        </patternFill>
      </fill>
    </dxf>
    <dxf>
      <font>
        <condense val="0"/>
        <extend val="0"/>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3.gif"/></Relationships>
</file>

<file path=xl/drawings/_rels/drawing3.xml.rels><?xml version="1.0" encoding="UTF-8" standalone="yes"?>
<Relationships xmlns="http://schemas.openxmlformats.org/package/2006/relationships"><Relationship Id="rId1" Type="http://schemas.openxmlformats.org/officeDocument/2006/relationships/image" Target="../media/image4.gif"/></Relationships>
</file>

<file path=xl/drawings/_rels/drawing4.xml.rels><?xml version="1.0" encoding="UTF-8" standalone="yes"?>
<Relationships xmlns="http://schemas.openxmlformats.org/package/2006/relationships"><Relationship Id="rId1" Type="http://schemas.openxmlformats.org/officeDocument/2006/relationships/image" Target="../media/image5.gif"/></Relationships>
</file>

<file path=xl/drawings/_rels/drawing5.xml.rels><?xml version="1.0" encoding="UTF-8" standalone="yes"?>
<Relationships xmlns="http://schemas.openxmlformats.org/package/2006/relationships"><Relationship Id="rId3" Type="http://schemas.openxmlformats.org/officeDocument/2006/relationships/image" Target="../media/image8.gif"/><Relationship Id="rId2" Type="http://schemas.openxmlformats.org/officeDocument/2006/relationships/image" Target="../media/image7.gif"/><Relationship Id="rId1" Type="http://schemas.openxmlformats.org/officeDocument/2006/relationships/image" Target="../media/image6.gif"/></Relationships>
</file>

<file path=xl/drawings/_rels/drawing6.xml.rels><?xml version="1.0" encoding="UTF-8" standalone="yes"?>
<Relationships xmlns="http://schemas.openxmlformats.org/package/2006/relationships"><Relationship Id="rId2" Type="http://schemas.openxmlformats.org/officeDocument/2006/relationships/image" Target="../media/image10.gif"/><Relationship Id="rId1" Type="http://schemas.openxmlformats.org/officeDocument/2006/relationships/image" Target="../media/image9.gif"/></Relationships>
</file>

<file path=xl/drawings/_rels/drawing7.xml.rels><?xml version="1.0" encoding="UTF-8" standalone="yes"?>
<Relationships xmlns="http://schemas.openxmlformats.org/package/2006/relationships"><Relationship Id="rId1" Type="http://schemas.openxmlformats.org/officeDocument/2006/relationships/image" Target="../media/image11.gif"/></Relationships>
</file>

<file path=xl/drawings/_rels/drawing8.xml.rels><?xml version="1.0" encoding="UTF-8" standalone="yes"?>
<Relationships xmlns="http://schemas.openxmlformats.org/package/2006/relationships"><Relationship Id="rId3" Type="http://schemas.openxmlformats.org/officeDocument/2006/relationships/image" Target="../media/image14.gif"/><Relationship Id="rId2" Type="http://schemas.openxmlformats.org/officeDocument/2006/relationships/image" Target="../media/image13.gif"/><Relationship Id="rId1" Type="http://schemas.openxmlformats.org/officeDocument/2006/relationships/image" Target="../media/image12.gif"/><Relationship Id="rId4" Type="http://schemas.openxmlformats.org/officeDocument/2006/relationships/image" Target="../media/image15.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676274</xdr:colOff>
      <xdr:row>26</xdr:row>
      <xdr:rowOff>24757</xdr:rowOff>
    </xdr:to>
    <xdr:pic>
      <xdr:nvPicPr>
        <xdr:cNvPr id="4" name="3 Imagen"/>
        <xdr:cNvPicPr>
          <a:picLocks noChangeAspect="1"/>
        </xdr:cNvPicPr>
      </xdr:nvPicPr>
      <xdr:blipFill>
        <a:blip xmlns:r="http://schemas.openxmlformats.org/officeDocument/2006/relationships" r:embed="rId1" cstate="print"/>
        <a:stretch>
          <a:fillRect/>
        </a:stretch>
      </xdr:blipFill>
      <xdr:spPr>
        <a:xfrm>
          <a:off x="0" y="0"/>
          <a:ext cx="6743699" cy="4234807"/>
        </a:xfrm>
        <a:prstGeom prst="rect">
          <a:avLst/>
        </a:prstGeom>
      </xdr:spPr>
    </xdr:pic>
    <xdr:clientData/>
  </xdr:twoCellAnchor>
  <xdr:twoCellAnchor editAs="oneCell">
    <xdr:from>
      <xdr:col>0</xdr:col>
      <xdr:colOff>0</xdr:colOff>
      <xdr:row>29</xdr:row>
      <xdr:rowOff>0</xdr:rowOff>
    </xdr:from>
    <xdr:to>
      <xdr:col>5</xdr:col>
      <xdr:colOff>523875</xdr:colOff>
      <xdr:row>48</xdr:row>
      <xdr:rowOff>104775</xdr:rowOff>
    </xdr:to>
    <xdr:pic>
      <xdr:nvPicPr>
        <xdr:cNvPr id="6" name="5 Imagen"/>
        <xdr:cNvPicPr>
          <a:picLocks noChangeAspect="1"/>
        </xdr:cNvPicPr>
      </xdr:nvPicPr>
      <xdr:blipFill>
        <a:blip xmlns:r="http://schemas.openxmlformats.org/officeDocument/2006/relationships" r:embed="rId2" cstate="print"/>
        <a:stretch>
          <a:fillRect/>
        </a:stretch>
      </xdr:blipFill>
      <xdr:spPr>
        <a:xfrm>
          <a:off x="0" y="5295900"/>
          <a:ext cx="6591300" cy="31813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573096</xdr:colOff>
      <xdr:row>18</xdr:row>
      <xdr:rowOff>161924</xdr:rowOff>
    </xdr:to>
    <xdr:pic>
      <xdr:nvPicPr>
        <xdr:cNvPr id="3" name="2 Imagen"/>
        <xdr:cNvPicPr>
          <a:picLocks noChangeAspect="1"/>
        </xdr:cNvPicPr>
      </xdr:nvPicPr>
      <xdr:blipFill>
        <a:blip xmlns:r="http://schemas.openxmlformats.org/officeDocument/2006/relationships" r:embed="rId1" cstate="print"/>
        <a:stretch>
          <a:fillRect/>
        </a:stretch>
      </xdr:blipFill>
      <xdr:spPr>
        <a:xfrm>
          <a:off x="0" y="0"/>
          <a:ext cx="6669096" cy="30765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7</xdr:col>
      <xdr:colOff>295275</xdr:colOff>
      <xdr:row>23</xdr:row>
      <xdr:rowOff>63574</xdr:rowOff>
    </xdr:to>
    <xdr:pic>
      <xdr:nvPicPr>
        <xdr:cNvPr id="4" name="3 Imagen"/>
        <xdr:cNvPicPr>
          <a:picLocks noChangeAspect="1"/>
        </xdr:cNvPicPr>
      </xdr:nvPicPr>
      <xdr:blipFill>
        <a:blip xmlns:r="http://schemas.openxmlformats.org/officeDocument/2006/relationships" r:embed="rId1" cstate="print"/>
        <a:stretch>
          <a:fillRect/>
        </a:stretch>
      </xdr:blipFill>
      <xdr:spPr>
        <a:xfrm>
          <a:off x="0" y="1"/>
          <a:ext cx="5629275" cy="37878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447675</xdr:colOff>
      <xdr:row>18</xdr:row>
      <xdr:rowOff>114300</xdr:rowOff>
    </xdr:to>
    <xdr:pic>
      <xdr:nvPicPr>
        <xdr:cNvPr id="3" name="2 Imagen"/>
        <xdr:cNvPicPr>
          <a:picLocks noChangeAspect="1"/>
        </xdr:cNvPicPr>
      </xdr:nvPicPr>
      <xdr:blipFill>
        <a:blip xmlns:r="http://schemas.openxmlformats.org/officeDocument/2006/relationships" r:embed="rId1" cstate="print"/>
        <a:stretch>
          <a:fillRect/>
        </a:stretch>
      </xdr:blipFill>
      <xdr:spPr>
        <a:xfrm>
          <a:off x="0" y="0"/>
          <a:ext cx="5324475" cy="30289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19051</xdr:rowOff>
    </xdr:from>
    <xdr:to>
      <xdr:col>6</xdr:col>
      <xdr:colOff>95250</xdr:colOff>
      <xdr:row>15</xdr:row>
      <xdr:rowOff>177148</xdr:rowOff>
    </xdr:to>
    <xdr:pic>
      <xdr:nvPicPr>
        <xdr:cNvPr id="5" name="4 Imagen"/>
        <xdr:cNvPicPr>
          <a:picLocks noChangeAspect="1"/>
        </xdr:cNvPicPr>
      </xdr:nvPicPr>
      <xdr:blipFill>
        <a:blip xmlns:r="http://schemas.openxmlformats.org/officeDocument/2006/relationships" r:embed="rId1" cstate="print"/>
        <a:stretch>
          <a:fillRect/>
        </a:stretch>
      </xdr:blipFill>
      <xdr:spPr>
        <a:xfrm>
          <a:off x="0" y="19051"/>
          <a:ext cx="4667250" cy="2872722"/>
        </a:xfrm>
        <a:prstGeom prst="rect">
          <a:avLst/>
        </a:prstGeom>
      </xdr:spPr>
    </xdr:pic>
    <xdr:clientData/>
  </xdr:twoCellAnchor>
  <xdr:twoCellAnchor editAs="oneCell">
    <xdr:from>
      <xdr:col>0</xdr:col>
      <xdr:colOff>0</xdr:colOff>
      <xdr:row>18</xdr:row>
      <xdr:rowOff>28576</xdr:rowOff>
    </xdr:from>
    <xdr:to>
      <xdr:col>6</xdr:col>
      <xdr:colOff>200025</xdr:colOff>
      <xdr:row>35</xdr:row>
      <xdr:rowOff>129553</xdr:rowOff>
    </xdr:to>
    <xdr:pic>
      <xdr:nvPicPr>
        <xdr:cNvPr id="6" name="5 Imagen"/>
        <xdr:cNvPicPr>
          <a:picLocks noChangeAspect="1"/>
        </xdr:cNvPicPr>
      </xdr:nvPicPr>
      <xdr:blipFill>
        <a:blip xmlns:r="http://schemas.openxmlformats.org/officeDocument/2006/relationships" r:embed="rId2" cstate="print"/>
        <a:stretch>
          <a:fillRect/>
        </a:stretch>
      </xdr:blipFill>
      <xdr:spPr>
        <a:xfrm>
          <a:off x="0" y="3267076"/>
          <a:ext cx="4772025" cy="2853702"/>
        </a:xfrm>
        <a:prstGeom prst="rect">
          <a:avLst/>
        </a:prstGeom>
      </xdr:spPr>
    </xdr:pic>
    <xdr:clientData/>
  </xdr:twoCellAnchor>
  <xdr:twoCellAnchor editAs="oneCell">
    <xdr:from>
      <xdr:col>0</xdr:col>
      <xdr:colOff>0</xdr:colOff>
      <xdr:row>37</xdr:row>
      <xdr:rowOff>0</xdr:rowOff>
    </xdr:from>
    <xdr:to>
      <xdr:col>6</xdr:col>
      <xdr:colOff>438150</xdr:colOff>
      <xdr:row>61</xdr:row>
      <xdr:rowOff>36120</xdr:rowOff>
    </xdr:to>
    <xdr:pic>
      <xdr:nvPicPr>
        <xdr:cNvPr id="8" name="7 Imagen"/>
        <xdr:cNvPicPr>
          <a:picLocks noChangeAspect="1"/>
        </xdr:cNvPicPr>
      </xdr:nvPicPr>
      <xdr:blipFill>
        <a:blip xmlns:r="http://schemas.openxmlformats.org/officeDocument/2006/relationships" r:embed="rId3" cstate="print"/>
        <a:stretch>
          <a:fillRect/>
        </a:stretch>
      </xdr:blipFill>
      <xdr:spPr>
        <a:xfrm>
          <a:off x="0" y="6315075"/>
          <a:ext cx="5010150" cy="39223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5</xdr:col>
      <xdr:colOff>647701</xdr:colOff>
      <xdr:row>20</xdr:row>
      <xdr:rowOff>4107</xdr:rowOff>
    </xdr:to>
    <xdr:pic>
      <xdr:nvPicPr>
        <xdr:cNvPr id="6" name="5 Imagen"/>
        <xdr:cNvPicPr>
          <a:picLocks noChangeAspect="1"/>
        </xdr:cNvPicPr>
      </xdr:nvPicPr>
      <xdr:blipFill>
        <a:blip xmlns:r="http://schemas.openxmlformats.org/officeDocument/2006/relationships" r:embed="rId1" cstate="print"/>
        <a:stretch>
          <a:fillRect/>
        </a:stretch>
      </xdr:blipFill>
      <xdr:spPr>
        <a:xfrm>
          <a:off x="1" y="1"/>
          <a:ext cx="4457700" cy="3242606"/>
        </a:xfrm>
        <a:prstGeom prst="rect">
          <a:avLst/>
        </a:prstGeom>
      </xdr:spPr>
    </xdr:pic>
    <xdr:clientData/>
  </xdr:twoCellAnchor>
  <xdr:twoCellAnchor editAs="oneCell">
    <xdr:from>
      <xdr:col>0</xdr:col>
      <xdr:colOff>0</xdr:colOff>
      <xdr:row>23</xdr:row>
      <xdr:rowOff>19050</xdr:rowOff>
    </xdr:from>
    <xdr:to>
      <xdr:col>7</xdr:col>
      <xdr:colOff>733425</xdr:colOff>
      <xdr:row>44</xdr:row>
      <xdr:rowOff>43846</xdr:rowOff>
    </xdr:to>
    <xdr:pic>
      <xdr:nvPicPr>
        <xdr:cNvPr id="10" name="9 Imagen"/>
        <xdr:cNvPicPr>
          <a:picLocks noChangeAspect="1"/>
        </xdr:cNvPicPr>
      </xdr:nvPicPr>
      <xdr:blipFill>
        <a:blip xmlns:r="http://schemas.openxmlformats.org/officeDocument/2006/relationships" r:embed="rId2" cstate="print"/>
        <a:stretch>
          <a:fillRect/>
        </a:stretch>
      </xdr:blipFill>
      <xdr:spPr>
        <a:xfrm>
          <a:off x="0" y="4391025"/>
          <a:ext cx="6067425" cy="36061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28576</xdr:rowOff>
    </xdr:from>
    <xdr:to>
      <xdr:col>6</xdr:col>
      <xdr:colOff>542925</xdr:colOff>
      <xdr:row>19</xdr:row>
      <xdr:rowOff>85469</xdr:rowOff>
    </xdr:to>
    <xdr:pic>
      <xdr:nvPicPr>
        <xdr:cNvPr id="3" name="2 Imagen"/>
        <xdr:cNvPicPr>
          <a:picLocks noChangeAspect="1"/>
        </xdr:cNvPicPr>
      </xdr:nvPicPr>
      <xdr:blipFill>
        <a:blip xmlns:r="http://schemas.openxmlformats.org/officeDocument/2006/relationships" r:embed="rId1" cstate="print"/>
        <a:stretch>
          <a:fillRect/>
        </a:stretch>
      </xdr:blipFill>
      <xdr:spPr>
        <a:xfrm>
          <a:off x="0" y="28576"/>
          <a:ext cx="5114925" cy="313346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19</xdr:row>
      <xdr:rowOff>85725</xdr:rowOff>
    </xdr:from>
    <xdr:to>
      <xdr:col>6</xdr:col>
      <xdr:colOff>850</xdr:colOff>
      <xdr:row>36</xdr:row>
      <xdr:rowOff>28575</xdr:rowOff>
    </xdr:to>
    <xdr:pic>
      <xdr:nvPicPr>
        <xdr:cNvPr id="12" name="11 Imagen"/>
        <xdr:cNvPicPr>
          <a:picLocks noChangeAspect="1"/>
        </xdr:cNvPicPr>
      </xdr:nvPicPr>
      <xdr:blipFill>
        <a:blip xmlns:r="http://schemas.openxmlformats.org/officeDocument/2006/relationships" r:embed="rId1" cstate="print"/>
        <a:stretch>
          <a:fillRect/>
        </a:stretch>
      </xdr:blipFill>
      <xdr:spPr>
        <a:xfrm>
          <a:off x="0" y="3162300"/>
          <a:ext cx="4572850" cy="2695575"/>
        </a:xfrm>
        <a:prstGeom prst="rect">
          <a:avLst/>
        </a:prstGeom>
      </xdr:spPr>
    </xdr:pic>
    <xdr:clientData/>
  </xdr:twoCellAnchor>
  <xdr:twoCellAnchor editAs="oneCell">
    <xdr:from>
      <xdr:col>0</xdr:col>
      <xdr:colOff>0</xdr:colOff>
      <xdr:row>56</xdr:row>
      <xdr:rowOff>142875</xdr:rowOff>
    </xdr:from>
    <xdr:to>
      <xdr:col>6</xdr:col>
      <xdr:colOff>28575</xdr:colOff>
      <xdr:row>74</xdr:row>
      <xdr:rowOff>0</xdr:rowOff>
    </xdr:to>
    <xdr:pic>
      <xdr:nvPicPr>
        <xdr:cNvPr id="14" name="13 Imagen"/>
        <xdr:cNvPicPr>
          <a:picLocks noChangeAspect="1"/>
        </xdr:cNvPicPr>
      </xdr:nvPicPr>
      <xdr:blipFill>
        <a:blip xmlns:r="http://schemas.openxmlformats.org/officeDocument/2006/relationships" r:embed="rId2" cstate="print"/>
        <a:stretch>
          <a:fillRect/>
        </a:stretch>
      </xdr:blipFill>
      <xdr:spPr>
        <a:xfrm>
          <a:off x="0" y="9048750"/>
          <a:ext cx="4600575" cy="2771775"/>
        </a:xfrm>
        <a:prstGeom prst="rect">
          <a:avLst/>
        </a:prstGeom>
      </xdr:spPr>
    </xdr:pic>
    <xdr:clientData/>
  </xdr:twoCellAnchor>
  <xdr:twoCellAnchor editAs="oneCell">
    <xdr:from>
      <xdr:col>0</xdr:col>
      <xdr:colOff>0</xdr:colOff>
      <xdr:row>38</xdr:row>
      <xdr:rowOff>38100</xdr:rowOff>
    </xdr:from>
    <xdr:to>
      <xdr:col>6</xdr:col>
      <xdr:colOff>28575</xdr:colOff>
      <xdr:row>55</xdr:row>
      <xdr:rowOff>19050</xdr:rowOff>
    </xdr:to>
    <xdr:pic>
      <xdr:nvPicPr>
        <xdr:cNvPr id="7" name="6 Imagen"/>
        <xdr:cNvPicPr>
          <a:picLocks noChangeAspect="1"/>
        </xdr:cNvPicPr>
      </xdr:nvPicPr>
      <xdr:blipFill>
        <a:blip xmlns:r="http://schemas.openxmlformats.org/officeDocument/2006/relationships" r:embed="rId3" cstate="print"/>
        <a:stretch>
          <a:fillRect/>
        </a:stretch>
      </xdr:blipFill>
      <xdr:spPr>
        <a:xfrm>
          <a:off x="0" y="6191250"/>
          <a:ext cx="4600575" cy="2733675"/>
        </a:xfrm>
        <a:prstGeom prst="rect">
          <a:avLst/>
        </a:prstGeom>
      </xdr:spPr>
    </xdr:pic>
    <xdr:clientData/>
  </xdr:twoCellAnchor>
  <xdr:twoCellAnchor editAs="oneCell">
    <xdr:from>
      <xdr:col>0</xdr:col>
      <xdr:colOff>0</xdr:colOff>
      <xdr:row>0</xdr:row>
      <xdr:rowOff>0</xdr:rowOff>
    </xdr:from>
    <xdr:to>
      <xdr:col>6</xdr:col>
      <xdr:colOff>28575</xdr:colOff>
      <xdr:row>17</xdr:row>
      <xdr:rowOff>19050</xdr:rowOff>
    </xdr:to>
    <xdr:pic>
      <xdr:nvPicPr>
        <xdr:cNvPr id="8" name="7 Imagen"/>
        <xdr:cNvPicPr>
          <a:picLocks noChangeAspect="1"/>
        </xdr:cNvPicPr>
      </xdr:nvPicPr>
      <xdr:blipFill>
        <a:blip xmlns:r="http://schemas.openxmlformats.org/officeDocument/2006/relationships" r:embed="rId4" cstate="print"/>
        <a:stretch>
          <a:fillRect/>
        </a:stretch>
      </xdr:blipFill>
      <xdr:spPr>
        <a:xfrm>
          <a:off x="0" y="0"/>
          <a:ext cx="4600575" cy="277177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sheetPr codeName="Hoja1"/>
  <dimension ref="A1:N61"/>
  <sheetViews>
    <sheetView tabSelected="1" workbookViewId="0">
      <selection activeCell="A2" sqref="A2"/>
    </sheetView>
  </sheetViews>
  <sheetFormatPr baseColWidth="10" defaultRowHeight="10.5"/>
  <cols>
    <col min="1" max="1" width="16.42578125" style="61" customWidth="1"/>
    <col min="2" max="2" width="33" style="59" customWidth="1"/>
    <col min="3" max="16384" width="11.42578125" style="59"/>
  </cols>
  <sheetData>
    <row r="1" spans="1:13" ht="15.95" customHeight="1">
      <c r="A1" s="401" t="s">
        <v>742</v>
      </c>
      <c r="B1" s="376"/>
      <c r="C1" s="376"/>
      <c r="D1" s="376"/>
      <c r="E1" s="376"/>
      <c r="F1" s="105"/>
      <c r="G1" s="105"/>
      <c r="H1" s="105"/>
      <c r="I1" s="105"/>
      <c r="J1" s="105"/>
      <c r="K1" s="105"/>
      <c r="L1" s="105"/>
      <c r="M1" s="105"/>
    </row>
    <row r="2" spans="1:13" ht="15.95" customHeight="1">
      <c r="A2" s="402" t="s">
        <v>138</v>
      </c>
      <c r="B2" s="402"/>
      <c r="C2" s="402"/>
      <c r="D2" s="402"/>
      <c r="E2" s="402"/>
      <c r="F2" s="21"/>
      <c r="G2" s="21"/>
      <c r="H2" s="105"/>
      <c r="I2" s="105"/>
      <c r="J2" s="105"/>
      <c r="K2" s="105"/>
      <c r="L2" s="105"/>
      <c r="M2" s="105"/>
    </row>
    <row r="3" spans="1:13" ht="15.95" customHeight="1">
      <c r="A3" s="377" t="s">
        <v>888</v>
      </c>
      <c r="B3" s="403"/>
      <c r="C3" s="403"/>
      <c r="D3" s="403"/>
      <c r="E3" s="403"/>
      <c r="F3" s="165"/>
      <c r="G3" s="165"/>
      <c r="H3" s="165"/>
      <c r="I3" s="165"/>
      <c r="J3" s="105"/>
      <c r="K3" s="105"/>
      <c r="L3" s="105"/>
      <c r="M3" s="105"/>
    </row>
    <row r="4" spans="1:13" ht="18" customHeight="1">
      <c r="A4" s="411" t="s">
        <v>139</v>
      </c>
      <c r="B4" s="411"/>
      <c r="C4" s="411"/>
      <c r="D4" s="411"/>
      <c r="E4" s="379"/>
      <c r="F4" s="375"/>
      <c r="G4" s="375"/>
      <c r="H4" s="375"/>
      <c r="I4" s="375"/>
      <c r="J4" s="375"/>
      <c r="K4" s="375"/>
      <c r="L4" s="105"/>
      <c r="M4" s="105"/>
    </row>
    <row r="5" spans="1:13" ht="15.95" customHeight="1">
      <c r="A5" s="375" t="s">
        <v>249</v>
      </c>
      <c r="B5" s="375"/>
      <c r="C5" s="375"/>
      <c r="D5" s="375"/>
      <c r="E5" s="375"/>
      <c r="F5" s="375"/>
      <c r="G5" s="375"/>
      <c r="H5" s="375"/>
      <c r="I5" s="375"/>
      <c r="J5" s="375"/>
      <c r="K5" s="375"/>
      <c r="L5" s="375"/>
      <c r="M5" s="105"/>
    </row>
    <row r="6" spans="1:13" ht="15.95" customHeight="1">
      <c r="A6" s="375" t="s">
        <v>251</v>
      </c>
      <c r="B6" s="375"/>
      <c r="C6" s="375"/>
      <c r="D6" s="375"/>
      <c r="E6" s="375"/>
      <c r="F6" s="375"/>
      <c r="G6" s="375"/>
      <c r="H6" s="375"/>
      <c r="I6" s="375"/>
      <c r="J6" s="375"/>
      <c r="K6" s="375"/>
      <c r="L6" s="105"/>
      <c r="M6" s="105"/>
    </row>
    <row r="7" spans="1:13" ht="15.95" customHeight="1">
      <c r="A7" s="375" t="s">
        <v>259</v>
      </c>
      <c r="B7" s="375"/>
      <c r="C7" s="375"/>
      <c r="D7" s="375"/>
      <c r="E7" s="375"/>
      <c r="F7" s="375"/>
      <c r="G7" s="375"/>
      <c r="H7" s="375"/>
      <c r="I7" s="375"/>
      <c r="J7" s="375"/>
      <c r="K7" s="105"/>
      <c r="L7" s="105"/>
      <c r="M7" s="105"/>
    </row>
    <row r="8" spans="1:13" ht="15.95" customHeight="1">
      <c r="A8" s="375" t="s">
        <v>260</v>
      </c>
      <c r="B8" s="375"/>
      <c r="C8" s="375"/>
      <c r="D8" s="375"/>
      <c r="E8" s="375"/>
      <c r="F8" s="375"/>
      <c r="G8" s="375"/>
      <c r="H8" s="375"/>
      <c r="I8" s="375"/>
      <c r="J8" s="375"/>
      <c r="K8" s="105"/>
      <c r="L8" s="105"/>
      <c r="M8" s="105"/>
    </row>
    <row r="9" spans="1:13" ht="17.25" customHeight="1">
      <c r="A9" s="408" t="s">
        <v>252</v>
      </c>
      <c r="B9" s="408"/>
      <c r="C9" s="408"/>
      <c r="D9" s="408"/>
      <c r="E9" s="379"/>
      <c r="F9" s="375"/>
      <c r="G9" s="375"/>
      <c r="H9" s="375"/>
      <c r="I9" s="375"/>
      <c r="J9" s="375"/>
      <c r="K9" s="375"/>
      <c r="L9" s="375"/>
      <c r="M9" s="105"/>
    </row>
    <row r="10" spans="1:13" ht="24" customHeight="1">
      <c r="A10" s="408" t="s">
        <v>261</v>
      </c>
      <c r="B10" s="408"/>
      <c r="C10" s="408"/>
      <c r="D10" s="408"/>
      <c r="E10" s="379"/>
      <c r="F10" s="375"/>
      <c r="G10" s="375"/>
      <c r="H10" s="165"/>
      <c r="I10" s="165"/>
      <c r="J10" s="165"/>
      <c r="K10" s="105"/>
      <c r="L10" s="105"/>
      <c r="M10" s="105"/>
    </row>
    <row r="11" spans="1:13" ht="15.95" customHeight="1">
      <c r="A11" s="401"/>
      <c r="B11" s="376"/>
      <c r="C11" s="376"/>
      <c r="D11" s="376"/>
      <c r="E11" s="376"/>
      <c r="F11" s="105"/>
      <c r="H11" s="105"/>
      <c r="I11" s="105"/>
      <c r="J11" s="105"/>
      <c r="K11" s="105"/>
      <c r="L11" s="105"/>
      <c r="M11" s="105"/>
    </row>
    <row r="12" spans="1:13" ht="15.95" customHeight="1">
      <c r="A12" s="404" t="s">
        <v>906</v>
      </c>
      <c r="B12" s="403"/>
      <c r="C12" s="403"/>
      <c r="D12" s="403"/>
      <c r="E12" s="403"/>
      <c r="F12" s="165"/>
      <c r="G12" s="165"/>
      <c r="H12" s="165"/>
      <c r="I12" s="165"/>
      <c r="J12" s="165"/>
      <c r="K12" s="105"/>
      <c r="L12" s="105"/>
      <c r="M12" s="105"/>
    </row>
    <row r="13" spans="1:13" ht="26.25" customHeight="1">
      <c r="A13" s="414" t="s">
        <v>889</v>
      </c>
      <c r="B13" s="414"/>
      <c r="C13" s="414"/>
      <c r="D13" s="414"/>
      <c r="E13" s="414"/>
      <c r="F13" s="165"/>
      <c r="G13" s="165"/>
      <c r="H13" s="165"/>
      <c r="I13" s="165"/>
      <c r="J13" s="165"/>
      <c r="K13" s="105"/>
      <c r="L13" s="105"/>
      <c r="M13" s="105"/>
    </row>
    <row r="14" spans="1:13" ht="24" customHeight="1">
      <c r="A14" s="409" t="s">
        <v>775</v>
      </c>
      <c r="B14" s="409"/>
      <c r="C14" s="409"/>
      <c r="D14" s="409"/>
      <c r="E14" s="409"/>
      <c r="F14" s="375"/>
      <c r="G14" s="375"/>
      <c r="H14" s="376"/>
      <c r="I14" s="376"/>
      <c r="J14" s="376"/>
      <c r="K14" s="376"/>
      <c r="L14" s="105"/>
      <c r="M14" s="105"/>
    </row>
    <row r="15" spans="1:13" ht="13.5" customHeight="1">
      <c r="A15" s="375" t="s">
        <v>262</v>
      </c>
      <c r="B15" s="375"/>
      <c r="C15" s="375"/>
      <c r="D15" s="375"/>
      <c r="E15" s="375"/>
      <c r="F15" s="375"/>
      <c r="G15" s="375"/>
      <c r="H15" s="375"/>
      <c r="I15" s="375"/>
      <c r="J15" s="375"/>
      <c r="K15" s="375"/>
      <c r="L15" s="105"/>
      <c r="M15" s="105"/>
    </row>
    <row r="16" spans="1:13" ht="15.95" customHeight="1">
      <c r="A16" s="375"/>
      <c r="B16" s="375"/>
      <c r="C16" s="375"/>
      <c r="D16" s="375"/>
      <c r="E16" s="375"/>
      <c r="F16" s="375"/>
      <c r="G16" s="375"/>
      <c r="H16" s="375"/>
      <c r="I16" s="375"/>
      <c r="J16" s="375"/>
      <c r="K16" s="375"/>
      <c r="L16" s="105"/>
      <c r="M16" s="105"/>
    </row>
    <row r="17" spans="1:13" ht="15.95" customHeight="1">
      <c r="A17" s="413" t="s">
        <v>907</v>
      </c>
      <c r="B17" s="413"/>
      <c r="C17" s="413"/>
      <c r="D17" s="376"/>
      <c r="E17" s="376"/>
      <c r="F17" s="105"/>
      <c r="G17" s="105"/>
      <c r="H17" s="105"/>
      <c r="I17" s="105"/>
      <c r="J17" s="105"/>
      <c r="K17" s="105"/>
      <c r="L17" s="105"/>
      <c r="M17" s="105"/>
    </row>
    <row r="18" spans="1:13" ht="15" customHeight="1">
      <c r="A18" s="408" t="s">
        <v>263</v>
      </c>
      <c r="B18" s="408"/>
      <c r="C18" s="408"/>
      <c r="D18" s="408"/>
      <c r="E18" s="408"/>
      <c r="F18" s="375"/>
      <c r="G18" s="375"/>
      <c r="H18" s="165"/>
      <c r="I18" s="165"/>
      <c r="J18" s="105"/>
      <c r="K18" s="105"/>
      <c r="L18" s="105"/>
      <c r="M18" s="105"/>
    </row>
    <row r="19" spans="1:13" ht="15" customHeight="1">
      <c r="A19" s="408"/>
      <c r="B19" s="408"/>
      <c r="C19" s="408"/>
      <c r="D19" s="408"/>
      <c r="E19" s="408"/>
      <c r="F19" s="375"/>
      <c r="G19" s="375"/>
      <c r="H19" s="165"/>
      <c r="I19" s="165"/>
      <c r="J19" s="105"/>
      <c r="K19" s="105"/>
      <c r="L19" s="105"/>
      <c r="M19" s="105"/>
    </row>
    <row r="20" spans="1:13" ht="18.75" customHeight="1">
      <c r="A20" s="410" t="s">
        <v>908</v>
      </c>
      <c r="B20" s="410"/>
      <c r="C20" s="410"/>
      <c r="D20" s="410"/>
      <c r="E20" s="410"/>
      <c r="F20" s="105"/>
      <c r="G20" s="105"/>
      <c r="H20" s="105"/>
      <c r="I20" s="105"/>
      <c r="J20" s="105"/>
      <c r="K20" s="105"/>
      <c r="L20" s="105"/>
      <c r="M20" s="105"/>
    </row>
    <row r="21" spans="1:13" ht="15.95" customHeight="1">
      <c r="A21" s="375" t="s">
        <v>264</v>
      </c>
      <c r="B21" s="375"/>
      <c r="C21" s="375"/>
      <c r="D21" s="375"/>
      <c r="E21" s="375"/>
      <c r="F21" s="375"/>
      <c r="G21" s="375"/>
      <c r="H21" s="375"/>
      <c r="I21" s="375"/>
      <c r="J21" s="105"/>
      <c r="K21" s="105"/>
      <c r="L21" s="105"/>
      <c r="M21" s="105"/>
    </row>
    <row r="22" spans="1:13" ht="15.95" customHeight="1">
      <c r="A22" s="377" t="s">
        <v>253</v>
      </c>
      <c r="B22" s="378"/>
      <c r="C22" s="378"/>
      <c r="D22" s="378"/>
      <c r="E22" s="378"/>
      <c r="F22" s="378"/>
      <c r="G22" s="378"/>
      <c r="H22" s="378"/>
      <c r="I22" s="378"/>
      <c r="J22" s="378"/>
      <c r="K22" s="378"/>
      <c r="L22" s="378"/>
      <c r="M22" s="378"/>
    </row>
    <row r="23" spans="1:13" ht="15.95" customHeight="1">
      <c r="A23" s="377" t="s">
        <v>275</v>
      </c>
      <c r="B23" s="378"/>
      <c r="C23" s="378"/>
      <c r="D23" s="378"/>
      <c r="E23" s="378"/>
      <c r="F23" s="378"/>
      <c r="G23" s="378"/>
      <c r="H23" s="378"/>
      <c r="I23" s="378"/>
      <c r="J23" s="378"/>
      <c r="K23" s="378"/>
      <c r="L23" s="378"/>
      <c r="M23" s="105"/>
    </row>
    <row r="24" spans="1:13" ht="15" customHeight="1">
      <c r="A24" s="410" t="s">
        <v>776</v>
      </c>
      <c r="B24" s="410"/>
      <c r="C24" s="410"/>
      <c r="D24" s="410"/>
      <c r="E24" s="410"/>
      <c r="F24" s="375"/>
      <c r="G24" s="375"/>
      <c r="H24" s="375"/>
      <c r="I24" s="375"/>
      <c r="J24" s="375"/>
      <c r="K24" s="375"/>
      <c r="L24" s="375"/>
      <c r="M24" s="375"/>
    </row>
    <row r="25" spans="1:13" ht="15.95" customHeight="1">
      <c r="A25" s="375" t="s">
        <v>265</v>
      </c>
      <c r="B25" s="375"/>
      <c r="C25" s="375"/>
      <c r="D25" s="375"/>
      <c r="E25" s="375"/>
      <c r="F25" s="375"/>
      <c r="G25" s="375"/>
      <c r="H25" s="375"/>
      <c r="I25" s="375"/>
      <c r="J25" s="105"/>
      <c r="K25" s="105"/>
      <c r="L25" s="105"/>
      <c r="M25" s="105"/>
    </row>
    <row r="26" spans="1:13" ht="15.95" customHeight="1">
      <c r="A26" s="375" t="s">
        <v>266</v>
      </c>
      <c r="B26" s="375"/>
      <c r="C26" s="375"/>
      <c r="D26" s="375"/>
      <c r="E26" s="375"/>
      <c r="F26" s="375"/>
      <c r="G26" s="375"/>
      <c r="H26" s="375"/>
      <c r="I26" s="375"/>
      <c r="J26" s="105"/>
      <c r="K26" s="105"/>
      <c r="L26" s="105"/>
      <c r="M26" s="105"/>
    </row>
    <row r="27" spans="1:13" ht="23.25" customHeight="1">
      <c r="A27" s="412" t="s">
        <v>254</v>
      </c>
      <c r="B27" s="412"/>
      <c r="C27" s="412"/>
      <c r="D27" s="412"/>
      <c r="E27" s="379"/>
      <c r="F27" s="375"/>
      <c r="G27" s="375"/>
      <c r="H27" s="376"/>
      <c r="I27" s="376"/>
      <c r="J27" s="105"/>
      <c r="K27" s="105"/>
      <c r="L27" s="105"/>
      <c r="M27" s="105"/>
    </row>
    <row r="28" spans="1:13" ht="15.95" customHeight="1">
      <c r="A28" s="408" t="s">
        <v>909</v>
      </c>
      <c r="B28" s="408"/>
      <c r="C28" s="408"/>
      <c r="D28" s="408"/>
      <c r="E28" s="408"/>
      <c r="F28" s="375"/>
      <c r="G28" s="375"/>
      <c r="H28" s="376"/>
      <c r="I28" s="376"/>
      <c r="J28" s="105"/>
      <c r="K28" s="105"/>
      <c r="L28" s="105"/>
      <c r="M28" s="105"/>
    </row>
    <row r="29" spans="1:13" ht="15.95" customHeight="1">
      <c r="A29" s="375" t="s">
        <v>267</v>
      </c>
      <c r="B29" s="375"/>
      <c r="C29" s="375"/>
      <c r="D29" s="375"/>
      <c r="E29" s="375"/>
      <c r="F29" s="375"/>
      <c r="G29" s="375"/>
      <c r="H29" s="375"/>
      <c r="I29" s="375"/>
      <c r="J29" s="105"/>
      <c r="K29" s="105"/>
      <c r="L29" s="105"/>
      <c r="M29" s="105"/>
    </row>
    <row r="30" spans="1:13" ht="15.95" customHeight="1">
      <c r="A30" s="375" t="s">
        <v>268</v>
      </c>
      <c r="B30" s="375"/>
      <c r="C30" s="375"/>
      <c r="D30" s="375"/>
      <c r="E30" s="375"/>
      <c r="F30" s="375"/>
      <c r="G30" s="375"/>
      <c r="H30" s="375"/>
      <c r="I30" s="375"/>
      <c r="J30" s="375"/>
      <c r="K30" s="105"/>
      <c r="L30" s="105"/>
      <c r="M30" s="105"/>
    </row>
    <row r="31" spans="1:13" ht="12" customHeight="1">
      <c r="A31" s="408" t="s">
        <v>269</v>
      </c>
      <c r="B31" s="408"/>
      <c r="C31" s="408"/>
      <c r="D31" s="408"/>
      <c r="E31" s="408"/>
      <c r="F31" s="375"/>
      <c r="G31" s="375"/>
      <c r="H31" s="165"/>
      <c r="I31" s="165"/>
      <c r="J31" s="165"/>
      <c r="K31" s="105"/>
      <c r="L31" s="105"/>
      <c r="M31" s="105"/>
    </row>
    <row r="32" spans="1:13" ht="15" customHeight="1">
      <c r="A32" s="408"/>
      <c r="B32" s="408"/>
      <c r="C32" s="408"/>
      <c r="D32" s="408"/>
      <c r="E32" s="408"/>
      <c r="F32" s="375"/>
      <c r="G32" s="375"/>
      <c r="H32" s="165"/>
      <c r="I32" s="165"/>
      <c r="J32" s="165"/>
      <c r="K32" s="105"/>
      <c r="L32" s="105"/>
      <c r="M32" s="105"/>
    </row>
    <row r="33" spans="1:13" ht="15.95" customHeight="1">
      <c r="A33" s="375" t="s">
        <v>270</v>
      </c>
      <c r="B33" s="375"/>
      <c r="C33" s="375"/>
      <c r="D33" s="375"/>
      <c r="E33" s="375"/>
      <c r="F33" s="375"/>
      <c r="G33" s="375"/>
      <c r="H33" s="375"/>
      <c r="I33" s="375"/>
      <c r="J33" s="375"/>
      <c r="K33" s="105"/>
      <c r="L33" s="105"/>
      <c r="M33" s="105"/>
    </row>
    <row r="34" spans="1:13" ht="15.95" customHeight="1">
      <c r="A34" s="375" t="s">
        <v>271</v>
      </c>
      <c r="B34" s="375"/>
      <c r="C34" s="375"/>
      <c r="D34" s="375"/>
      <c r="E34" s="375"/>
      <c r="F34" s="375"/>
      <c r="G34" s="375"/>
      <c r="H34" s="375"/>
      <c r="I34" s="375"/>
      <c r="J34" s="375"/>
      <c r="K34" s="105"/>
      <c r="L34" s="105"/>
      <c r="M34" s="105"/>
    </row>
    <row r="35" spans="1:13" ht="15.95" customHeight="1">
      <c r="A35" s="375" t="s">
        <v>272</v>
      </c>
      <c r="B35" s="375"/>
      <c r="C35" s="375"/>
      <c r="D35" s="375"/>
      <c r="E35" s="375"/>
      <c r="F35" s="375"/>
      <c r="G35" s="375"/>
      <c r="H35" s="375"/>
      <c r="I35" s="375"/>
      <c r="J35" s="375"/>
      <c r="K35" s="105"/>
      <c r="L35" s="105"/>
      <c r="M35" s="105"/>
    </row>
    <row r="36" spans="1:13" ht="15.95" customHeight="1">
      <c r="A36" s="375" t="s">
        <v>273</v>
      </c>
      <c r="B36" s="375"/>
      <c r="C36" s="375"/>
      <c r="D36" s="375"/>
      <c r="E36" s="375"/>
      <c r="F36" s="375"/>
      <c r="G36" s="375"/>
      <c r="H36" s="375"/>
      <c r="I36" s="375"/>
      <c r="J36" s="375"/>
      <c r="K36" s="105"/>
      <c r="L36" s="105"/>
      <c r="M36" s="105"/>
    </row>
    <row r="37" spans="1:13" ht="15.95" customHeight="1">
      <c r="A37" s="375" t="s">
        <v>274</v>
      </c>
      <c r="B37" s="375"/>
      <c r="C37" s="375"/>
      <c r="D37" s="375"/>
      <c r="E37" s="375"/>
      <c r="F37" s="375"/>
      <c r="G37" s="375"/>
      <c r="H37" s="375"/>
      <c r="I37" s="375"/>
      <c r="J37" s="375"/>
      <c r="K37" s="375"/>
      <c r="L37" s="375"/>
      <c r="M37" s="105"/>
    </row>
    <row r="38" spans="1:13" ht="15.95" customHeight="1">
      <c r="A38" s="375" t="s">
        <v>255</v>
      </c>
      <c r="B38" s="375"/>
      <c r="C38" s="375"/>
      <c r="D38" s="375"/>
      <c r="E38" s="375"/>
      <c r="F38" s="375"/>
      <c r="G38" s="375"/>
      <c r="H38" s="375"/>
      <c r="I38" s="375"/>
      <c r="J38" s="375"/>
      <c r="K38" s="375"/>
      <c r="L38" s="375"/>
      <c r="M38" s="375"/>
    </row>
    <row r="39" spans="1:13" ht="15.95" customHeight="1">
      <c r="A39" s="375" t="s">
        <v>256</v>
      </c>
      <c r="B39" s="375"/>
      <c r="C39" s="375"/>
      <c r="D39" s="375"/>
      <c r="E39" s="375"/>
      <c r="F39" s="375"/>
      <c r="G39" s="375"/>
      <c r="H39" s="375"/>
      <c r="I39" s="375"/>
      <c r="J39" s="375"/>
      <c r="K39" s="375"/>
      <c r="L39" s="375"/>
      <c r="M39" s="375"/>
    </row>
    <row r="40" spans="1:13" ht="15.95" customHeight="1">
      <c r="A40" s="375" t="s">
        <v>257</v>
      </c>
      <c r="B40" s="375"/>
      <c r="C40" s="375"/>
      <c r="D40" s="375"/>
      <c r="E40" s="375"/>
      <c r="F40" s="375"/>
      <c r="G40" s="375"/>
      <c r="H40" s="375"/>
      <c r="I40" s="375"/>
      <c r="J40" s="375"/>
      <c r="K40" s="375"/>
      <c r="L40" s="375"/>
      <c r="M40" s="375"/>
    </row>
    <row r="41" spans="1:13" ht="15.95" customHeight="1">
      <c r="A41" s="375" t="s">
        <v>258</v>
      </c>
      <c r="B41" s="375"/>
      <c r="C41" s="375"/>
      <c r="D41" s="375"/>
      <c r="E41" s="375"/>
      <c r="F41" s="375"/>
      <c r="G41" s="375"/>
      <c r="H41" s="375"/>
      <c r="I41" s="375"/>
      <c r="J41" s="375"/>
      <c r="K41" s="375"/>
      <c r="L41" s="375"/>
      <c r="M41" s="375"/>
    </row>
    <row r="42" spans="1:13" ht="15.95" customHeight="1">
      <c r="A42" s="401"/>
      <c r="B42" s="376"/>
      <c r="C42" s="376"/>
      <c r="D42" s="376"/>
      <c r="E42" s="376"/>
      <c r="F42" s="105"/>
      <c r="G42" s="105"/>
      <c r="H42" s="105"/>
      <c r="I42" s="105"/>
      <c r="J42" s="105"/>
      <c r="K42" s="105"/>
      <c r="L42" s="105"/>
      <c r="M42" s="105"/>
    </row>
    <row r="43" spans="1:13" ht="15.95" customHeight="1">
      <c r="A43" s="405"/>
      <c r="B43" s="406"/>
      <c r="C43" s="403"/>
      <c r="D43" s="403"/>
      <c r="E43" s="403"/>
      <c r="F43" s="165"/>
      <c r="G43" s="165"/>
      <c r="H43" s="165"/>
      <c r="I43" s="105"/>
      <c r="J43" s="105"/>
      <c r="K43" s="105"/>
      <c r="L43" s="105"/>
      <c r="M43" s="105"/>
    </row>
    <row r="44" spans="1:13" ht="15.95" customHeight="1">
      <c r="A44" s="194"/>
      <c r="B44" s="105"/>
      <c r="C44" s="105"/>
      <c r="D44" s="105"/>
      <c r="E44" s="105"/>
      <c r="F44" s="105"/>
      <c r="G44" s="105"/>
      <c r="H44" s="105"/>
      <c r="I44" s="105"/>
      <c r="J44" s="105"/>
      <c r="K44" s="105"/>
      <c r="L44" s="105"/>
      <c r="M44" s="105"/>
    </row>
    <row r="45" spans="1:13" ht="15.95" customHeight="1">
      <c r="A45" s="193"/>
      <c r="B45" s="164"/>
      <c r="C45" s="165"/>
      <c r="D45" s="165"/>
      <c r="E45" s="165"/>
      <c r="F45" s="165"/>
      <c r="G45" s="165"/>
      <c r="H45" s="165"/>
      <c r="I45" s="105"/>
      <c r="J45" s="105"/>
      <c r="K45" s="105"/>
      <c r="L45" s="105"/>
      <c r="M45" s="105"/>
    </row>
    <row r="46" spans="1:13" ht="15.95" customHeight="1">
      <c r="A46" s="194"/>
      <c r="B46" s="105"/>
      <c r="C46" s="105"/>
      <c r="D46" s="105"/>
      <c r="E46" s="105"/>
      <c r="F46" s="105"/>
      <c r="G46" s="105"/>
      <c r="H46" s="105"/>
      <c r="I46" s="105"/>
      <c r="J46" s="105"/>
      <c r="K46" s="105"/>
      <c r="L46" s="105"/>
      <c r="M46" s="105"/>
    </row>
    <row r="47" spans="1:13" ht="15.95" customHeight="1">
      <c r="A47" s="105"/>
      <c r="B47" s="105"/>
      <c r="C47" s="105"/>
      <c r="D47" s="105"/>
      <c r="E47" s="105"/>
      <c r="F47" s="105"/>
      <c r="G47" s="105"/>
      <c r="H47" s="105"/>
      <c r="I47" s="105"/>
      <c r="J47" s="105"/>
      <c r="K47" s="105"/>
      <c r="L47" s="105"/>
      <c r="M47" s="105"/>
    </row>
    <row r="48" spans="1:13" ht="15.95" customHeight="1">
      <c r="A48" s="105"/>
      <c r="B48" s="105"/>
      <c r="C48" s="105"/>
      <c r="D48" s="105"/>
      <c r="E48" s="105"/>
      <c r="F48" s="105"/>
      <c r="G48" s="105"/>
      <c r="H48" s="105"/>
      <c r="I48" s="105"/>
      <c r="J48" s="105"/>
      <c r="K48" s="105"/>
      <c r="L48" s="105"/>
      <c r="M48" s="105"/>
    </row>
    <row r="49" spans="1:14" ht="15.95" customHeight="1">
      <c r="B49" s="61"/>
      <c r="C49" s="61"/>
      <c r="D49" s="61"/>
      <c r="E49" s="61"/>
      <c r="F49" s="61"/>
      <c r="G49" s="61"/>
      <c r="H49" s="61"/>
      <c r="I49" s="61"/>
      <c r="J49" s="61"/>
      <c r="K49" s="61"/>
      <c r="L49" s="61"/>
      <c r="M49" s="61"/>
    </row>
    <row r="50" spans="1:14" ht="24" customHeight="1">
      <c r="B50" s="61"/>
      <c r="C50" s="61"/>
      <c r="D50" s="61"/>
      <c r="E50" s="61"/>
      <c r="F50" s="61"/>
      <c r="G50" s="61"/>
      <c r="H50" s="60"/>
      <c r="I50" s="60"/>
      <c r="J50" s="60"/>
      <c r="K50" s="60"/>
      <c r="L50" s="60"/>
      <c r="M50" s="60"/>
    </row>
    <row r="51" spans="1:14" ht="25.5" customHeight="1">
      <c r="B51" s="61"/>
      <c r="C51" s="61"/>
      <c r="D51" s="61"/>
      <c r="E51" s="61"/>
      <c r="F51" s="61"/>
      <c r="G51" s="61"/>
      <c r="H51" s="60"/>
      <c r="I51" s="60"/>
      <c r="J51" s="60"/>
      <c r="K51" s="60"/>
      <c r="L51" s="60"/>
      <c r="M51" s="60"/>
    </row>
    <row r="52" spans="1:14" ht="15.95" customHeight="1">
      <c r="A52" s="59"/>
    </row>
    <row r="53" spans="1:14" ht="15.95" customHeight="1">
      <c r="A53" s="59"/>
    </row>
    <row r="54" spans="1:14" ht="15.95" customHeight="1">
      <c r="A54" s="59"/>
    </row>
    <row r="55" spans="1:14" ht="24.75" customHeight="1">
      <c r="A55" s="59"/>
      <c r="N55" s="60"/>
    </row>
    <row r="56" spans="1:14" ht="23.25" customHeight="1">
      <c r="A56" s="59"/>
      <c r="H56" s="60"/>
      <c r="I56" s="60"/>
      <c r="J56" s="60"/>
      <c r="K56" s="60"/>
      <c r="L56" s="60"/>
      <c r="M56" s="60"/>
    </row>
    <row r="57" spans="1:14" ht="25.5" customHeight="1">
      <c r="A57" s="59"/>
      <c r="H57" s="60"/>
      <c r="I57" s="60"/>
      <c r="J57" s="60"/>
      <c r="K57" s="60"/>
      <c r="L57" s="60"/>
    </row>
    <row r="58" spans="1:14" ht="15.95" customHeight="1">
      <c r="A58" s="59"/>
    </row>
    <row r="59" spans="1:14" ht="15.95" customHeight="1">
      <c r="A59" s="59"/>
    </row>
    <row r="60" spans="1:14" ht="15.95" customHeight="1">
      <c r="A60" s="59"/>
    </row>
    <row r="61" spans="1:14" ht="15.95" customHeight="1">
      <c r="A61" s="59"/>
    </row>
  </sheetData>
  <mergeCells count="12">
    <mergeCell ref="A4:D4"/>
    <mergeCell ref="A9:D9"/>
    <mergeCell ref="A10:D10"/>
    <mergeCell ref="A27:D27"/>
    <mergeCell ref="A17:C17"/>
    <mergeCell ref="A13:E13"/>
    <mergeCell ref="A31:E32"/>
    <mergeCell ref="A18:E19"/>
    <mergeCell ref="A28:E28"/>
    <mergeCell ref="A14:E14"/>
    <mergeCell ref="A20:E20"/>
    <mergeCell ref="A24:E24"/>
  </mergeCells>
  <phoneticPr fontId="0" type="noConversion"/>
  <hyperlinks>
    <hyperlink ref="A4:K4" location="'C1'!A1" display="CUADRO 1: Cantidad de delitos investigados, por región policial y prefectura, según tipo de delito, 2016"/>
    <hyperlink ref="A5:L5" location="'Gráficos 1 y 2'!A1" display="GRÁFICO 1: Distribución porcentual del número de delitos investigados de mayor frecuencia, 2016"/>
    <hyperlink ref="A6:K6" location="'Gráficos 1 y 2'!A1" display="GRÁFICO 2: Distribución de frecuencia del número de delitos investigados, 2012-2016"/>
    <hyperlink ref="A7:J7" location="'C2'!A1" display="CUADRO 2: Cantidad de delitos investigados, por mes, según región policial y prefectura, 2016"/>
    <hyperlink ref="A8:J8" location="'C3'!A1" display="CUADRO 3: Cantidad de delitos investigados, por día de ocurrencia, según tipo de delito, 2016"/>
    <hyperlink ref="A9:L9" location="'Gráfico 3'!A1" display="GRÁFICO 3: Distribución porcentual del número de delitos investigados, según día de la semana, 2016"/>
    <hyperlink ref="A10:G10" location="'C4'!A1" display="CUADRO 4: Cantidad de delitos investigados, por grupo de hora de ocurrencia, según tipo de delito, 2016"/>
    <hyperlink ref="A15:K15" location="'C6'!A1" display="CUADRO 6: Cantidad de droga incautada a nivel nacional, según tipo de droga, 2016"/>
    <hyperlink ref="A18:G18" location="'C7'!A1" display="CUADRO 7: Cantidad de detenidos por infracción a la Ley de Drogas, por región policial, según nacionalidad, sexo, grupo de edad, estado civil, actividad y nivel de educación, 2016"/>
    <hyperlink ref="A21:I21" location="'C8'!A1" display="CUADRO 8: Cantidad de detenidos por región policial, según tipo de delito, 2016"/>
    <hyperlink ref="A25:I25" location="'C9'!A1" display="CUADRO 9: Cantidad de detenidos mujeres por región policial, según tipo de delito, 2016"/>
    <hyperlink ref="A26:I26" location="'C10'!A1" display="CUADRO 10: Cantidad de detenidos hombres por región policial, según tipo de delito, 2016"/>
    <hyperlink ref="A27:G27" location="'Gráficos 10 y 11'!A1" display="GRÁFICO 10: Distribución porcentual del número de detenidos mujeres, según delitos de mayor frecuencia, 2016"/>
    <hyperlink ref="A29:I29" location="'C11'!A1" display="CUADRO 11: Cantidad de detenidos por mes, según región policial y prefectura, 2016"/>
    <hyperlink ref="A30:J30" location="'C12'!A1" display="CUADRO 12: Cantidad de detenidos por región policial y prefectura, según tipo de delito, 2016"/>
    <hyperlink ref="A33:J33" location="'C14'!A1" display="CUADRO 14: Cantidad de detenidos por nacionalidad y edad, según tipo de delito, 2016"/>
    <hyperlink ref="A34:J34" location="'C15'!A1" display="CUADRO 15: Cantidad de detenidos por grupo de edad, según tipo de delito, 2016"/>
    <hyperlink ref="A35:J35" location="'C16'!A1" display="CUADRO 16: Cantidad de detenidos por estado civil, según tipo de delito, 2016"/>
    <hyperlink ref="A36:J36" location="'C17'!A1" display="CUADRO 17: Cantidad de detenidos por actividad, según tipo de delito, 2016"/>
    <hyperlink ref="A37:L37" location="'C18'!A1" display="CUADRO 18: Cantidad de detenidos por nivel de educación, según tipo de delito, 2016"/>
    <hyperlink ref="A38:M38" location="'Gráficos 12 al 15'!A1" display="GRÁFICO 12: Distribución porcentual del número de detenidos, según estado civil, 2016"/>
    <hyperlink ref="A39:M39" location="'Gráficos 12 al 15'!A1" display="GRÁFICO 13: Distribución porcentual del número de detenidos, según actividad, 2016"/>
    <hyperlink ref="A40:M40" location="'Gráficos 12 al 15'!A1" display="GRÁFICO 14: Distribución porcentual del número de detenidos, según nivel de educación, 2016"/>
    <hyperlink ref="A41:M41" location="'Gráficos 12 al 15'!A1" display="GRÁFICO 15: Distribución porcentual del número de detenidos, según grupo etario, 2016"/>
    <hyperlink ref="A28:E28" location="Gráfico_11!A1" display="GRÁFICO 11: Cantidad de detenidos por mes"/>
    <hyperlink ref="A14:E14" location="'Gráfico 4 '!A1" display="'Gráfico 4 '!A1"/>
    <hyperlink ref="A20:E20" location="'Gráfico 5'!A1" display="GRÁFICO 5: Cantidad de detenidos por infracción a la Ley de Drogas, por grupos de edad, 2016  "/>
    <hyperlink ref="A22" location="'Gráficos 6,7,8 '!A1" display="GRÁFICO 6: Distribución de frecuencia del número de detenidos, 2012-2016"/>
    <hyperlink ref="A23" location="'Gráficos 6,7,8 '!A1" display="GRÁFICO 7: Distribución porcentual de número de detenidos, según sexo, 2016"/>
    <hyperlink ref="A24:E24" location="'Gráficos 6,7,8 '!A1" display="GRÁFICO 8: Distribución porcentual del número de detenidos, según delitos de mayor frecuencia, 2016  "/>
    <hyperlink ref="A13:E13" location="'C5'!A1" display="CUADRO 5: Cantidad de  delitos investigados con y sin resultado y detenidos por infracción a la Ley de Drogas, según región policial, 2016"/>
    <hyperlink ref="A3" location="'C1'!A1" display="CAPÍTULO I DELITOS INVESTIGADOS"/>
    <hyperlink ref="A12" location="'C5'!A1" display="CAPÍTULO II INFRACCIÓN A LA LEY DE DROGAS"/>
    <hyperlink ref="A17:C17" location="'C7'!A1" display="CAPÍTULO III DETENIDOS"/>
    <hyperlink ref="A31:G31" location="'C13'!A1" display="CUADRO 13: Cantidad de detenidos por región policial, según nacionalidad, sexo, grupo de edad, estado civil, actividad y nivel de educación, 2016"/>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II546"/>
  <sheetViews>
    <sheetView showGridLines="0" zoomScale="80" zoomScaleNormal="80" zoomScaleSheetLayoutView="90" zoomScalePageLayoutView="80" workbookViewId="0">
      <selection sqref="A1:B1"/>
    </sheetView>
  </sheetViews>
  <sheetFormatPr baseColWidth="10" defaultColWidth="8.28515625" defaultRowHeight="15" customHeight="1"/>
  <cols>
    <col min="1" max="1" width="8.140625" style="6" customWidth="1"/>
    <col min="2" max="2" width="61.42578125" style="3" customWidth="1"/>
    <col min="3" max="3" width="12.28515625" style="2" customWidth="1"/>
    <col min="4" max="4" width="10.28515625" style="2" customWidth="1"/>
    <col min="5" max="5" width="10.85546875" style="2" customWidth="1"/>
    <col min="6" max="6" width="13.42578125" style="2" customWidth="1"/>
    <col min="7" max="7" width="10.7109375" style="3" customWidth="1"/>
    <col min="8" max="8" width="13.140625" style="3" customWidth="1"/>
    <col min="9" max="9" width="11" style="3" customWidth="1"/>
    <col min="10" max="10" width="10.140625" style="2" customWidth="1"/>
    <col min="11" max="11" width="12.7109375" style="3" customWidth="1"/>
    <col min="12" max="12" width="11.42578125" style="3" customWidth="1"/>
    <col min="13" max="13" width="12.140625" style="3" customWidth="1"/>
    <col min="14" max="14" width="10.140625" style="3" customWidth="1"/>
    <col min="15" max="15" width="13.140625" style="2" customWidth="1"/>
    <col min="16" max="16" width="10.85546875" style="3" customWidth="1"/>
    <col min="17" max="17" width="11" style="3" customWidth="1"/>
    <col min="18" max="18" width="10.7109375" style="3" customWidth="1"/>
    <col min="19" max="19" width="8.5703125" style="2" customWidth="1"/>
    <col min="20" max="20" width="12.7109375" style="3" customWidth="1"/>
    <col min="21" max="21" width="10.7109375" style="3" customWidth="1"/>
    <col min="22" max="22" width="10.85546875" style="3" customWidth="1"/>
    <col min="23" max="23" width="11.140625" style="2" customWidth="1"/>
    <col min="24" max="24" width="10" style="3" customWidth="1"/>
    <col min="25" max="25" width="10.85546875" style="3" customWidth="1"/>
    <col min="26" max="26" width="11" style="3" customWidth="1"/>
    <col min="27" max="27" width="11.28515625" style="3" customWidth="1"/>
    <col min="28" max="28" width="11" style="2" customWidth="1"/>
    <col min="29" max="29" width="9.28515625" style="2" customWidth="1"/>
    <col min="30" max="30" width="13.85546875" style="2" customWidth="1"/>
    <col min="31" max="31" width="14.140625" style="2" customWidth="1"/>
    <col min="32" max="32" width="14.28515625" style="2" customWidth="1"/>
    <col min="33" max="33" width="13.85546875" style="2" customWidth="1"/>
    <col min="34" max="34" width="14" style="2" customWidth="1"/>
    <col min="35" max="35" width="16.42578125" style="2" customWidth="1"/>
    <col min="36" max="36" width="16.5703125" style="2" customWidth="1"/>
    <col min="37" max="37" width="15.85546875" style="2" customWidth="1"/>
    <col min="38" max="38" width="15.7109375" style="2" customWidth="1"/>
    <col min="39" max="39" width="13.28515625" style="2" customWidth="1"/>
    <col min="40" max="40" width="13.42578125" style="2" customWidth="1"/>
    <col min="41" max="41" width="17.140625" style="2" customWidth="1"/>
    <col min="42" max="42" width="10.7109375" style="2" customWidth="1"/>
    <col min="43" max="43" width="12.85546875" style="3" customWidth="1"/>
    <col min="44" max="44" width="11.140625" style="3" customWidth="1"/>
    <col min="45" max="45" width="11" style="2" customWidth="1"/>
    <col min="46" max="46" width="9.140625" style="3" customWidth="1"/>
    <col min="47" max="47" width="13.28515625" style="3" customWidth="1"/>
    <col min="48" max="48" width="11.140625" style="3" customWidth="1"/>
    <col min="49" max="49" width="10.85546875" style="3" customWidth="1"/>
    <col min="50" max="50" width="11" style="3" customWidth="1"/>
    <col min="51" max="51" width="11.28515625" style="2" customWidth="1"/>
    <col min="52" max="52" width="11.42578125" style="3" customWidth="1"/>
    <col min="53" max="53" width="12.140625" style="3" customWidth="1"/>
    <col min="54" max="54" width="10.7109375" style="3" customWidth="1"/>
    <col min="55" max="55" width="10.85546875" style="3" customWidth="1"/>
    <col min="56" max="56" width="10.7109375" style="2" customWidth="1"/>
    <col min="57" max="57" width="10.42578125" style="3" customWidth="1"/>
    <col min="58" max="58" width="10.85546875" style="3" customWidth="1"/>
    <col min="59" max="59" width="11" style="2" customWidth="1"/>
    <col min="60" max="60" width="10.140625" style="2" customWidth="1"/>
    <col min="61" max="61" width="10.85546875" style="2" customWidth="1"/>
    <col min="62" max="62" width="8.42578125" style="3" customWidth="1"/>
    <col min="63" max="63" width="12.85546875" style="3" customWidth="1"/>
    <col min="64" max="64" width="11.7109375" style="3" customWidth="1"/>
    <col min="65" max="65" width="11.42578125" style="2" customWidth="1"/>
    <col min="66" max="66" width="11.28515625" style="2" customWidth="1"/>
    <col min="67" max="67" width="10.28515625" style="3" customWidth="1"/>
    <col min="68" max="68" width="11.140625" style="3" customWidth="1"/>
    <col min="69" max="69" width="11.7109375" style="3" customWidth="1"/>
    <col min="70" max="70" width="9.7109375" style="2" customWidth="1"/>
    <col min="71" max="71" width="11.42578125" style="3" customWidth="1"/>
    <col min="72" max="72" width="10.85546875" style="3" customWidth="1"/>
    <col min="73" max="73" width="17.5703125" style="3" customWidth="1"/>
    <col min="74" max="16384" width="8.28515625" style="3"/>
  </cols>
  <sheetData>
    <row r="1" spans="1:86" ht="14.25" customHeight="1">
      <c r="A1" s="423" t="s">
        <v>387</v>
      </c>
      <c r="B1" s="423"/>
      <c r="C1" s="329"/>
      <c r="D1" s="329"/>
      <c r="E1" s="329"/>
      <c r="F1" s="329"/>
      <c r="G1" s="329"/>
      <c r="H1" s="329"/>
      <c r="I1" s="329"/>
      <c r="J1" s="329"/>
      <c r="K1" s="329">
        <f>+H1-I1</f>
        <v>0</v>
      </c>
      <c r="L1" s="329"/>
      <c r="M1" s="329"/>
      <c r="N1" s="329"/>
      <c r="O1" s="329"/>
      <c r="P1" s="329"/>
      <c r="Q1" s="329"/>
      <c r="R1" s="329"/>
      <c r="S1" s="424"/>
      <c r="T1" s="424"/>
    </row>
    <row r="2" spans="1:86" ht="14.25" customHeight="1">
      <c r="A2" s="423" t="s">
        <v>744</v>
      </c>
      <c r="B2" s="423"/>
      <c r="C2" s="423"/>
      <c r="D2" s="423"/>
      <c r="E2" s="423"/>
      <c r="F2" s="423"/>
      <c r="G2" s="423"/>
      <c r="H2" s="423"/>
    </row>
    <row r="3" spans="1:86" ht="14.25" customHeight="1">
      <c r="A3" s="425" t="s">
        <v>687</v>
      </c>
      <c r="B3" s="422" t="s">
        <v>677</v>
      </c>
      <c r="C3" s="425" t="s">
        <v>595</v>
      </c>
      <c r="D3" s="420" t="s">
        <v>686</v>
      </c>
      <c r="E3" s="421"/>
      <c r="F3" s="421"/>
      <c r="G3" s="421"/>
      <c r="H3" s="421"/>
      <c r="I3" s="421"/>
      <c r="J3" s="421"/>
      <c r="K3" s="421"/>
      <c r="L3" s="421"/>
      <c r="M3" s="421"/>
      <c r="N3" s="421"/>
      <c r="O3" s="421"/>
      <c r="P3" s="421"/>
      <c r="Q3" s="421"/>
      <c r="R3" s="421"/>
      <c r="S3" s="421"/>
      <c r="T3" s="421"/>
      <c r="U3" s="421"/>
      <c r="V3" s="421"/>
      <c r="W3" s="421"/>
      <c r="X3" s="421"/>
      <c r="Y3" s="421"/>
      <c r="Z3" s="421"/>
      <c r="AA3" s="421"/>
      <c r="AB3" s="421"/>
      <c r="AC3" s="421"/>
      <c r="AD3" s="421"/>
      <c r="AE3" s="421"/>
      <c r="AF3" s="421"/>
      <c r="AG3" s="421"/>
      <c r="AH3" s="421"/>
      <c r="AI3" s="421"/>
      <c r="AJ3" s="421"/>
      <c r="AK3" s="421"/>
      <c r="AL3" s="421"/>
      <c r="AM3" s="421"/>
      <c r="AN3" s="421"/>
      <c r="AO3" s="421"/>
      <c r="AP3" s="421"/>
      <c r="AQ3" s="421"/>
      <c r="AR3" s="421"/>
      <c r="AS3" s="421"/>
      <c r="AT3" s="421"/>
      <c r="AU3" s="421"/>
      <c r="AV3" s="421"/>
      <c r="AW3" s="421"/>
      <c r="AX3" s="421"/>
      <c r="AY3" s="421"/>
      <c r="AZ3" s="421"/>
      <c r="BA3" s="421"/>
      <c r="BB3" s="421"/>
      <c r="BC3" s="421"/>
      <c r="BD3" s="421"/>
      <c r="BE3" s="421"/>
      <c r="BF3" s="421"/>
      <c r="BG3" s="421"/>
      <c r="BH3" s="421"/>
      <c r="BI3" s="421"/>
      <c r="BJ3" s="421"/>
      <c r="BK3" s="421"/>
      <c r="BL3" s="421"/>
      <c r="BM3" s="421"/>
      <c r="BN3" s="421"/>
      <c r="BO3" s="421"/>
      <c r="BP3" s="421"/>
      <c r="BQ3" s="421"/>
      <c r="BR3" s="421"/>
      <c r="BS3" s="421"/>
      <c r="BT3" s="421"/>
      <c r="BU3" s="422"/>
    </row>
    <row r="4" spans="1:86" s="47" customFormat="1" ht="23.25" customHeight="1">
      <c r="A4" s="425"/>
      <c r="B4" s="422"/>
      <c r="C4" s="425"/>
      <c r="D4" s="420" t="s">
        <v>801</v>
      </c>
      <c r="E4" s="421"/>
      <c r="F4" s="422"/>
      <c r="G4" s="420" t="s">
        <v>802</v>
      </c>
      <c r="H4" s="421"/>
      <c r="I4" s="422"/>
      <c r="J4" s="420" t="s">
        <v>800</v>
      </c>
      <c r="K4" s="421"/>
      <c r="L4" s="421"/>
      <c r="M4" s="422"/>
      <c r="N4" s="420" t="s">
        <v>799</v>
      </c>
      <c r="O4" s="421"/>
      <c r="P4" s="421"/>
      <c r="Q4" s="421"/>
      <c r="R4" s="422"/>
      <c r="S4" s="419" t="s">
        <v>798</v>
      </c>
      <c r="T4" s="419"/>
      <c r="U4" s="419"/>
      <c r="V4" s="419"/>
      <c r="W4" s="419"/>
      <c r="X4" s="419" t="s">
        <v>797</v>
      </c>
      <c r="Y4" s="419"/>
      <c r="Z4" s="419"/>
      <c r="AA4" s="419"/>
      <c r="AB4" s="419"/>
      <c r="AC4" s="419" t="s">
        <v>826</v>
      </c>
      <c r="AD4" s="419"/>
      <c r="AE4" s="419"/>
      <c r="AF4" s="419"/>
      <c r="AG4" s="419"/>
      <c r="AH4" s="419"/>
      <c r="AI4" s="419"/>
      <c r="AJ4" s="419"/>
      <c r="AK4" s="419"/>
      <c r="AL4" s="419"/>
      <c r="AM4" s="419"/>
      <c r="AN4" s="419"/>
      <c r="AO4" s="419"/>
      <c r="AP4" s="419" t="s">
        <v>170</v>
      </c>
      <c r="AQ4" s="419"/>
      <c r="AR4" s="419"/>
      <c r="AS4" s="419"/>
      <c r="AT4" s="419" t="s">
        <v>171</v>
      </c>
      <c r="AU4" s="419"/>
      <c r="AV4" s="419"/>
      <c r="AW4" s="419"/>
      <c r="AX4" s="419"/>
      <c r="AY4" s="419"/>
      <c r="AZ4" s="419" t="s">
        <v>172</v>
      </c>
      <c r="BA4" s="419"/>
      <c r="BB4" s="419"/>
      <c r="BC4" s="419"/>
      <c r="BD4" s="419"/>
      <c r="BE4" s="419" t="s">
        <v>771</v>
      </c>
      <c r="BF4" s="419"/>
      <c r="BG4" s="419"/>
      <c r="BH4" s="419" t="s">
        <v>481</v>
      </c>
      <c r="BI4" s="419"/>
      <c r="BJ4" s="419" t="s">
        <v>173</v>
      </c>
      <c r="BK4" s="419"/>
      <c r="BL4" s="419"/>
      <c r="BM4" s="419"/>
      <c r="BN4" s="419"/>
      <c r="BO4" s="419" t="s">
        <v>174</v>
      </c>
      <c r="BP4" s="419"/>
      <c r="BQ4" s="419"/>
      <c r="BR4" s="419" t="s">
        <v>175</v>
      </c>
      <c r="BS4" s="419"/>
      <c r="BT4" s="419"/>
      <c r="BU4" s="426" t="s">
        <v>769</v>
      </c>
      <c r="CA4" s="368"/>
    </row>
    <row r="5" spans="1:86" s="35" customFormat="1" ht="84" customHeight="1">
      <c r="A5" s="425"/>
      <c r="B5" s="422"/>
      <c r="C5" s="425"/>
      <c r="D5" s="373" t="s">
        <v>596</v>
      </c>
      <c r="E5" s="373" t="s">
        <v>579</v>
      </c>
      <c r="F5" s="373" t="s">
        <v>451</v>
      </c>
      <c r="G5" s="373" t="s">
        <v>596</v>
      </c>
      <c r="H5" s="373" t="s">
        <v>578</v>
      </c>
      <c r="I5" s="373" t="s">
        <v>452</v>
      </c>
      <c r="J5" s="373" t="s">
        <v>596</v>
      </c>
      <c r="K5" s="373" t="s">
        <v>454</v>
      </c>
      <c r="L5" s="373" t="s">
        <v>777</v>
      </c>
      <c r="M5" s="373" t="s">
        <v>455</v>
      </c>
      <c r="N5" s="373" t="s">
        <v>596</v>
      </c>
      <c r="O5" s="373" t="s">
        <v>575</v>
      </c>
      <c r="P5" s="373" t="s">
        <v>456</v>
      </c>
      <c r="Q5" s="373" t="s">
        <v>457</v>
      </c>
      <c r="R5" s="373" t="s">
        <v>458</v>
      </c>
      <c r="S5" s="373" t="s">
        <v>596</v>
      </c>
      <c r="T5" s="373" t="s">
        <v>574</v>
      </c>
      <c r="U5" s="373" t="s">
        <v>573</v>
      </c>
      <c r="V5" s="373" t="s">
        <v>459</v>
      </c>
      <c r="W5" s="373" t="s">
        <v>460</v>
      </c>
      <c r="X5" s="373" t="s">
        <v>596</v>
      </c>
      <c r="Y5" s="373" t="s">
        <v>778</v>
      </c>
      <c r="Z5" s="373" t="s">
        <v>669</v>
      </c>
      <c r="AA5" s="373" t="s">
        <v>462</v>
      </c>
      <c r="AB5" s="373" t="s">
        <v>779</v>
      </c>
      <c r="AC5" s="373" t="s">
        <v>596</v>
      </c>
      <c r="AD5" s="373" t="s">
        <v>598</v>
      </c>
      <c r="AE5" s="373" t="s">
        <v>465</v>
      </c>
      <c r="AF5" s="373" t="s">
        <v>466</v>
      </c>
      <c r="AG5" s="373" t="s">
        <v>467</v>
      </c>
      <c r="AH5" s="373" t="s">
        <v>564</v>
      </c>
      <c r="AI5" s="264" t="s">
        <v>134</v>
      </c>
      <c r="AJ5" s="264" t="s">
        <v>683</v>
      </c>
      <c r="AK5" s="264" t="s">
        <v>135</v>
      </c>
      <c r="AL5" s="264" t="s">
        <v>136</v>
      </c>
      <c r="AM5" s="264" t="s">
        <v>570</v>
      </c>
      <c r="AN5" s="264" t="s">
        <v>137</v>
      </c>
      <c r="AO5" s="264" t="s">
        <v>562</v>
      </c>
      <c r="AP5" s="373" t="s">
        <v>596</v>
      </c>
      <c r="AQ5" s="373" t="s">
        <v>569</v>
      </c>
      <c r="AR5" s="373" t="s">
        <v>470</v>
      </c>
      <c r="AS5" s="373" t="s">
        <v>670</v>
      </c>
      <c r="AT5" s="373" t="s">
        <v>596</v>
      </c>
      <c r="AU5" s="373" t="s">
        <v>678</v>
      </c>
      <c r="AV5" s="373" t="s">
        <v>471</v>
      </c>
      <c r="AW5" s="373" t="s">
        <v>472</v>
      </c>
      <c r="AX5" s="373" t="s">
        <v>473</v>
      </c>
      <c r="AY5" s="373" t="s">
        <v>474</v>
      </c>
      <c r="AZ5" s="373" t="s">
        <v>596</v>
      </c>
      <c r="BA5" s="373" t="s">
        <v>475</v>
      </c>
      <c r="BB5" s="373" t="s">
        <v>780</v>
      </c>
      <c r="BC5" s="373" t="s">
        <v>477</v>
      </c>
      <c r="BD5" s="373" t="s">
        <v>478</v>
      </c>
      <c r="BE5" s="373" t="s">
        <v>596</v>
      </c>
      <c r="BF5" s="373" t="s">
        <v>479</v>
      </c>
      <c r="BG5" s="373" t="s">
        <v>781</v>
      </c>
      <c r="BH5" s="373" t="s">
        <v>596</v>
      </c>
      <c r="BI5" s="373" t="s">
        <v>599</v>
      </c>
      <c r="BJ5" s="373" t="s">
        <v>596</v>
      </c>
      <c r="BK5" s="373" t="s">
        <v>597</v>
      </c>
      <c r="BL5" s="373" t="s">
        <v>783</v>
      </c>
      <c r="BM5" s="373" t="s">
        <v>484</v>
      </c>
      <c r="BN5" s="373" t="s">
        <v>485</v>
      </c>
      <c r="BO5" s="373" t="s">
        <v>596</v>
      </c>
      <c r="BP5" s="373" t="s">
        <v>486</v>
      </c>
      <c r="BQ5" s="373" t="s">
        <v>782</v>
      </c>
      <c r="BR5" s="373" t="s">
        <v>596</v>
      </c>
      <c r="BS5" s="373" t="s">
        <v>488</v>
      </c>
      <c r="BT5" s="373" t="s">
        <v>489</v>
      </c>
      <c r="BU5" s="419"/>
      <c r="CA5" s="368"/>
    </row>
    <row r="6" spans="1:86" s="2" customFormat="1" ht="14.25" customHeight="1">
      <c r="A6" s="265" t="s">
        <v>410</v>
      </c>
      <c r="B6" s="265"/>
      <c r="C6" s="333">
        <f>+D6+G6+J6+N6+S6+X6+AC6+AP6+AT6+AZ6+BE6+BH6+BJ6+BO6+BR6+BU6</f>
        <v>181772</v>
      </c>
      <c r="D6" s="333">
        <f t="shared" ref="D6:K6" si="0">SUM(D7,D9,D23,D35,D55,D79,D107,D129,D175,D181,D187,D190,D193,D199,D206,D221,D224,D229,D240,D246,D249,D271,D326,D330,D334,D354,D356,D358,D361,D364,D369,D372,D336)</f>
        <v>4295</v>
      </c>
      <c r="E6" s="333">
        <f>SUM(E7,E9,E23,E35,E55,E79,E107,E129,E175,E181,E187,E190,E193,E199,E206,E221,E224,E229,E240,E246,E249,E271,E326,E330,E334,E354,E356,E358,E361,E364,E369,E372,E336)</f>
        <v>0</v>
      </c>
      <c r="F6" s="333">
        <f t="shared" si="0"/>
        <v>4295</v>
      </c>
      <c r="G6" s="333">
        <f t="shared" si="0"/>
        <v>3160</v>
      </c>
      <c r="H6" s="333">
        <f t="shared" si="0"/>
        <v>0</v>
      </c>
      <c r="I6" s="333">
        <f t="shared" si="0"/>
        <v>3160</v>
      </c>
      <c r="J6" s="333">
        <f t="shared" si="0"/>
        <v>5123</v>
      </c>
      <c r="K6" s="333">
        <f t="shared" si="0"/>
        <v>4388</v>
      </c>
      <c r="L6" s="333">
        <f t="shared" ref="L6" si="1">SUM(L7,L9,L23,L35,L55,L79,L107,L129,L175,L181,L187,L190,L193,L199,L206,L221,L224,L229,L240,L246,L249,L271,L326,L330,L334,L354,L356,L358,L361,L364,L369,L372,L336)</f>
        <v>65</v>
      </c>
      <c r="M6" s="333">
        <f>SUM(M7,M9,M23,M35,M55,M79,M107,M129,M175,M181,M187,M190,M193,M199,M206,M221,M224,M229,M240,M246,M249,M271,M326,M330,M334,M354,M356,M358,M361,M364,M369,M372,M336)</f>
        <v>670</v>
      </c>
      <c r="N6" s="333">
        <f>SUM(N7,N9,N23,N35,N55,N79,N107,N129,N175,N181,N187,N190,N193,N199,N206,N221,N224,N229,N240,N246,N249,N271,N326,N330,N334,N354,N356,N358,N361,N364,N369,N372,N336)</f>
        <v>4993</v>
      </c>
      <c r="O6" s="333">
        <f t="shared" ref="O6:P6" si="2">SUM(O7,O9,O23,O35,O55,O79,O107,O129,O175,O181,O187,O190,O193,O199,O206,O221,O224,O229,O240,O246,O249,O271,O326,O330,O334,O354,O356,O358,O361,O364,O369,O372,O336)</f>
        <v>0</v>
      </c>
      <c r="P6" s="333">
        <f t="shared" si="2"/>
        <v>4114</v>
      </c>
      <c r="Q6" s="333">
        <f>SUM(Q7,Q9,Q23,Q35,Q55,Q79,Q107,Q129,Q175,Q181,Q187,Q190,Q193,Q199,Q206,Q221,Q224,Q229,Q240,Q246,Q249,Q271,Q326,Q330,Q334,Q354,Q356,Q358,Q361,Q364,Q369,Q372,Q336)</f>
        <v>335</v>
      </c>
      <c r="R6" s="333">
        <f t="shared" ref="R6" si="3">SUM(R7,R9,R23,R35,R55,R79,R107,R129,R175,R181,R187,R190,R193,R199,R206,R221,R224,R229,R240,R246,R249,R271,R326,R330,R334,R354,R356,R358,R361,R364,R369,R372,R336)</f>
        <v>544</v>
      </c>
      <c r="S6" s="333">
        <f>SUM(S7,S9,S23,S35,S55,S79,S107,S129,S175,S181,S187,S190,S193,S199,S206,S221,S224,S229,S240,S246,S249,S271,S326,S330,S334,S354,S356,S358,S361,S364,S369,S372,S336)</f>
        <v>3287</v>
      </c>
      <c r="T6" s="333">
        <f t="shared" ref="T6:U6" si="4">SUM(T7,T9,T23,T35,T55,T79,T107,T129,T175,T181,T187,T190,T193,T199,T206,T221,T224,T229,T240,T246,T249,T271,T326,T330,T334,T354,T356,T358,T361,T364,T369,T372,T336)</f>
        <v>0</v>
      </c>
      <c r="U6" s="333">
        <f t="shared" si="4"/>
        <v>2416</v>
      </c>
      <c r="V6" s="333">
        <f>SUM(V7,V9,V23,V35,V55,V79,V107,V129,V175,V181,V187,V190,V193,V199,V206,V221,V224,V229,V240,V246,V249,V271,V326,V330,V334,V354,V356,V358,V361,V364,V369,V372,V336)</f>
        <v>353</v>
      </c>
      <c r="W6" s="333">
        <f t="shared" ref="W6" si="5">SUM(W7,W9,W23,W35,W55,W79,W107,W129,W175,W181,W187,W190,W193,W199,W206,W221,W224,W229,W240,W246,W249,W271,W326,W330,W334,W354,W356,W358,W361,W364,W369,W372,W336)</f>
        <v>518</v>
      </c>
      <c r="X6" s="333">
        <f>SUM(X7,X9,X23,X35,X55,X79,X107,X129,X175,X181,X187,X190,X193,X199,X206,X221,X224,X229,X240,X246,X249,X271,X326,X330,X334,X354,X356,X358,X361,X364,X369,X372,X336)</f>
        <v>20314</v>
      </c>
      <c r="Y6" s="333">
        <f t="shared" ref="Y6:Z6" si="6">SUM(Y7,Y9,Y23,Y35,Y55,Y79,Y107,Y129,Y175,Y181,Y187,Y190,Y193,Y199,Y206,Y221,Y224,Y229,Y240,Y246,Y249,Y271,Y326,Y330,Y334,Y354,Y356,Y358,Y361,Y364,Y369,Y372,Y336)</f>
        <v>4450</v>
      </c>
      <c r="Z6" s="333">
        <f t="shared" si="6"/>
        <v>1749</v>
      </c>
      <c r="AA6" s="333">
        <f>SUM(AA7,AA9,AA23,AA35,AA55,AA79,AA107,AA129,AA175,AA181,AA187,AA190,AA193,AA199,AA206,AA221,AA224,AA229,AA240,AA246,AA249,AA271,AA326,AA330,AA334,AA354,AA356,AA358,AA361,AA364,AA369,AA372,AA336)</f>
        <v>8356</v>
      </c>
      <c r="AB6" s="333">
        <f t="shared" ref="AB6" si="7">SUM(AB7,AB9,AB23,AB35,AB55,AB79,AB107,AB129,AB175,AB181,AB187,AB190,AB193,AB199,AB206,AB221,AB224,AB229,AB240,AB246,AB249,AB271,AB326,AB330,AB334,AB354,AB356,AB358,AB361,AB364,AB369,AB372,AB336)</f>
        <v>5759</v>
      </c>
      <c r="AC6" s="333">
        <f>SUM(AC7,AC9,AC23,AC35,AC55,AC79,AC107,AC129,AC175,AC181,AC187,AC190,AC193,AC199,AC206,AC221,AC224,AC229,AC240,AC246,AC249,AC271,AC326,AC330,AC334,AC354,AC356,AC358,AC361,AC364,AC369,AC372,AC336)</f>
        <v>69814</v>
      </c>
      <c r="AD6" s="333">
        <f t="shared" ref="AD6:AE6" si="8">SUM(AD7,AD9,AD23,AD35,AD55,AD79,AD107,AD129,AD175,AD181,AD187,AD190,AD193,AD199,AD206,AD221,AD224,AD229,AD240,AD246,AD249,AD271,AD326,AD330,AD334,AD354,AD356,AD358,AD361,AD364,AD369,AD372,AD336)</f>
        <v>0</v>
      </c>
      <c r="AE6" s="333">
        <f t="shared" si="8"/>
        <v>19170</v>
      </c>
      <c r="AF6" s="333">
        <f>SUM(AF7,AF9,AF23,AF35,AF55,AF79,AF107,AF129,AF175,AF181,AF187,AF190,AF193,AF199,AF206,AF221,AF224,AF229,AF240,AF246,AF249,AF271,AF326,AF330,AF334,AF354,AF356,AF358,AF361,AF364,AF369,AF372,AF336)</f>
        <v>11942</v>
      </c>
      <c r="AG6" s="333">
        <f t="shared" ref="AG6:AH6" si="9">SUM(AG7,AG9,AG23,AG35,AG55,AG79,AG107,AG129,AG175,AG181,AG187,AG190,AG193,AG199,AG206,AG221,AG224,AG229,AG240,AG246,AG249,AG271,AG326,AG330,AG334,AG354,AG356,AG358,AG361,AG364,AG369,AG372,AG336)</f>
        <v>10114</v>
      </c>
      <c r="AH6" s="333">
        <f t="shared" si="9"/>
        <v>9406</v>
      </c>
      <c r="AI6" s="333">
        <f>SUM(AI7,AI9,AI23,AI35,AI55,AI79,AI107,AI129,AI175,AI181,AI187,AI190,AI193,AI199,AI206,AI221,AI224,AI229,AI240,AI246,AI249,AI271,AI326,AI330,AI334,AI354,AI356,AI358,AI361,AI364,AI369,AI372,AI336)</f>
        <v>554</v>
      </c>
      <c r="AJ6" s="333">
        <f t="shared" ref="AJ6:AK6" si="10">SUM(AJ7,AJ9,AJ23,AJ35,AJ55,AJ79,AJ107,AJ129,AJ175,AJ181,AJ187,AJ190,AJ193,AJ199,AJ206,AJ221,AJ224,AJ229,AJ240,AJ246,AJ249,AJ271,AJ326,AJ330,AJ334,AJ354,AJ356,AJ358,AJ361,AJ364,AJ369,AJ372,AJ336)</f>
        <v>74</v>
      </c>
      <c r="AK6" s="333">
        <f t="shared" si="10"/>
        <v>5955</v>
      </c>
      <c r="AL6" s="333">
        <f>SUM(AL7,AL9,AL23,AL35,AL55,AL79,AL107,AL129,AL175,AL181,AL187,AL190,AL193,AL199,AL206,AL221,AL224,AL229,AL240,AL246,AL249,AL271,AL326,AL330,AL334,AL354,AL356,AL358,AL361,AL364,AL369,AL372,AL336)</f>
        <v>6399</v>
      </c>
      <c r="AM6" s="333">
        <f t="shared" ref="AM6" si="11">SUM(AM7,AM9,AM23,AM35,AM55,AM79,AM107,AM129,AM175,AM181,AM187,AM190,AM193,AM199,AM206,AM221,AM224,AM229,AM240,AM246,AM249,AM271,AM326,AM330,AM334,AM354,AM356,AM358,AM361,AM364,AM369,AM372,AM336)</f>
        <v>3438</v>
      </c>
      <c r="AN6" s="333">
        <f>SUM(AN7,AN9,AN23,AN35,AN55,AN79,AN107,AN129,AN175,AN181,AN187,AN190,AN193,AN199,AN206,AN221,AN224,AN229,AN240,AN246,AN249,AN271,AN326,AN330,AN334,AN354,AN356,AN358,AN361,AN364,AN369,AN372,AN336)</f>
        <v>2762</v>
      </c>
      <c r="AO6" s="333">
        <f t="shared" ref="AO6" si="12">SUM(AO7,AO9,AO23,AO35,AO55,AO79,AO107,AO129,AO175,AO181,AO187,AO190,AO193,AO199,AO206,AO221,AO224,AO229,AO240,AO246,AO249,AO271,AO326,AO330,AO334,AO354,AO356,AO358,AO361,AO364,AO369,AO372,AO336)</f>
        <v>0</v>
      </c>
      <c r="AP6" s="333">
        <f>SUM(AP7,AP9,AP23,AP35,AP55,AP79,AP107,AP129,AP175,AP181,AP187,AP190,AP193,AP199,AP206,AP221,AP224,AP229,AP240,AP246,AP249,AP271,AP326,AP330,AP334,AP354,AP356,AP358,AP361,AP364,AP369,AP372,AP336)</f>
        <v>9177</v>
      </c>
      <c r="AQ6" s="333">
        <f>SUM(AQ7,AQ9,AQ23,AQ35,AQ55,AQ79,AQ107,AQ129,AQ175,AQ181,AQ187,AQ190,AQ193,AQ199,AQ206,AQ221,AQ224,AQ229,AQ240,AQ246,AQ249,AQ271,AQ326,AQ330,AQ334,AQ354,AQ356,AQ358,AQ361,AQ364,AQ369,AQ372,AQ336)</f>
        <v>0</v>
      </c>
      <c r="AR6" s="333">
        <f>SUM(AR7,AR9,AR23,AR35,AR55,AR79,AR107,AR129,AR175,AR181,AR187,AR190,AR193,AR199,AR206,AR221,AR224,AR229,AR240,AR246,AR249,AR271,AR326,AR330,AR334,AR354,AR356,AR358,AR361,AR364,AR369,AR372,AR336)</f>
        <v>7173</v>
      </c>
      <c r="AS6" s="333">
        <f t="shared" ref="AS6:AT6" si="13">SUM(AS7,AS9,AS23,AS35,AS55,AS79,AS107,AS129,AS175,AS181,AS187,AS190,AS193,AS199,AS206,AS221,AS224,AS229,AS240,AS246,AS249,AS271,AS326,AS330,AS334,AS354,AS356,AS358,AS361,AS364,AS369,AS372,AS336)</f>
        <v>2004</v>
      </c>
      <c r="AT6" s="333">
        <f t="shared" si="13"/>
        <v>10016</v>
      </c>
      <c r="AU6" s="333">
        <f>SUM(AU7,AU9,AU23,AU35,AU55,AU79,AU107,AU129,AU175,AU181,AU187,AU190,AU193,AU199,AU206,AU221,AU224,AU229,AU240,AU246,AU249,AU271,AU326,AU330,AU334,AU354,AU356,AU358,AU361,AU364,AU369,AU372,AU336)</f>
        <v>0</v>
      </c>
      <c r="AV6" s="333">
        <f t="shared" ref="AV6:AW6" si="14">SUM(AV7,AV9,AV23,AV35,AV55,AV79,AV107,AV129,AV175,AV181,AV187,AV190,AV193,AV199,AV206,AV221,AV224,AV229,AV240,AV246,AV249,AV271,AV326,AV330,AV334,AV354,AV356,AV358,AV361,AV364,AV369,AV372,AV336)</f>
        <v>4717</v>
      </c>
      <c r="AW6" s="333">
        <f t="shared" si="14"/>
        <v>2167</v>
      </c>
      <c r="AX6" s="333">
        <f>SUM(AX7,AX9,AX23,AX35,AX55,AX79,AX107,AX129,AX175,AX181,AX187,AX190,AX193,AX199,AX206,AX221,AX224,AX229,AX240,AX246,AX249,AX271,AX326,AX330,AX334,AX354,AX356,AX358,AX361,AX364,AX369,AX372,AX336)</f>
        <v>2654</v>
      </c>
      <c r="AY6" s="333">
        <f t="shared" ref="AY6:AZ6" si="15">SUM(AY7,AY9,AY23,AY35,AY55,AY79,AY107,AY129,AY175,AY181,AY187,AY190,AY193,AY199,AY206,AY221,AY224,AY229,AY240,AY246,AY249,AY271,AY326,AY330,AY334,AY354,AY356,AY358,AY361,AY364,AY369,AY372,AY336)</f>
        <v>478</v>
      </c>
      <c r="AZ6" s="333">
        <f t="shared" si="15"/>
        <v>18291</v>
      </c>
      <c r="BA6" s="333">
        <f>SUM(BA7,BA9,BA23,BA35,BA55,BA79,BA107,BA129,BA175,BA181,BA187,BA190,BA193,BA199,BA206,BA221,BA224,BA229,BA240,BA246,BA249,BA271,BA326,BA330,BA334,BA354,BA356,BA358,BA361,BA364,BA369,BA372,BA336)</f>
        <v>7958</v>
      </c>
      <c r="BB6" s="333">
        <f t="shared" ref="BB6:BC6" si="16">SUM(BB7,BB9,BB23,BB35,BB55,BB79,BB107,BB129,BB175,BB181,BB187,BB190,BB193,BB199,BB206,BB221,BB224,BB229,BB240,BB246,BB249,BB271,BB326,BB330,BB334,BB354,BB356,BB358,BB361,BB364,BB369,BB372,BB336)</f>
        <v>1319</v>
      </c>
      <c r="BC6" s="333">
        <f t="shared" si="16"/>
        <v>6201</v>
      </c>
      <c r="BD6" s="333">
        <f>SUM(BD7,BD9,BD23,BD35,BD55,BD79,BD107,BD129,BD175,BD181,BD187,BD190,BD193,BD199,BD206,BD221,BD224,BD229,BD240,BD246,BD249,BD271,BD326,BD330,BD334,BD354,BD356,BD358,BD361,BD364,BD369,BD372,BD336)</f>
        <v>2813</v>
      </c>
      <c r="BE6" s="333">
        <f t="shared" ref="BE6:BF6" si="17">SUM(BE7,BE9,BE23,BE35,BE55,BE79,BE107,BE129,BE175,BE181,BE187,BE190,BE193,BE199,BE206,BE221,BE224,BE229,BE240,BE246,BE249,BE271,BE326,BE330,BE334,BE354,BE356,BE358,BE361,BE364,BE369,BE372,BE336)</f>
        <v>11604</v>
      </c>
      <c r="BF6" s="333">
        <f t="shared" si="17"/>
        <v>8527</v>
      </c>
      <c r="BG6" s="333">
        <f>SUM(BG7,BG9,BG23,BG35,BG55,BG79,BG107,BG129,BG175,BG181,BG187,BG190,BG193,BG199,BG206,BG221,BG224,BG229,BG240,BG246,BG249,BG271,BG326,BG330,BG334,BG354,BG356,BG358,BG361,BG364,BG369,BG372,BG336)</f>
        <v>3077</v>
      </c>
      <c r="BH6" s="333">
        <f t="shared" ref="BH6:BI6" si="18">SUM(BH7,BH9,BH23,BH35,BH55,BH79,BH107,BH129,BH175,BH181,BH187,BH190,BH193,BH199,BH206,BH221,BH224,BH229,BH240,BH246,BH249,BH271,BH326,BH330,BH334,BH354,BH356,BH358,BH361,BH364,BH369,BH372,BH336)</f>
        <v>6206</v>
      </c>
      <c r="BI6" s="333">
        <f t="shared" si="18"/>
        <v>6206</v>
      </c>
      <c r="BJ6" s="333">
        <f>SUM(BJ7,BJ9,BJ23,BJ35,BJ55,BJ79,BJ107,BJ129,BJ175,BJ181,BJ187,BJ190,BJ193,BJ199,BJ206,BJ221,BJ224,BJ229,BJ240,BJ246,BJ249,BJ271,BJ326,BJ330,BJ334,BJ354,BJ356,BJ358,BJ361,BJ364,BJ369,BJ372,BJ336)</f>
        <v>6670</v>
      </c>
      <c r="BK6" s="333">
        <f t="shared" ref="BK6:BL6" si="19">SUM(BK7,BK9,BK23,BK35,BK55,BK79,BK107,BK129,BK175,BK181,BK187,BK190,BK193,BK199,BK206,BK221,BK224,BK229,BK240,BK246,BK249,BK271,BK326,BK330,BK334,BK354,BK356,BK358,BK361,BK364,BK369,BK372,BK336)</f>
        <v>0</v>
      </c>
      <c r="BL6" s="333">
        <f t="shared" si="19"/>
        <v>3324</v>
      </c>
      <c r="BM6" s="333">
        <f>SUM(BM7,BM9,BM23,BM35,BM55,BM79,BM107,BM129,BM175,BM181,BM187,BM190,BM193,BM199,BM206,BM221,BM224,BM229,BM240,BM246,BM249,BM271,BM326,BM330,BM334,BM354,BM356,BM358,BM361,BM364,BM369,BM372,BM336)</f>
        <v>1514</v>
      </c>
      <c r="BN6" s="333">
        <f>SUM(BN7,BN9,BN23,BN35,BN55,BN79,BN107,BN129,BN175,BN181,BN187,BN190,BN193,BN199,BN206,BN221,BN224,BN229,BN240,BN246,BN249,BN271,BN326,BN330,BN334,BN354,BN356,BN358,BN361,BN364,BN369,BN372,BN336)</f>
        <v>1832</v>
      </c>
      <c r="BO6" s="333">
        <f t="shared" ref="BO6:BP6" si="20">SUM(BO7,BO9,BO23,BO35,BO55,BO79,BO107,BO129,BO175,BO181,BO187,BO190,BO193,BO199,BO206,BO221,BO224,BO229,BO240,BO246,BO249,BO271,BO326,BO330,BO334,BO354,BO356,BO358,BO361,BO364,BO369,BO372,BO336)</f>
        <v>2408</v>
      </c>
      <c r="BP6" s="333">
        <f t="shared" si="20"/>
        <v>2213</v>
      </c>
      <c r="BQ6" s="333">
        <f>SUM(BQ7,BQ9,BQ23,BQ35,BQ55,BQ79,BQ107,BQ129,BQ175,BQ181,BQ187,BQ190,BQ193,BQ199,BQ206,BQ221,BQ224,BQ229,BQ240,BQ246,BQ249,BQ271,BQ326,BQ330,BQ334,BQ354,BQ356,BQ358,BQ361,BQ364,BQ369,BQ372,BQ336)</f>
        <v>195</v>
      </c>
      <c r="BR6" s="333">
        <f t="shared" ref="BR6:BS6" si="21">SUM(BR7,BR9,BR23,BR35,BR55,BR79,BR107,BR129,BR175,BR181,BR187,BR190,BR193,BR199,BR206,BR221,BR224,BR229,BR240,BR246,BR249,BR271,BR326,BR330,BR334,BR354,BR356,BR358,BR361,BR364,BR369,BR372,BR336)</f>
        <v>2299</v>
      </c>
      <c r="BS6" s="333">
        <f t="shared" si="21"/>
        <v>1861</v>
      </c>
      <c r="BT6" s="333">
        <f>SUM(BT7,BT9,BT23,BT35,BT55,BT79,BT107,BT129,BT175,BT181,BT187,BT190,BT193,BT199,BT206,BT221,BT224,BT229,BT240,BT246,BT249,BT271,BT326,BT330,BT334,BT354,BT356,BT358,BT361,BT364,BT369,BT372,BT336)</f>
        <v>438</v>
      </c>
      <c r="BU6" s="306">
        <v>4115</v>
      </c>
      <c r="CA6" s="368"/>
    </row>
    <row r="7" spans="1:86" s="2" customFormat="1" ht="22.5" customHeight="1">
      <c r="A7" s="28"/>
      <c r="B7" s="7" t="s">
        <v>615</v>
      </c>
      <c r="C7" s="333">
        <f>SUM(C8)</f>
        <v>39</v>
      </c>
      <c r="D7" s="333">
        <f t="shared" ref="D7:BO7" si="22">SUM(D8)</f>
        <v>0</v>
      </c>
      <c r="E7" s="333">
        <f>SUM(E8)</f>
        <v>0</v>
      </c>
      <c r="F7" s="333">
        <f t="shared" si="22"/>
        <v>0</v>
      </c>
      <c r="G7" s="333">
        <f t="shared" si="22"/>
        <v>0</v>
      </c>
      <c r="H7" s="333">
        <f t="shared" si="22"/>
        <v>0</v>
      </c>
      <c r="I7" s="333">
        <f t="shared" si="22"/>
        <v>0</v>
      </c>
      <c r="J7" s="333">
        <f t="shared" si="22"/>
        <v>0</v>
      </c>
      <c r="K7" s="333">
        <f t="shared" si="22"/>
        <v>0</v>
      </c>
      <c r="L7" s="333">
        <f t="shared" si="22"/>
        <v>0</v>
      </c>
      <c r="M7" s="333">
        <f t="shared" si="22"/>
        <v>0</v>
      </c>
      <c r="N7" s="333">
        <f t="shared" si="22"/>
        <v>0</v>
      </c>
      <c r="O7" s="333">
        <f t="shared" si="22"/>
        <v>0</v>
      </c>
      <c r="P7" s="333">
        <f t="shared" si="22"/>
        <v>0</v>
      </c>
      <c r="Q7" s="333">
        <f t="shared" si="22"/>
        <v>0</v>
      </c>
      <c r="R7" s="333">
        <f t="shared" si="22"/>
        <v>0</v>
      </c>
      <c r="S7" s="333">
        <f t="shared" si="22"/>
        <v>0</v>
      </c>
      <c r="T7" s="333">
        <f t="shared" si="22"/>
        <v>0</v>
      </c>
      <c r="U7" s="333">
        <f t="shared" si="22"/>
        <v>0</v>
      </c>
      <c r="V7" s="333">
        <f t="shared" si="22"/>
        <v>0</v>
      </c>
      <c r="W7" s="333">
        <f t="shared" si="22"/>
        <v>0</v>
      </c>
      <c r="X7" s="333">
        <f t="shared" si="22"/>
        <v>9</v>
      </c>
      <c r="Y7" s="333">
        <f t="shared" si="22"/>
        <v>4</v>
      </c>
      <c r="Z7" s="333">
        <f t="shared" si="22"/>
        <v>0</v>
      </c>
      <c r="AA7" s="333">
        <f t="shared" si="22"/>
        <v>0</v>
      </c>
      <c r="AB7" s="333">
        <f t="shared" si="22"/>
        <v>5</v>
      </c>
      <c r="AC7" s="333">
        <f t="shared" si="22"/>
        <v>21</v>
      </c>
      <c r="AD7" s="333">
        <f t="shared" si="22"/>
        <v>0</v>
      </c>
      <c r="AE7" s="333">
        <f t="shared" si="22"/>
        <v>21</v>
      </c>
      <c r="AF7" s="333">
        <f t="shared" si="22"/>
        <v>0</v>
      </c>
      <c r="AG7" s="333">
        <f t="shared" si="22"/>
        <v>0</v>
      </c>
      <c r="AH7" s="333">
        <f t="shared" si="22"/>
        <v>0</v>
      </c>
      <c r="AI7" s="333">
        <f t="shared" si="22"/>
        <v>0</v>
      </c>
      <c r="AJ7" s="333">
        <f t="shared" si="22"/>
        <v>0</v>
      </c>
      <c r="AK7" s="333">
        <f t="shared" si="22"/>
        <v>0</v>
      </c>
      <c r="AL7" s="333">
        <f t="shared" si="22"/>
        <v>0</v>
      </c>
      <c r="AM7" s="333">
        <f t="shared" si="22"/>
        <v>0</v>
      </c>
      <c r="AN7" s="333">
        <f t="shared" si="22"/>
        <v>0</v>
      </c>
      <c r="AO7" s="333">
        <f t="shared" si="22"/>
        <v>0</v>
      </c>
      <c r="AP7" s="333">
        <f t="shared" si="22"/>
        <v>0</v>
      </c>
      <c r="AQ7" s="333">
        <f t="shared" si="22"/>
        <v>0</v>
      </c>
      <c r="AR7" s="333">
        <f t="shared" si="22"/>
        <v>0</v>
      </c>
      <c r="AS7" s="333">
        <f t="shared" si="22"/>
        <v>0</v>
      </c>
      <c r="AT7" s="333">
        <f t="shared" si="22"/>
        <v>0</v>
      </c>
      <c r="AU7" s="333">
        <f t="shared" si="22"/>
        <v>0</v>
      </c>
      <c r="AV7" s="333">
        <f t="shared" si="22"/>
        <v>0</v>
      </c>
      <c r="AW7" s="333">
        <f t="shared" si="22"/>
        <v>0</v>
      </c>
      <c r="AX7" s="333">
        <f t="shared" si="22"/>
        <v>0</v>
      </c>
      <c r="AY7" s="333">
        <f t="shared" si="22"/>
        <v>0</v>
      </c>
      <c r="AZ7" s="333">
        <f t="shared" si="22"/>
        <v>9</v>
      </c>
      <c r="BA7" s="333">
        <f t="shared" si="22"/>
        <v>9</v>
      </c>
      <c r="BB7" s="333">
        <f t="shared" si="22"/>
        <v>0</v>
      </c>
      <c r="BC7" s="333">
        <f t="shared" si="22"/>
        <v>0</v>
      </c>
      <c r="BD7" s="333">
        <f t="shared" si="22"/>
        <v>0</v>
      </c>
      <c r="BE7" s="333">
        <f t="shared" si="22"/>
        <v>0</v>
      </c>
      <c r="BF7" s="333">
        <f t="shared" si="22"/>
        <v>0</v>
      </c>
      <c r="BG7" s="333">
        <f t="shared" si="22"/>
        <v>0</v>
      </c>
      <c r="BH7" s="333">
        <f t="shared" si="22"/>
        <v>0</v>
      </c>
      <c r="BI7" s="333">
        <f t="shared" si="22"/>
        <v>0</v>
      </c>
      <c r="BJ7" s="333">
        <f t="shared" si="22"/>
        <v>0</v>
      </c>
      <c r="BK7" s="333">
        <f t="shared" si="22"/>
        <v>0</v>
      </c>
      <c r="BL7" s="333">
        <f t="shared" si="22"/>
        <v>0</v>
      </c>
      <c r="BM7" s="333">
        <f t="shared" si="22"/>
        <v>0</v>
      </c>
      <c r="BN7" s="333">
        <f t="shared" si="22"/>
        <v>0</v>
      </c>
      <c r="BO7" s="333">
        <f t="shared" si="22"/>
        <v>0</v>
      </c>
      <c r="BP7" s="333">
        <f t="shared" ref="BP7:BT7" si="23">SUM(BP8)</f>
        <v>0</v>
      </c>
      <c r="BQ7" s="333">
        <f t="shared" si="23"/>
        <v>0</v>
      </c>
      <c r="BR7" s="333">
        <f t="shared" si="23"/>
        <v>0</v>
      </c>
      <c r="BS7" s="333">
        <f t="shared" si="23"/>
        <v>0</v>
      </c>
      <c r="BT7" s="333">
        <f t="shared" si="23"/>
        <v>0</v>
      </c>
      <c r="BU7" s="5"/>
      <c r="BV7" s="5"/>
      <c r="BW7" s="5"/>
      <c r="BX7" s="5"/>
      <c r="BY7" s="5"/>
      <c r="BZ7" s="5"/>
      <c r="CA7" s="368"/>
      <c r="CB7" s="5"/>
      <c r="CC7" s="5"/>
      <c r="CD7" s="5"/>
      <c r="CE7" s="5"/>
      <c r="CF7" s="5"/>
      <c r="CG7" s="5"/>
      <c r="CH7" s="5"/>
    </row>
    <row r="8" spans="1:86" ht="13.5" customHeight="1">
      <c r="A8" s="40">
        <v>101</v>
      </c>
      <c r="B8" s="10" t="s">
        <v>381</v>
      </c>
      <c r="C8" s="333">
        <f>SUM(D8,G8,J8,N8,S8,X8,AC8,AP8,AT8,AZ8,BE8,BH8,BJ8,BO8,BR8)</f>
        <v>39</v>
      </c>
      <c r="D8" s="44">
        <f>SUM(F8:F8)</f>
        <v>0</v>
      </c>
      <c r="E8" s="25">
        <v>0</v>
      </c>
      <c r="F8" s="25">
        <v>0</v>
      </c>
      <c r="G8" s="44">
        <f>SUM(H8:I8)</f>
        <v>0</v>
      </c>
      <c r="H8" s="25">
        <v>0</v>
      </c>
      <c r="I8" s="25" t="s">
        <v>767</v>
      </c>
      <c r="J8" s="334">
        <f>SUM(K8:M8)</f>
        <v>0</v>
      </c>
      <c r="K8" s="25" t="s">
        <v>767</v>
      </c>
      <c r="L8" s="25">
        <v>0</v>
      </c>
      <c r="M8" s="25">
        <v>0</v>
      </c>
      <c r="N8" s="334">
        <f>SUM(O8:R8)</f>
        <v>0</v>
      </c>
      <c r="O8" s="25">
        <v>0</v>
      </c>
      <c r="P8" s="25">
        <v>0</v>
      </c>
      <c r="Q8" s="25">
        <v>0</v>
      </c>
      <c r="R8" s="25">
        <v>0</v>
      </c>
      <c r="S8" s="334">
        <f>SUM(T8:W8)</f>
        <v>0</v>
      </c>
      <c r="T8" s="25">
        <v>0</v>
      </c>
      <c r="U8" s="25" t="s">
        <v>767</v>
      </c>
      <c r="V8" s="25">
        <v>0</v>
      </c>
      <c r="W8" s="25">
        <v>0</v>
      </c>
      <c r="X8" s="334">
        <f>SUM(Y8:AB8)</f>
        <v>9</v>
      </c>
      <c r="Y8" s="25">
        <v>4</v>
      </c>
      <c r="Z8" s="25" t="s">
        <v>767</v>
      </c>
      <c r="AA8" s="25" t="s">
        <v>767</v>
      </c>
      <c r="AB8" s="25">
        <v>5</v>
      </c>
      <c r="AC8" s="334">
        <f t="shared" ref="AC8:AC71" si="24">SUM(AD8:AO8)</f>
        <v>21</v>
      </c>
      <c r="AD8" s="25">
        <v>0</v>
      </c>
      <c r="AE8" s="25">
        <v>21</v>
      </c>
      <c r="AF8" s="25" t="s">
        <v>767</v>
      </c>
      <c r="AG8" s="25" t="s">
        <v>767</v>
      </c>
      <c r="AH8" s="25" t="s">
        <v>767</v>
      </c>
      <c r="AI8" s="23">
        <v>0</v>
      </c>
      <c r="AJ8" s="23">
        <v>0</v>
      </c>
      <c r="AK8" s="23">
        <v>0</v>
      </c>
      <c r="AL8" s="23">
        <v>0</v>
      </c>
      <c r="AM8" s="23">
        <v>0</v>
      </c>
      <c r="AN8" s="23">
        <v>0</v>
      </c>
      <c r="AO8" s="23">
        <v>0</v>
      </c>
      <c r="AP8" s="334">
        <f>SUM(AQ8:AS8)</f>
        <v>0</v>
      </c>
      <c r="AQ8" s="25">
        <v>0</v>
      </c>
      <c r="AR8" s="25" t="s">
        <v>767</v>
      </c>
      <c r="AS8" s="25">
        <v>0</v>
      </c>
      <c r="AT8" s="334">
        <f t="shared" ref="AT8:AT71" si="25">SUM(AU8:AY8)</f>
        <v>0</v>
      </c>
      <c r="AU8" s="25">
        <v>0</v>
      </c>
      <c r="AV8" s="25">
        <v>0</v>
      </c>
      <c r="AW8" s="25">
        <v>0</v>
      </c>
      <c r="AX8" s="25">
        <v>0</v>
      </c>
      <c r="AY8" s="25" t="s">
        <v>767</v>
      </c>
      <c r="AZ8" s="334">
        <f t="shared" ref="AZ8:AZ71" si="26">SUM(BA8:BD8)</f>
        <v>9</v>
      </c>
      <c r="BA8" s="25">
        <v>9</v>
      </c>
      <c r="BB8" s="25">
        <v>0</v>
      </c>
      <c r="BC8" s="25" t="s">
        <v>767</v>
      </c>
      <c r="BD8" s="25">
        <v>0</v>
      </c>
      <c r="BE8" s="334">
        <f t="shared" ref="BE8:BE71" si="27">SUM(BF8:BG8)</f>
        <v>0</v>
      </c>
      <c r="BF8" s="25" t="s">
        <v>767</v>
      </c>
      <c r="BG8" s="25" t="s">
        <v>767</v>
      </c>
      <c r="BH8" s="334">
        <f>SUM(BI8)</f>
        <v>0</v>
      </c>
      <c r="BI8" s="25" t="s">
        <v>767</v>
      </c>
      <c r="BJ8" s="334">
        <f t="shared" ref="BJ8:BJ71" si="28">SUM(BK8:BN8)</f>
        <v>0</v>
      </c>
      <c r="BK8" s="25">
        <v>0</v>
      </c>
      <c r="BL8" s="25">
        <v>0</v>
      </c>
      <c r="BM8" s="25">
        <v>0</v>
      </c>
      <c r="BN8" s="25">
        <v>0</v>
      </c>
      <c r="BO8" s="334">
        <f>SUM(BP8:BQ8)</f>
        <v>0</v>
      </c>
      <c r="BP8" s="25" t="s">
        <v>767</v>
      </c>
      <c r="BQ8" s="25" t="s">
        <v>767</v>
      </c>
      <c r="BR8" s="334">
        <f>SUM(BS8:BT8)</f>
        <v>0</v>
      </c>
      <c r="BS8" s="25">
        <v>0</v>
      </c>
      <c r="BT8" s="25">
        <v>0</v>
      </c>
      <c r="BU8" s="5"/>
      <c r="BV8" s="5"/>
      <c r="BW8" s="5"/>
      <c r="BX8" s="5"/>
      <c r="BY8" s="5"/>
      <c r="BZ8" s="5"/>
      <c r="CA8" s="5"/>
      <c r="CB8" s="5"/>
      <c r="CC8" s="5"/>
      <c r="CD8" s="5"/>
      <c r="CE8" s="5"/>
      <c r="CF8" s="5"/>
      <c r="CG8" s="5"/>
      <c r="CH8" s="5"/>
    </row>
    <row r="9" spans="1:86" s="2" customFormat="1" ht="24" customHeight="1">
      <c r="A9" s="28"/>
      <c r="B9" s="7" t="s">
        <v>674</v>
      </c>
      <c r="C9" s="333">
        <f>SUM(C10:C22)</f>
        <v>1299</v>
      </c>
      <c r="D9" s="333">
        <f t="shared" ref="D9:BO9" si="29">SUM(D10:D22)</f>
        <v>33</v>
      </c>
      <c r="E9" s="333">
        <f>SUM(E10:E22)</f>
        <v>0</v>
      </c>
      <c r="F9" s="333">
        <f t="shared" si="29"/>
        <v>33</v>
      </c>
      <c r="G9" s="333">
        <f t="shared" si="29"/>
        <v>15</v>
      </c>
      <c r="H9" s="333">
        <f t="shared" si="29"/>
        <v>0</v>
      </c>
      <c r="I9" s="333">
        <f t="shared" si="29"/>
        <v>15</v>
      </c>
      <c r="J9" s="333">
        <f t="shared" si="29"/>
        <v>23</v>
      </c>
      <c r="K9" s="333">
        <f t="shared" si="29"/>
        <v>19</v>
      </c>
      <c r="L9" s="333">
        <f t="shared" si="29"/>
        <v>0</v>
      </c>
      <c r="M9" s="333">
        <f t="shared" si="29"/>
        <v>4</v>
      </c>
      <c r="N9" s="333">
        <f t="shared" si="29"/>
        <v>19</v>
      </c>
      <c r="O9" s="333">
        <f t="shared" si="29"/>
        <v>0</v>
      </c>
      <c r="P9" s="333">
        <f t="shared" si="29"/>
        <v>19</v>
      </c>
      <c r="Q9" s="333">
        <f t="shared" si="29"/>
        <v>0</v>
      </c>
      <c r="R9" s="333">
        <f t="shared" si="29"/>
        <v>0</v>
      </c>
      <c r="S9" s="333">
        <f t="shared" si="29"/>
        <v>20</v>
      </c>
      <c r="T9" s="333">
        <f t="shared" si="29"/>
        <v>0</v>
      </c>
      <c r="U9" s="333">
        <f t="shared" si="29"/>
        <v>12</v>
      </c>
      <c r="V9" s="333">
        <f t="shared" si="29"/>
        <v>8</v>
      </c>
      <c r="W9" s="333">
        <f t="shared" si="29"/>
        <v>0</v>
      </c>
      <c r="X9" s="333">
        <f t="shared" si="29"/>
        <v>249</v>
      </c>
      <c r="Y9" s="333">
        <f t="shared" si="29"/>
        <v>48</v>
      </c>
      <c r="Z9" s="333">
        <f t="shared" si="29"/>
        <v>26</v>
      </c>
      <c r="AA9" s="333">
        <f t="shared" si="29"/>
        <v>124</v>
      </c>
      <c r="AB9" s="333">
        <f t="shared" si="29"/>
        <v>51</v>
      </c>
      <c r="AC9" s="333">
        <f t="shared" si="29"/>
        <v>410</v>
      </c>
      <c r="AD9" s="333">
        <f t="shared" si="29"/>
        <v>0</v>
      </c>
      <c r="AE9" s="333">
        <f t="shared" si="29"/>
        <v>74</v>
      </c>
      <c r="AF9" s="333">
        <f t="shared" si="29"/>
        <v>66</v>
      </c>
      <c r="AG9" s="333">
        <f t="shared" si="29"/>
        <v>50</v>
      </c>
      <c r="AH9" s="333">
        <f t="shared" si="29"/>
        <v>47</v>
      </c>
      <c r="AI9" s="333">
        <f t="shared" si="29"/>
        <v>53</v>
      </c>
      <c r="AJ9" s="333">
        <f t="shared" si="29"/>
        <v>0</v>
      </c>
      <c r="AK9" s="333">
        <f t="shared" si="29"/>
        <v>0</v>
      </c>
      <c r="AL9" s="333">
        <f t="shared" si="29"/>
        <v>109</v>
      </c>
      <c r="AM9" s="333">
        <f t="shared" si="29"/>
        <v>11</v>
      </c>
      <c r="AN9" s="333">
        <f t="shared" si="29"/>
        <v>0</v>
      </c>
      <c r="AO9" s="333">
        <f t="shared" si="29"/>
        <v>0</v>
      </c>
      <c r="AP9" s="333">
        <f t="shared" si="29"/>
        <v>84</v>
      </c>
      <c r="AQ9" s="333">
        <f t="shared" si="29"/>
        <v>0</v>
      </c>
      <c r="AR9" s="333">
        <f t="shared" si="29"/>
        <v>58</v>
      </c>
      <c r="AS9" s="333">
        <f t="shared" si="29"/>
        <v>26</v>
      </c>
      <c r="AT9" s="333">
        <f t="shared" si="29"/>
        <v>84</v>
      </c>
      <c r="AU9" s="333">
        <f t="shared" si="29"/>
        <v>0</v>
      </c>
      <c r="AV9" s="333">
        <f t="shared" si="29"/>
        <v>46</v>
      </c>
      <c r="AW9" s="333">
        <f t="shared" si="29"/>
        <v>23</v>
      </c>
      <c r="AX9" s="333">
        <f t="shared" si="29"/>
        <v>15</v>
      </c>
      <c r="AY9" s="333">
        <f t="shared" si="29"/>
        <v>0</v>
      </c>
      <c r="AZ9" s="333">
        <f t="shared" si="29"/>
        <v>187</v>
      </c>
      <c r="BA9" s="333">
        <f t="shared" si="29"/>
        <v>100</v>
      </c>
      <c r="BB9" s="333">
        <f t="shared" si="29"/>
        <v>22</v>
      </c>
      <c r="BC9" s="333">
        <f t="shared" si="29"/>
        <v>37</v>
      </c>
      <c r="BD9" s="333">
        <f t="shared" si="29"/>
        <v>28</v>
      </c>
      <c r="BE9" s="333">
        <f t="shared" si="29"/>
        <v>60</v>
      </c>
      <c r="BF9" s="333">
        <f t="shared" si="29"/>
        <v>48</v>
      </c>
      <c r="BG9" s="333">
        <f t="shared" si="29"/>
        <v>12</v>
      </c>
      <c r="BH9" s="333">
        <f t="shared" si="29"/>
        <v>59</v>
      </c>
      <c r="BI9" s="333">
        <f t="shared" si="29"/>
        <v>59</v>
      </c>
      <c r="BJ9" s="333">
        <f t="shared" si="29"/>
        <v>39</v>
      </c>
      <c r="BK9" s="333">
        <f t="shared" si="29"/>
        <v>0</v>
      </c>
      <c r="BL9" s="333">
        <f t="shared" si="29"/>
        <v>19</v>
      </c>
      <c r="BM9" s="333">
        <f t="shared" si="29"/>
        <v>16</v>
      </c>
      <c r="BN9" s="333">
        <f t="shared" si="29"/>
        <v>4</v>
      </c>
      <c r="BO9" s="333">
        <f t="shared" si="29"/>
        <v>8</v>
      </c>
      <c r="BP9" s="333">
        <f t="shared" ref="BP9:BT9" si="30">SUM(BP10:BP22)</f>
        <v>8</v>
      </c>
      <c r="BQ9" s="333">
        <f t="shared" si="30"/>
        <v>0</v>
      </c>
      <c r="BR9" s="333">
        <f t="shared" si="30"/>
        <v>9</v>
      </c>
      <c r="BS9" s="333">
        <f t="shared" si="30"/>
        <v>9</v>
      </c>
      <c r="BT9" s="333">
        <f t="shared" si="30"/>
        <v>0</v>
      </c>
      <c r="BU9" s="5"/>
      <c r="BV9" s="5"/>
      <c r="BW9" s="5"/>
      <c r="BX9" s="5"/>
      <c r="BY9" s="5"/>
      <c r="BZ9" s="5"/>
      <c r="CA9" s="5"/>
      <c r="CB9" s="5"/>
      <c r="CC9" s="5"/>
      <c r="CD9" s="5"/>
      <c r="CE9" s="5"/>
      <c r="CF9" s="5"/>
      <c r="CG9" s="5"/>
      <c r="CH9" s="5"/>
    </row>
    <row r="10" spans="1:86" ht="12.75" customHeight="1">
      <c r="A10" s="40">
        <v>202</v>
      </c>
      <c r="B10" s="10" t="s">
        <v>339</v>
      </c>
      <c r="C10" s="333">
        <f t="shared" ref="C10:C22" si="31">SUM(D10,G10,J10,N10,S10,X10,AC10,AP10,AT10,AZ10,BE10,BH10,BJ10,BO10,BR10)</f>
        <v>148</v>
      </c>
      <c r="D10" s="44">
        <f t="shared" ref="D10:D22" si="32">SUM(F10:F10)</f>
        <v>6</v>
      </c>
      <c r="E10" s="25">
        <v>0</v>
      </c>
      <c r="F10" s="25">
        <v>6</v>
      </c>
      <c r="G10" s="44">
        <f t="shared" ref="G10:G22" si="33">SUM(H10:I10)</f>
        <v>5</v>
      </c>
      <c r="H10" s="25">
        <v>0</v>
      </c>
      <c r="I10" s="25">
        <v>5</v>
      </c>
      <c r="J10" s="334">
        <f t="shared" ref="J10:J22" si="34">SUM(K10:M10)</f>
        <v>0</v>
      </c>
      <c r="K10" s="25" t="s">
        <v>767</v>
      </c>
      <c r="L10" s="25">
        <v>0</v>
      </c>
      <c r="M10" s="25" t="s">
        <v>767</v>
      </c>
      <c r="N10" s="334">
        <f t="shared" ref="N10:N22" si="35">SUM(O10:R10)</f>
        <v>0</v>
      </c>
      <c r="O10" s="25">
        <v>0</v>
      </c>
      <c r="P10" s="25">
        <v>0</v>
      </c>
      <c r="Q10" s="25">
        <v>0</v>
      </c>
      <c r="R10" s="25">
        <v>0</v>
      </c>
      <c r="S10" s="334">
        <f t="shared" ref="S10:S22" si="36">SUM(T10:W10)</f>
        <v>4</v>
      </c>
      <c r="T10" s="25">
        <v>0</v>
      </c>
      <c r="U10" s="25">
        <v>4</v>
      </c>
      <c r="V10" s="25">
        <v>0</v>
      </c>
      <c r="W10" s="25">
        <v>0</v>
      </c>
      <c r="X10" s="334">
        <f t="shared" ref="X10:X22" si="37">SUM(Y10:AB10)</f>
        <v>16</v>
      </c>
      <c r="Y10" s="25">
        <v>5</v>
      </c>
      <c r="Z10" s="25">
        <v>0</v>
      </c>
      <c r="AA10" s="25">
        <v>6</v>
      </c>
      <c r="AB10" s="25">
        <v>5</v>
      </c>
      <c r="AC10" s="334">
        <f t="shared" si="24"/>
        <v>66</v>
      </c>
      <c r="AD10" s="25">
        <v>0</v>
      </c>
      <c r="AE10" s="25">
        <v>7</v>
      </c>
      <c r="AF10" s="25" t="s">
        <v>767</v>
      </c>
      <c r="AG10" s="25">
        <v>4</v>
      </c>
      <c r="AH10" s="25" t="s">
        <v>767</v>
      </c>
      <c r="AI10" s="25">
        <v>49</v>
      </c>
      <c r="AJ10" s="25">
        <v>0</v>
      </c>
      <c r="AK10" s="25">
        <v>0</v>
      </c>
      <c r="AL10" s="25" t="s">
        <v>767</v>
      </c>
      <c r="AM10" s="25">
        <v>6</v>
      </c>
      <c r="AN10" s="25" t="s">
        <v>767</v>
      </c>
      <c r="AO10" s="25">
        <v>0</v>
      </c>
      <c r="AP10" s="334">
        <f t="shared" ref="AP10:AP22" si="38">SUM(AQ10:AS10)</f>
        <v>4</v>
      </c>
      <c r="AQ10" s="25">
        <v>0</v>
      </c>
      <c r="AR10" s="25">
        <v>4</v>
      </c>
      <c r="AS10" s="25" t="s">
        <v>767</v>
      </c>
      <c r="AT10" s="334">
        <f t="shared" si="25"/>
        <v>8</v>
      </c>
      <c r="AU10" s="25">
        <v>0</v>
      </c>
      <c r="AV10" s="25">
        <v>8</v>
      </c>
      <c r="AW10" s="25">
        <v>0</v>
      </c>
      <c r="AX10" s="25" t="s">
        <v>767</v>
      </c>
      <c r="AY10" s="25">
        <v>0</v>
      </c>
      <c r="AZ10" s="334">
        <f t="shared" si="26"/>
        <v>28</v>
      </c>
      <c r="BA10" s="25">
        <v>24</v>
      </c>
      <c r="BB10" s="25" t="s">
        <v>767</v>
      </c>
      <c r="BC10" s="25">
        <v>4</v>
      </c>
      <c r="BD10" s="25" t="s">
        <v>767</v>
      </c>
      <c r="BE10" s="334">
        <f t="shared" si="27"/>
        <v>7</v>
      </c>
      <c r="BF10" s="25">
        <v>7</v>
      </c>
      <c r="BG10" s="25" t="s">
        <v>767</v>
      </c>
      <c r="BH10" s="334">
        <f t="shared" ref="BH10:BH22" si="39">SUM(BI10)</f>
        <v>4</v>
      </c>
      <c r="BI10" s="25">
        <v>4</v>
      </c>
      <c r="BJ10" s="334">
        <f t="shared" si="28"/>
        <v>0</v>
      </c>
      <c r="BK10" s="25">
        <v>0</v>
      </c>
      <c r="BL10" s="25">
        <v>0</v>
      </c>
      <c r="BM10" s="25" t="s">
        <v>767</v>
      </c>
      <c r="BN10" s="25" t="s">
        <v>767</v>
      </c>
      <c r="BO10" s="334">
        <f t="shared" ref="BO10:BO22" si="40">SUM(BP10:BQ10)</f>
        <v>0</v>
      </c>
      <c r="BP10" s="25">
        <v>0</v>
      </c>
      <c r="BQ10" s="25">
        <v>0</v>
      </c>
      <c r="BR10" s="334">
        <f t="shared" ref="BR10:BR22" si="41">SUM(BS10:BT10)</f>
        <v>0</v>
      </c>
      <c r="BS10" s="25">
        <v>0</v>
      </c>
      <c r="BT10" s="25">
        <v>0</v>
      </c>
      <c r="BU10" s="5"/>
      <c r="BV10" s="5"/>
      <c r="BW10" s="5"/>
      <c r="BX10" s="5"/>
      <c r="BY10" s="5"/>
      <c r="BZ10" s="5"/>
      <c r="CA10" s="5"/>
      <c r="CB10" s="5"/>
      <c r="CC10" s="5"/>
      <c r="CD10" s="5"/>
      <c r="CE10" s="5"/>
      <c r="CF10" s="5"/>
      <c r="CG10" s="5"/>
      <c r="CH10" s="5"/>
    </row>
    <row r="11" spans="1:86" ht="15" customHeight="1">
      <c r="A11" s="40">
        <v>203</v>
      </c>
      <c r="B11" s="10" t="s">
        <v>294</v>
      </c>
      <c r="C11" s="333">
        <f t="shared" si="31"/>
        <v>16</v>
      </c>
      <c r="D11" s="44">
        <f t="shared" si="32"/>
        <v>5</v>
      </c>
      <c r="E11" s="25">
        <v>0</v>
      </c>
      <c r="F11" s="25">
        <v>5</v>
      </c>
      <c r="G11" s="44">
        <f t="shared" si="33"/>
        <v>0</v>
      </c>
      <c r="H11" s="25">
        <v>0</v>
      </c>
      <c r="I11" s="25" t="s">
        <v>767</v>
      </c>
      <c r="J11" s="334">
        <f t="shared" si="34"/>
        <v>0</v>
      </c>
      <c r="K11" s="25" t="s">
        <v>767</v>
      </c>
      <c r="L11" s="25">
        <v>0</v>
      </c>
      <c r="M11" s="25" t="s">
        <v>767</v>
      </c>
      <c r="N11" s="334">
        <f t="shared" si="35"/>
        <v>0</v>
      </c>
      <c r="O11" s="25">
        <v>0</v>
      </c>
      <c r="P11" s="25" t="s">
        <v>767</v>
      </c>
      <c r="Q11" s="25">
        <v>0</v>
      </c>
      <c r="R11" s="25">
        <v>0</v>
      </c>
      <c r="S11" s="334">
        <f t="shared" si="36"/>
        <v>0</v>
      </c>
      <c r="T11" s="25">
        <v>0</v>
      </c>
      <c r="U11" s="25">
        <v>0</v>
      </c>
      <c r="V11" s="25">
        <v>0</v>
      </c>
      <c r="W11" s="25">
        <v>0</v>
      </c>
      <c r="X11" s="334">
        <f t="shared" si="37"/>
        <v>0</v>
      </c>
      <c r="Y11" s="25" t="s">
        <v>767</v>
      </c>
      <c r="Z11" s="25" t="s">
        <v>767</v>
      </c>
      <c r="AA11" s="25" t="s">
        <v>767</v>
      </c>
      <c r="AB11" s="25" t="s">
        <v>767</v>
      </c>
      <c r="AC11" s="334">
        <f t="shared" si="24"/>
        <v>4</v>
      </c>
      <c r="AD11" s="25">
        <v>0</v>
      </c>
      <c r="AE11" s="25" t="s">
        <v>767</v>
      </c>
      <c r="AF11" s="25" t="s">
        <v>767</v>
      </c>
      <c r="AG11" s="25" t="s">
        <v>767</v>
      </c>
      <c r="AH11" s="25" t="s">
        <v>767</v>
      </c>
      <c r="AI11" s="25">
        <v>4</v>
      </c>
      <c r="AJ11" s="25">
        <v>0</v>
      </c>
      <c r="AK11" s="25" t="s">
        <v>767</v>
      </c>
      <c r="AL11" s="25">
        <v>0</v>
      </c>
      <c r="AM11" s="25" t="s">
        <v>767</v>
      </c>
      <c r="AN11" s="25">
        <v>0</v>
      </c>
      <c r="AO11" s="25">
        <v>0</v>
      </c>
      <c r="AP11" s="334">
        <f t="shared" si="38"/>
        <v>0</v>
      </c>
      <c r="AQ11" s="25">
        <v>0</v>
      </c>
      <c r="AR11" s="25" t="s">
        <v>767</v>
      </c>
      <c r="AS11" s="25">
        <v>0</v>
      </c>
      <c r="AT11" s="334">
        <f t="shared" si="25"/>
        <v>0</v>
      </c>
      <c r="AU11" s="25">
        <v>0</v>
      </c>
      <c r="AV11" s="25">
        <v>0</v>
      </c>
      <c r="AW11" s="25">
        <v>0</v>
      </c>
      <c r="AX11" s="25">
        <v>0</v>
      </c>
      <c r="AY11" s="25">
        <v>0</v>
      </c>
      <c r="AZ11" s="334">
        <f t="shared" si="26"/>
        <v>7</v>
      </c>
      <c r="BA11" s="25">
        <v>7</v>
      </c>
      <c r="BB11" s="25" t="s">
        <v>767</v>
      </c>
      <c r="BC11" s="25" t="s">
        <v>767</v>
      </c>
      <c r="BD11" s="25">
        <v>0</v>
      </c>
      <c r="BE11" s="334">
        <f t="shared" si="27"/>
        <v>0</v>
      </c>
      <c r="BF11" s="25">
        <v>0</v>
      </c>
      <c r="BG11" s="25">
        <v>0</v>
      </c>
      <c r="BH11" s="334">
        <f t="shared" si="39"/>
        <v>0</v>
      </c>
      <c r="BI11" s="25" t="s">
        <v>767</v>
      </c>
      <c r="BJ11" s="334">
        <f t="shared" si="28"/>
        <v>0</v>
      </c>
      <c r="BK11" s="25">
        <v>0</v>
      </c>
      <c r="BL11" s="25" t="s">
        <v>767</v>
      </c>
      <c r="BM11" s="25" t="s">
        <v>767</v>
      </c>
      <c r="BN11" s="25" t="s">
        <v>767</v>
      </c>
      <c r="BO11" s="334">
        <f t="shared" si="40"/>
        <v>0</v>
      </c>
      <c r="BP11" s="25" t="s">
        <v>767</v>
      </c>
      <c r="BQ11" s="25">
        <v>0</v>
      </c>
      <c r="BR11" s="334">
        <f t="shared" si="41"/>
        <v>0</v>
      </c>
      <c r="BS11" s="25">
        <v>0</v>
      </c>
      <c r="BT11" s="25">
        <v>0</v>
      </c>
    </row>
    <row r="12" spans="1:86" ht="15" customHeight="1">
      <c r="A12" s="40">
        <v>204</v>
      </c>
      <c r="B12" s="10" t="s">
        <v>295</v>
      </c>
      <c r="C12" s="333">
        <f t="shared" si="31"/>
        <v>380</v>
      </c>
      <c r="D12" s="44">
        <f t="shared" si="32"/>
        <v>17</v>
      </c>
      <c r="E12" s="25">
        <v>0</v>
      </c>
      <c r="F12" s="25">
        <v>17</v>
      </c>
      <c r="G12" s="44">
        <f t="shared" si="33"/>
        <v>0</v>
      </c>
      <c r="H12" s="25">
        <v>0</v>
      </c>
      <c r="I12" s="25" t="s">
        <v>767</v>
      </c>
      <c r="J12" s="334">
        <f t="shared" si="34"/>
        <v>10</v>
      </c>
      <c r="K12" s="25">
        <v>10</v>
      </c>
      <c r="L12" s="25">
        <v>0</v>
      </c>
      <c r="M12" s="25" t="s">
        <v>767</v>
      </c>
      <c r="N12" s="334">
        <f t="shared" si="35"/>
        <v>5</v>
      </c>
      <c r="O12" s="25">
        <v>0</v>
      </c>
      <c r="P12" s="25">
        <v>5</v>
      </c>
      <c r="Q12" s="25">
        <v>0</v>
      </c>
      <c r="R12" s="25">
        <v>0</v>
      </c>
      <c r="S12" s="334">
        <f t="shared" si="36"/>
        <v>8</v>
      </c>
      <c r="T12" s="25">
        <v>0</v>
      </c>
      <c r="U12" s="25">
        <v>4</v>
      </c>
      <c r="V12" s="25">
        <v>4</v>
      </c>
      <c r="W12" s="25" t="s">
        <v>767</v>
      </c>
      <c r="X12" s="334">
        <f t="shared" si="37"/>
        <v>102</v>
      </c>
      <c r="Y12" s="25">
        <v>7</v>
      </c>
      <c r="Z12" s="25">
        <v>8</v>
      </c>
      <c r="AA12" s="25">
        <v>64</v>
      </c>
      <c r="AB12" s="25">
        <v>23</v>
      </c>
      <c r="AC12" s="334">
        <f t="shared" si="24"/>
        <v>115</v>
      </c>
      <c r="AD12" s="25">
        <v>0</v>
      </c>
      <c r="AE12" s="25">
        <v>23</v>
      </c>
      <c r="AF12" s="25">
        <v>37</v>
      </c>
      <c r="AG12" s="25">
        <v>25</v>
      </c>
      <c r="AH12" s="25">
        <v>30</v>
      </c>
      <c r="AI12" s="25">
        <v>0</v>
      </c>
      <c r="AJ12" s="25">
        <v>0</v>
      </c>
      <c r="AK12" s="25">
        <v>0</v>
      </c>
      <c r="AL12" s="25" t="s">
        <v>767</v>
      </c>
      <c r="AM12" s="25" t="s">
        <v>767</v>
      </c>
      <c r="AN12" s="25">
        <v>0</v>
      </c>
      <c r="AO12" s="25">
        <v>0</v>
      </c>
      <c r="AP12" s="334">
        <f t="shared" si="38"/>
        <v>23</v>
      </c>
      <c r="AQ12" s="25">
        <v>0</v>
      </c>
      <c r="AR12" s="25">
        <v>18</v>
      </c>
      <c r="AS12" s="25">
        <v>5</v>
      </c>
      <c r="AT12" s="334">
        <f t="shared" si="25"/>
        <v>25</v>
      </c>
      <c r="AU12" s="25">
        <v>0</v>
      </c>
      <c r="AV12" s="25">
        <v>13</v>
      </c>
      <c r="AW12" s="25">
        <v>12</v>
      </c>
      <c r="AX12" s="25" t="s">
        <v>767</v>
      </c>
      <c r="AY12" s="25" t="s">
        <v>767</v>
      </c>
      <c r="AZ12" s="334">
        <f t="shared" si="26"/>
        <v>25</v>
      </c>
      <c r="BA12" s="25">
        <v>19</v>
      </c>
      <c r="BB12" s="25" t="s">
        <v>767</v>
      </c>
      <c r="BC12" s="25">
        <v>6</v>
      </c>
      <c r="BD12" s="25" t="s">
        <v>767</v>
      </c>
      <c r="BE12" s="334">
        <f t="shared" si="27"/>
        <v>17</v>
      </c>
      <c r="BF12" s="25">
        <v>11</v>
      </c>
      <c r="BG12" s="25">
        <v>6</v>
      </c>
      <c r="BH12" s="334">
        <f t="shared" si="39"/>
        <v>10</v>
      </c>
      <c r="BI12" s="25">
        <v>10</v>
      </c>
      <c r="BJ12" s="334">
        <f t="shared" si="28"/>
        <v>10</v>
      </c>
      <c r="BK12" s="25">
        <v>0</v>
      </c>
      <c r="BL12" s="25">
        <v>6</v>
      </c>
      <c r="BM12" s="25">
        <v>4</v>
      </c>
      <c r="BN12" s="25" t="s">
        <v>767</v>
      </c>
      <c r="BO12" s="334">
        <f t="shared" si="40"/>
        <v>8</v>
      </c>
      <c r="BP12" s="25">
        <v>8</v>
      </c>
      <c r="BQ12" s="25" t="s">
        <v>767</v>
      </c>
      <c r="BR12" s="334">
        <f t="shared" si="41"/>
        <v>5</v>
      </c>
      <c r="BS12" s="25">
        <v>5</v>
      </c>
      <c r="BT12" s="25" t="s">
        <v>767</v>
      </c>
    </row>
    <row r="13" spans="1:86" ht="15" customHeight="1">
      <c r="A13" s="40">
        <v>205</v>
      </c>
      <c r="B13" s="10" t="s">
        <v>739</v>
      </c>
      <c r="C13" s="333">
        <f t="shared" si="31"/>
        <v>4</v>
      </c>
      <c r="D13" s="44">
        <f t="shared" si="32"/>
        <v>0</v>
      </c>
      <c r="E13" s="25">
        <v>0</v>
      </c>
      <c r="F13" s="25" t="s">
        <v>767</v>
      </c>
      <c r="G13" s="44">
        <f t="shared" si="33"/>
        <v>0</v>
      </c>
      <c r="H13" s="25">
        <v>0</v>
      </c>
      <c r="I13" s="25">
        <v>0</v>
      </c>
      <c r="J13" s="334">
        <f t="shared" si="34"/>
        <v>0</v>
      </c>
      <c r="K13" s="25" t="s">
        <v>767</v>
      </c>
      <c r="L13" s="25">
        <v>0</v>
      </c>
      <c r="M13" s="25">
        <v>0</v>
      </c>
      <c r="N13" s="334">
        <f t="shared" si="35"/>
        <v>0</v>
      </c>
      <c r="O13" s="25">
        <v>0</v>
      </c>
      <c r="P13" s="25" t="s">
        <v>767</v>
      </c>
      <c r="Q13" s="25" t="s">
        <v>767</v>
      </c>
      <c r="R13" s="25">
        <v>0</v>
      </c>
      <c r="S13" s="334">
        <f t="shared" si="36"/>
        <v>0</v>
      </c>
      <c r="T13" s="25">
        <v>0</v>
      </c>
      <c r="U13" s="25">
        <v>0</v>
      </c>
      <c r="V13" s="25">
        <v>0</v>
      </c>
      <c r="W13" s="25">
        <v>0</v>
      </c>
      <c r="X13" s="334">
        <f t="shared" si="37"/>
        <v>0</v>
      </c>
      <c r="Y13" s="25">
        <v>0</v>
      </c>
      <c r="Z13" s="25">
        <v>0</v>
      </c>
      <c r="AA13" s="25">
        <v>0</v>
      </c>
      <c r="AB13" s="25">
        <v>0</v>
      </c>
      <c r="AC13" s="334">
        <f t="shared" si="24"/>
        <v>4</v>
      </c>
      <c r="AD13" s="25">
        <v>0</v>
      </c>
      <c r="AE13" s="25">
        <v>4</v>
      </c>
      <c r="AF13" s="25" t="s">
        <v>767</v>
      </c>
      <c r="AG13" s="25">
        <v>0</v>
      </c>
      <c r="AH13" s="25" t="s">
        <v>767</v>
      </c>
      <c r="AI13" s="25">
        <v>0</v>
      </c>
      <c r="AJ13" s="25">
        <v>0</v>
      </c>
      <c r="AK13" s="25">
        <v>0</v>
      </c>
      <c r="AL13" s="25" t="s">
        <v>767</v>
      </c>
      <c r="AM13" s="25">
        <v>0</v>
      </c>
      <c r="AN13" s="25">
        <v>0</v>
      </c>
      <c r="AO13" s="25">
        <v>0</v>
      </c>
      <c r="AP13" s="334">
        <f t="shared" si="38"/>
        <v>0</v>
      </c>
      <c r="AQ13" s="25">
        <v>0</v>
      </c>
      <c r="AR13" s="25">
        <v>0</v>
      </c>
      <c r="AS13" s="25">
        <v>0</v>
      </c>
      <c r="AT13" s="334">
        <f t="shared" si="25"/>
        <v>0</v>
      </c>
      <c r="AU13" s="25">
        <v>0</v>
      </c>
      <c r="AV13" s="25">
        <v>0</v>
      </c>
      <c r="AW13" s="25">
        <v>0</v>
      </c>
      <c r="AX13" s="25">
        <v>0</v>
      </c>
      <c r="AY13" s="25">
        <v>0</v>
      </c>
      <c r="AZ13" s="334">
        <f t="shared" si="26"/>
        <v>0</v>
      </c>
      <c r="BA13" s="25">
        <v>0</v>
      </c>
      <c r="BB13" s="25">
        <v>0</v>
      </c>
      <c r="BC13" s="25">
        <v>0</v>
      </c>
      <c r="BD13" s="25">
        <v>0</v>
      </c>
      <c r="BE13" s="334">
        <f t="shared" si="27"/>
        <v>0</v>
      </c>
      <c r="BF13" s="25">
        <v>0</v>
      </c>
      <c r="BG13" s="25">
        <v>0</v>
      </c>
      <c r="BH13" s="334">
        <f t="shared" si="39"/>
        <v>0</v>
      </c>
      <c r="BI13" s="25" t="s">
        <v>767</v>
      </c>
      <c r="BJ13" s="334">
        <f t="shared" si="28"/>
        <v>0</v>
      </c>
      <c r="BK13" s="25">
        <v>0</v>
      </c>
      <c r="BL13" s="25" t="s">
        <v>767</v>
      </c>
      <c r="BM13" s="25">
        <v>0</v>
      </c>
      <c r="BN13" s="25">
        <v>0</v>
      </c>
      <c r="BO13" s="334">
        <f t="shared" si="40"/>
        <v>0</v>
      </c>
      <c r="BP13" s="25">
        <v>0</v>
      </c>
      <c r="BQ13" s="25">
        <v>0</v>
      </c>
      <c r="BR13" s="334">
        <f t="shared" si="41"/>
        <v>0</v>
      </c>
      <c r="BS13" s="25">
        <v>0</v>
      </c>
      <c r="BT13" s="25">
        <v>0</v>
      </c>
    </row>
    <row r="14" spans="1:86" ht="15" customHeight="1">
      <c r="A14" s="40">
        <v>207</v>
      </c>
      <c r="B14" s="10" t="s">
        <v>616</v>
      </c>
      <c r="C14" s="333">
        <f t="shared" si="31"/>
        <v>5</v>
      </c>
      <c r="D14" s="44">
        <f t="shared" si="32"/>
        <v>0</v>
      </c>
      <c r="E14" s="25">
        <v>0</v>
      </c>
      <c r="F14" s="25">
        <v>0</v>
      </c>
      <c r="G14" s="44">
        <f t="shared" si="33"/>
        <v>0</v>
      </c>
      <c r="H14" s="25">
        <v>0</v>
      </c>
      <c r="I14" s="25">
        <v>0</v>
      </c>
      <c r="J14" s="334">
        <f t="shared" si="34"/>
        <v>0</v>
      </c>
      <c r="K14" s="25" t="s">
        <v>767</v>
      </c>
      <c r="L14" s="25">
        <v>0</v>
      </c>
      <c r="M14" s="25">
        <v>0</v>
      </c>
      <c r="N14" s="334">
        <f t="shared" si="35"/>
        <v>0</v>
      </c>
      <c r="O14" s="25">
        <v>0</v>
      </c>
      <c r="P14" s="25">
        <v>0</v>
      </c>
      <c r="Q14" s="25">
        <v>0</v>
      </c>
      <c r="R14" s="25">
        <v>0</v>
      </c>
      <c r="S14" s="334">
        <f t="shared" si="36"/>
        <v>0</v>
      </c>
      <c r="T14" s="25">
        <v>0</v>
      </c>
      <c r="U14" s="25">
        <v>0</v>
      </c>
      <c r="V14" s="25">
        <v>0</v>
      </c>
      <c r="W14" s="25">
        <v>0</v>
      </c>
      <c r="X14" s="334">
        <f t="shared" si="37"/>
        <v>0</v>
      </c>
      <c r="Y14" s="25">
        <v>0</v>
      </c>
      <c r="Z14" s="25">
        <v>0</v>
      </c>
      <c r="AA14" s="25" t="s">
        <v>767</v>
      </c>
      <c r="AB14" s="25">
        <v>0</v>
      </c>
      <c r="AC14" s="334">
        <f t="shared" si="24"/>
        <v>0</v>
      </c>
      <c r="AD14" s="25">
        <v>0</v>
      </c>
      <c r="AE14" s="25">
        <v>0</v>
      </c>
      <c r="AF14" s="25">
        <v>0</v>
      </c>
      <c r="AG14" s="25">
        <v>0</v>
      </c>
      <c r="AH14" s="25" t="s">
        <v>767</v>
      </c>
      <c r="AI14" s="23">
        <v>0</v>
      </c>
      <c r="AJ14" s="25">
        <v>0</v>
      </c>
      <c r="AK14" s="25">
        <v>0</v>
      </c>
      <c r="AL14" s="25" t="s">
        <v>767</v>
      </c>
      <c r="AM14" s="25" t="s">
        <v>767</v>
      </c>
      <c r="AN14" s="25">
        <v>0</v>
      </c>
      <c r="AO14" s="25">
        <v>0</v>
      </c>
      <c r="AP14" s="334">
        <f t="shared" si="38"/>
        <v>0</v>
      </c>
      <c r="AQ14" s="25">
        <v>0</v>
      </c>
      <c r="AR14" s="25" t="s">
        <v>767</v>
      </c>
      <c r="AS14" s="25" t="s">
        <v>767</v>
      </c>
      <c r="AT14" s="334">
        <f t="shared" si="25"/>
        <v>0</v>
      </c>
      <c r="AU14" s="25">
        <v>0</v>
      </c>
      <c r="AV14" s="25" t="s">
        <v>767</v>
      </c>
      <c r="AW14" s="25">
        <v>0</v>
      </c>
      <c r="AX14" s="25" t="s">
        <v>767</v>
      </c>
      <c r="AY14" s="25">
        <v>0</v>
      </c>
      <c r="AZ14" s="334">
        <f t="shared" si="26"/>
        <v>5</v>
      </c>
      <c r="BA14" s="25">
        <v>5</v>
      </c>
      <c r="BB14" s="25">
        <v>0</v>
      </c>
      <c r="BC14" s="25" t="s">
        <v>767</v>
      </c>
      <c r="BD14" s="25">
        <v>0</v>
      </c>
      <c r="BE14" s="334">
        <f t="shared" si="27"/>
        <v>0</v>
      </c>
      <c r="BF14" s="25" t="s">
        <v>767</v>
      </c>
      <c r="BG14" s="25">
        <v>0</v>
      </c>
      <c r="BH14" s="334">
        <f t="shared" si="39"/>
        <v>0</v>
      </c>
      <c r="BI14" s="25" t="s">
        <v>767</v>
      </c>
      <c r="BJ14" s="334">
        <f t="shared" si="28"/>
        <v>0</v>
      </c>
      <c r="BK14" s="25">
        <v>0</v>
      </c>
      <c r="BL14" s="25" t="s">
        <v>767</v>
      </c>
      <c r="BM14" s="25">
        <v>0</v>
      </c>
      <c r="BN14" s="25" t="s">
        <v>767</v>
      </c>
      <c r="BO14" s="334">
        <f t="shared" si="40"/>
        <v>0</v>
      </c>
      <c r="BP14" s="25" t="s">
        <v>767</v>
      </c>
      <c r="BQ14" s="25">
        <v>0</v>
      </c>
      <c r="BR14" s="334">
        <f t="shared" si="41"/>
        <v>0</v>
      </c>
      <c r="BS14" s="25">
        <v>0</v>
      </c>
      <c r="BT14" s="25">
        <v>0</v>
      </c>
    </row>
    <row r="15" spans="1:86" ht="15" customHeight="1">
      <c r="A15" s="40">
        <v>210</v>
      </c>
      <c r="B15" s="10" t="s">
        <v>340</v>
      </c>
      <c r="C15" s="333">
        <f t="shared" si="31"/>
        <v>0</v>
      </c>
      <c r="D15" s="44">
        <f t="shared" si="32"/>
        <v>0</v>
      </c>
      <c r="E15" s="25">
        <v>0</v>
      </c>
      <c r="F15" s="25">
        <v>0</v>
      </c>
      <c r="G15" s="44">
        <f t="shared" si="33"/>
        <v>0</v>
      </c>
      <c r="H15" s="25">
        <v>0</v>
      </c>
      <c r="I15" s="25">
        <v>0</v>
      </c>
      <c r="J15" s="334">
        <f t="shared" si="34"/>
        <v>0</v>
      </c>
      <c r="K15" s="25">
        <v>0</v>
      </c>
      <c r="L15" s="25">
        <v>0</v>
      </c>
      <c r="M15" s="25">
        <v>0</v>
      </c>
      <c r="N15" s="334">
        <f t="shared" si="35"/>
        <v>0</v>
      </c>
      <c r="O15" s="25">
        <v>0</v>
      </c>
      <c r="P15" s="25">
        <v>0</v>
      </c>
      <c r="Q15" s="25">
        <v>0</v>
      </c>
      <c r="R15" s="25">
        <v>0</v>
      </c>
      <c r="S15" s="334">
        <f t="shared" si="36"/>
        <v>0</v>
      </c>
      <c r="T15" s="25">
        <v>0</v>
      </c>
      <c r="U15" s="25">
        <v>0</v>
      </c>
      <c r="V15" s="25">
        <v>0</v>
      </c>
      <c r="W15" s="25">
        <v>0</v>
      </c>
      <c r="X15" s="334">
        <f t="shared" si="37"/>
        <v>0</v>
      </c>
      <c r="Y15" s="25">
        <v>0</v>
      </c>
      <c r="Z15" s="25" t="s">
        <v>767</v>
      </c>
      <c r="AA15" s="25">
        <v>0</v>
      </c>
      <c r="AB15" s="25">
        <v>0</v>
      </c>
      <c r="AC15" s="334">
        <f t="shared" si="24"/>
        <v>0</v>
      </c>
      <c r="AD15" s="25">
        <v>0</v>
      </c>
      <c r="AE15" s="25">
        <v>0</v>
      </c>
      <c r="AF15" s="25">
        <v>0</v>
      </c>
      <c r="AG15" s="25">
        <v>0</v>
      </c>
      <c r="AH15" s="25" t="s">
        <v>767</v>
      </c>
      <c r="AI15" s="25">
        <v>0</v>
      </c>
      <c r="AJ15" s="25">
        <v>0</v>
      </c>
      <c r="AK15" s="25">
        <v>0</v>
      </c>
      <c r="AL15" s="25">
        <v>0</v>
      </c>
      <c r="AM15" s="25">
        <v>0</v>
      </c>
      <c r="AN15" s="25">
        <v>0</v>
      </c>
      <c r="AO15" s="25">
        <v>0</v>
      </c>
      <c r="AP15" s="334">
        <f t="shared" si="38"/>
        <v>0</v>
      </c>
      <c r="AQ15" s="25">
        <v>0</v>
      </c>
      <c r="AR15" s="25">
        <v>0</v>
      </c>
      <c r="AS15" s="25">
        <v>0</v>
      </c>
      <c r="AT15" s="334">
        <f t="shared" si="25"/>
        <v>0</v>
      </c>
      <c r="AU15" s="25">
        <v>0</v>
      </c>
      <c r="AV15" s="25">
        <v>0</v>
      </c>
      <c r="AW15" s="25">
        <v>0</v>
      </c>
      <c r="AX15" s="25">
        <v>0</v>
      </c>
      <c r="AY15" s="25">
        <v>0</v>
      </c>
      <c r="AZ15" s="334">
        <f t="shared" si="26"/>
        <v>0</v>
      </c>
      <c r="BA15" s="25">
        <v>0</v>
      </c>
      <c r="BB15" s="25">
        <v>0</v>
      </c>
      <c r="BC15" s="25">
        <v>0</v>
      </c>
      <c r="BD15" s="25">
        <v>0</v>
      </c>
      <c r="BE15" s="334">
        <f t="shared" si="27"/>
        <v>0</v>
      </c>
      <c r="BF15" s="25">
        <v>0</v>
      </c>
      <c r="BG15" s="25">
        <v>0</v>
      </c>
      <c r="BH15" s="334">
        <f t="shared" si="39"/>
        <v>0</v>
      </c>
      <c r="BI15" s="25">
        <v>0</v>
      </c>
      <c r="BJ15" s="334">
        <f t="shared" si="28"/>
        <v>0</v>
      </c>
      <c r="BK15" s="25">
        <v>0</v>
      </c>
      <c r="BL15" s="25">
        <v>0</v>
      </c>
      <c r="BM15" s="25">
        <v>0</v>
      </c>
      <c r="BN15" s="25">
        <v>0</v>
      </c>
      <c r="BO15" s="334">
        <f t="shared" si="40"/>
        <v>0</v>
      </c>
      <c r="BP15" s="25">
        <v>0</v>
      </c>
      <c r="BQ15" s="25">
        <v>0</v>
      </c>
      <c r="BR15" s="334">
        <f t="shared" si="41"/>
        <v>0</v>
      </c>
      <c r="BS15" s="25">
        <v>0</v>
      </c>
      <c r="BT15" s="25">
        <v>0</v>
      </c>
    </row>
    <row r="16" spans="1:86" ht="15" customHeight="1">
      <c r="A16" s="40">
        <v>216</v>
      </c>
      <c r="B16" s="10" t="s">
        <v>693</v>
      </c>
      <c r="C16" s="333">
        <f t="shared" si="31"/>
        <v>533</v>
      </c>
      <c r="D16" s="44">
        <f t="shared" si="32"/>
        <v>0</v>
      </c>
      <c r="E16" s="25">
        <v>0</v>
      </c>
      <c r="F16" s="25" t="s">
        <v>767</v>
      </c>
      <c r="G16" s="44">
        <f t="shared" si="33"/>
        <v>10</v>
      </c>
      <c r="H16" s="25">
        <v>0</v>
      </c>
      <c r="I16" s="25">
        <v>10</v>
      </c>
      <c r="J16" s="334">
        <f t="shared" si="34"/>
        <v>13</v>
      </c>
      <c r="K16" s="25">
        <v>9</v>
      </c>
      <c r="L16" s="25">
        <v>0</v>
      </c>
      <c r="M16" s="25">
        <v>4</v>
      </c>
      <c r="N16" s="334">
        <f t="shared" si="35"/>
        <v>9</v>
      </c>
      <c r="O16" s="25">
        <v>0</v>
      </c>
      <c r="P16" s="25">
        <v>9</v>
      </c>
      <c r="Q16" s="25">
        <v>0</v>
      </c>
      <c r="R16" s="25" t="s">
        <v>767</v>
      </c>
      <c r="S16" s="334">
        <f t="shared" si="36"/>
        <v>8</v>
      </c>
      <c r="T16" s="25">
        <v>0</v>
      </c>
      <c r="U16" s="25">
        <v>4</v>
      </c>
      <c r="V16" s="25">
        <v>4</v>
      </c>
      <c r="W16" s="25" t="s">
        <v>767</v>
      </c>
      <c r="X16" s="334">
        <f t="shared" si="37"/>
        <v>109</v>
      </c>
      <c r="Y16" s="25">
        <v>21</v>
      </c>
      <c r="Z16" s="25">
        <v>18</v>
      </c>
      <c r="AA16" s="25">
        <v>47</v>
      </c>
      <c r="AB16" s="25">
        <v>23</v>
      </c>
      <c r="AC16" s="334">
        <f t="shared" si="24"/>
        <v>94</v>
      </c>
      <c r="AD16" s="25">
        <v>0</v>
      </c>
      <c r="AE16" s="25">
        <v>15</v>
      </c>
      <c r="AF16" s="25">
        <v>29</v>
      </c>
      <c r="AG16" s="25">
        <v>14</v>
      </c>
      <c r="AH16" s="25">
        <v>17</v>
      </c>
      <c r="AI16" s="25">
        <v>0</v>
      </c>
      <c r="AJ16" s="25">
        <v>0</v>
      </c>
      <c r="AK16" s="25">
        <v>0</v>
      </c>
      <c r="AL16" s="25">
        <v>19</v>
      </c>
      <c r="AM16" s="25">
        <v>0</v>
      </c>
      <c r="AN16" s="25">
        <v>0</v>
      </c>
      <c r="AO16" s="25">
        <v>0</v>
      </c>
      <c r="AP16" s="334">
        <f t="shared" si="38"/>
        <v>53</v>
      </c>
      <c r="AQ16" s="25">
        <v>0</v>
      </c>
      <c r="AR16" s="25">
        <v>32</v>
      </c>
      <c r="AS16" s="25">
        <v>21</v>
      </c>
      <c r="AT16" s="334">
        <f t="shared" si="25"/>
        <v>47</v>
      </c>
      <c r="AU16" s="25">
        <v>0</v>
      </c>
      <c r="AV16" s="25">
        <v>21</v>
      </c>
      <c r="AW16" s="25">
        <v>11</v>
      </c>
      <c r="AX16" s="25">
        <v>15</v>
      </c>
      <c r="AY16" s="25" t="s">
        <v>767</v>
      </c>
      <c r="AZ16" s="334">
        <f t="shared" si="26"/>
        <v>113</v>
      </c>
      <c r="BA16" s="25">
        <v>36</v>
      </c>
      <c r="BB16" s="25">
        <v>22</v>
      </c>
      <c r="BC16" s="25">
        <v>27</v>
      </c>
      <c r="BD16" s="25">
        <v>28</v>
      </c>
      <c r="BE16" s="334">
        <f t="shared" si="27"/>
        <v>14</v>
      </c>
      <c r="BF16" s="25">
        <v>8</v>
      </c>
      <c r="BG16" s="25">
        <v>6</v>
      </c>
      <c r="BH16" s="334">
        <f t="shared" si="39"/>
        <v>34</v>
      </c>
      <c r="BI16" s="25">
        <v>34</v>
      </c>
      <c r="BJ16" s="334">
        <f t="shared" si="28"/>
        <v>29</v>
      </c>
      <c r="BK16" s="25">
        <v>0</v>
      </c>
      <c r="BL16" s="25">
        <v>13</v>
      </c>
      <c r="BM16" s="25">
        <v>12</v>
      </c>
      <c r="BN16" s="25">
        <v>4</v>
      </c>
      <c r="BO16" s="334">
        <f t="shared" si="40"/>
        <v>0</v>
      </c>
      <c r="BP16" s="25" t="s">
        <v>767</v>
      </c>
      <c r="BQ16" s="25">
        <v>0</v>
      </c>
      <c r="BR16" s="334">
        <f t="shared" si="41"/>
        <v>0</v>
      </c>
      <c r="BS16" s="25" t="s">
        <v>767</v>
      </c>
      <c r="BT16" s="25" t="s">
        <v>767</v>
      </c>
    </row>
    <row r="17" spans="1:80" ht="15" customHeight="1">
      <c r="A17" s="33">
        <v>218</v>
      </c>
      <c r="B17" s="9" t="s">
        <v>617</v>
      </c>
      <c r="C17" s="333">
        <f t="shared" si="31"/>
        <v>0</v>
      </c>
      <c r="D17" s="44">
        <f t="shared" si="32"/>
        <v>0</v>
      </c>
      <c r="E17" s="25">
        <v>0</v>
      </c>
      <c r="F17" s="25">
        <v>0</v>
      </c>
      <c r="G17" s="44">
        <f t="shared" si="33"/>
        <v>0</v>
      </c>
      <c r="H17" s="25">
        <v>0</v>
      </c>
      <c r="I17" s="25">
        <v>0</v>
      </c>
      <c r="J17" s="334">
        <f t="shared" si="34"/>
        <v>0</v>
      </c>
      <c r="K17" s="25">
        <v>0</v>
      </c>
      <c r="L17" s="25">
        <v>0</v>
      </c>
      <c r="M17" s="25">
        <v>0</v>
      </c>
      <c r="N17" s="334">
        <f t="shared" si="35"/>
        <v>0</v>
      </c>
      <c r="O17" s="25">
        <v>0</v>
      </c>
      <c r="P17" s="25">
        <v>0</v>
      </c>
      <c r="Q17" s="25">
        <v>0</v>
      </c>
      <c r="R17" s="25">
        <v>0</v>
      </c>
      <c r="S17" s="334">
        <f t="shared" si="36"/>
        <v>0</v>
      </c>
      <c r="T17" s="25">
        <v>0</v>
      </c>
      <c r="U17" s="25">
        <v>0</v>
      </c>
      <c r="V17" s="25">
        <v>0</v>
      </c>
      <c r="W17" s="25">
        <v>0</v>
      </c>
      <c r="X17" s="334">
        <f t="shared" si="37"/>
        <v>0</v>
      </c>
      <c r="Y17" s="25">
        <v>0</v>
      </c>
      <c r="Z17" s="25">
        <v>0</v>
      </c>
      <c r="AA17" s="25">
        <v>0</v>
      </c>
      <c r="AB17" s="25">
        <v>0</v>
      </c>
      <c r="AC17" s="334">
        <f t="shared" si="24"/>
        <v>0</v>
      </c>
      <c r="AD17" s="25">
        <v>0</v>
      </c>
      <c r="AE17" s="25">
        <v>0</v>
      </c>
      <c r="AF17" s="25">
        <v>0</v>
      </c>
      <c r="AG17" s="25">
        <v>0</v>
      </c>
      <c r="AH17" s="25">
        <v>0</v>
      </c>
      <c r="AI17" s="25">
        <v>0</v>
      </c>
      <c r="AJ17" s="25">
        <v>0</v>
      </c>
      <c r="AK17" s="25">
        <v>0</v>
      </c>
      <c r="AL17" s="25" t="s">
        <v>767</v>
      </c>
      <c r="AM17" s="25">
        <v>0</v>
      </c>
      <c r="AN17" s="25">
        <v>0</v>
      </c>
      <c r="AO17" s="25">
        <v>0</v>
      </c>
      <c r="AP17" s="334">
        <f t="shared" si="38"/>
        <v>0</v>
      </c>
      <c r="AQ17" s="25">
        <v>0</v>
      </c>
      <c r="AR17" s="25">
        <v>0</v>
      </c>
      <c r="AS17" s="25">
        <v>0</v>
      </c>
      <c r="AT17" s="334">
        <f t="shared" si="25"/>
        <v>0</v>
      </c>
      <c r="AU17" s="25">
        <v>0</v>
      </c>
      <c r="AV17" s="25">
        <v>0</v>
      </c>
      <c r="AW17" s="25">
        <v>0</v>
      </c>
      <c r="AX17" s="25">
        <v>0</v>
      </c>
      <c r="AY17" s="25">
        <v>0</v>
      </c>
      <c r="AZ17" s="334">
        <f t="shared" si="26"/>
        <v>0</v>
      </c>
      <c r="BA17" s="25">
        <v>0</v>
      </c>
      <c r="BB17" s="25">
        <v>0</v>
      </c>
      <c r="BC17" s="25">
        <v>0</v>
      </c>
      <c r="BD17" s="25">
        <v>0</v>
      </c>
      <c r="BE17" s="334">
        <f t="shared" si="27"/>
        <v>0</v>
      </c>
      <c r="BF17" s="25">
        <v>0</v>
      </c>
      <c r="BG17" s="25">
        <v>0</v>
      </c>
      <c r="BH17" s="334">
        <f t="shared" si="39"/>
        <v>0</v>
      </c>
      <c r="BI17" s="25">
        <v>0</v>
      </c>
      <c r="BJ17" s="334">
        <f t="shared" si="28"/>
        <v>0</v>
      </c>
      <c r="BK17" s="25">
        <v>0</v>
      </c>
      <c r="BL17" s="25">
        <v>0</v>
      </c>
      <c r="BM17" s="25">
        <v>0</v>
      </c>
      <c r="BN17" s="25">
        <v>0</v>
      </c>
      <c r="BO17" s="334">
        <f t="shared" si="40"/>
        <v>0</v>
      </c>
      <c r="BP17" s="25">
        <v>0</v>
      </c>
      <c r="BQ17" s="25">
        <v>0</v>
      </c>
      <c r="BR17" s="334">
        <f t="shared" si="41"/>
        <v>0</v>
      </c>
      <c r="BS17" s="25">
        <v>0</v>
      </c>
      <c r="BT17" s="25">
        <v>0</v>
      </c>
    </row>
    <row r="18" spans="1:80" ht="19.5" customHeight="1">
      <c r="A18" s="33">
        <v>221</v>
      </c>
      <c r="B18" s="45" t="s">
        <v>429</v>
      </c>
      <c r="C18" s="333">
        <f t="shared" si="31"/>
        <v>135</v>
      </c>
      <c r="D18" s="44">
        <f t="shared" si="32"/>
        <v>0</v>
      </c>
      <c r="E18" s="25">
        <v>0</v>
      </c>
      <c r="F18" s="25" t="s">
        <v>767</v>
      </c>
      <c r="G18" s="44">
        <f t="shared" si="33"/>
        <v>0</v>
      </c>
      <c r="H18" s="25">
        <v>0</v>
      </c>
      <c r="I18" s="25" t="s">
        <v>767</v>
      </c>
      <c r="J18" s="334">
        <f t="shared" si="34"/>
        <v>0</v>
      </c>
      <c r="K18" s="25" t="s">
        <v>767</v>
      </c>
      <c r="L18" s="25" t="s">
        <v>767</v>
      </c>
      <c r="M18" s="25" t="s">
        <v>767</v>
      </c>
      <c r="N18" s="334">
        <f t="shared" si="35"/>
        <v>0</v>
      </c>
      <c r="O18" s="25">
        <v>0</v>
      </c>
      <c r="P18" s="25">
        <v>0</v>
      </c>
      <c r="Q18" s="25">
        <v>0</v>
      </c>
      <c r="R18" s="25" t="s">
        <v>767</v>
      </c>
      <c r="S18" s="334">
        <f t="shared" si="36"/>
        <v>0</v>
      </c>
      <c r="T18" s="25">
        <v>0</v>
      </c>
      <c r="U18" s="25">
        <v>0</v>
      </c>
      <c r="V18" s="25">
        <v>0</v>
      </c>
      <c r="W18" s="25">
        <v>0</v>
      </c>
      <c r="X18" s="334">
        <f t="shared" si="37"/>
        <v>9</v>
      </c>
      <c r="Y18" s="25">
        <v>9</v>
      </c>
      <c r="Z18" s="25" t="s">
        <v>767</v>
      </c>
      <c r="AA18" s="25" t="s">
        <v>767</v>
      </c>
      <c r="AB18" s="25" t="s">
        <v>767</v>
      </c>
      <c r="AC18" s="334">
        <f t="shared" si="24"/>
        <v>101</v>
      </c>
      <c r="AD18" s="25">
        <v>0</v>
      </c>
      <c r="AE18" s="25">
        <v>4</v>
      </c>
      <c r="AF18" s="25" t="s">
        <v>767</v>
      </c>
      <c r="AG18" s="25">
        <v>7</v>
      </c>
      <c r="AH18" s="25" t="s">
        <v>767</v>
      </c>
      <c r="AI18" s="25">
        <v>0</v>
      </c>
      <c r="AJ18" s="25">
        <v>0</v>
      </c>
      <c r="AK18" s="25">
        <v>0</v>
      </c>
      <c r="AL18" s="25">
        <v>90</v>
      </c>
      <c r="AM18" s="25">
        <v>0</v>
      </c>
      <c r="AN18" s="25">
        <v>0</v>
      </c>
      <c r="AO18" s="25">
        <v>0</v>
      </c>
      <c r="AP18" s="334">
        <f t="shared" si="38"/>
        <v>4</v>
      </c>
      <c r="AQ18" s="25">
        <v>0</v>
      </c>
      <c r="AR18" s="25">
        <v>4</v>
      </c>
      <c r="AS18" s="25">
        <v>0</v>
      </c>
      <c r="AT18" s="334">
        <f t="shared" si="25"/>
        <v>4</v>
      </c>
      <c r="AU18" s="25">
        <v>0</v>
      </c>
      <c r="AV18" s="25">
        <v>4</v>
      </c>
      <c r="AW18" s="25">
        <v>0</v>
      </c>
      <c r="AX18" s="25" t="s">
        <v>767</v>
      </c>
      <c r="AY18" s="25">
        <v>0</v>
      </c>
      <c r="AZ18" s="334">
        <f t="shared" si="26"/>
        <v>0</v>
      </c>
      <c r="BA18" s="25" t="s">
        <v>767</v>
      </c>
      <c r="BB18" s="25" t="s">
        <v>767</v>
      </c>
      <c r="BC18" s="25" t="s">
        <v>767</v>
      </c>
      <c r="BD18" s="25" t="s">
        <v>767</v>
      </c>
      <c r="BE18" s="334">
        <f t="shared" si="27"/>
        <v>13</v>
      </c>
      <c r="BF18" s="25">
        <v>13</v>
      </c>
      <c r="BG18" s="25" t="s">
        <v>767</v>
      </c>
      <c r="BH18" s="334">
        <f t="shared" si="39"/>
        <v>0</v>
      </c>
      <c r="BI18" s="25" t="s">
        <v>767</v>
      </c>
      <c r="BJ18" s="334">
        <f t="shared" si="28"/>
        <v>0</v>
      </c>
      <c r="BK18" s="25">
        <v>0</v>
      </c>
      <c r="BL18" s="25">
        <v>0</v>
      </c>
      <c r="BM18" s="25">
        <v>0</v>
      </c>
      <c r="BN18" s="25" t="s">
        <v>767</v>
      </c>
      <c r="BO18" s="334">
        <f t="shared" si="40"/>
        <v>0</v>
      </c>
      <c r="BP18" s="25">
        <v>0</v>
      </c>
      <c r="BQ18" s="25">
        <v>0</v>
      </c>
      <c r="BR18" s="334">
        <f t="shared" si="41"/>
        <v>4</v>
      </c>
      <c r="BS18" s="25">
        <v>4</v>
      </c>
      <c r="BT18" s="25">
        <v>0</v>
      </c>
    </row>
    <row r="19" spans="1:80" ht="13.5" customHeight="1">
      <c r="A19" s="33">
        <v>222</v>
      </c>
      <c r="B19" s="10" t="s">
        <v>296</v>
      </c>
      <c r="C19" s="333">
        <f t="shared" si="31"/>
        <v>5</v>
      </c>
      <c r="D19" s="44">
        <f t="shared" si="32"/>
        <v>0</v>
      </c>
      <c r="E19" s="25">
        <v>0</v>
      </c>
      <c r="F19" s="25">
        <v>0</v>
      </c>
      <c r="G19" s="44">
        <f t="shared" si="33"/>
        <v>0</v>
      </c>
      <c r="H19" s="25">
        <v>0</v>
      </c>
      <c r="I19" s="25">
        <v>0</v>
      </c>
      <c r="J19" s="334">
        <f t="shared" si="34"/>
        <v>0</v>
      </c>
      <c r="K19" s="25">
        <v>0</v>
      </c>
      <c r="L19" s="25">
        <v>0</v>
      </c>
      <c r="M19" s="25">
        <v>0</v>
      </c>
      <c r="N19" s="334">
        <f t="shared" si="35"/>
        <v>0</v>
      </c>
      <c r="O19" s="25">
        <v>0</v>
      </c>
      <c r="P19" s="25" t="s">
        <v>767</v>
      </c>
      <c r="Q19" s="25">
        <v>0</v>
      </c>
      <c r="R19" s="25">
        <v>0</v>
      </c>
      <c r="S19" s="334">
        <f t="shared" si="36"/>
        <v>0</v>
      </c>
      <c r="T19" s="25">
        <v>0</v>
      </c>
      <c r="U19" s="25">
        <v>0</v>
      </c>
      <c r="V19" s="25">
        <v>0</v>
      </c>
      <c r="W19" s="25">
        <v>0</v>
      </c>
      <c r="X19" s="334">
        <f t="shared" si="37"/>
        <v>0</v>
      </c>
      <c r="Y19" s="25" t="s">
        <v>767</v>
      </c>
      <c r="Z19" s="25">
        <v>0</v>
      </c>
      <c r="AA19" s="25">
        <v>0</v>
      </c>
      <c r="AB19" s="25">
        <v>0</v>
      </c>
      <c r="AC19" s="334">
        <f t="shared" si="24"/>
        <v>5</v>
      </c>
      <c r="AD19" s="25">
        <v>0</v>
      </c>
      <c r="AE19" s="25">
        <v>0</v>
      </c>
      <c r="AF19" s="25" t="s">
        <v>767</v>
      </c>
      <c r="AG19" s="25">
        <v>0</v>
      </c>
      <c r="AH19" s="25">
        <v>0</v>
      </c>
      <c r="AI19" s="25" t="s">
        <v>767</v>
      </c>
      <c r="AJ19" s="25">
        <v>0</v>
      </c>
      <c r="AK19" s="25" t="s">
        <v>767</v>
      </c>
      <c r="AL19" s="25" t="s">
        <v>767</v>
      </c>
      <c r="AM19" s="25">
        <v>5</v>
      </c>
      <c r="AN19" s="25">
        <v>0</v>
      </c>
      <c r="AO19" s="25">
        <v>0</v>
      </c>
      <c r="AP19" s="334">
        <f t="shared" si="38"/>
        <v>0</v>
      </c>
      <c r="AQ19" s="25">
        <v>0</v>
      </c>
      <c r="AR19" s="25">
        <v>0</v>
      </c>
      <c r="AS19" s="25" t="s">
        <v>767</v>
      </c>
      <c r="AT19" s="334">
        <f t="shared" si="25"/>
        <v>0</v>
      </c>
      <c r="AU19" s="25">
        <v>0</v>
      </c>
      <c r="AV19" s="25">
        <v>0</v>
      </c>
      <c r="AW19" s="25">
        <v>0</v>
      </c>
      <c r="AX19" s="25">
        <v>0</v>
      </c>
      <c r="AY19" s="25">
        <v>0</v>
      </c>
      <c r="AZ19" s="334">
        <f t="shared" si="26"/>
        <v>0</v>
      </c>
      <c r="BA19" s="25">
        <v>0</v>
      </c>
      <c r="BB19" s="25">
        <v>0</v>
      </c>
      <c r="BC19" s="25" t="s">
        <v>767</v>
      </c>
      <c r="BD19" s="25">
        <v>0</v>
      </c>
      <c r="BE19" s="334">
        <f t="shared" si="27"/>
        <v>0</v>
      </c>
      <c r="BF19" s="25">
        <v>0</v>
      </c>
      <c r="BG19" s="25">
        <v>0</v>
      </c>
      <c r="BH19" s="334">
        <f t="shared" si="39"/>
        <v>0</v>
      </c>
      <c r="BI19" s="25" t="s">
        <v>767</v>
      </c>
      <c r="BJ19" s="334">
        <f t="shared" si="28"/>
        <v>0</v>
      </c>
      <c r="BK19" s="25">
        <v>0</v>
      </c>
      <c r="BL19" s="25">
        <v>0</v>
      </c>
      <c r="BM19" s="25">
        <v>0</v>
      </c>
      <c r="BN19" s="25">
        <v>0</v>
      </c>
      <c r="BO19" s="334">
        <f t="shared" si="40"/>
        <v>0</v>
      </c>
      <c r="BP19" s="25" t="s">
        <v>767</v>
      </c>
      <c r="BQ19" s="25">
        <v>0</v>
      </c>
      <c r="BR19" s="334">
        <f t="shared" si="41"/>
        <v>0</v>
      </c>
      <c r="BS19" s="25">
        <v>0</v>
      </c>
      <c r="BT19" s="25">
        <v>0</v>
      </c>
    </row>
    <row r="20" spans="1:80" ht="15.75" customHeight="1">
      <c r="A20" s="33">
        <v>224</v>
      </c>
      <c r="B20" s="10" t="s">
        <v>618</v>
      </c>
      <c r="C20" s="333">
        <f t="shared" si="31"/>
        <v>0</v>
      </c>
      <c r="D20" s="44">
        <f t="shared" si="32"/>
        <v>0</v>
      </c>
      <c r="E20" s="25">
        <v>0</v>
      </c>
      <c r="F20" s="25">
        <v>0</v>
      </c>
      <c r="G20" s="44">
        <f t="shared" si="33"/>
        <v>0</v>
      </c>
      <c r="H20" s="25">
        <v>0</v>
      </c>
      <c r="I20" s="25">
        <v>0</v>
      </c>
      <c r="J20" s="334">
        <f t="shared" si="34"/>
        <v>0</v>
      </c>
      <c r="K20" s="25" t="s">
        <v>767</v>
      </c>
      <c r="L20" s="25">
        <v>0</v>
      </c>
      <c r="M20" s="25">
        <v>0</v>
      </c>
      <c r="N20" s="334">
        <f t="shared" si="35"/>
        <v>0</v>
      </c>
      <c r="O20" s="25">
        <v>0</v>
      </c>
      <c r="P20" s="25" t="s">
        <v>767</v>
      </c>
      <c r="Q20" s="25">
        <v>0</v>
      </c>
      <c r="R20" s="25">
        <v>0</v>
      </c>
      <c r="S20" s="334">
        <f t="shared" si="36"/>
        <v>0</v>
      </c>
      <c r="T20" s="25">
        <v>0</v>
      </c>
      <c r="U20" s="25">
        <v>0</v>
      </c>
      <c r="V20" s="25">
        <v>0</v>
      </c>
      <c r="W20" s="25">
        <v>0</v>
      </c>
      <c r="X20" s="334">
        <f t="shared" si="37"/>
        <v>0</v>
      </c>
      <c r="Y20" s="25" t="s">
        <v>767</v>
      </c>
      <c r="Z20" s="25">
        <v>0</v>
      </c>
      <c r="AA20" s="25" t="s">
        <v>767</v>
      </c>
      <c r="AB20" s="25">
        <v>0</v>
      </c>
      <c r="AC20" s="334">
        <f t="shared" si="24"/>
        <v>0</v>
      </c>
      <c r="AD20" s="25">
        <v>0</v>
      </c>
      <c r="AE20" s="25" t="s">
        <v>767</v>
      </c>
      <c r="AF20" s="25">
        <v>0</v>
      </c>
      <c r="AG20" s="25">
        <v>0</v>
      </c>
      <c r="AH20" s="25">
        <v>0</v>
      </c>
      <c r="AI20" s="25">
        <v>0</v>
      </c>
      <c r="AJ20" s="25">
        <v>0</v>
      </c>
      <c r="AK20" s="25">
        <v>0</v>
      </c>
      <c r="AL20" s="25">
        <v>0</v>
      </c>
      <c r="AM20" s="25">
        <v>0</v>
      </c>
      <c r="AN20" s="25">
        <v>0</v>
      </c>
      <c r="AO20" s="25">
        <v>0</v>
      </c>
      <c r="AP20" s="334">
        <f t="shared" si="38"/>
        <v>0</v>
      </c>
      <c r="AQ20" s="25">
        <v>0</v>
      </c>
      <c r="AR20" s="25">
        <v>0</v>
      </c>
      <c r="AS20" s="25">
        <v>0</v>
      </c>
      <c r="AT20" s="334">
        <f t="shared" si="25"/>
        <v>0</v>
      </c>
      <c r="AU20" s="25">
        <v>0</v>
      </c>
      <c r="AV20" s="25">
        <v>0</v>
      </c>
      <c r="AW20" s="25">
        <v>0</v>
      </c>
      <c r="AX20" s="25">
        <v>0</v>
      </c>
      <c r="AY20" s="25">
        <v>0</v>
      </c>
      <c r="AZ20" s="334">
        <f t="shared" si="26"/>
        <v>0</v>
      </c>
      <c r="BA20" s="25" t="s">
        <v>767</v>
      </c>
      <c r="BB20" s="25">
        <v>0</v>
      </c>
      <c r="BC20" s="25">
        <v>0</v>
      </c>
      <c r="BD20" s="25">
        <v>0</v>
      </c>
      <c r="BE20" s="334">
        <f t="shared" si="27"/>
        <v>0</v>
      </c>
      <c r="BF20" s="25" t="s">
        <v>767</v>
      </c>
      <c r="BG20" s="25">
        <v>0</v>
      </c>
      <c r="BH20" s="334">
        <f t="shared" si="39"/>
        <v>0</v>
      </c>
      <c r="BI20" s="25" t="s">
        <v>767</v>
      </c>
      <c r="BJ20" s="334">
        <f t="shared" si="28"/>
        <v>0</v>
      </c>
      <c r="BK20" s="25">
        <v>0</v>
      </c>
      <c r="BL20" s="25">
        <v>0</v>
      </c>
      <c r="BM20" s="25">
        <v>0</v>
      </c>
      <c r="BN20" s="25">
        <v>0</v>
      </c>
      <c r="BO20" s="334">
        <f t="shared" si="40"/>
        <v>0</v>
      </c>
      <c r="BP20" s="25">
        <v>0</v>
      </c>
      <c r="BQ20" s="25">
        <v>0</v>
      </c>
      <c r="BR20" s="334">
        <f t="shared" si="41"/>
        <v>0</v>
      </c>
      <c r="BS20" s="25" t="s">
        <v>767</v>
      </c>
      <c r="BT20" s="25">
        <v>0</v>
      </c>
    </row>
    <row r="21" spans="1:80" ht="13.5" customHeight="1">
      <c r="A21" s="33">
        <v>225</v>
      </c>
      <c r="B21" s="9" t="s">
        <v>229</v>
      </c>
      <c r="C21" s="333">
        <f t="shared" si="31"/>
        <v>73</v>
      </c>
      <c r="D21" s="44">
        <f t="shared" si="32"/>
        <v>5</v>
      </c>
      <c r="E21" s="25">
        <v>0</v>
      </c>
      <c r="F21" s="25">
        <v>5</v>
      </c>
      <c r="G21" s="44">
        <f t="shared" si="33"/>
        <v>0</v>
      </c>
      <c r="H21" s="25">
        <v>0</v>
      </c>
      <c r="I21" s="25" t="s">
        <v>767</v>
      </c>
      <c r="J21" s="334">
        <f t="shared" si="34"/>
        <v>0</v>
      </c>
      <c r="K21" s="25" t="s">
        <v>767</v>
      </c>
      <c r="L21" s="25">
        <v>0</v>
      </c>
      <c r="M21" s="25">
        <v>0</v>
      </c>
      <c r="N21" s="334">
        <f t="shared" si="35"/>
        <v>5</v>
      </c>
      <c r="O21" s="25">
        <v>0</v>
      </c>
      <c r="P21" s="25">
        <v>5</v>
      </c>
      <c r="Q21" s="25">
        <v>0</v>
      </c>
      <c r="R21" s="25" t="s">
        <v>767</v>
      </c>
      <c r="S21" s="334">
        <f t="shared" si="36"/>
        <v>0</v>
      </c>
      <c r="T21" s="25">
        <v>0</v>
      </c>
      <c r="U21" s="25" t="s">
        <v>767</v>
      </c>
      <c r="V21" s="25">
        <v>0</v>
      </c>
      <c r="W21" s="25">
        <v>0</v>
      </c>
      <c r="X21" s="334">
        <f t="shared" si="37"/>
        <v>13</v>
      </c>
      <c r="Y21" s="25">
        <v>6</v>
      </c>
      <c r="Z21" s="25" t="s">
        <v>767</v>
      </c>
      <c r="AA21" s="25">
        <v>7</v>
      </c>
      <c r="AB21" s="25">
        <v>0</v>
      </c>
      <c r="AC21" s="334">
        <f t="shared" si="24"/>
        <v>21</v>
      </c>
      <c r="AD21" s="25">
        <v>0</v>
      </c>
      <c r="AE21" s="25">
        <v>21</v>
      </c>
      <c r="AF21" s="25">
        <v>0</v>
      </c>
      <c r="AG21" s="25">
        <v>0</v>
      </c>
      <c r="AH21" s="25" t="s">
        <v>767</v>
      </c>
      <c r="AI21" s="25">
        <v>0</v>
      </c>
      <c r="AJ21" s="25">
        <v>0</v>
      </c>
      <c r="AK21" s="25">
        <v>0</v>
      </c>
      <c r="AL21" s="25">
        <v>0</v>
      </c>
      <c r="AM21" s="25">
        <v>0</v>
      </c>
      <c r="AN21" s="25">
        <v>0</v>
      </c>
      <c r="AO21" s="25">
        <v>0</v>
      </c>
      <c r="AP21" s="334">
        <f t="shared" si="38"/>
        <v>0</v>
      </c>
      <c r="AQ21" s="25">
        <v>0</v>
      </c>
      <c r="AR21" s="25" t="s">
        <v>767</v>
      </c>
      <c r="AS21" s="25">
        <v>0</v>
      </c>
      <c r="AT21" s="334">
        <f t="shared" si="25"/>
        <v>0</v>
      </c>
      <c r="AU21" s="25">
        <v>0</v>
      </c>
      <c r="AV21" s="25" t="s">
        <v>767</v>
      </c>
      <c r="AW21" s="25">
        <v>0</v>
      </c>
      <c r="AX21" s="25" t="s">
        <v>767</v>
      </c>
      <c r="AY21" s="25" t="s">
        <v>767</v>
      </c>
      <c r="AZ21" s="334">
        <f t="shared" si="26"/>
        <v>9</v>
      </c>
      <c r="BA21" s="25">
        <v>9</v>
      </c>
      <c r="BB21" s="25">
        <v>0</v>
      </c>
      <c r="BC21" s="25" t="s">
        <v>767</v>
      </c>
      <c r="BD21" s="25">
        <v>0</v>
      </c>
      <c r="BE21" s="334">
        <f t="shared" si="27"/>
        <v>9</v>
      </c>
      <c r="BF21" s="25">
        <v>9</v>
      </c>
      <c r="BG21" s="25" t="s">
        <v>767</v>
      </c>
      <c r="BH21" s="334">
        <f t="shared" si="39"/>
        <v>11</v>
      </c>
      <c r="BI21" s="25">
        <v>11</v>
      </c>
      <c r="BJ21" s="334">
        <f t="shared" si="28"/>
        <v>0</v>
      </c>
      <c r="BK21" s="25">
        <v>0</v>
      </c>
      <c r="BL21" s="25" t="s">
        <v>767</v>
      </c>
      <c r="BM21" s="25">
        <v>0</v>
      </c>
      <c r="BN21" s="25">
        <v>0</v>
      </c>
      <c r="BO21" s="334">
        <f t="shared" si="40"/>
        <v>0</v>
      </c>
      <c r="BP21" s="25" t="s">
        <v>767</v>
      </c>
      <c r="BQ21" s="25">
        <v>0</v>
      </c>
      <c r="BR21" s="334">
        <f t="shared" si="41"/>
        <v>0</v>
      </c>
      <c r="BS21" s="25" t="s">
        <v>767</v>
      </c>
      <c r="BT21" s="25">
        <v>0</v>
      </c>
    </row>
    <row r="22" spans="1:80" ht="15.75" customHeight="1">
      <c r="A22" s="40">
        <v>299</v>
      </c>
      <c r="B22" s="45" t="s">
        <v>694</v>
      </c>
      <c r="C22" s="333">
        <f t="shared" si="31"/>
        <v>0</v>
      </c>
      <c r="D22" s="44">
        <f t="shared" si="32"/>
        <v>0</v>
      </c>
      <c r="E22" s="25">
        <v>0</v>
      </c>
      <c r="F22" s="25">
        <v>0</v>
      </c>
      <c r="G22" s="44">
        <f t="shared" si="33"/>
        <v>0</v>
      </c>
      <c r="H22" s="25">
        <v>0</v>
      </c>
      <c r="I22" s="25">
        <v>0</v>
      </c>
      <c r="J22" s="334">
        <f t="shared" si="34"/>
        <v>0</v>
      </c>
      <c r="K22" s="25">
        <v>0</v>
      </c>
      <c r="L22" s="25">
        <v>0</v>
      </c>
      <c r="M22" s="25">
        <v>0</v>
      </c>
      <c r="N22" s="334">
        <f t="shared" si="35"/>
        <v>0</v>
      </c>
      <c r="O22" s="25">
        <v>0</v>
      </c>
      <c r="P22" s="25">
        <v>0</v>
      </c>
      <c r="Q22" s="25">
        <v>0</v>
      </c>
      <c r="R22" s="25">
        <v>0</v>
      </c>
      <c r="S22" s="334">
        <f t="shared" si="36"/>
        <v>0</v>
      </c>
      <c r="T22" s="25">
        <v>0</v>
      </c>
      <c r="U22" s="25">
        <v>0</v>
      </c>
      <c r="V22" s="25">
        <v>0</v>
      </c>
      <c r="W22" s="25">
        <v>0</v>
      </c>
      <c r="X22" s="334">
        <f t="shared" si="37"/>
        <v>0</v>
      </c>
      <c r="Y22" s="25">
        <v>0</v>
      </c>
      <c r="Z22" s="25">
        <v>0</v>
      </c>
      <c r="AA22" s="25">
        <v>0</v>
      </c>
      <c r="AB22" s="25">
        <v>0</v>
      </c>
      <c r="AC22" s="334">
        <f t="shared" si="24"/>
        <v>0</v>
      </c>
      <c r="AD22" s="25">
        <v>0</v>
      </c>
      <c r="AE22" s="25" t="s">
        <v>767</v>
      </c>
      <c r="AF22" s="25">
        <v>0</v>
      </c>
      <c r="AG22" s="25">
        <v>0</v>
      </c>
      <c r="AH22" s="25">
        <v>0</v>
      </c>
      <c r="AI22" s="25">
        <v>0</v>
      </c>
      <c r="AJ22" s="25">
        <v>0</v>
      </c>
      <c r="AK22" s="25">
        <v>0</v>
      </c>
      <c r="AL22" s="25" t="s">
        <v>767</v>
      </c>
      <c r="AM22" s="25">
        <v>0</v>
      </c>
      <c r="AN22" s="25">
        <v>0</v>
      </c>
      <c r="AO22" s="25">
        <v>0</v>
      </c>
      <c r="AP22" s="334">
        <f t="shared" si="38"/>
        <v>0</v>
      </c>
      <c r="AQ22" s="25">
        <v>0</v>
      </c>
      <c r="AR22" s="25" t="s">
        <v>767</v>
      </c>
      <c r="AS22" s="25" t="s">
        <v>767</v>
      </c>
      <c r="AT22" s="334">
        <f t="shared" si="25"/>
        <v>0</v>
      </c>
      <c r="AU22" s="25">
        <v>0</v>
      </c>
      <c r="AV22" s="25">
        <v>0</v>
      </c>
      <c r="AW22" s="25">
        <v>0</v>
      </c>
      <c r="AX22" s="25">
        <v>0</v>
      </c>
      <c r="AY22" s="25">
        <v>0</v>
      </c>
      <c r="AZ22" s="334">
        <f t="shared" si="26"/>
        <v>0</v>
      </c>
      <c r="BA22" s="25">
        <v>0</v>
      </c>
      <c r="BB22" s="25">
        <v>0</v>
      </c>
      <c r="BC22" s="25">
        <v>0</v>
      </c>
      <c r="BD22" s="25">
        <v>0</v>
      </c>
      <c r="BE22" s="334">
        <f t="shared" si="27"/>
        <v>0</v>
      </c>
      <c r="BF22" s="25">
        <v>0</v>
      </c>
      <c r="BG22" s="25">
        <v>0</v>
      </c>
      <c r="BH22" s="334">
        <f t="shared" si="39"/>
        <v>0</v>
      </c>
      <c r="BI22" s="25" t="s">
        <v>767</v>
      </c>
      <c r="BJ22" s="334">
        <f t="shared" si="28"/>
        <v>0</v>
      </c>
      <c r="BK22" s="25">
        <v>0</v>
      </c>
      <c r="BL22" s="25">
        <v>0</v>
      </c>
      <c r="BM22" s="25">
        <v>0</v>
      </c>
      <c r="BN22" s="25">
        <v>0</v>
      </c>
      <c r="BO22" s="334">
        <f t="shared" si="40"/>
        <v>0</v>
      </c>
      <c r="BP22" s="25">
        <v>0</v>
      </c>
      <c r="BQ22" s="25">
        <v>0</v>
      </c>
      <c r="BR22" s="334">
        <f t="shared" si="41"/>
        <v>0</v>
      </c>
      <c r="BS22" s="25">
        <v>0</v>
      </c>
      <c r="BT22" s="25">
        <v>0</v>
      </c>
      <c r="BU22" s="2"/>
      <c r="BV22" s="2"/>
      <c r="BW22" s="2"/>
      <c r="BX22" s="2"/>
      <c r="BY22" s="2"/>
      <c r="BZ22" s="2"/>
      <c r="CA22" s="2"/>
      <c r="CB22" s="2"/>
    </row>
    <row r="23" spans="1:80" ht="21.75" customHeight="1">
      <c r="A23" s="28"/>
      <c r="B23" s="7" t="s">
        <v>676</v>
      </c>
      <c r="C23" s="333">
        <f>SUM(C24:C34)</f>
        <v>5894</v>
      </c>
      <c r="D23" s="333">
        <f t="shared" ref="D23:BO23" si="42">SUM(D24:D34)</f>
        <v>148</v>
      </c>
      <c r="E23" s="333">
        <f>SUM(E24:E34)</f>
        <v>0</v>
      </c>
      <c r="F23" s="333">
        <f t="shared" si="42"/>
        <v>148</v>
      </c>
      <c r="G23" s="333">
        <f t="shared" si="42"/>
        <v>162</v>
      </c>
      <c r="H23" s="333">
        <f t="shared" si="42"/>
        <v>0</v>
      </c>
      <c r="I23" s="333">
        <f t="shared" si="42"/>
        <v>162</v>
      </c>
      <c r="J23" s="333">
        <f t="shared" si="42"/>
        <v>217</v>
      </c>
      <c r="K23" s="333">
        <f t="shared" si="42"/>
        <v>185</v>
      </c>
      <c r="L23" s="333">
        <f t="shared" si="42"/>
        <v>0</v>
      </c>
      <c r="M23" s="333">
        <f t="shared" si="42"/>
        <v>32</v>
      </c>
      <c r="N23" s="333">
        <f t="shared" si="42"/>
        <v>134</v>
      </c>
      <c r="O23" s="333">
        <f t="shared" si="42"/>
        <v>0</v>
      </c>
      <c r="P23" s="333">
        <f t="shared" si="42"/>
        <v>126</v>
      </c>
      <c r="Q23" s="333">
        <f t="shared" si="42"/>
        <v>0</v>
      </c>
      <c r="R23" s="333">
        <f t="shared" si="42"/>
        <v>8</v>
      </c>
      <c r="S23" s="333">
        <f>SUM(S24:S34)</f>
        <v>51</v>
      </c>
      <c r="T23" s="333">
        <f t="shared" si="42"/>
        <v>0</v>
      </c>
      <c r="U23" s="333">
        <f t="shared" si="42"/>
        <v>44</v>
      </c>
      <c r="V23" s="333">
        <f t="shared" si="42"/>
        <v>0</v>
      </c>
      <c r="W23" s="333">
        <f t="shared" si="42"/>
        <v>7</v>
      </c>
      <c r="X23" s="333">
        <f t="shared" si="42"/>
        <v>751</v>
      </c>
      <c r="Y23" s="333">
        <f t="shared" si="42"/>
        <v>231</v>
      </c>
      <c r="Z23" s="333">
        <f t="shared" si="42"/>
        <v>91</v>
      </c>
      <c r="AA23" s="333">
        <f t="shared" si="42"/>
        <v>271</v>
      </c>
      <c r="AB23" s="333">
        <f t="shared" si="42"/>
        <v>158</v>
      </c>
      <c r="AC23" s="333">
        <f t="shared" si="42"/>
        <v>2583</v>
      </c>
      <c r="AD23" s="333">
        <f t="shared" si="42"/>
        <v>0</v>
      </c>
      <c r="AE23" s="333">
        <f t="shared" si="42"/>
        <v>358</v>
      </c>
      <c r="AF23" s="333">
        <f t="shared" si="42"/>
        <v>309</v>
      </c>
      <c r="AG23" s="333">
        <f t="shared" si="42"/>
        <v>589</v>
      </c>
      <c r="AH23" s="333">
        <f t="shared" si="42"/>
        <v>409</v>
      </c>
      <c r="AI23" s="333">
        <f t="shared" si="42"/>
        <v>0</v>
      </c>
      <c r="AJ23" s="333">
        <f t="shared" si="42"/>
        <v>0</v>
      </c>
      <c r="AK23" s="333">
        <f t="shared" si="42"/>
        <v>0</v>
      </c>
      <c r="AL23" s="333">
        <f t="shared" si="42"/>
        <v>918</v>
      </c>
      <c r="AM23" s="333">
        <f t="shared" si="42"/>
        <v>0</v>
      </c>
      <c r="AN23" s="333">
        <f t="shared" si="42"/>
        <v>0</v>
      </c>
      <c r="AO23" s="333">
        <f t="shared" si="42"/>
        <v>0</v>
      </c>
      <c r="AP23" s="333">
        <f>SUM(AP24:AP34)</f>
        <v>303</v>
      </c>
      <c r="AQ23" s="333">
        <f t="shared" si="42"/>
        <v>0</v>
      </c>
      <c r="AR23" s="333">
        <f t="shared" si="42"/>
        <v>249</v>
      </c>
      <c r="AS23" s="333">
        <f t="shared" si="42"/>
        <v>54</v>
      </c>
      <c r="AT23" s="333">
        <f t="shared" si="42"/>
        <v>293</v>
      </c>
      <c r="AU23" s="333">
        <f t="shared" si="42"/>
        <v>0</v>
      </c>
      <c r="AV23" s="333">
        <f t="shared" si="42"/>
        <v>161</v>
      </c>
      <c r="AW23" s="333">
        <f t="shared" si="42"/>
        <v>52</v>
      </c>
      <c r="AX23" s="333">
        <f t="shared" si="42"/>
        <v>68</v>
      </c>
      <c r="AY23" s="333">
        <f t="shared" si="42"/>
        <v>12</v>
      </c>
      <c r="AZ23" s="333">
        <f t="shared" si="42"/>
        <v>479</v>
      </c>
      <c r="BA23" s="333">
        <f t="shared" si="42"/>
        <v>187</v>
      </c>
      <c r="BB23" s="333">
        <f t="shared" si="42"/>
        <v>30</v>
      </c>
      <c r="BC23" s="333">
        <f t="shared" si="42"/>
        <v>226</v>
      </c>
      <c r="BD23" s="333">
        <f t="shared" si="42"/>
        <v>36</v>
      </c>
      <c r="BE23" s="333">
        <f t="shared" si="42"/>
        <v>429</v>
      </c>
      <c r="BF23" s="333">
        <f t="shared" si="42"/>
        <v>384</v>
      </c>
      <c r="BG23" s="333">
        <f t="shared" si="42"/>
        <v>45</v>
      </c>
      <c r="BH23" s="333">
        <f t="shared" si="42"/>
        <v>190</v>
      </c>
      <c r="BI23" s="333">
        <f t="shared" si="42"/>
        <v>190</v>
      </c>
      <c r="BJ23" s="333">
        <f t="shared" si="42"/>
        <v>88</v>
      </c>
      <c r="BK23" s="333">
        <f t="shared" si="42"/>
        <v>0</v>
      </c>
      <c r="BL23" s="333">
        <f t="shared" si="42"/>
        <v>56</v>
      </c>
      <c r="BM23" s="333">
        <f t="shared" si="42"/>
        <v>28</v>
      </c>
      <c r="BN23" s="333">
        <f t="shared" si="42"/>
        <v>4</v>
      </c>
      <c r="BO23" s="333">
        <f t="shared" si="42"/>
        <v>28</v>
      </c>
      <c r="BP23" s="333">
        <f t="shared" ref="BP23:BT23" si="43">SUM(BP24:BP34)</f>
        <v>28</v>
      </c>
      <c r="BQ23" s="333">
        <f t="shared" si="43"/>
        <v>0</v>
      </c>
      <c r="BR23" s="333">
        <f t="shared" si="43"/>
        <v>38</v>
      </c>
      <c r="BS23" s="333">
        <f t="shared" si="43"/>
        <v>33</v>
      </c>
      <c r="BT23" s="333">
        <f t="shared" si="43"/>
        <v>5</v>
      </c>
    </row>
    <row r="24" spans="1:80" s="2" customFormat="1" ht="15.75" customHeight="1">
      <c r="A24" s="40">
        <v>301</v>
      </c>
      <c r="B24" s="10" t="s">
        <v>417</v>
      </c>
      <c r="C24" s="333">
        <f t="shared" ref="C24:C34" si="44">SUM(D24,G24,J24,N24,S24,X24,AC24,AP24,AT24,AZ24,BE24,BH24,BJ24,BO24,BR24)</f>
        <v>12</v>
      </c>
      <c r="D24" s="44">
        <f t="shared" ref="D24:D34" si="45">SUM(F24:F24)</f>
        <v>0</v>
      </c>
      <c r="E24" s="25">
        <v>0</v>
      </c>
      <c r="F24" s="25" t="s">
        <v>767</v>
      </c>
      <c r="G24" s="44">
        <f t="shared" ref="G24:G34" si="46">SUM(H24:I24)</f>
        <v>0</v>
      </c>
      <c r="H24" s="25">
        <v>0</v>
      </c>
      <c r="I24" s="25">
        <v>0</v>
      </c>
      <c r="J24" s="334">
        <f t="shared" ref="J24:J34" si="47">SUM(K24:M24)</f>
        <v>0</v>
      </c>
      <c r="K24" s="25" t="s">
        <v>767</v>
      </c>
      <c r="L24" s="25">
        <v>0</v>
      </c>
      <c r="M24" s="25" t="s">
        <v>767</v>
      </c>
      <c r="N24" s="334">
        <f t="shared" ref="N24:N34" si="48">SUM(O24:R24)</f>
        <v>0</v>
      </c>
      <c r="O24" s="25">
        <v>0</v>
      </c>
      <c r="P24" s="25">
        <v>0</v>
      </c>
      <c r="Q24" s="25">
        <v>0</v>
      </c>
      <c r="R24" s="25">
        <v>0</v>
      </c>
      <c r="S24" s="334">
        <f t="shared" ref="S24:S34" si="49">SUM(T24:W24)</f>
        <v>0</v>
      </c>
      <c r="T24" s="25">
        <v>0</v>
      </c>
      <c r="U24" s="25">
        <v>0</v>
      </c>
      <c r="V24" s="25">
        <v>0</v>
      </c>
      <c r="W24" s="25">
        <v>0</v>
      </c>
      <c r="X24" s="334">
        <f t="shared" ref="X24:X34" si="50">SUM(Y24:AB24)</f>
        <v>0</v>
      </c>
      <c r="Y24" s="25" t="s">
        <v>767</v>
      </c>
      <c r="Z24" s="25" t="s">
        <v>767</v>
      </c>
      <c r="AA24" s="25" t="s">
        <v>767</v>
      </c>
      <c r="AB24" s="25" t="s">
        <v>767</v>
      </c>
      <c r="AC24" s="334">
        <f t="shared" si="24"/>
        <v>0</v>
      </c>
      <c r="AD24" s="25">
        <v>0</v>
      </c>
      <c r="AE24" s="25" t="s">
        <v>767</v>
      </c>
      <c r="AF24" s="25">
        <v>0</v>
      </c>
      <c r="AG24" s="25">
        <v>0</v>
      </c>
      <c r="AH24" s="25">
        <v>0</v>
      </c>
      <c r="AI24" s="25" t="s">
        <v>767</v>
      </c>
      <c r="AJ24" s="25">
        <v>0</v>
      </c>
      <c r="AK24" s="25">
        <v>0</v>
      </c>
      <c r="AL24" s="25" t="s">
        <v>767</v>
      </c>
      <c r="AM24" s="25">
        <v>0</v>
      </c>
      <c r="AN24" s="25">
        <v>0</v>
      </c>
      <c r="AO24" s="25">
        <v>0</v>
      </c>
      <c r="AP24" s="334">
        <f t="shared" ref="AP24:AP34" si="51">SUM(AQ24:AS24)</f>
        <v>6</v>
      </c>
      <c r="AQ24" s="25">
        <v>0</v>
      </c>
      <c r="AR24" s="25">
        <v>6</v>
      </c>
      <c r="AS24" s="25" t="s">
        <v>767</v>
      </c>
      <c r="AT24" s="334">
        <f t="shared" si="25"/>
        <v>0</v>
      </c>
      <c r="AU24" s="25">
        <v>0</v>
      </c>
      <c r="AV24" s="25">
        <v>0</v>
      </c>
      <c r="AW24" s="25">
        <v>0</v>
      </c>
      <c r="AX24" s="25" t="s">
        <v>767</v>
      </c>
      <c r="AY24" s="25">
        <v>0</v>
      </c>
      <c r="AZ24" s="334">
        <f t="shared" si="26"/>
        <v>0</v>
      </c>
      <c r="BA24" s="25">
        <v>0</v>
      </c>
      <c r="BB24" s="25">
        <v>0</v>
      </c>
      <c r="BC24" s="25">
        <v>0</v>
      </c>
      <c r="BD24" s="25" t="s">
        <v>767</v>
      </c>
      <c r="BE24" s="334">
        <f t="shared" si="27"/>
        <v>6</v>
      </c>
      <c r="BF24" s="25">
        <v>6</v>
      </c>
      <c r="BG24" s="25">
        <v>0</v>
      </c>
      <c r="BH24" s="334">
        <f t="shared" ref="BH24:BH34" si="52">SUM(BI24)</f>
        <v>0</v>
      </c>
      <c r="BI24" s="25" t="s">
        <v>767</v>
      </c>
      <c r="BJ24" s="334">
        <f t="shared" si="28"/>
        <v>0</v>
      </c>
      <c r="BK24" s="25">
        <v>0</v>
      </c>
      <c r="BL24" s="25">
        <v>0</v>
      </c>
      <c r="BM24" s="25">
        <v>0</v>
      </c>
      <c r="BN24" s="25">
        <v>0</v>
      </c>
      <c r="BO24" s="334">
        <f t="shared" ref="BO24:BO34" si="53">SUM(BP24:BQ24)</f>
        <v>0</v>
      </c>
      <c r="BP24" s="25" t="s">
        <v>767</v>
      </c>
      <c r="BQ24" s="25">
        <v>0</v>
      </c>
      <c r="BR24" s="334">
        <f t="shared" ref="BR24:BR34" si="54">SUM(BS24:BT24)</f>
        <v>0</v>
      </c>
      <c r="BS24" s="25">
        <v>0</v>
      </c>
      <c r="BT24" s="25">
        <v>0</v>
      </c>
      <c r="BU24" s="3"/>
      <c r="BV24" s="3"/>
      <c r="BW24" s="3"/>
      <c r="BX24" s="3"/>
      <c r="BY24" s="3"/>
    </row>
    <row r="25" spans="1:80" ht="25.5" customHeight="1">
      <c r="A25" s="40">
        <v>302</v>
      </c>
      <c r="B25" s="10" t="s">
        <v>397</v>
      </c>
      <c r="C25" s="333">
        <f t="shared" si="44"/>
        <v>1651</v>
      </c>
      <c r="D25" s="44">
        <f t="shared" si="45"/>
        <v>66</v>
      </c>
      <c r="E25" s="214">
        <v>0</v>
      </c>
      <c r="F25" s="214">
        <v>66</v>
      </c>
      <c r="G25" s="44">
        <f t="shared" si="46"/>
        <v>57</v>
      </c>
      <c r="H25" s="214">
        <v>0</v>
      </c>
      <c r="I25" s="214">
        <v>57</v>
      </c>
      <c r="J25" s="334">
        <f t="shared" si="47"/>
        <v>41</v>
      </c>
      <c r="K25" s="214">
        <v>41</v>
      </c>
      <c r="L25" s="214" t="s">
        <v>767</v>
      </c>
      <c r="M25" s="214" t="s">
        <v>767</v>
      </c>
      <c r="N25" s="334">
        <f t="shared" si="48"/>
        <v>28</v>
      </c>
      <c r="O25" s="214">
        <v>0</v>
      </c>
      <c r="P25" s="214">
        <v>24</v>
      </c>
      <c r="Q25" s="214" t="s">
        <v>767</v>
      </c>
      <c r="R25" s="214">
        <v>4</v>
      </c>
      <c r="S25" s="334">
        <f t="shared" si="49"/>
        <v>12</v>
      </c>
      <c r="T25" s="214">
        <v>0</v>
      </c>
      <c r="U25" s="214">
        <v>12</v>
      </c>
      <c r="V25" s="214" t="s">
        <v>767</v>
      </c>
      <c r="W25" s="214" t="s">
        <v>767</v>
      </c>
      <c r="X25" s="334">
        <f t="shared" si="50"/>
        <v>197</v>
      </c>
      <c r="Y25" s="214">
        <v>49</v>
      </c>
      <c r="Z25" s="214">
        <v>47</v>
      </c>
      <c r="AA25" s="214">
        <v>55</v>
      </c>
      <c r="AB25" s="214">
        <v>46</v>
      </c>
      <c r="AC25" s="334">
        <f t="shared" si="24"/>
        <v>732</v>
      </c>
      <c r="AD25" s="214">
        <v>0</v>
      </c>
      <c r="AE25" s="214">
        <v>72</v>
      </c>
      <c r="AF25" s="214">
        <v>69</v>
      </c>
      <c r="AG25" s="214">
        <v>96</v>
      </c>
      <c r="AH25" s="214">
        <v>185</v>
      </c>
      <c r="AI25" s="214" t="s">
        <v>767</v>
      </c>
      <c r="AJ25" s="214" t="s">
        <v>767</v>
      </c>
      <c r="AK25" s="214">
        <v>0</v>
      </c>
      <c r="AL25" s="214">
        <v>310</v>
      </c>
      <c r="AM25" s="214">
        <v>0</v>
      </c>
      <c r="AN25" s="214" t="s">
        <v>767</v>
      </c>
      <c r="AO25" s="214">
        <v>0</v>
      </c>
      <c r="AP25" s="334">
        <f t="shared" si="51"/>
        <v>117</v>
      </c>
      <c r="AQ25" s="214">
        <v>0</v>
      </c>
      <c r="AR25" s="214">
        <v>95</v>
      </c>
      <c r="AS25" s="214">
        <v>22</v>
      </c>
      <c r="AT25" s="334">
        <f t="shared" si="25"/>
        <v>61</v>
      </c>
      <c r="AU25" s="214">
        <v>0</v>
      </c>
      <c r="AV25" s="214">
        <v>29</v>
      </c>
      <c r="AW25" s="214">
        <v>11</v>
      </c>
      <c r="AX25" s="214">
        <v>17</v>
      </c>
      <c r="AY25" s="214">
        <v>4</v>
      </c>
      <c r="AZ25" s="334">
        <f t="shared" si="26"/>
        <v>186</v>
      </c>
      <c r="BA25" s="214">
        <v>57</v>
      </c>
      <c r="BB25" s="214">
        <v>10</v>
      </c>
      <c r="BC25" s="214">
        <v>104</v>
      </c>
      <c r="BD25" s="214">
        <v>15</v>
      </c>
      <c r="BE25" s="334">
        <f t="shared" si="27"/>
        <v>73</v>
      </c>
      <c r="BF25" s="214">
        <v>59</v>
      </c>
      <c r="BG25" s="214">
        <v>14</v>
      </c>
      <c r="BH25" s="334">
        <f t="shared" si="52"/>
        <v>39</v>
      </c>
      <c r="BI25" s="214">
        <v>39</v>
      </c>
      <c r="BJ25" s="334">
        <f t="shared" si="28"/>
        <v>28</v>
      </c>
      <c r="BK25" s="214">
        <v>0</v>
      </c>
      <c r="BL25" s="214">
        <v>13</v>
      </c>
      <c r="BM25" s="214">
        <v>15</v>
      </c>
      <c r="BN25" s="214" t="s">
        <v>767</v>
      </c>
      <c r="BO25" s="334">
        <f t="shared" si="53"/>
        <v>5</v>
      </c>
      <c r="BP25" s="214">
        <v>5</v>
      </c>
      <c r="BQ25" s="214">
        <v>0</v>
      </c>
      <c r="BR25" s="334">
        <f t="shared" si="54"/>
        <v>9</v>
      </c>
      <c r="BS25" s="214">
        <v>9</v>
      </c>
      <c r="BT25" s="214" t="s">
        <v>767</v>
      </c>
    </row>
    <row r="26" spans="1:80" ht="15" customHeight="1">
      <c r="A26" s="40">
        <v>303</v>
      </c>
      <c r="B26" s="10" t="s">
        <v>398</v>
      </c>
      <c r="C26" s="333">
        <f t="shared" si="44"/>
        <v>2962</v>
      </c>
      <c r="D26" s="44">
        <f t="shared" si="45"/>
        <v>40</v>
      </c>
      <c r="E26" s="25">
        <v>0</v>
      </c>
      <c r="F26" s="25">
        <v>40</v>
      </c>
      <c r="G26" s="44">
        <f t="shared" si="46"/>
        <v>93</v>
      </c>
      <c r="H26" s="25">
        <v>0</v>
      </c>
      <c r="I26" s="25">
        <v>93</v>
      </c>
      <c r="J26" s="334">
        <f t="shared" si="47"/>
        <v>136</v>
      </c>
      <c r="K26" s="25">
        <v>108</v>
      </c>
      <c r="L26" s="25">
        <v>0</v>
      </c>
      <c r="M26" s="25">
        <v>28</v>
      </c>
      <c r="N26" s="334">
        <f t="shared" si="48"/>
        <v>87</v>
      </c>
      <c r="O26" s="25">
        <v>0</v>
      </c>
      <c r="P26" s="25">
        <v>83</v>
      </c>
      <c r="Q26" s="25" t="s">
        <v>767</v>
      </c>
      <c r="R26" s="25">
        <v>4</v>
      </c>
      <c r="S26" s="334">
        <f t="shared" si="49"/>
        <v>31</v>
      </c>
      <c r="T26" s="25">
        <v>0</v>
      </c>
      <c r="U26" s="25">
        <v>24</v>
      </c>
      <c r="V26" s="25" t="s">
        <v>767</v>
      </c>
      <c r="W26" s="25">
        <v>7</v>
      </c>
      <c r="X26" s="334">
        <f t="shared" si="50"/>
        <v>383</v>
      </c>
      <c r="Y26" s="25">
        <v>126</v>
      </c>
      <c r="Z26" s="25">
        <v>28</v>
      </c>
      <c r="AA26" s="25">
        <v>138</v>
      </c>
      <c r="AB26" s="25">
        <v>91</v>
      </c>
      <c r="AC26" s="334">
        <f t="shared" si="24"/>
        <v>1245</v>
      </c>
      <c r="AD26" s="25">
        <v>0</v>
      </c>
      <c r="AE26" s="25">
        <v>201</v>
      </c>
      <c r="AF26" s="25">
        <v>156</v>
      </c>
      <c r="AG26" s="25">
        <v>342</v>
      </c>
      <c r="AH26" s="25">
        <v>163</v>
      </c>
      <c r="AI26" s="25" t="s">
        <v>767</v>
      </c>
      <c r="AJ26" s="25">
        <v>0</v>
      </c>
      <c r="AK26" s="25">
        <v>0</v>
      </c>
      <c r="AL26" s="25">
        <v>383</v>
      </c>
      <c r="AM26" s="25">
        <v>0</v>
      </c>
      <c r="AN26" s="25" t="s">
        <v>767</v>
      </c>
      <c r="AO26" s="25">
        <v>0</v>
      </c>
      <c r="AP26" s="334">
        <f t="shared" si="51"/>
        <v>105</v>
      </c>
      <c r="AQ26" s="25">
        <v>0</v>
      </c>
      <c r="AR26" s="25">
        <v>83</v>
      </c>
      <c r="AS26" s="25">
        <v>22</v>
      </c>
      <c r="AT26" s="334">
        <f t="shared" si="25"/>
        <v>170</v>
      </c>
      <c r="AU26" s="25">
        <v>0</v>
      </c>
      <c r="AV26" s="25">
        <v>106</v>
      </c>
      <c r="AW26" s="25">
        <v>29</v>
      </c>
      <c r="AX26" s="25">
        <v>31</v>
      </c>
      <c r="AY26" s="25">
        <v>4</v>
      </c>
      <c r="AZ26" s="334">
        <f t="shared" si="26"/>
        <v>192</v>
      </c>
      <c r="BA26" s="25">
        <v>82</v>
      </c>
      <c r="BB26" s="25">
        <v>13</v>
      </c>
      <c r="BC26" s="25">
        <v>82</v>
      </c>
      <c r="BD26" s="25">
        <v>15</v>
      </c>
      <c r="BE26" s="334">
        <f t="shared" si="27"/>
        <v>298</v>
      </c>
      <c r="BF26" s="25">
        <v>272</v>
      </c>
      <c r="BG26" s="25">
        <v>26</v>
      </c>
      <c r="BH26" s="334">
        <f t="shared" si="52"/>
        <v>115</v>
      </c>
      <c r="BI26" s="25">
        <v>115</v>
      </c>
      <c r="BJ26" s="334">
        <f t="shared" si="28"/>
        <v>39</v>
      </c>
      <c r="BK26" s="25">
        <v>0</v>
      </c>
      <c r="BL26" s="25">
        <v>32</v>
      </c>
      <c r="BM26" s="25">
        <v>7</v>
      </c>
      <c r="BN26" s="25" t="s">
        <v>767</v>
      </c>
      <c r="BO26" s="334">
        <f t="shared" si="53"/>
        <v>8</v>
      </c>
      <c r="BP26" s="25">
        <v>8</v>
      </c>
      <c r="BQ26" s="25">
        <v>0</v>
      </c>
      <c r="BR26" s="334">
        <f t="shared" si="54"/>
        <v>20</v>
      </c>
      <c r="BS26" s="25">
        <v>15</v>
      </c>
      <c r="BT26" s="25">
        <v>5</v>
      </c>
    </row>
    <row r="27" spans="1:80" ht="15" customHeight="1">
      <c r="A27" s="40">
        <v>304</v>
      </c>
      <c r="B27" s="10" t="s">
        <v>396</v>
      </c>
      <c r="C27" s="333">
        <f t="shared" si="44"/>
        <v>0</v>
      </c>
      <c r="D27" s="44">
        <f t="shared" si="45"/>
        <v>0</v>
      </c>
      <c r="E27" s="25">
        <v>0</v>
      </c>
      <c r="F27" s="25">
        <v>0</v>
      </c>
      <c r="G27" s="44">
        <f t="shared" si="46"/>
        <v>0</v>
      </c>
      <c r="H27" s="25">
        <v>0</v>
      </c>
      <c r="I27" s="25">
        <v>0</v>
      </c>
      <c r="J27" s="334">
        <f t="shared" si="47"/>
        <v>0</v>
      </c>
      <c r="K27" s="25">
        <v>0</v>
      </c>
      <c r="L27" s="25">
        <v>0</v>
      </c>
      <c r="M27" s="25">
        <v>0</v>
      </c>
      <c r="N27" s="334">
        <f t="shared" si="48"/>
        <v>0</v>
      </c>
      <c r="O27" s="25">
        <v>0</v>
      </c>
      <c r="P27" s="25">
        <v>0</v>
      </c>
      <c r="Q27" s="25">
        <v>0</v>
      </c>
      <c r="R27" s="25">
        <v>0</v>
      </c>
      <c r="S27" s="334">
        <f t="shared" si="49"/>
        <v>0</v>
      </c>
      <c r="T27" s="25">
        <v>0</v>
      </c>
      <c r="U27" s="25">
        <v>0</v>
      </c>
      <c r="V27" s="25">
        <v>0</v>
      </c>
      <c r="W27" s="25">
        <v>0</v>
      </c>
      <c r="X27" s="334">
        <f t="shared" si="50"/>
        <v>0</v>
      </c>
      <c r="Y27" s="25" t="s">
        <v>767</v>
      </c>
      <c r="Z27" s="25">
        <v>0</v>
      </c>
      <c r="AA27" s="25">
        <v>0</v>
      </c>
      <c r="AB27" s="25">
        <v>0</v>
      </c>
      <c r="AC27" s="334">
        <f t="shared" si="24"/>
        <v>0</v>
      </c>
      <c r="AD27" s="25">
        <v>0</v>
      </c>
      <c r="AE27" s="25" t="s">
        <v>767</v>
      </c>
      <c r="AF27" s="25" t="s">
        <v>767</v>
      </c>
      <c r="AG27" s="25">
        <v>0</v>
      </c>
      <c r="AH27" s="25">
        <v>0</v>
      </c>
      <c r="AI27" s="25">
        <v>0</v>
      </c>
      <c r="AJ27" s="25">
        <v>0</v>
      </c>
      <c r="AK27" s="25">
        <v>0</v>
      </c>
      <c r="AL27" s="25" t="s">
        <v>767</v>
      </c>
      <c r="AM27" s="25">
        <v>0</v>
      </c>
      <c r="AN27" s="25" t="s">
        <v>767</v>
      </c>
      <c r="AO27" s="25">
        <v>0</v>
      </c>
      <c r="AP27" s="334">
        <f t="shared" si="51"/>
        <v>0</v>
      </c>
      <c r="AQ27" s="25">
        <v>0</v>
      </c>
      <c r="AR27" s="25">
        <v>0</v>
      </c>
      <c r="AS27" s="25">
        <v>0</v>
      </c>
      <c r="AT27" s="334">
        <f t="shared" si="25"/>
        <v>0</v>
      </c>
      <c r="AU27" s="25">
        <v>0</v>
      </c>
      <c r="AV27" s="25">
        <v>0</v>
      </c>
      <c r="AW27" s="25">
        <v>0</v>
      </c>
      <c r="AX27" s="25">
        <v>0</v>
      </c>
      <c r="AY27" s="25">
        <v>0</v>
      </c>
      <c r="AZ27" s="334">
        <f t="shared" si="26"/>
        <v>0</v>
      </c>
      <c r="BA27" s="25">
        <v>0</v>
      </c>
      <c r="BB27" s="25">
        <v>0</v>
      </c>
      <c r="BC27" s="25">
        <v>0</v>
      </c>
      <c r="BD27" s="25">
        <v>0</v>
      </c>
      <c r="BE27" s="334">
        <f t="shared" si="27"/>
        <v>0</v>
      </c>
      <c r="BF27" s="25" t="s">
        <v>767</v>
      </c>
      <c r="BG27" s="25">
        <v>0</v>
      </c>
      <c r="BH27" s="334">
        <f t="shared" si="52"/>
        <v>0</v>
      </c>
      <c r="BI27" s="25">
        <v>0</v>
      </c>
      <c r="BJ27" s="334">
        <f t="shared" si="28"/>
        <v>0</v>
      </c>
      <c r="BK27" s="25">
        <v>0</v>
      </c>
      <c r="BL27" s="25">
        <v>0</v>
      </c>
      <c r="BM27" s="25" t="s">
        <v>767</v>
      </c>
      <c r="BN27" s="25">
        <v>0</v>
      </c>
      <c r="BO27" s="334">
        <f t="shared" si="53"/>
        <v>0</v>
      </c>
      <c r="BP27" s="25">
        <v>0</v>
      </c>
      <c r="BQ27" s="25">
        <v>0</v>
      </c>
      <c r="BR27" s="334">
        <f t="shared" si="54"/>
        <v>0</v>
      </c>
      <c r="BS27" s="25">
        <v>0</v>
      </c>
      <c r="BT27" s="25">
        <v>0</v>
      </c>
    </row>
    <row r="28" spans="1:80" ht="15" customHeight="1">
      <c r="A28" s="40">
        <v>306</v>
      </c>
      <c r="B28" s="10" t="s">
        <v>619</v>
      </c>
      <c r="C28" s="333">
        <f t="shared" si="44"/>
        <v>57</v>
      </c>
      <c r="D28" s="44">
        <f t="shared" si="45"/>
        <v>7</v>
      </c>
      <c r="E28" s="25">
        <v>0</v>
      </c>
      <c r="F28" s="25">
        <v>7</v>
      </c>
      <c r="G28" s="44">
        <f t="shared" si="46"/>
        <v>0</v>
      </c>
      <c r="H28" s="25">
        <v>0</v>
      </c>
      <c r="I28" s="25" t="s">
        <v>767</v>
      </c>
      <c r="J28" s="334">
        <f t="shared" si="47"/>
        <v>4</v>
      </c>
      <c r="K28" s="25">
        <v>4</v>
      </c>
      <c r="L28" s="25">
        <v>0</v>
      </c>
      <c r="M28" s="25">
        <v>0</v>
      </c>
      <c r="N28" s="334">
        <f t="shared" si="48"/>
        <v>0</v>
      </c>
      <c r="O28" s="25">
        <v>0</v>
      </c>
      <c r="P28" s="25" t="s">
        <v>767</v>
      </c>
      <c r="Q28" s="25">
        <v>0</v>
      </c>
      <c r="R28" s="25">
        <v>0</v>
      </c>
      <c r="S28" s="334">
        <f t="shared" si="49"/>
        <v>0</v>
      </c>
      <c r="T28" s="25">
        <v>0</v>
      </c>
      <c r="U28" s="25">
        <v>0</v>
      </c>
      <c r="V28" s="25">
        <v>0</v>
      </c>
      <c r="W28" s="25">
        <v>0</v>
      </c>
      <c r="X28" s="334">
        <f t="shared" si="50"/>
        <v>0</v>
      </c>
      <c r="Y28" s="25">
        <v>0</v>
      </c>
      <c r="Z28" s="25" t="s">
        <v>767</v>
      </c>
      <c r="AA28" s="25" t="s">
        <v>767</v>
      </c>
      <c r="AB28" s="25" t="s">
        <v>767</v>
      </c>
      <c r="AC28" s="334">
        <f t="shared" si="24"/>
        <v>28</v>
      </c>
      <c r="AD28" s="25">
        <v>0</v>
      </c>
      <c r="AE28" s="25" t="s">
        <v>767</v>
      </c>
      <c r="AF28" s="25">
        <v>0</v>
      </c>
      <c r="AG28" s="25">
        <v>5</v>
      </c>
      <c r="AH28" s="25">
        <v>5</v>
      </c>
      <c r="AI28" s="25">
        <v>0</v>
      </c>
      <c r="AJ28" s="25">
        <v>0</v>
      </c>
      <c r="AK28" s="25">
        <v>0</v>
      </c>
      <c r="AL28" s="25">
        <v>18</v>
      </c>
      <c r="AM28" s="25">
        <v>0</v>
      </c>
      <c r="AN28" s="25">
        <v>0</v>
      </c>
      <c r="AO28" s="25">
        <v>0</v>
      </c>
      <c r="AP28" s="334">
        <f t="shared" si="51"/>
        <v>5</v>
      </c>
      <c r="AQ28" s="25">
        <v>0</v>
      </c>
      <c r="AR28" s="25">
        <v>5</v>
      </c>
      <c r="AS28" s="25" t="s">
        <v>767</v>
      </c>
      <c r="AT28" s="334">
        <f t="shared" si="25"/>
        <v>0</v>
      </c>
      <c r="AU28" s="25">
        <v>0</v>
      </c>
      <c r="AV28" s="25">
        <v>0</v>
      </c>
      <c r="AW28" s="25" t="s">
        <v>767</v>
      </c>
      <c r="AX28" s="25" t="s">
        <v>767</v>
      </c>
      <c r="AY28" s="25">
        <v>0</v>
      </c>
      <c r="AZ28" s="334">
        <f t="shared" si="26"/>
        <v>5</v>
      </c>
      <c r="BA28" s="25" t="s">
        <v>767</v>
      </c>
      <c r="BB28" s="25">
        <v>0</v>
      </c>
      <c r="BC28" s="25">
        <v>5</v>
      </c>
      <c r="BD28" s="25" t="s">
        <v>767</v>
      </c>
      <c r="BE28" s="334">
        <f t="shared" si="27"/>
        <v>4</v>
      </c>
      <c r="BF28" s="25">
        <v>4</v>
      </c>
      <c r="BG28" s="25">
        <v>0</v>
      </c>
      <c r="BH28" s="334">
        <f t="shared" si="52"/>
        <v>0</v>
      </c>
      <c r="BI28" s="25" t="s">
        <v>767</v>
      </c>
      <c r="BJ28" s="334">
        <f t="shared" si="28"/>
        <v>4</v>
      </c>
      <c r="BK28" s="25">
        <v>0</v>
      </c>
      <c r="BL28" s="25">
        <v>4</v>
      </c>
      <c r="BM28" s="25" t="s">
        <v>767</v>
      </c>
      <c r="BN28" s="25">
        <v>0</v>
      </c>
      <c r="BO28" s="334">
        <f t="shared" si="53"/>
        <v>0</v>
      </c>
      <c r="BP28" s="25">
        <v>0</v>
      </c>
      <c r="BQ28" s="25" t="s">
        <v>767</v>
      </c>
      <c r="BR28" s="334">
        <f t="shared" si="54"/>
        <v>0</v>
      </c>
      <c r="BS28" s="25" t="s">
        <v>767</v>
      </c>
      <c r="BT28" s="25">
        <v>0</v>
      </c>
    </row>
    <row r="29" spans="1:80" ht="21" customHeight="1">
      <c r="A29" s="40">
        <v>307</v>
      </c>
      <c r="B29" s="45" t="s">
        <v>620</v>
      </c>
      <c r="C29" s="333">
        <f t="shared" si="44"/>
        <v>13</v>
      </c>
      <c r="D29" s="44">
        <f t="shared" si="45"/>
        <v>0</v>
      </c>
      <c r="E29" s="25">
        <v>0</v>
      </c>
      <c r="F29" s="25">
        <v>0</v>
      </c>
      <c r="G29" s="44">
        <f t="shared" si="46"/>
        <v>0</v>
      </c>
      <c r="H29" s="25">
        <v>0</v>
      </c>
      <c r="I29" s="25">
        <v>0</v>
      </c>
      <c r="J29" s="334">
        <f t="shared" si="47"/>
        <v>0</v>
      </c>
      <c r="K29" s="25">
        <v>0</v>
      </c>
      <c r="L29" s="25">
        <v>0</v>
      </c>
      <c r="M29" s="25">
        <v>0</v>
      </c>
      <c r="N29" s="334">
        <f t="shared" si="48"/>
        <v>0</v>
      </c>
      <c r="O29" s="25">
        <v>0</v>
      </c>
      <c r="P29" s="25">
        <v>0</v>
      </c>
      <c r="Q29" s="25">
        <v>0</v>
      </c>
      <c r="R29" s="25">
        <v>0</v>
      </c>
      <c r="S29" s="334">
        <f t="shared" si="49"/>
        <v>0</v>
      </c>
      <c r="T29" s="25">
        <v>0</v>
      </c>
      <c r="U29" s="25">
        <v>0</v>
      </c>
      <c r="V29" s="25">
        <v>0</v>
      </c>
      <c r="W29" s="25">
        <v>0</v>
      </c>
      <c r="X29" s="334">
        <f t="shared" si="50"/>
        <v>0</v>
      </c>
      <c r="Y29" s="25">
        <v>0</v>
      </c>
      <c r="Z29" s="25">
        <v>0</v>
      </c>
      <c r="AA29" s="25">
        <v>0</v>
      </c>
      <c r="AB29" s="25">
        <v>0</v>
      </c>
      <c r="AC29" s="334">
        <f t="shared" si="24"/>
        <v>13</v>
      </c>
      <c r="AD29" s="25">
        <v>0</v>
      </c>
      <c r="AE29" s="25" t="s">
        <v>767</v>
      </c>
      <c r="AF29" s="25" t="s">
        <v>767</v>
      </c>
      <c r="AG29" s="25">
        <v>0</v>
      </c>
      <c r="AH29" s="25" t="s">
        <v>767</v>
      </c>
      <c r="AI29" s="25">
        <v>0</v>
      </c>
      <c r="AJ29" s="25">
        <v>0</v>
      </c>
      <c r="AK29" s="25">
        <v>0</v>
      </c>
      <c r="AL29" s="25">
        <v>13</v>
      </c>
      <c r="AM29" s="25">
        <v>0</v>
      </c>
      <c r="AN29" s="25">
        <v>0</v>
      </c>
      <c r="AO29" s="25">
        <v>0</v>
      </c>
      <c r="AP29" s="334">
        <f t="shared" si="51"/>
        <v>0</v>
      </c>
      <c r="AQ29" s="25">
        <v>0</v>
      </c>
      <c r="AR29" s="25" t="s">
        <v>767</v>
      </c>
      <c r="AS29" s="25" t="s">
        <v>767</v>
      </c>
      <c r="AT29" s="334">
        <f t="shared" si="25"/>
        <v>0</v>
      </c>
      <c r="AU29" s="25">
        <v>0</v>
      </c>
      <c r="AV29" s="25">
        <v>0</v>
      </c>
      <c r="AW29" s="25">
        <v>0</v>
      </c>
      <c r="AX29" s="25">
        <v>0</v>
      </c>
      <c r="AY29" s="25">
        <v>0</v>
      </c>
      <c r="AZ29" s="334">
        <f t="shared" si="26"/>
        <v>0</v>
      </c>
      <c r="BA29" s="25" t="s">
        <v>767</v>
      </c>
      <c r="BB29" s="25" t="s">
        <v>767</v>
      </c>
      <c r="BC29" s="25" t="s">
        <v>767</v>
      </c>
      <c r="BD29" s="25">
        <v>0</v>
      </c>
      <c r="BE29" s="334">
        <f t="shared" si="27"/>
        <v>0</v>
      </c>
      <c r="BF29" s="25">
        <v>0</v>
      </c>
      <c r="BG29" s="25">
        <v>0</v>
      </c>
      <c r="BH29" s="334">
        <f t="shared" si="52"/>
        <v>0</v>
      </c>
      <c r="BI29" s="25">
        <v>0</v>
      </c>
      <c r="BJ29" s="334">
        <f t="shared" si="28"/>
        <v>0</v>
      </c>
      <c r="BK29" s="25">
        <v>0</v>
      </c>
      <c r="BL29" s="25">
        <v>0</v>
      </c>
      <c r="BM29" s="25">
        <v>0</v>
      </c>
      <c r="BN29" s="25">
        <v>0</v>
      </c>
      <c r="BO29" s="334">
        <f t="shared" si="53"/>
        <v>0</v>
      </c>
      <c r="BP29" s="25">
        <v>0</v>
      </c>
      <c r="BQ29" s="25">
        <v>0</v>
      </c>
      <c r="BR29" s="334">
        <f t="shared" si="54"/>
        <v>0</v>
      </c>
      <c r="BS29" s="25">
        <v>0</v>
      </c>
      <c r="BT29" s="25">
        <v>0</v>
      </c>
    </row>
    <row r="30" spans="1:80" ht="15" customHeight="1">
      <c r="A30" s="40">
        <v>308</v>
      </c>
      <c r="B30" s="10" t="s">
        <v>399</v>
      </c>
      <c r="C30" s="333">
        <f t="shared" si="44"/>
        <v>138</v>
      </c>
      <c r="D30" s="44">
        <f t="shared" si="45"/>
        <v>5</v>
      </c>
      <c r="E30" s="25">
        <v>0</v>
      </c>
      <c r="F30" s="25">
        <v>5</v>
      </c>
      <c r="G30" s="44">
        <f t="shared" si="46"/>
        <v>4</v>
      </c>
      <c r="H30" s="25">
        <v>0</v>
      </c>
      <c r="I30" s="25">
        <v>4</v>
      </c>
      <c r="J30" s="334">
        <f t="shared" si="47"/>
        <v>0</v>
      </c>
      <c r="K30" s="25" t="s">
        <v>767</v>
      </c>
      <c r="L30" s="25">
        <v>0</v>
      </c>
      <c r="M30" s="25">
        <v>0</v>
      </c>
      <c r="N30" s="334">
        <f t="shared" si="48"/>
        <v>0</v>
      </c>
      <c r="O30" s="25">
        <v>0</v>
      </c>
      <c r="P30" s="25" t="s">
        <v>767</v>
      </c>
      <c r="Q30" s="25">
        <v>0</v>
      </c>
      <c r="R30" s="25">
        <v>0</v>
      </c>
      <c r="S30" s="334">
        <f t="shared" si="49"/>
        <v>0</v>
      </c>
      <c r="T30" s="25">
        <v>0</v>
      </c>
      <c r="U30" s="25" t="s">
        <v>767</v>
      </c>
      <c r="V30" s="25">
        <v>0</v>
      </c>
      <c r="W30" s="25" t="s">
        <v>767</v>
      </c>
      <c r="X30" s="334">
        <f t="shared" si="50"/>
        <v>19</v>
      </c>
      <c r="Y30" s="25">
        <v>4</v>
      </c>
      <c r="Z30" s="25" t="s">
        <v>767</v>
      </c>
      <c r="AA30" s="25">
        <v>5</v>
      </c>
      <c r="AB30" s="25">
        <v>10</v>
      </c>
      <c r="AC30" s="334">
        <f t="shared" si="24"/>
        <v>73</v>
      </c>
      <c r="AD30" s="25">
        <v>0</v>
      </c>
      <c r="AE30" s="25">
        <v>18</v>
      </c>
      <c r="AF30" s="25">
        <v>7</v>
      </c>
      <c r="AG30" s="25">
        <v>15</v>
      </c>
      <c r="AH30" s="25">
        <v>8</v>
      </c>
      <c r="AI30" s="25">
        <v>0</v>
      </c>
      <c r="AJ30" s="25">
        <v>0</v>
      </c>
      <c r="AK30" s="25">
        <v>0</v>
      </c>
      <c r="AL30" s="25">
        <v>25</v>
      </c>
      <c r="AM30" s="25">
        <v>0</v>
      </c>
      <c r="AN30" s="25">
        <v>0</v>
      </c>
      <c r="AO30" s="25">
        <v>0</v>
      </c>
      <c r="AP30" s="334">
        <f t="shared" si="51"/>
        <v>4</v>
      </c>
      <c r="AQ30" s="25">
        <v>0</v>
      </c>
      <c r="AR30" s="25">
        <v>4</v>
      </c>
      <c r="AS30" s="25" t="s">
        <v>767</v>
      </c>
      <c r="AT30" s="334">
        <f t="shared" si="25"/>
        <v>15</v>
      </c>
      <c r="AU30" s="25">
        <v>0</v>
      </c>
      <c r="AV30" s="25">
        <v>4</v>
      </c>
      <c r="AW30" s="25">
        <v>6</v>
      </c>
      <c r="AX30" s="25">
        <v>5</v>
      </c>
      <c r="AY30" s="25">
        <v>0</v>
      </c>
      <c r="AZ30" s="334">
        <f t="shared" si="26"/>
        <v>4</v>
      </c>
      <c r="BA30" s="25">
        <v>4</v>
      </c>
      <c r="BB30" s="25" t="s">
        <v>767</v>
      </c>
      <c r="BC30" s="25" t="s">
        <v>767</v>
      </c>
      <c r="BD30" s="25" t="s">
        <v>767</v>
      </c>
      <c r="BE30" s="334">
        <f t="shared" si="27"/>
        <v>6</v>
      </c>
      <c r="BF30" s="25">
        <v>6</v>
      </c>
      <c r="BG30" s="25" t="s">
        <v>767</v>
      </c>
      <c r="BH30" s="334">
        <f t="shared" si="52"/>
        <v>0</v>
      </c>
      <c r="BI30" s="25" t="s">
        <v>767</v>
      </c>
      <c r="BJ30" s="334">
        <f t="shared" si="28"/>
        <v>0</v>
      </c>
      <c r="BK30" s="25">
        <v>0</v>
      </c>
      <c r="BL30" s="25" t="s">
        <v>767</v>
      </c>
      <c r="BM30" s="25" t="s">
        <v>767</v>
      </c>
      <c r="BN30" s="25" t="s">
        <v>767</v>
      </c>
      <c r="BO30" s="334">
        <f t="shared" si="53"/>
        <v>8</v>
      </c>
      <c r="BP30" s="25">
        <v>8</v>
      </c>
      <c r="BQ30" s="25">
        <v>0</v>
      </c>
      <c r="BR30" s="334">
        <f t="shared" si="54"/>
        <v>0</v>
      </c>
      <c r="BS30" s="25">
        <v>0</v>
      </c>
      <c r="BT30" s="25">
        <v>0</v>
      </c>
    </row>
    <row r="31" spans="1:80" ht="21.75" customHeight="1">
      <c r="A31" s="40">
        <v>309</v>
      </c>
      <c r="B31" s="10" t="s">
        <v>297</v>
      </c>
      <c r="C31" s="333">
        <f t="shared" si="44"/>
        <v>1008</v>
      </c>
      <c r="D31" s="44">
        <f t="shared" si="45"/>
        <v>25</v>
      </c>
      <c r="E31" s="25">
        <v>0</v>
      </c>
      <c r="F31" s="25">
        <v>25</v>
      </c>
      <c r="G31" s="44">
        <f t="shared" si="46"/>
        <v>8</v>
      </c>
      <c r="H31" s="25">
        <v>0</v>
      </c>
      <c r="I31" s="25">
        <v>8</v>
      </c>
      <c r="J31" s="334">
        <f t="shared" si="47"/>
        <v>36</v>
      </c>
      <c r="K31" s="25">
        <v>32</v>
      </c>
      <c r="L31" s="25">
        <v>0</v>
      </c>
      <c r="M31" s="25">
        <v>4</v>
      </c>
      <c r="N31" s="334">
        <f t="shared" si="48"/>
        <v>19</v>
      </c>
      <c r="O31" s="25">
        <v>0</v>
      </c>
      <c r="P31" s="25">
        <v>19</v>
      </c>
      <c r="Q31" s="25">
        <v>0</v>
      </c>
      <c r="R31" s="25" t="s">
        <v>767</v>
      </c>
      <c r="S31" s="334">
        <f t="shared" si="49"/>
        <v>8</v>
      </c>
      <c r="T31" s="25">
        <v>0</v>
      </c>
      <c r="U31" s="25">
        <v>8</v>
      </c>
      <c r="V31" s="25">
        <v>0</v>
      </c>
      <c r="W31" s="25" t="s">
        <v>767</v>
      </c>
      <c r="X31" s="334">
        <f t="shared" si="50"/>
        <v>140</v>
      </c>
      <c r="Y31" s="25">
        <v>48</v>
      </c>
      <c r="Z31" s="25">
        <v>16</v>
      </c>
      <c r="AA31" s="25">
        <v>65</v>
      </c>
      <c r="AB31" s="25">
        <v>11</v>
      </c>
      <c r="AC31" s="334">
        <f t="shared" si="24"/>
        <v>465</v>
      </c>
      <c r="AD31" s="25">
        <v>0</v>
      </c>
      <c r="AE31" s="25">
        <v>53</v>
      </c>
      <c r="AF31" s="25">
        <v>77</v>
      </c>
      <c r="AG31" s="25">
        <v>127</v>
      </c>
      <c r="AH31" s="25">
        <v>48</v>
      </c>
      <c r="AI31" s="25" t="s">
        <v>767</v>
      </c>
      <c r="AJ31" s="25">
        <v>0</v>
      </c>
      <c r="AK31" s="25">
        <v>0</v>
      </c>
      <c r="AL31" s="25">
        <v>160</v>
      </c>
      <c r="AM31" s="25">
        <v>0</v>
      </c>
      <c r="AN31" s="25">
        <v>0</v>
      </c>
      <c r="AO31" s="25">
        <v>0</v>
      </c>
      <c r="AP31" s="334">
        <f t="shared" si="51"/>
        <v>66</v>
      </c>
      <c r="AQ31" s="25">
        <v>0</v>
      </c>
      <c r="AR31" s="25">
        <v>56</v>
      </c>
      <c r="AS31" s="25">
        <v>10</v>
      </c>
      <c r="AT31" s="334">
        <f t="shared" si="25"/>
        <v>42</v>
      </c>
      <c r="AU31" s="25">
        <v>0</v>
      </c>
      <c r="AV31" s="25">
        <v>17</v>
      </c>
      <c r="AW31" s="25">
        <v>6</v>
      </c>
      <c r="AX31" s="25">
        <v>15</v>
      </c>
      <c r="AY31" s="25">
        <v>4</v>
      </c>
      <c r="AZ31" s="334">
        <f t="shared" si="26"/>
        <v>92</v>
      </c>
      <c r="BA31" s="25">
        <v>44</v>
      </c>
      <c r="BB31" s="25">
        <v>7</v>
      </c>
      <c r="BC31" s="25">
        <v>35</v>
      </c>
      <c r="BD31" s="25">
        <v>6</v>
      </c>
      <c r="BE31" s="334">
        <f t="shared" si="27"/>
        <v>38</v>
      </c>
      <c r="BF31" s="25">
        <v>33</v>
      </c>
      <c r="BG31" s="25">
        <v>5</v>
      </c>
      <c r="BH31" s="334">
        <f t="shared" si="52"/>
        <v>36</v>
      </c>
      <c r="BI31" s="25">
        <v>36</v>
      </c>
      <c r="BJ31" s="334">
        <f t="shared" si="28"/>
        <v>17</v>
      </c>
      <c r="BK31" s="25">
        <v>0</v>
      </c>
      <c r="BL31" s="25">
        <v>7</v>
      </c>
      <c r="BM31" s="25">
        <v>6</v>
      </c>
      <c r="BN31" s="25">
        <v>4</v>
      </c>
      <c r="BO31" s="334">
        <f t="shared" si="53"/>
        <v>7</v>
      </c>
      <c r="BP31" s="25">
        <v>7</v>
      </c>
      <c r="BQ31" s="25" t="s">
        <v>767</v>
      </c>
      <c r="BR31" s="334">
        <f t="shared" si="54"/>
        <v>9</v>
      </c>
      <c r="BS31" s="25">
        <v>9</v>
      </c>
      <c r="BT31" s="25">
        <v>0</v>
      </c>
    </row>
    <row r="32" spans="1:80" ht="15" customHeight="1">
      <c r="A32" s="40">
        <v>310</v>
      </c>
      <c r="B32" s="10" t="s">
        <v>621</v>
      </c>
      <c r="C32" s="333">
        <f t="shared" si="44"/>
        <v>0</v>
      </c>
      <c r="D32" s="44">
        <f t="shared" si="45"/>
        <v>0</v>
      </c>
      <c r="E32" s="25">
        <v>0</v>
      </c>
      <c r="F32" s="25">
        <v>0</v>
      </c>
      <c r="G32" s="44">
        <f t="shared" si="46"/>
        <v>0</v>
      </c>
      <c r="H32" s="25">
        <v>0</v>
      </c>
      <c r="I32" s="25">
        <v>0</v>
      </c>
      <c r="J32" s="334">
        <f t="shared" si="47"/>
        <v>0</v>
      </c>
      <c r="K32" s="25">
        <v>0</v>
      </c>
      <c r="L32" s="25">
        <v>0</v>
      </c>
      <c r="M32" s="25">
        <v>0</v>
      </c>
      <c r="N32" s="334">
        <f t="shared" si="48"/>
        <v>0</v>
      </c>
      <c r="O32" s="25">
        <v>0</v>
      </c>
      <c r="P32" s="25">
        <v>0</v>
      </c>
      <c r="Q32" s="25">
        <v>0</v>
      </c>
      <c r="R32" s="25">
        <v>0</v>
      </c>
      <c r="S32" s="334">
        <f t="shared" si="49"/>
        <v>0</v>
      </c>
      <c r="T32" s="25">
        <v>0</v>
      </c>
      <c r="U32" s="25">
        <v>0</v>
      </c>
      <c r="V32" s="25">
        <v>0</v>
      </c>
      <c r="W32" s="25">
        <v>0</v>
      </c>
      <c r="X32" s="334">
        <f t="shared" si="50"/>
        <v>0</v>
      </c>
      <c r="Y32" s="25">
        <v>0</v>
      </c>
      <c r="Z32" s="25">
        <v>0</v>
      </c>
      <c r="AA32" s="25">
        <v>0</v>
      </c>
      <c r="AB32" s="25">
        <v>0</v>
      </c>
      <c r="AC32" s="334">
        <f t="shared" si="24"/>
        <v>0</v>
      </c>
      <c r="AD32" s="25">
        <v>0</v>
      </c>
      <c r="AE32" s="25">
        <v>0</v>
      </c>
      <c r="AF32" s="25" t="s">
        <v>767</v>
      </c>
      <c r="AG32" s="25" t="s">
        <v>767</v>
      </c>
      <c r="AH32" s="25">
        <v>0</v>
      </c>
      <c r="AI32" s="25">
        <v>0</v>
      </c>
      <c r="AJ32" s="25">
        <v>0</v>
      </c>
      <c r="AK32" s="25">
        <v>0</v>
      </c>
      <c r="AL32" s="25" t="s">
        <v>767</v>
      </c>
      <c r="AM32" s="25">
        <v>0</v>
      </c>
      <c r="AN32" s="25">
        <v>0</v>
      </c>
      <c r="AO32" s="25">
        <v>0</v>
      </c>
      <c r="AP32" s="334">
        <f t="shared" si="51"/>
        <v>0</v>
      </c>
      <c r="AQ32" s="25">
        <v>0</v>
      </c>
      <c r="AR32" s="25">
        <v>0</v>
      </c>
      <c r="AS32" s="25">
        <v>0</v>
      </c>
      <c r="AT32" s="334">
        <f t="shared" si="25"/>
        <v>0</v>
      </c>
      <c r="AU32" s="25">
        <v>0</v>
      </c>
      <c r="AV32" s="25">
        <v>0</v>
      </c>
      <c r="AW32" s="25">
        <v>0</v>
      </c>
      <c r="AX32" s="25">
        <v>0</v>
      </c>
      <c r="AY32" s="25">
        <v>0</v>
      </c>
      <c r="AZ32" s="334">
        <f t="shared" si="26"/>
        <v>0</v>
      </c>
      <c r="BA32" s="25">
        <v>0</v>
      </c>
      <c r="BB32" s="25">
        <v>0</v>
      </c>
      <c r="BC32" s="25" t="s">
        <v>767</v>
      </c>
      <c r="BD32" s="25">
        <v>0</v>
      </c>
      <c r="BE32" s="334">
        <f t="shared" si="27"/>
        <v>0</v>
      </c>
      <c r="BF32" s="25">
        <v>0</v>
      </c>
      <c r="BG32" s="25">
        <v>0</v>
      </c>
      <c r="BH32" s="334">
        <f t="shared" si="52"/>
        <v>0</v>
      </c>
      <c r="BI32" s="25">
        <v>0</v>
      </c>
      <c r="BJ32" s="334">
        <f t="shared" si="28"/>
        <v>0</v>
      </c>
      <c r="BK32" s="25">
        <v>0</v>
      </c>
      <c r="BL32" s="25">
        <v>0</v>
      </c>
      <c r="BM32" s="25">
        <v>0</v>
      </c>
      <c r="BN32" s="25">
        <v>0</v>
      </c>
      <c r="BO32" s="334">
        <f t="shared" si="53"/>
        <v>0</v>
      </c>
      <c r="BP32" s="25">
        <v>0</v>
      </c>
      <c r="BQ32" s="25">
        <v>0</v>
      </c>
      <c r="BR32" s="334">
        <f t="shared" si="54"/>
        <v>0</v>
      </c>
      <c r="BS32" s="25">
        <v>0</v>
      </c>
      <c r="BT32" s="25">
        <v>0</v>
      </c>
    </row>
    <row r="33" spans="1:77" ht="15.75" customHeight="1">
      <c r="A33" s="33">
        <v>311</v>
      </c>
      <c r="B33" s="45" t="s">
        <v>423</v>
      </c>
      <c r="C33" s="333">
        <f t="shared" si="44"/>
        <v>4</v>
      </c>
      <c r="D33" s="44">
        <f t="shared" si="45"/>
        <v>0</v>
      </c>
      <c r="E33" s="25">
        <v>0</v>
      </c>
      <c r="F33" s="25">
        <v>0</v>
      </c>
      <c r="G33" s="44">
        <f t="shared" si="46"/>
        <v>0</v>
      </c>
      <c r="H33" s="25">
        <v>0</v>
      </c>
      <c r="I33" s="25">
        <v>0</v>
      </c>
      <c r="J33" s="334">
        <f t="shared" si="47"/>
        <v>0</v>
      </c>
      <c r="K33" s="25">
        <v>0</v>
      </c>
      <c r="L33" s="25">
        <v>0</v>
      </c>
      <c r="M33" s="25" t="s">
        <v>767</v>
      </c>
      <c r="N33" s="334">
        <f t="shared" si="48"/>
        <v>0</v>
      </c>
      <c r="O33" s="25">
        <v>0</v>
      </c>
      <c r="P33" s="25" t="s">
        <v>767</v>
      </c>
      <c r="Q33" s="25" t="s">
        <v>767</v>
      </c>
      <c r="R33" s="25">
        <v>0</v>
      </c>
      <c r="S33" s="334">
        <f t="shared" si="49"/>
        <v>0</v>
      </c>
      <c r="T33" s="25">
        <v>0</v>
      </c>
      <c r="U33" s="25">
        <v>0</v>
      </c>
      <c r="V33" s="25">
        <v>0</v>
      </c>
      <c r="W33" s="25">
        <v>0</v>
      </c>
      <c r="X33" s="334">
        <f t="shared" si="50"/>
        <v>0</v>
      </c>
      <c r="Y33" s="25">
        <v>0</v>
      </c>
      <c r="Z33" s="25">
        <v>0</v>
      </c>
      <c r="AA33" s="25" t="s">
        <v>767</v>
      </c>
      <c r="AB33" s="25" t="s">
        <v>767</v>
      </c>
      <c r="AC33" s="334">
        <f t="shared" si="24"/>
        <v>0</v>
      </c>
      <c r="AD33" s="25">
        <v>0</v>
      </c>
      <c r="AE33" s="25" t="s">
        <v>767</v>
      </c>
      <c r="AF33" s="25" t="s">
        <v>767</v>
      </c>
      <c r="AG33" s="25" t="s">
        <v>767</v>
      </c>
      <c r="AH33" s="25">
        <v>0</v>
      </c>
      <c r="AI33" s="25">
        <v>0</v>
      </c>
      <c r="AJ33" s="25">
        <v>0</v>
      </c>
      <c r="AK33" s="25">
        <v>0</v>
      </c>
      <c r="AL33" s="25" t="s">
        <v>767</v>
      </c>
      <c r="AM33" s="25">
        <v>0</v>
      </c>
      <c r="AN33" s="25">
        <v>0</v>
      </c>
      <c r="AO33" s="25">
        <v>0</v>
      </c>
      <c r="AP33" s="334">
        <f t="shared" si="51"/>
        <v>0</v>
      </c>
      <c r="AQ33" s="25">
        <v>0</v>
      </c>
      <c r="AR33" s="25" t="s">
        <v>767</v>
      </c>
      <c r="AS33" s="25">
        <v>0</v>
      </c>
      <c r="AT33" s="334">
        <f t="shared" si="25"/>
        <v>0</v>
      </c>
      <c r="AU33" s="25">
        <v>0</v>
      </c>
      <c r="AV33" s="25" t="s">
        <v>767</v>
      </c>
      <c r="AW33" s="25">
        <v>0</v>
      </c>
      <c r="AX33" s="25">
        <v>0</v>
      </c>
      <c r="AY33" s="25">
        <v>0</v>
      </c>
      <c r="AZ33" s="334">
        <f t="shared" si="26"/>
        <v>0</v>
      </c>
      <c r="BA33" s="25" t="s">
        <v>767</v>
      </c>
      <c r="BB33" s="25">
        <v>0</v>
      </c>
      <c r="BC33" s="25">
        <v>0</v>
      </c>
      <c r="BD33" s="25">
        <v>0</v>
      </c>
      <c r="BE33" s="334">
        <f t="shared" si="27"/>
        <v>4</v>
      </c>
      <c r="BF33" s="25">
        <v>4</v>
      </c>
      <c r="BG33" s="25">
        <v>0</v>
      </c>
      <c r="BH33" s="334">
        <f t="shared" si="52"/>
        <v>0</v>
      </c>
      <c r="BI33" s="25" t="s">
        <v>767</v>
      </c>
      <c r="BJ33" s="334">
        <f t="shared" si="28"/>
        <v>0</v>
      </c>
      <c r="BK33" s="25">
        <v>0</v>
      </c>
      <c r="BL33" s="25">
        <v>0</v>
      </c>
      <c r="BM33" s="25">
        <v>0</v>
      </c>
      <c r="BN33" s="25">
        <v>0</v>
      </c>
      <c r="BO33" s="334">
        <f t="shared" si="53"/>
        <v>0</v>
      </c>
      <c r="BP33" s="25" t="s">
        <v>767</v>
      </c>
      <c r="BQ33" s="25">
        <v>0</v>
      </c>
      <c r="BR33" s="334">
        <f t="shared" si="54"/>
        <v>0</v>
      </c>
      <c r="BS33" s="25">
        <v>0</v>
      </c>
      <c r="BT33" s="25">
        <v>0</v>
      </c>
    </row>
    <row r="34" spans="1:77" ht="24" customHeight="1">
      <c r="A34" s="40">
        <v>399</v>
      </c>
      <c r="B34" s="9" t="s">
        <v>695</v>
      </c>
      <c r="C34" s="333">
        <f t="shared" si="44"/>
        <v>49</v>
      </c>
      <c r="D34" s="44">
        <f t="shared" si="45"/>
        <v>5</v>
      </c>
      <c r="E34" s="25">
        <v>0</v>
      </c>
      <c r="F34" s="25">
        <v>5</v>
      </c>
      <c r="G34" s="44">
        <f t="shared" si="46"/>
        <v>0</v>
      </c>
      <c r="H34" s="25">
        <v>0</v>
      </c>
      <c r="I34" s="25">
        <v>0</v>
      </c>
      <c r="J34" s="334">
        <f t="shared" si="47"/>
        <v>0</v>
      </c>
      <c r="K34" s="25" t="s">
        <v>767</v>
      </c>
      <c r="L34" s="25">
        <v>0</v>
      </c>
      <c r="M34" s="25">
        <v>0</v>
      </c>
      <c r="N34" s="334">
        <f t="shared" si="48"/>
        <v>0</v>
      </c>
      <c r="O34" s="25">
        <v>0</v>
      </c>
      <c r="P34" s="25" t="s">
        <v>767</v>
      </c>
      <c r="Q34" s="25">
        <v>0</v>
      </c>
      <c r="R34" s="25" t="s">
        <v>767</v>
      </c>
      <c r="S34" s="334">
        <f t="shared" si="49"/>
        <v>0</v>
      </c>
      <c r="T34" s="25">
        <v>0</v>
      </c>
      <c r="U34" s="25" t="s">
        <v>767</v>
      </c>
      <c r="V34" s="25">
        <v>0</v>
      </c>
      <c r="W34" s="25" t="s">
        <v>767</v>
      </c>
      <c r="X34" s="334">
        <f t="shared" si="50"/>
        <v>12</v>
      </c>
      <c r="Y34" s="25">
        <v>4</v>
      </c>
      <c r="Z34" s="25" t="s">
        <v>767</v>
      </c>
      <c r="AA34" s="25">
        <v>8</v>
      </c>
      <c r="AB34" s="25" t="s">
        <v>767</v>
      </c>
      <c r="AC34" s="334">
        <f t="shared" si="24"/>
        <v>27</v>
      </c>
      <c r="AD34" s="25">
        <v>0</v>
      </c>
      <c r="AE34" s="25">
        <v>14</v>
      </c>
      <c r="AF34" s="25" t="s">
        <v>767</v>
      </c>
      <c r="AG34" s="25">
        <v>4</v>
      </c>
      <c r="AH34" s="25" t="s">
        <v>767</v>
      </c>
      <c r="AI34" s="25">
        <v>0</v>
      </c>
      <c r="AJ34" s="25">
        <v>0</v>
      </c>
      <c r="AK34" s="25">
        <v>0</v>
      </c>
      <c r="AL34" s="25">
        <v>9</v>
      </c>
      <c r="AM34" s="25">
        <v>0</v>
      </c>
      <c r="AN34" s="25">
        <v>0</v>
      </c>
      <c r="AO34" s="25">
        <v>0</v>
      </c>
      <c r="AP34" s="334">
        <f t="shared" si="51"/>
        <v>0</v>
      </c>
      <c r="AQ34" s="25">
        <v>0</v>
      </c>
      <c r="AR34" s="25">
        <v>0</v>
      </c>
      <c r="AS34" s="25" t="s">
        <v>767</v>
      </c>
      <c r="AT34" s="334">
        <f t="shared" si="25"/>
        <v>5</v>
      </c>
      <c r="AU34" s="25">
        <v>0</v>
      </c>
      <c r="AV34" s="25">
        <v>5</v>
      </c>
      <c r="AW34" s="25" t="s">
        <v>767</v>
      </c>
      <c r="AX34" s="25" t="s">
        <v>767</v>
      </c>
      <c r="AY34" s="25">
        <v>0</v>
      </c>
      <c r="AZ34" s="334">
        <f t="shared" si="26"/>
        <v>0</v>
      </c>
      <c r="BA34" s="25" t="s">
        <v>767</v>
      </c>
      <c r="BB34" s="25" t="s">
        <v>767</v>
      </c>
      <c r="BC34" s="25" t="s">
        <v>767</v>
      </c>
      <c r="BD34" s="25" t="s">
        <v>767</v>
      </c>
      <c r="BE34" s="334">
        <f t="shared" si="27"/>
        <v>0</v>
      </c>
      <c r="BF34" s="25" t="s">
        <v>767</v>
      </c>
      <c r="BG34" s="25">
        <v>0</v>
      </c>
      <c r="BH34" s="334">
        <f t="shared" si="52"/>
        <v>0</v>
      </c>
      <c r="BI34" s="25" t="s">
        <v>767</v>
      </c>
      <c r="BJ34" s="334">
        <f t="shared" si="28"/>
        <v>0</v>
      </c>
      <c r="BK34" s="25">
        <v>0</v>
      </c>
      <c r="BL34" s="25">
        <v>0</v>
      </c>
      <c r="BM34" s="25">
        <v>0</v>
      </c>
      <c r="BN34" s="25" t="s">
        <v>767</v>
      </c>
      <c r="BO34" s="334">
        <f t="shared" si="53"/>
        <v>0</v>
      </c>
      <c r="BP34" s="25" t="s">
        <v>767</v>
      </c>
      <c r="BQ34" s="25">
        <v>0</v>
      </c>
      <c r="BR34" s="334">
        <f t="shared" si="54"/>
        <v>0</v>
      </c>
      <c r="BS34" s="25" t="s">
        <v>767</v>
      </c>
      <c r="BT34" s="25">
        <v>0</v>
      </c>
    </row>
    <row r="35" spans="1:77" s="2" customFormat="1" ht="24.75" customHeight="1">
      <c r="A35" s="28"/>
      <c r="B35" s="7" t="s">
        <v>622</v>
      </c>
      <c r="C35" s="333">
        <f>SUM(C36:C54)</f>
        <v>557</v>
      </c>
      <c r="D35" s="333">
        <f t="shared" ref="D35:BO35" si="55">SUM(D36:D54)</f>
        <v>42</v>
      </c>
      <c r="E35" s="333">
        <f>SUM(E36:E54)</f>
        <v>0</v>
      </c>
      <c r="F35" s="333">
        <f t="shared" si="55"/>
        <v>42</v>
      </c>
      <c r="G35" s="333">
        <f t="shared" si="55"/>
        <v>11</v>
      </c>
      <c r="H35" s="333">
        <f t="shared" si="55"/>
        <v>0</v>
      </c>
      <c r="I35" s="333">
        <f t="shared" si="55"/>
        <v>11</v>
      </c>
      <c r="J35" s="333">
        <f t="shared" si="55"/>
        <v>33</v>
      </c>
      <c r="K35" s="333">
        <f t="shared" si="55"/>
        <v>33</v>
      </c>
      <c r="L35" s="333">
        <f t="shared" si="55"/>
        <v>0</v>
      </c>
      <c r="M35" s="333">
        <f t="shared" si="55"/>
        <v>0</v>
      </c>
      <c r="N35" s="333">
        <f t="shared" si="55"/>
        <v>11</v>
      </c>
      <c r="O35" s="333">
        <f t="shared" si="55"/>
        <v>0</v>
      </c>
      <c r="P35" s="333">
        <f t="shared" si="55"/>
        <v>11</v>
      </c>
      <c r="Q35" s="333">
        <f t="shared" si="55"/>
        <v>0</v>
      </c>
      <c r="R35" s="333">
        <f t="shared" si="55"/>
        <v>0</v>
      </c>
      <c r="S35" s="333">
        <f t="shared" si="55"/>
        <v>4</v>
      </c>
      <c r="T35" s="333">
        <f t="shared" si="55"/>
        <v>0</v>
      </c>
      <c r="U35" s="333">
        <f t="shared" si="55"/>
        <v>4</v>
      </c>
      <c r="V35" s="333">
        <f t="shared" si="55"/>
        <v>0</v>
      </c>
      <c r="W35" s="333">
        <f t="shared" si="55"/>
        <v>0</v>
      </c>
      <c r="X35" s="333">
        <f t="shared" si="55"/>
        <v>44</v>
      </c>
      <c r="Y35" s="333">
        <f t="shared" si="55"/>
        <v>25</v>
      </c>
      <c r="Z35" s="333">
        <f t="shared" si="55"/>
        <v>15</v>
      </c>
      <c r="AA35" s="333">
        <f t="shared" si="55"/>
        <v>0</v>
      </c>
      <c r="AB35" s="333">
        <f t="shared" si="55"/>
        <v>4</v>
      </c>
      <c r="AC35" s="333">
        <f t="shared" si="55"/>
        <v>209</v>
      </c>
      <c r="AD35" s="333">
        <f t="shared" si="55"/>
        <v>0</v>
      </c>
      <c r="AE35" s="333">
        <f t="shared" si="55"/>
        <v>20</v>
      </c>
      <c r="AF35" s="333">
        <f t="shared" si="55"/>
        <v>0</v>
      </c>
      <c r="AG35" s="333">
        <f t="shared" si="55"/>
        <v>11</v>
      </c>
      <c r="AH35" s="333">
        <f t="shared" si="55"/>
        <v>0</v>
      </c>
      <c r="AI35" s="333">
        <f t="shared" si="55"/>
        <v>8</v>
      </c>
      <c r="AJ35" s="333">
        <f t="shared" si="55"/>
        <v>0</v>
      </c>
      <c r="AK35" s="333">
        <f t="shared" si="55"/>
        <v>0</v>
      </c>
      <c r="AL35" s="333">
        <f t="shared" si="55"/>
        <v>166</v>
      </c>
      <c r="AM35" s="333">
        <f t="shared" si="55"/>
        <v>4</v>
      </c>
      <c r="AN35" s="333">
        <f t="shared" si="55"/>
        <v>0</v>
      </c>
      <c r="AO35" s="333">
        <f t="shared" si="55"/>
        <v>0</v>
      </c>
      <c r="AP35" s="333">
        <f>SUM(AP36:AP54)</f>
        <v>12</v>
      </c>
      <c r="AQ35" s="333">
        <f t="shared" si="55"/>
        <v>0</v>
      </c>
      <c r="AR35" s="333">
        <f t="shared" si="55"/>
        <v>8</v>
      </c>
      <c r="AS35" s="333">
        <f t="shared" si="55"/>
        <v>4</v>
      </c>
      <c r="AT35" s="333">
        <f t="shared" si="55"/>
        <v>17</v>
      </c>
      <c r="AU35" s="333">
        <f t="shared" si="55"/>
        <v>0</v>
      </c>
      <c r="AV35" s="333">
        <f t="shared" si="55"/>
        <v>13</v>
      </c>
      <c r="AW35" s="333">
        <f t="shared" si="55"/>
        <v>4</v>
      </c>
      <c r="AX35" s="333">
        <f t="shared" si="55"/>
        <v>0</v>
      </c>
      <c r="AY35" s="333">
        <f t="shared" si="55"/>
        <v>0</v>
      </c>
      <c r="AZ35" s="333">
        <f t="shared" si="55"/>
        <v>34</v>
      </c>
      <c r="BA35" s="333">
        <f t="shared" si="55"/>
        <v>21</v>
      </c>
      <c r="BB35" s="333">
        <f t="shared" si="55"/>
        <v>0</v>
      </c>
      <c r="BC35" s="333">
        <f t="shared" si="55"/>
        <v>13</v>
      </c>
      <c r="BD35" s="333">
        <f t="shared" si="55"/>
        <v>0</v>
      </c>
      <c r="BE35" s="333">
        <f t="shared" si="55"/>
        <v>91</v>
      </c>
      <c r="BF35" s="333">
        <f t="shared" si="55"/>
        <v>69</v>
      </c>
      <c r="BG35" s="333">
        <f t="shared" si="55"/>
        <v>22</v>
      </c>
      <c r="BH35" s="333">
        <f t="shared" si="55"/>
        <v>27</v>
      </c>
      <c r="BI35" s="333">
        <f t="shared" si="55"/>
        <v>27</v>
      </c>
      <c r="BJ35" s="333">
        <f t="shared" si="55"/>
        <v>14</v>
      </c>
      <c r="BK35" s="333">
        <f t="shared" si="55"/>
        <v>0</v>
      </c>
      <c r="BL35" s="333">
        <f t="shared" si="55"/>
        <v>14</v>
      </c>
      <c r="BM35" s="333">
        <f t="shared" si="55"/>
        <v>0</v>
      </c>
      <c r="BN35" s="333">
        <f t="shared" si="55"/>
        <v>0</v>
      </c>
      <c r="BO35" s="333">
        <f t="shared" si="55"/>
        <v>8</v>
      </c>
      <c r="BP35" s="333">
        <f t="shared" ref="BP35:BT35" si="56">SUM(BP36:BP54)</f>
        <v>8</v>
      </c>
      <c r="BQ35" s="333">
        <f t="shared" si="56"/>
        <v>0</v>
      </c>
      <c r="BR35" s="333">
        <f t="shared" si="56"/>
        <v>0</v>
      </c>
      <c r="BS35" s="333">
        <f t="shared" si="56"/>
        <v>0</v>
      </c>
      <c r="BT35" s="333">
        <f t="shared" si="56"/>
        <v>0</v>
      </c>
      <c r="BU35" s="3"/>
      <c r="BV35" s="3"/>
      <c r="BW35" s="3"/>
      <c r="BX35" s="3"/>
      <c r="BY35" s="3"/>
    </row>
    <row r="36" spans="1:77" ht="16.5" customHeight="1">
      <c r="A36" s="40">
        <v>403</v>
      </c>
      <c r="B36" s="10" t="s">
        <v>602</v>
      </c>
      <c r="C36" s="333">
        <f t="shared" ref="C36:C54" si="57">SUM(D36,G36,J36,N36,S36,X36,AC36,AP36,AT36,AZ36,BE36,BH36,BJ36,BO36,BR36)</f>
        <v>4</v>
      </c>
      <c r="D36" s="44">
        <f t="shared" ref="D36:D54" si="58">SUM(F36:F36)</f>
        <v>0</v>
      </c>
      <c r="E36" s="25">
        <v>0</v>
      </c>
      <c r="F36" s="25">
        <v>0</v>
      </c>
      <c r="G36" s="44">
        <f t="shared" ref="G36:G54" si="59">SUM(H36:I36)</f>
        <v>0</v>
      </c>
      <c r="H36" s="25">
        <v>0</v>
      </c>
      <c r="I36" s="25" t="s">
        <v>767</v>
      </c>
      <c r="J36" s="334">
        <f t="shared" ref="J36:J54" si="60">SUM(K36:M36)</f>
        <v>0</v>
      </c>
      <c r="K36" s="25">
        <v>0</v>
      </c>
      <c r="L36" s="25" t="s">
        <v>767</v>
      </c>
      <c r="M36" s="25">
        <v>0</v>
      </c>
      <c r="N36" s="334">
        <f t="shared" ref="N36:N54" si="61">SUM(O36:R36)</f>
        <v>0</v>
      </c>
      <c r="O36" s="25">
        <v>0</v>
      </c>
      <c r="P36" s="25" t="s">
        <v>767</v>
      </c>
      <c r="Q36" s="25" t="s">
        <v>767</v>
      </c>
      <c r="R36" s="25">
        <v>0</v>
      </c>
      <c r="S36" s="334">
        <f t="shared" ref="S36:S54" si="62">SUM(T36:W36)</f>
        <v>0</v>
      </c>
      <c r="T36" s="25">
        <v>0</v>
      </c>
      <c r="U36" s="25">
        <v>0</v>
      </c>
      <c r="V36" s="25">
        <v>0</v>
      </c>
      <c r="W36" s="25">
        <v>0</v>
      </c>
      <c r="X36" s="334">
        <f t="shared" ref="X36:X54" si="63">SUM(Y36:AB36)</f>
        <v>0</v>
      </c>
      <c r="Y36" s="25" t="s">
        <v>767</v>
      </c>
      <c r="Z36" s="25" t="s">
        <v>767</v>
      </c>
      <c r="AA36" s="25" t="s">
        <v>767</v>
      </c>
      <c r="AB36" s="25" t="s">
        <v>767</v>
      </c>
      <c r="AC36" s="334">
        <f t="shared" si="24"/>
        <v>4</v>
      </c>
      <c r="AD36" s="25">
        <v>0</v>
      </c>
      <c r="AE36" s="25" t="s">
        <v>767</v>
      </c>
      <c r="AF36" s="25" t="s">
        <v>767</v>
      </c>
      <c r="AG36" s="25">
        <v>4</v>
      </c>
      <c r="AH36" s="25">
        <v>0</v>
      </c>
      <c r="AI36" s="25">
        <v>0</v>
      </c>
      <c r="AJ36" s="25">
        <v>0</v>
      </c>
      <c r="AK36" s="25">
        <v>0</v>
      </c>
      <c r="AL36" s="25" t="s">
        <v>767</v>
      </c>
      <c r="AM36" s="25">
        <v>0</v>
      </c>
      <c r="AN36" s="25">
        <v>0</v>
      </c>
      <c r="AO36" s="25">
        <v>0</v>
      </c>
      <c r="AP36" s="334">
        <f t="shared" ref="AP36:AP54" si="64">SUM(AQ36:AS36)</f>
        <v>0</v>
      </c>
      <c r="AQ36" s="25">
        <v>0</v>
      </c>
      <c r="AR36" s="25" t="s">
        <v>767</v>
      </c>
      <c r="AS36" s="25" t="s">
        <v>767</v>
      </c>
      <c r="AT36" s="334">
        <f t="shared" si="25"/>
        <v>0</v>
      </c>
      <c r="AU36" s="25">
        <v>0</v>
      </c>
      <c r="AV36" s="25">
        <v>0</v>
      </c>
      <c r="AW36" s="25" t="s">
        <v>767</v>
      </c>
      <c r="AX36" s="25" t="s">
        <v>767</v>
      </c>
      <c r="AY36" s="25">
        <v>0</v>
      </c>
      <c r="AZ36" s="334">
        <f t="shared" si="26"/>
        <v>0</v>
      </c>
      <c r="BA36" s="25" t="s">
        <v>767</v>
      </c>
      <c r="BB36" s="25">
        <v>0</v>
      </c>
      <c r="BC36" s="25" t="s">
        <v>767</v>
      </c>
      <c r="BD36" s="25">
        <v>0</v>
      </c>
      <c r="BE36" s="334">
        <f t="shared" si="27"/>
        <v>0</v>
      </c>
      <c r="BF36" s="25" t="s">
        <v>767</v>
      </c>
      <c r="BG36" s="25">
        <v>0</v>
      </c>
      <c r="BH36" s="334">
        <f t="shared" ref="BH36:BH54" si="65">SUM(BI36)</f>
        <v>0</v>
      </c>
      <c r="BI36" s="25" t="s">
        <v>767</v>
      </c>
      <c r="BJ36" s="334">
        <f t="shared" si="28"/>
        <v>0</v>
      </c>
      <c r="BK36" s="25">
        <v>0</v>
      </c>
      <c r="BL36" s="25">
        <v>0</v>
      </c>
      <c r="BM36" s="25">
        <v>0</v>
      </c>
      <c r="BN36" s="25">
        <v>0</v>
      </c>
      <c r="BO36" s="334">
        <f t="shared" ref="BO36:BO54" si="66">SUM(BP36:BQ36)</f>
        <v>0</v>
      </c>
      <c r="BP36" s="25">
        <v>0</v>
      </c>
      <c r="BQ36" s="25">
        <v>0</v>
      </c>
      <c r="BR36" s="334">
        <f t="shared" ref="BR36:BR54" si="67">SUM(BS36:BT36)</f>
        <v>0</v>
      </c>
      <c r="BS36" s="25">
        <v>0</v>
      </c>
      <c r="BT36" s="25">
        <v>0</v>
      </c>
    </row>
    <row r="37" spans="1:77" ht="23.25" customHeight="1">
      <c r="A37" s="40">
        <v>404</v>
      </c>
      <c r="B37" s="10" t="s">
        <v>603</v>
      </c>
      <c r="C37" s="333">
        <f t="shared" si="57"/>
        <v>9</v>
      </c>
      <c r="D37" s="44">
        <f t="shared" si="58"/>
        <v>0</v>
      </c>
      <c r="E37" s="214">
        <v>0</v>
      </c>
      <c r="F37" s="214">
        <v>0</v>
      </c>
      <c r="G37" s="44">
        <f t="shared" si="59"/>
        <v>0</v>
      </c>
      <c r="H37" s="214">
        <v>0</v>
      </c>
      <c r="I37" s="214">
        <v>0</v>
      </c>
      <c r="J37" s="334">
        <f t="shared" si="60"/>
        <v>0</v>
      </c>
      <c r="K37" s="214">
        <v>0</v>
      </c>
      <c r="L37" s="214">
        <v>0</v>
      </c>
      <c r="M37" s="214">
        <v>0</v>
      </c>
      <c r="N37" s="334">
        <f t="shared" si="61"/>
        <v>0</v>
      </c>
      <c r="O37" s="214">
        <v>0</v>
      </c>
      <c r="P37" s="214">
        <v>0</v>
      </c>
      <c r="Q37" s="214">
        <v>0</v>
      </c>
      <c r="R37" s="214">
        <v>0</v>
      </c>
      <c r="S37" s="334">
        <f t="shared" si="62"/>
        <v>0</v>
      </c>
      <c r="T37" s="214">
        <v>0</v>
      </c>
      <c r="U37" s="214">
        <v>0</v>
      </c>
      <c r="V37" s="214">
        <v>0</v>
      </c>
      <c r="W37" s="214">
        <v>0</v>
      </c>
      <c r="X37" s="334">
        <f t="shared" si="63"/>
        <v>0</v>
      </c>
      <c r="Y37" s="214" t="s">
        <v>767</v>
      </c>
      <c r="Z37" s="214">
        <v>0</v>
      </c>
      <c r="AA37" s="214" t="s">
        <v>767</v>
      </c>
      <c r="AB37" s="214" t="s">
        <v>767</v>
      </c>
      <c r="AC37" s="334">
        <f t="shared" si="24"/>
        <v>9</v>
      </c>
      <c r="AD37" s="214">
        <v>0</v>
      </c>
      <c r="AE37" s="214">
        <v>0</v>
      </c>
      <c r="AF37" s="214">
        <v>0</v>
      </c>
      <c r="AG37" s="214">
        <v>0</v>
      </c>
      <c r="AH37" s="214" t="s">
        <v>767</v>
      </c>
      <c r="AI37" s="214">
        <v>0</v>
      </c>
      <c r="AJ37" s="214">
        <v>0</v>
      </c>
      <c r="AK37" s="214">
        <v>0</v>
      </c>
      <c r="AL37" s="214">
        <v>9</v>
      </c>
      <c r="AM37" s="214">
        <v>0</v>
      </c>
      <c r="AN37" s="214">
        <v>0</v>
      </c>
      <c r="AO37" s="214">
        <v>0</v>
      </c>
      <c r="AP37" s="334">
        <f t="shared" si="64"/>
        <v>0</v>
      </c>
      <c r="AQ37" s="214">
        <v>0</v>
      </c>
      <c r="AR37" s="214">
        <v>0</v>
      </c>
      <c r="AS37" s="214">
        <v>0</v>
      </c>
      <c r="AT37" s="334">
        <f t="shared" si="25"/>
        <v>0</v>
      </c>
      <c r="AU37" s="214">
        <v>0</v>
      </c>
      <c r="AV37" s="214">
        <v>0</v>
      </c>
      <c r="AW37" s="214">
        <v>0</v>
      </c>
      <c r="AX37" s="214">
        <v>0</v>
      </c>
      <c r="AY37" s="214">
        <v>0</v>
      </c>
      <c r="AZ37" s="334">
        <f t="shared" si="26"/>
        <v>0</v>
      </c>
      <c r="BA37" s="214">
        <v>0</v>
      </c>
      <c r="BB37" s="214">
        <v>0</v>
      </c>
      <c r="BC37" s="214">
        <v>0</v>
      </c>
      <c r="BD37" s="214">
        <v>0</v>
      </c>
      <c r="BE37" s="334">
        <f t="shared" si="27"/>
        <v>0</v>
      </c>
      <c r="BF37" s="214">
        <v>0</v>
      </c>
      <c r="BG37" s="214">
        <v>0</v>
      </c>
      <c r="BH37" s="334">
        <f t="shared" si="65"/>
        <v>0</v>
      </c>
      <c r="BI37" s="214">
        <v>0</v>
      </c>
      <c r="BJ37" s="334">
        <f t="shared" si="28"/>
        <v>0</v>
      </c>
      <c r="BK37" s="214">
        <v>0</v>
      </c>
      <c r="BL37" s="214">
        <v>0</v>
      </c>
      <c r="BM37" s="214">
        <v>0</v>
      </c>
      <c r="BN37" s="214" t="s">
        <v>767</v>
      </c>
      <c r="BO37" s="334">
        <f t="shared" si="66"/>
        <v>0</v>
      </c>
      <c r="BP37" s="214" t="s">
        <v>767</v>
      </c>
      <c r="BQ37" s="214">
        <v>0</v>
      </c>
      <c r="BR37" s="334">
        <f t="shared" si="67"/>
        <v>0</v>
      </c>
      <c r="BS37" s="214">
        <v>0</v>
      </c>
      <c r="BT37" s="214">
        <v>0</v>
      </c>
    </row>
    <row r="38" spans="1:77" ht="15" customHeight="1">
      <c r="A38" s="40">
        <v>405</v>
      </c>
      <c r="B38" s="10" t="s">
        <v>604</v>
      </c>
      <c r="C38" s="333">
        <f t="shared" si="57"/>
        <v>9</v>
      </c>
      <c r="D38" s="44">
        <f t="shared" si="58"/>
        <v>0</v>
      </c>
      <c r="E38" s="25">
        <v>0</v>
      </c>
      <c r="F38" s="25" t="s">
        <v>767</v>
      </c>
      <c r="G38" s="44">
        <f t="shared" si="59"/>
        <v>0</v>
      </c>
      <c r="H38" s="25">
        <v>0</v>
      </c>
      <c r="I38" s="25">
        <v>0</v>
      </c>
      <c r="J38" s="334">
        <f t="shared" si="60"/>
        <v>0</v>
      </c>
      <c r="K38" s="25" t="s">
        <v>767</v>
      </c>
      <c r="L38" s="25">
        <v>0</v>
      </c>
      <c r="M38" s="25">
        <v>0</v>
      </c>
      <c r="N38" s="334">
        <f t="shared" si="61"/>
        <v>0</v>
      </c>
      <c r="O38" s="25">
        <v>0</v>
      </c>
      <c r="P38" s="25" t="s">
        <v>767</v>
      </c>
      <c r="Q38" s="25">
        <v>0</v>
      </c>
      <c r="R38" s="25">
        <v>0</v>
      </c>
      <c r="S38" s="334">
        <f t="shared" si="62"/>
        <v>0</v>
      </c>
      <c r="T38" s="25">
        <v>0</v>
      </c>
      <c r="U38" s="25">
        <v>0</v>
      </c>
      <c r="V38" s="25">
        <v>0</v>
      </c>
      <c r="W38" s="25">
        <v>0</v>
      </c>
      <c r="X38" s="334">
        <f t="shared" si="63"/>
        <v>0</v>
      </c>
      <c r="Y38" s="25" t="s">
        <v>767</v>
      </c>
      <c r="Z38" s="25">
        <v>0</v>
      </c>
      <c r="AA38" s="25">
        <v>0</v>
      </c>
      <c r="AB38" s="25">
        <v>0</v>
      </c>
      <c r="AC38" s="334">
        <f t="shared" si="24"/>
        <v>9</v>
      </c>
      <c r="AD38" s="25">
        <v>0</v>
      </c>
      <c r="AE38" s="25" t="s">
        <v>767</v>
      </c>
      <c r="AF38" s="25">
        <v>0</v>
      </c>
      <c r="AG38" s="25">
        <v>0</v>
      </c>
      <c r="AH38" s="25">
        <v>0</v>
      </c>
      <c r="AI38" s="25">
        <v>0</v>
      </c>
      <c r="AJ38" s="25">
        <v>0</v>
      </c>
      <c r="AK38" s="25">
        <v>0</v>
      </c>
      <c r="AL38" s="25">
        <v>9</v>
      </c>
      <c r="AM38" s="25">
        <v>0</v>
      </c>
      <c r="AN38" s="25">
        <v>0</v>
      </c>
      <c r="AO38" s="25">
        <v>0</v>
      </c>
      <c r="AP38" s="334">
        <f t="shared" si="64"/>
        <v>0</v>
      </c>
      <c r="AQ38" s="25">
        <v>0</v>
      </c>
      <c r="AR38" s="25" t="s">
        <v>767</v>
      </c>
      <c r="AS38" s="25">
        <v>0</v>
      </c>
      <c r="AT38" s="334">
        <f t="shared" si="25"/>
        <v>0</v>
      </c>
      <c r="AU38" s="25">
        <v>0</v>
      </c>
      <c r="AV38" s="25" t="s">
        <v>767</v>
      </c>
      <c r="AW38" s="25">
        <v>0</v>
      </c>
      <c r="AX38" s="25">
        <v>0</v>
      </c>
      <c r="AY38" s="25">
        <v>0</v>
      </c>
      <c r="AZ38" s="334">
        <f t="shared" si="26"/>
        <v>0</v>
      </c>
      <c r="BA38" s="25" t="s">
        <v>767</v>
      </c>
      <c r="BB38" s="25">
        <v>0</v>
      </c>
      <c r="BC38" s="25" t="s">
        <v>767</v>
      </c>
      <c r="BD38" s="25" t="s">
        <v>767</v>
      </c>
      <c r="BE38" s="334">
        <f t="shared" si="27"/>
        <v>0</v>
      </c>
      <c r="BF38" s="25" t="s">
        <v>767</v>
      </c>
      <c r="BG38" s="25" t="s">
        <v>767</v>
      </c>
      <c r="BH38" s="334">
        <f t="shared" si="65"/>
        <v>0</v>
      </c>
      <c r="BI38" s="25">
        <v>0</v>
      </c>
      <c r="BJ38" s="334">
        <f t="shared" si="28"/>
        <v>0</v>
      </c>
      <c r="BK38" s="25">
        <v>0</v>
      </c>
      <c r="BL38" s="25">
        <v>0</v>
      </c>
      <c r="BM38" s="25">
        <v>0</v>
      </c>
      <c r="BN38" s="25">
        <v>0</v>
      </c>
      <c r="BO38" s="334">
        <f t="shared" si="66"/>
        <v>0</v>
      </c>
      <c r="BP38" s="25">
        <v>0</v>
      </c>
      <c r="BQ38" s="25">
        <v>0</v>
      </c>
      <c r="BR38" s="334">
        <f t="shared" si="67"/>
        <v>0</v>
      </c>
      <c r="BS38" s="25">
        <v>0</v>
      </c>
      <c r="BT38" s="25">
        <v>0</v>
      </c>
    </row>
    <row r="39" spans="1:77" ht="15" customHeight="1">
      <c r="A39" s="40">
        <v>406</v>
      </c>
      <c r="B39" s="10" t="s">
        <v>298</v>
      </c>
      <c r="C39" s="333">
        <f t="shared" si="57"/>
        <v>125</v>
      </c>
      <c r="D39" s="44">
        <f t="shared" si="58"/>
        <v>4</v>
      </c>
      <c r="E39" s="25">
        <v>0</v>
      </c>
      <c r="F39" s="25">
        <v>4</v>
      </c>
      <c r="G39" s="44">
        <f t="shared" si="59"/>
        <v>0</v>
      </c>
      <c r="H39" s="25">
        <v>0</v>
      </c>
      <c r="I39" s="25" t="s">
        <v>767</v>
      </c>
      <c r="J39" s="334">
        <f t="shared" si="60"/>
        <v>5</v>
      </c>
      <c r="K39" s="25">
        <v>5</v>
      </c>
      <c r="L39" s="25">
        <v>0</v>
      </c>
      <c r="M39" s="25" t="s">
        <v>767</v>
      </c>
      <c r="N39" s="334">
        <f t="shared" si="61"/>
        <v>5</v>
      </c>
      <c r="O39" s="25">
        <v>0</v>
      </c>
      <c r="P39" s="25">
        <v>5</v>
      </c>
      <c r="Q39" s="25">
        <v>0</v>
      </c>
      <c r="R39" s="25">
        <v>0</v>
      </c>
      <c r="S39" s="334">
        <f t="shared" si="62"/>
        <v>0</v>
      </c>
      <c r="T39" s="25">
        <v>0</v>
      </c>
      <c r="U39" s="25" t="s">
        <v>767</v>
      </c>
      <c r="V39" s="25">
        <v>0</v>
      </c>
      <c r="W39" s="25">
        <v>0</v>
      </c>
      <c r="X39" s="334">
        <f t="shared" si="63"/>
        <v>21</v>
      </c>
      <c r="Y39" s="25">
        <v>14</v>
      </c>
      <c r="Z39" s="25">
        <v>7</v>
      </c>
      <c r="AA39" s="25" t="s">
        <v>767</v>
      </c>
      <c r="AB39" s="25" t="s">
        <v>767</v>
      </c>
      <c r="AC39" s="334">
        <f t="shared" si="24"/>
        <v>37</v>
      </c>
      <c r="AD39" s="25">
        <v>0</v>
      </c>
      <c r="AE39" s="25">
        <v>0</v>
      </c>
      <c r="AF39" s="25">
        <v>0</v>
      </c>
      <c r="AG39" s="25">
        <v>0</v>
      </c>
      <c r="AH39" s="25" t="s">
        <v>767</v>
      </c>
      <c r="AI39" s="25">
        <v>0</v>
      </c>
      <c r="AJ39" s="25">
        <v>0</v>
      </c>
      <c r="AK39" s="25">
        <v>0</v>
      </c>
      <c r="AL39" s="25">
        <v>37</v>
      </c>
      <c r="AM39" s="25">
        <v>0</v>
      </c>
      <c r="AN39" s="25">
        <v>0</v>
      </c>
      <c r="AO39" s="25">
        <v>0</v>
      </c>
      <c r="AP39" s="334">
        <f t="shared" si="64"/>
        <v>8</v>
      </c>
      <c r="AQ39" s="25">
        <v>0</v>
      </c>
      <c r="AR39" s="25">
        <v>4</v>
      </c>
      <c r="AS39" s="25">
        <v>4</v>
      </c>
      <c r="AT39" s="334">
        <f t="shared" si="25"/>
        <v>0</v>
      </c>
      <c r="AU39" s="25">
        <v>0</v>
      </c>
      <c r="AV39" s="25" t="s">
        <v>767</v>
      </c>
      <c r="AW39" s="25" t="s">
        <v>767</v>
      </c>
      <c r="AX39" s="25" t="s">
        <v>767</v>
      </c>
      <c r="AY39" s="25">
        <v>0</v>
      </c>
      <c r="AZ39" s="334">
        <f t="shared" si="26"/>
        <v>9</v>
      </c>
      <c r="BA39" s="25">
        <v>4</v>
      </c>
      <c r="BB39" s="25" t="s">
        <v>767</v>
      </c>
      <c r="BC39" s="25">
        <v>5</v>
      </c>
      <c r="BD39" s="25" t="s">
        <v>767</v>
      </c>
      <c r="BE39" s="334">
        <f t="shared" si="27"/>
        <v>20</v>
      </c>
      <c r="BF39" s="25">
        <v>14</v>
      </c>
      <c r="BG39" s="25">
        <v>6</v>
      </c>
      <c r="BH39" s="334">
        <f t="shared" si="65"/>
        <v>12</v>
      </c>
      <c r="BI39" s="25">
        <v>12</v>
      </c>
      <c r="BJ39" s="334">
        <f t="shared" si="28"/>
        <v>4</v>
      </c>
      <c r="BK39" s="25">
        <v>0</v>
      </c>
      <c r="BL39" s="25">
        <v>4</v>
      </c>
      <c r="BM39" s="25" t="s">
        <v>767</v>
      </c>
      <c r="BN39" s="25">
        <v>0</v>
      </c>
      <c r="BO39" s="334">
        <f t="shared" si="66"/>
        <v>0</v>
      </c>
      <c r="BP39" s="25">
        <v>0</v>
      </c>
      <c r="BQ39" s="25">
        <v>0</v>
      </c>
      <c r="BR39" s="334">
        <f t="shared" si="67"/>
        <v>0</v>
      </c>
      <c r="BS39" s="25">
        <v>0</v>
      </c>
      <c r="BT39" s="25">
        <v>0</v>
      </c>
    </row>
    <row r="40" spans="1:77" ht="15" customHeight="1">
      <c r="A40" s="40">
        <v>408</v>
      </c>
      <c r="B40" s="10" t="s">
        <v>341</v>
      </c>
      <c r="C40" s="333">
        <f t="shared" si="57"/>
        <v>0</v>
      </c>
      <c r="D40" s="44">
        <f t="shared" si="58"/>
        <v>0</v>
      </c>
      <c r="E40" s="25">
        <v>0</v>
      </c>
      <c r="F40" s="25">
        <v>0</v>
      </c>
      <c r="G40" s="44">
        <f t="shared" si="59"/>
        <v>0</v>
      </c>
      <c r="H40" s="25">
        <v>0</v>
      </c>
      <c r="I40" s="25">
        <v>0</v>
      </c>
      <c r="J40" s="334">
        <f t="shared" si="60"/>
        <v>0</v>
      </c>
      <c r="K40" s="25">
        <v>0</v>
      </c>
      <c r="L40" s="25">
        <v>0</v>
      </c>
      <c r="M40" s="25">
        <v>0</v>
      </c>
      <c r="N40" s="334">
        <f t="shared" si="61"/>
        <v>0</v>
      </c>
      <c r="O40" s="25">
        <v>0</v>
      </c>
      <c r="P40" s="25" t="s">
        <v>767</v>
      </c>
      <c r="Q40" s="25">
        <v>0</v>
      </c>
      <c r="R40" s="25">
        <v>0</v>
      </c>
      <c r="S40" s="334">
        <f t="shared" si="62"/>
        <v>0</v>
      </c>
      <c r="T40" s="25">
        <v>0</v>
      </c>
      <c r="U40" s="25" t="s">
        <v>767</v>
      </c>
      <c r="V40" s="25">
        <v>0</v>
      </c>
      <c r="W40" s="25" t="s">
        <v>767</v>
      </c>
      <c r="X40" s="334">
        <f t="shared" si="63"/>
        <v>0</v>
      </c>
      <c r="Y40" s="25" t="s">
        <v>767</v>
      </c>
      <c r="Z40" s="25">
        <v>0</v>
      </c>
      <c r="AA40" s="25">
        <v>0</v>
      </c>
      <c r="AB40" s="25">
        <v>0</v>
      </c>
      <c r="AC40" s="334">
        <f t="shared" si="24"/>
        <v>0</v>
      </c>
      <c r="AD40" s="25">
        <v>0</v>
      </c>
      <c r="AE40" s="25">
        <v>0</v>
      </c>
      <c r="AF40" s="25" t="s">
        <v>767</v>
      </c>
      <c r="AG40" s="25">
        <v>0</v>
      </c>
      <c r="AH40" s="25">
        <v>0</v>
      </c>
      <c r="AI40" s="25">
        <v>0</v>
      </c>
      <c r="AJ40" s="25">
        <v>0</v>
      </c>
      <c r="AK40" s="25">
        <v>0</v>
      </c>
      <c r="AL40" s="25">
        <v>0</v>
      </c>
      <c r="AM40" s="25">
        <v>0</v>
      </c>
      <c r="AN40" s="25">
        <v>0</v>
      </c>
      <c r="AO40" s="25">
        <v>0</v>
      </c>
      <c r="AP40" s="334">
        <f t="shared" si="64"/>
        <v>0</v>
      </c>
      <c r="AQ40" s="25">
        <v>0</v>
      </c>
      <c r="AR40" s="25">
        <v>0</v>
      </c>
      <c r="AS40" s="25">
        <v>0</v>
      </c>
      <c r="AT40" s="334">
        <f t="shared" si="25"/>
        <v>0</v>
      </c>
      <c r="AU40" s="25">
        <v>0</v>
      </c>
      <c r="AV40" s="25" t="s">
        <v>767</v>
      </c>
      <c r="AW40" s="25">
        <v>0</v>
      </c>
      <c r="AX40" s="25">
        <v>0</v>
      </c>
      <c r="AY40" s="25">
        <v>0</v>
      </c>
      <c r="AZ40" s="334">
        <f t="shared" si="26"/>
        <v>0</v>
      </c>
      <c r="BA40" s="25">
        <v>0</v>
      </c>
      <c r="BB40" s="25">
        <v>0</v>
      </c>
      <c r="BC40" s="25">
        <v>0</v>
      </c>
      <c r="BD40" s="25">
        <v>0</v>
      </c>
      <c r="BE40" s="334">
        <f t="shared" si="27"/>
        <v>0</v>
      </c>
      <c r="BF40" s="25">
        <v>0</v>
      </c>
      <c r="BG40" s="25">
        <v>0</v>
      </c>
      <c r="BH40" s="334">
        <f t="shared" si="65"/>
        <v>0</v>
      </c>
      <c r="BI40" s="25" t="s">
        <v>767</v>
      </c>
      <c r="BJ40" s="334">
        <f t="shared" si="28"/>
        <v>0</v>
      </c>
      <c r="BK40" s="25">
        <v>0</v>
      </c>
      <c r="BL40" s="25">
        <v>0</v>
      </c>
      <c r="BM40" s="25">
        <v>0</v>
      </c>
      <c r="BN40" s="25">
        <v>0</v>
      </c>
      <c r="BO40" s="334">
        <f t="shared" si="66"/>
        <v>0</v>
      </c>
      <c r="BP40" s="25">
        <v>0</v>
      </c>
      <c r="BQ40" s="25">
        <v>0</v>
      </c>
      <c r="BR40" s="334">
        <f t="shared" si="67"/>
        <v>0</v>
      </c>
      <c r="BS40" s="25">
        <v>0</v>
      </c>
      <c r="BT40" s="25">
        <v>0</v>
      </c>
    </row>
    <row r="41" spans="1:77" ht="15" customHeight="1">
      <c r="A41" s="40">
        <v>409</v>
      </c>
      <c r="B41" s="10" t="s">
        <v>299</v>
      </c>
      <c r="C41" s="333">
        <f t="shared" si="57"/>
        <v>8</v>
      </c>
      <c r="D41" s="44">
        <f t="shared" si="58"/>
        <v>0</v>
      </c>
      <c r="E41" s="25">
        <v>0</v>
      </c>
      <c r="F41" s="25" t="s">
        <v>767</v>
      </c>
      <c r="G41" s="44">
        <f t="shared" si="59"/>
        <v>0</v>
      </c>
      <c r="H41" s="25">
        <v>0</v>
      </c>
      <c r="I41" s="25">
        <v>0</v>
      </c>
      <c r="J41" s="334">
        <f t="shared" si="60"/>
        <v>0</v>
      </c>
      <c r="K41" s="25">
        <v>0</v>
      </c>
      <c r="L41" s="25">
        <v>0</v>
      </c>
      <c r="M41" s="25">
        <v>0</v>
      </c>
      <c r="N41" s="334">
        <f t="shared" si="61"/>
        <v>0</v>
      </c>
      <c r="O41" s="25">
        <v>0</v>
      </c>
      <c r="P41" s="25" t="s">
        <v>767</v>
      </c>
      <c r="Q41" s="25">
        <v>0</v>
      </c>
      <c r="R41" s="25">
        <v>0</v>
      </c>
      <c r="S41" s="334">
        <f t="shared" si="62"/>
        <v>0</v>
      </c>
      <c r="T41" s="25">
        <v>0</v>
      </c>
      <c r="U41" s="25">
        <v>0</v>
      </c>
      <c r="V41" s="25">
        <v>0</v>
      </c>
      <c r="W41" s="25">
        <v>0</v>
      </c>
      <c r="X41" s="334">
        <f t="shared" si="63"/>
        <v>4</v>
      </c>
      <c r="Y41" s="25">
        <v>0</v>
      </c>
      <c r="Z41" s="25">
        <v>0</v>
      </c>
      <c r="AA41" s="25">
        <v>0</v>
      </c>
      <c r="AB41" s="25">
        <v>4</v>
      </c>
      <c r="AC41" s="334">
        <f t="shared" si="24"/>
        <v>4</v>
      </c>
      <c r="AD41" s="25">
        <v>0</v>
      </c>
      <c r="AE41" s="25">
        <v>0</v>
      </c>
      <c r="AF41" s="25">
        <v>0</v>
      </c>
      <c r="AG41" s="25">
        <v>0</v>
      </c>
      <c r="AH41" s="25">
        <v>0</v>
      </c>
      <c r="AI41" s="25">
        <v>0</v>
      </c>
      <c r="AJ41" s="25">
        <v>0</v>
      </c>
      <c r="AK41" s="25">
        <v>0</v>
      </c>
      <c r="AL41" s="25">
        <v>4</v>
      </c>
      <c r="AM41" s="25">
        <v>0</v>
      </c>
      <c r="AN41" s="25">
        <v>0</v>
      </c>
      <c r="AO41" s="25">
        <v>0</v>
      </c>
      <c r="AP41" s="334">
        <f t="shared" si="64"/>
        <v>0</v>
      </c>
      <c r="AQ41" s="25">
        <v>0</v>
      </c>
      <c r="AR41" s="25" t="s">
        <v>767</v>
      </c>
      <c r="AS41" s="25" t="s">
        <v>767</v>
      </c>
      <c r="AT41" s="334">
        <f t="shared" si="25"/>
        <v>0</v>
      </c>
      <c r="AU41" s="25">
        <v>0</v>
      </c>
      <c r="AV41" s="25">
        <v>0</v>
      </c>
      <c r="AW41" s="25" t="s">
        <v>767</v>
      </c>
      <c r="AX41" s="25">
        <v>0</v>
      </c>
      <c r="AY41" s="25">
        <v>0</v>
      </c>
      <c r="AZ41" s="334">
        <f t="shared" si="26"/>
        <v>0</v>
      </c>
      <c r="BA41" s="25" t="s">
        <v>767</v>
      </c>
      <c r="BB41" s="25" t="s">
        <v>767</v>
      </c>
      <c r="BC41" s="25" t="s">
        <v>767</v>
      </c>
      <c r="BD41" s="25">
        <v>0</v>
      </c>
      <c r="BE41" s="334">
        <f t="shared" si="27"/>
        <v>0</v>
      </c>
      <c r="BF41" s="25" t="s">
        <v>767</v>
      </c>
      <c r="BG41" s="25">
        <v>0</v>
      </c>
      <c r="BH41" s="334">
        <f t="shared" si="65"/>
        <v>0</v>
      </c>
      <c r="BI41" s="25" t="s">
        <v>767</v>
      </c>
      <c r="BJ41" s="334">
        <f t="shared" si="28"/>
        <v>0</v>
      </c>
      <c r="BK41" s="25">
        <v>0</v>
      </c>
      <c r="BL41" s="25" t="s">
        <v>767</v>
      </c>
      <c r="BM41" s="25">
        <v>0</v>
      </c>
      <c r="BN41" s="25">
        <v>0</v>
      </c>
      <c r="BO41" s="334">
        <f t="shared" si="66"/>
        <v>0</v>
      </c>
      <c r="BP41" s="25">
        <v>0</v>
      </c>
      <c r="BQ41" s="25">
        <v>0</v>
      </c>
      <c r="BR41" s="334">
        <f t="shared" si="67"/>
        <v>0</v>
      </c>
      <c r="BS41" s="25">
        <v>0</v>
      </c>
      <c r="BT41" s="25">
        <v>0</v>
      </c>
    </row>
    <row r="42" spans="1:77" ht="15" customHeight="1">
      <c r="A42" s="40">
        <v>410</v>
      </c>
      <c r="B42" s="10" t="s">
        <v>342</v>
      </c>
      <c r="C42" s="333">
        <f t="shared" si="57"/>
        <v>128</v>
      </c>
      <c r="D42" s="44">
        <f t="shared" si="58"/>
        <v>17</v>
      </c>
      <c r="E42" s="25">
        <v>0</v>
      </c>
      <c r="F42" s="25">
        <v>17</v>
      </c>
      <c r="G42" s="44">
        <f t="shared" si="59"/>
        <v>4</v>
      </c>
      <c r="H42" s="25">
        <v>0</v>
      </c>
      <c r="I42" s="25">
        <v>4</v>
      </c>
      <c r="J42" s="334">
        <f t="shared" si="60"/>
        <v>11</v>
      </c>
      <c r="K42" s="25">
        <v>11</v>
      </c>
      <c r="L42" s="25">
        <v>0</v>
      </c>
      <c r="M42" s="25">
        <v>0</v>
      </c>
      <c r="N42" s="334">
        <f t="shared" si="61"/>
        <v>0</v>
      </c>
      <c r="O42" s="25">
        <v>0</v>
      </c>
      <c r="P42" s="25" t="s">
        <v>767</v>
      </c>
      <c r="Q42" s="25" t="s">
        <v>767</v>
      </c>
      <c r="R42" s="25">
        <v>0</v>
      </c>
      <c r="S42" s="334">
        <f t="shared" si="62"/>
        <v>0</v>
      </c>
      <c r="T42" s="25">
        <v>0</v>
      </c>
      <c r="U42" s="25" t="s">
        <v>767</v>
      </c>
      <c r="V42" s="25">
        <v>0</v>
      </c>
      <c r="W42" s="25">
        <v>0</v>
      </c>
      <c r="X42" s="334">
        <f t="shared" si="63"/>
        <v>0</v>
      </c>
      <c r="Y42" s="25" t="s">
        <v>767</v>
      </c>
      <c r="Z42" s="25" t="s">
        <v>767</v>
      </c>
      <c r="AA42" s="25">
        <v>0</v>
      </c>
      <c r="AB42" s="25" t="s">
        <v>767</v>
      </c>
      <c r="AC42" s="334">
        <f t="shared" si="24"/>
        <v>70</v>
      </c>
      <c r="AD42" s="25">
        <v>0</v>
      </c>
      <c r="AE42" s="25">
        <v>4</v>
      </c>
      <c r="AF42" s="25">
        <v>0</v>
      </c>
      <c r="AG42" s="25" t="s">
        <v>767</v>
      </c>
      <c r="AH42" s="25" t="s">
        <v>767</v>
      </c>
      <c r="AI42" s="25">
        <v>8</v>
      </c>
      <c r="AJ42" s="25">
        <v>0</v>
      </c>
      <c r="AK42" s="25">
        <v>0</v>
      </c>
      <c r="AL42" s="25">
        <v>58</v>
      </c>
      <c r="AM42" s="25">
        <v>0</v>
      </c>
      <c r="AN42" s="25">
        <v>0</v>
      </c>
      <c r="AO42" s="25">
        <v>0</v>
      </c>
      <c r="AP42" s="334">
        <f t="shared" si="64"/>
        <v>4</v>
      </c>
      <c r="AQ42" s="25">
        <v>0</v>
      </c>
      <c r="AR42" s="25">
        <v>4</v>
      </c>
      <c r="AS42" s="25" t="s">
        <v>767</v>
      </c>
      <c r="AT42" s="334">
        <f t="shared" si="25"/>
        <v>0</v>
      </c>
      <c r="AU42" s="25">
        <v>0</v>
      </c>
      <c r="AV42" s="25">
        <v>0</v>
      </c>
      <c r="AW42" s="25">
        <v>0</v>
      </c>
      <c r="AX42" s="25" t="s">
        <v>767</v>
      </c>
      <c r="AY42" s="25" t="s">
        <v>767</v>
      </c>
      <c r="AZ42" s="334">
        <f t="shared" si="26"/>
        <v>4</v>
      </c>
      <c r="BA42" s="25">
        <v>4</v>
      </c>
      <c r="BB42" s="25">
        <v>0</v>
      </c>
      <c r="BC42" s="25" t="s">
        <v>767</v>
      </c>
      <c r="BD42" s="25" t="s">
        <v>767</v>
      </c>
      <c r="BE42" s="334">
        <f t="shared" si="27"/>
        <v>14</v>
      </c>
      <c r="BF42" s="25">
        <v>9</v>
      </c>
      <c r="BG42" s="25">
        <v>5</v>
      </c>
      <c r="BH42" s="334">
        <f t="shared" si="65"/>
        <v>0</v>
      </c>
      <c r="BI42" s="25">
        <v>0</v>
      </c>
      <c r="BJ42" s="334">
        <f t="shared" si="28"/>
        <v>4</v>
      </c>
      <c r="BK42" s="25">
        <v>0</v>
      </c>
      <c r="BL42" s="25">
        <v>4</v>
      </c>
      <c r="BM42" s="25" t="s">
        <v>767</v>
      </c>
      <c r="BN42" s="25">
        <v>0</v>
      </c>
      <c r="BO42" s="334">
        <f t="shared" si="66"/>
        <v>0</v>
      </c>
      <c r="BP42" s="25" t="s">
        <v>767</v>
      </c>
      <c r="BQ42" s="25">
        <v>0</v>
      </c>
      <c r="BR42" s="334">
        <f t="shared" si="67"/>
        <v>0</v>
      </c>
      <c r="BS42" s="25">
        <v>0</v>
      </c>
      <c r="BT42" s="25">
        <v>0</v>
      </c>
    </row>
    <row r="43" spans="1:77" ht="15" customHeight="1">
      <c r="A43" s="40">
        <v>411</v>
      </c>
      <c r="B43" s="10" t="s">
        <v>834</v>
      </c>
      <c r="C43" s="333">
        <f t="shared" si="57"/>
        <v>0</v>
      </c>
      <c r="D43" s="44">
        <f t="shared" si="58"/>
        <v>0</v>
      </c>
      <c r="E43" s="25">
        <v>0</v>
      </c>
      <c r="F43" s="25">
        <v>0</v>
      </c>
      <c r="G43" s="44">
        <f t="shared" si="59"/>
        <v>0</v>
      </c>
      <c r="H43" s="25">
        <v>0</v>
      </c>
      <c r="I43" s="25">
        <v>0</v>
      </c>
      <c r="J43" s="334">
        <f t="shared" si="60"/>
        <v>0</v>
      </c>
      <c r="K43" s="25" t="s">
        <v>767</v>
      </c>
      <c r="L43" s="25">
        <v>0</v>
      </c>
      <c r="M43" s="25">
        <v>0</v>
      </c>
      <c r="N43" s="334">
        <f t="shared" si="61"/>
        <v>0</v>
      </c>
      <c r="O43" s="25">
        <v>0</v>
      </c>
      <c r="P43" s="25" t="s">
        <v>767</v>
      </c>
      <c r="Q43" s="25">
        <v>0</v>
      </c>
      <c r="R43" s="25">
        <v>0</v>
      </c>
      <c r="S43" s="334">
        <f t="shared" si="62"/>
        <v>0</v>
      </c>
      <c r="T43" s="25">
        <v>0</v>
      </c>
      <c r="U43" s="25">
        <v>0</v>
      </c>
      <c r="V43" s="25">
        <v>0</v>
      </c>
      <c r="W43" s="25">
        <v>0</v>
      </c>
      <c r="X43" s="334">
        <f t="shared" si="63"/>
        <v>0</v>
      </c>
      <c r="Y43" s="25">
        <v>0</v>
      </c>
      <c r="Z43" s="25">
        <v>0</v>
      </c>
      <c r="AA43" s="25">
        <v>0</v>
      </c>
      <c r="AB43" s="25">
        <v>0</v>
      </c>
      <c r="AC43" s="334">
        <f t="shared" si="24"/>
        <v>0</v>
      </c>
      <c r="AD43" s="25">
        <v>0</v>
      </c>
      <c r="AE43" s="25">
        <v>0</v>
      </c>
      <c r="AF43" s="25">
        <v>0</v>
      </c>
      <c r="AG43" s="25">
        <v>0</v>
      </c>
      <c r="AH43" s="25">
        <v>0</v>
      </c>
      <c r="AI43" s="25">
        <v>0</v>
      </c>
      <c r="AJ43" s="25">
        <v>0</v>
      </c>
      <c r="AK43" s="25">
        <v>0</v>
      </c>
      <c r="AL43" s="25">
        <v>0</v>
      </c>
      <c r="AM43" s="25">
        <v>0</v>
      </c>
      <c r="AN43" s="25">
        <v>0</v>
      </c>
      <c r="AO43" s="25">
        <v>0</v>
      </c>
      <c r="AP43" s="334">
        <f t="shared" si="64"/>
        <v>0</v>
      </c>
      <c r="AQ43" s="25">
        <v>0</v>
      </c>
      <c r="AR43" s="25">
        <v>0</v>
      </c>
      <c r="AS43" s="25">
        <v>0</v>
      </c>
      <c r="AT43" s="334">
        <f t="shared" si="25"/>
        <v>0</v>
      </c>
      <c r="AU43" s="25">
        <v>0</v>
      </c>
      <c r="AV43" s="25" t="s">
        <v>767</v>
      </c>
      <c r="AW43" s="25">
        <v>0</v>
      </c>
      <c r="AX43" s="25">
        <v>0</v>
      </c>
      <c r="AY43" s="25">
        <v>0</v>
      </c>
      <c r="AZ43" s="334">
        <f t="shared" si="26"/>
        <v>0</v>
      </c>
      <c r="BA43" s="25">
        <v>0</v>
      </c>
      <c r="BB43" s="25">
        <v>0</v>
      </c>
      <c r="BC43" s="25">
        <v>0</v>
      </c>
      <c r="BD43" s="25">
        <v>0</v>
      </c>
      <c r="BE43" s="334">
        <f t="shared" si="27"/>
        <v>0</v>
      </c>
      <c r="BF43" s="25">
        <v>0</v>
      </c>
      <c r="BG43" s="25">
        <v>0</v>
      </c>
      <c r="BH43" s="334">
        <f t="shared" si="65"/>
        <v>0</v>
      </c>
      <c r="BI43" s="25" t="s">
        <v>767</v>
      </c>
      <c r="BJ43" s="334">
        <f t="shared" si="28"/>
        <v>0</v>
      </c>
      <c r="BK43" s="25">
        <v>0</v>
      </c>
      <c r="BL43" s="25">
        <v>0</v>
      </c>
      <c r="BM43" s="25">
        <v>0</v>
      </c>
      <c r="BN43" s="25">
        <v>0</v>
      </c>
      <c r="BO43" s="334">
        <f t="shared" si="66"/>
        <v>0</v>
      </c>
      <c r="BP43" s="25">
        <v>0</v>
      </c>
      <c r="BQ43" s="25">
        <v>0</v>
      </c>
      <c r="BR43" s="334">
        <f t="shared" si="67"/>
        <v>0</v>
      </c>
      <c r="BS43" s="25">
        <v>0</v>
      </c>
      <c r="BT43" s="25">
        <v>0</v>
      </c>
    </row>
    <row r="44" spans="1:77" ht="15" customHeight="1">
      <c r="A44" s="40">
        <v>413</v>
      </c>
      <c r="B44" s="10" t="s">
        <v>343</v>
      </c>
      <c r="C44" s="333">
        <f t="shared" si="57"/>
        <v>0</v>
      </c>
      <c r="D44" s="44">
        <f t="shared" si="58"/>
        <v>0</v>
      </c>
      <c r="E44" s="25">
        <v>0</v>
      </c>
      <c r="F44" s="25">
        <v>0</v>
      </c>
      <c r="G44" s="44">
        <f t="shared" si="59"/>
        <v>0</v>
      </c>
      <c r="H44" s="25">
        <v>0</v>
      </c>
      <c r="I44" s="25">
        <v>0</v>
      </c>
      <c r="J44" s="334">
        <f t="shared" si="60"/>
        <v>0</v>
      </c>
      <c r="K44" s="25">
        <v>0</v>
      </c>
      <c r="L44" s="25">
        <v>0</v>
      </c>
      <c r="M44" s="25">
        <v>0</v>
      </c>
      <c r="N44" s="334">
        <f t="shared" si="61"/>
        <v>0</v>
      </c>
      <c r="O44" s="25">
        <v>0</v>
      </c>
      <c r="P44" s="25">
        <v>0</v>
      </c>
      <c r="Q44" s="25">
        <v>0</v>
      </c>
      <c r="R44" s="25">
        <v>0</v>
      </c>
      <c r="S44" s="334">
        <f t="shared" si="62"/>
        <v>0</v>
      </c>
      <c r="T44" s="25">
        <v>0</v>
      </c>
      <c r="U44" s="25">
        <v>0</v>
      </c>
      <c r="V44" s="25">
        <v>0</v>
      </c>
      <c r="W44" s="25">
        <v>0</v>
      </c>
      <c r="X44" s="334">
        <f t="shared" si="63"/>
        <v>0</v>
      </c>
      <c r="Y44" s="25">
        <v>0</v>
      </c>
      <c r="Z44" s="25">
        <v>0</v>
      </c>
      <c r="AA44" s="25">
        <v>0</v>
      </c>
      <c r="AB44" s="25">
        <v>0</v>
      </c>
      <c r="AC44" s="334">
        <f t="shared" si="24"/>
        <v>0</v>
      </c>
      <c r="AD44" s="25">
        <v>0</v>
      </c>
      <c r="AE44" s="25">
        <v>0</v>
      </c>
      <c r="AF44" s="25">
        <v>0</v>
      </c>
      <c r="AG44" s="25">
        <v>0</v>
      </c>
      <c r="AH44" s="25">
        <v>0</v>
      </c>
      <c r="AI44" s="25">
        <v>0</v>
      </c>
      <c r="AJ44" s="25">
        <v>0</v>
      </c>
      <c r="AK44" s="25">
        <v>0</v>
      </c>
      <c r="AL44" s="25">
        <v>0</v>
      </c>
      <c r="AM44" s="25">
        <v>0</v>
      </c>
      <c r="AN44" s="25">
        <v>0</v>
      </c>
      <c r="AO44" s="25">
        <v>0</v>
      </c>
      <c r="AP44" s="334">
        <f t="shared" si="64"/>
        <v>0</v>
      </c>
      <c r="AQ44" s="25">
        <v>0</v>
      </c>
      <c r="AR44" s="25">
        <v>0</v>
      </c>
      <c r="AS44" s="25">
        <v>0</v>
      </c>
      <c r="AT44" s="334">
        <f t="shared" si="25"/>
        <v>0</v>
      </c>
      <c r="AU44" s="25">
        <v>0</v>
      </c>
      <c r="AV44" s="25">
        <v>0</v>
      </c>
      <c r="AW44" s="25">
        <v>0</v>
      </c>
      <c r="AX44" s="25">
        <v>0</v>
      </c>
      <c r="AY44" s="25">
        <v>0</v>
      </c>
      <c r="AZ44" s="334">
        <f t="shared" si="26"/>
        <v>0</v>
      </c>
      <c r="BA44" s="25">
        <v>0</v>
      </c>
      <c r="BB44" s="25">
        <v>0</v>
      </c>
      <c r="BC44" s="25">
        <v>0</v>
      </c>
      <c r="BD44" s="25" t="s">
        <v>767</v>
      </c>
      <c r="BE44" s="334">
        <f t="shared" si="27"/>
        <v>0</v>
      </c>
      <c r="BF44" s="25">
        <v>0</v>
      </c>
      <c r="BG44" s="25">
        <v>0</v>
      </c>
      <c r="BH44" s="334">
        <f t="shared" si="65"/>
        <v>0</v>
      </c>
      <c r="BI44" s="25">
        <v>0</v>
      </c>
      <c r="BJ44" s="334">
        <f t="shared" si="28"/>
        <v>0</v>
      </c>
      <c r="BK44" s="25">
        <v>0</v>
      </c>
      <c r="BL44" s="25">
        <v>0</v>
      </c>
      <c r="BM44" s="25">
        <v>0</v>
      </c>
      <c r="BN44" s="25">
        <v>0</v>
      </c>
      <c r="BO44" s="334">
        <f t="shared" si="66"/>
        <v>0</v>
      </c>
      <c r="BP44" s="25">
        <v>0</v>
      </c>
      <c r="BQ44" s="25">
        <v>0</v>
      </c>
      <c r="BR44" s="334">
        <f t="shared" si="67"/>
        <v>0</v>
      </c>
      <c r="BS44" s="25">
        <v>0</v>
      </c>
      <c r="BT44" s="25">
        <v>0</v>
      </c>
    </row>
    <row r="45" spans="1:77" ht="15" customHeight="1">
      <c r="A45" s="40">
        <v>415</v>
      </c>
      <c r="B45" s="10" t="s">
        <v>344</v>
      </c>
      <c r="C45" s="333">
        <f t="shared" si="57"/>
        <v>0</v>
      </c>
      <c r="D45" s="44">
        <f t="shared" si="58"/>
        <v>0</v>
      </c>
      <c r="E45" s="25">
        <v>0</v>
      </c>
      <c r="F45" s="25">
        <v>0</v>
      </c>
      <c r="G45" s="44">
        <f t="shared" si="59"/>
        <v>0</v>
      </c>
      <c r="H45" s="25">
        <v>0</v>
      </c>
      <c r="I45" s="25" t="s">
        <v>767</v>
      </c>
      <c r="J45" s="334">
        <f t="shared" si="60"/>
        <v>0</v>
      </c>
      <c r="K45" s="25">
        <v>0</v>
      </c>
      <c r="L45" s="25">
        <v>0</v>
      </c>
      <c r="M45" s="25">
        <v>0</v>
      </c>
      <c r="N45" s="334">
        <f t="shared" si="61"/>
        <v>0</v>
      </c>
      <c r="O45" s="25">
        <v>0</v>
      </c>
      <c r="P45" s="25">
        <v>0</v>
      </c>
      <c r="Q45" s="25">
        <v>0</v>
      </c>
      <c r="R45" s="25">
        <v>0</v>
      </c>
      <c r="S45" s="334">
        <f t="shared" si="62"/>
        <v>0</v>
      </c>
      <c r="T45" s="25">
        <v>0</v>
      </c>
      <c r="U45" s="25">
        <v>0</v>
      </c>
      <c r="V45" s="25">
        <v>0</v>
      </c>
      <c r="W45" s="25">
        <v>0</v>
      </c>
      <c r="X45" s="334">
        <f t="shared" si="63"/>
        <v>0</v>
      </c>
      <c r="Y45" s="25" t="s">
        <v>767</v>
      </c>
      <c r="Z45" s="25">
        <v>0</v>
      </c>
      <c r="AA45" s="25">
        <v>0</v>
      </c>
      <c r="AB45" s="25">
        <v>0</v>
      </c>
      <c r="AC45" s="334">
        <f t="shared" si="24"/>
        <v>0</v>
      </c>
      <c r="AD45" s="25">
        <v>0</v>
      </c>
      <c r="AE45" s="25">
        <v>0</v>
      </c>
      <c r="AF45" s="25">
        <v>0</v>
      </c>
      <c r="AG45" s="25">
        <v>0</v>
      </c>
      <c r="AH45" s="25">
        <v>0</v>
      </c>
      <c r="AI45" s="25">
        <v>0</v>
      </c>
      <c r="AJ45" s="25">
        <v>0</v>
      </c>
      <c r="AK45" s="25">
        <v>0</v>
      </c>
      <c r="AL45" s="25" t="s">
        <v>767</v>
      </c>
      <c r="AM45" s="25">
        <v>0</v>
      </c>
      <c r="AN45" s="25">
        <v>0</v>
      </c>
      <c r="AO45" s="25">
        <v>0</v>
      </c>
      <c r="AP45" s="334">
        <f t="shared" si="64"/>
        <v>0</v>
      </c>
      <c r="AQ45" s="25">
        <v>0</v>
      </c>
      <c r="AR45" s="25">
        <v>0</v>
      </c>
      <c r="AS45" s="25">
        <v>0</v>
      </c>
      <c r="AT45" s="334">
        <f t="shared" si="25"/>
        <v>0</v>
      </c>
      <c r="AU45" s="25">
        <v>0</v>
      </c>
      <c r="AV45" s="25" t="s">
        <v>767</v>
      </c>
      <c r="AW45" s="25" t="s">
        <v>767</v>
      </c>
      <c r="AX45" s="25">
        <v>0</v>
      </c>
      <c r="AY45" s="25">
        <v>0</v>
      </c>
      <c r="AZ45" s="334">
        <f t="shared" si="26"/>
        <v>0</v>
      </c>
      <c r="BA45" s="25">
        <v>0</v>
      </c>
      <c r="BB45" s="25">
        <v>0</v>
      </c>
      <c r="BC45" s="25">
        <v>0</v>
      </c>
      <c r="BD45" s="25">
        <v>0</v>
      </c>
      <c r="BE45" s="334">
        <f t="shared" si="27"/>
        <v>0</v>
      </c>
      <c r="BF45" s="25" t="s">
        <v>767</v>
      </c>
      <c r="BG45" s="25">
        <v>0</v>
      </c>
      <c r="BH45" s="334">
        <f t="shared" si="65"/>
        <v>0</v>
      </c>
      <c r="BI45" s="25">
        <v>0</v>
      </c>
      <c r="BJ45" s="334">
        <f t="shared" si="28"/>
        <v>0</v>
      </c>
      <c r="BK45" s="25">
        <v>0</v>
      </c>
      <c r="BL45" s="25">
        <v>0</v>
      </c>
      <c r="BM45" s="25">
        <v>0</v>
      </c>
      <c r="BN45" s="25">
        <v>0</v>
      </c>
      <c r="BO45" s="334">
        <f t="shared" si="66"/>
        <v>0</v>
      </c>
      <c r="BP45" s="25">
        <v>0</v>
      </c>
      <c r="BQ45" s="25">
        <v>0</v>
      </c>
      <c r="BR45" s="334">
        <f t="shared" si="67"/>
        <v>0</v>
      </c>
      <c r="BS45" s="25">
        <v>0</v>
      </c>
      <c r="BT45" s="25">
        <v>0</v>
      </c>
    </row>
    <row r="46" spans="1:77" ht="15" customHeight="1">
      <c r="A46" s="40">
        <v>416</v>
      </c>
      <c r="B46" s="10" t="s">
        <v>315</v>
      </c>
      <c r="C46" s="333">
        <f t="shared" si="57"/>
        <v>0</v>
      </c>
      <c r="D46" s="44">
        <f t="shared" si="58"/>
        <v>0</v>
      </c>
      <c r="E46" s="25">
        <v>0</v>
      </c>
      <c r="F46" s="25">
        <v>0</v>
      </c>
      <c r="G46" s="44">
        <f t="shared" si="59"/>
        <v>0</v>
      </c>
      <c r="H46" s="25">
        <v>0</v>
      </c>
      <c r="I46" s="25" t="s">
        <v>767</v>
      </c>
      <c r="J46" s="334">
        <f t="shared" si="60"/>
        <v>0</v>
      </c>
      <c r="K46" s="25">
        <v>0</v>
      </c>
      <c r="L46" s="25">
        <v>0</v>
      </c>
      <c r="M46" s="25">
        <v>0</v>
      </c>
      <c r="N46" s="334">
        <f t="shared" si="61"/>
        <v>0</v>
      </c>
      <c r="O46" s="25">
        <v>0</v>
      </c>
      <c r="P46" s="25">
        <v>0</v>
      </c>
      <c r="Q46" s="25">
        <v>0</v>
      </c>
      <c r="R46" s="25">
        <v>0</v>
      </c>
      <c r="S46" s="334">
        <f t="shared" si="62"/>
        <v>0</v>
      </c>
      <c r="T46" s="25">
        <v>0</v>
      </c>
      <c r="U46" s="25">
        <v>0</v>
      </c>
      <c r="V46" s="25">
        <v>0</v>
      </c>
      <c r="W46" s="25">
        <v>0</v>
      </c>
      <c r="X46" s="334">
        <f t="shared" si="63"/>
        <v>0</v>
      </c>
      <c r="Y46" s="25">
        <v>0</v>
      </c>
      <c r="Z46" s="25">
        <v>0</v>
      </c>
      <c r="AA46" s="25">
        <v>0</v>
      </c>
      <c r="AB46" s="25">
        <v>0</v>
      </c>
      <c r="AC46" s="334">
        <f t="shared" si="24"/>
        <v>0</v>
      </c>
      <c r="AD46" s="25">
        <v>0</v>
      </c>
      <c r="AE46" s="25">
        <v>0</v>
      </c>
      <c r="AF46" s="25">
        <v>0</v>
      </c>
      <c r="AG46" s="25">
        <v>0</v>
      </c>
      <c r="AH46" s="25">
        <v>0</v>
      </c>
      <c r="AI46" s="25">
        <v>0</v>
      </c>
      <c r="AJ46" s="25">
        <v>0</v>
      </c>
      <c r="AK46" s="25">
        <v>0</v>
      </c>
      <c r="AL46" s="25" t="s">
        <v>767</v>
      </c>
      <c r="AM46" s="25">
        <v>0</v>
      </c>
      <c r="AN46" s="25">
        <v>0</v>
      </c>
      <c r="AO46" s="25">
        <v>0</v>
      </c>
      <c r="AP46" s="334">
        <f t="shared" si="64"/>
        <v>0</v>
      </c>
      <c r="AQ46" s="25">
        <v>0</v>
      </c>
      <c r="AR46" s="25">
        <v>0</v>
      </c>
      <c r="AS46" s="25" t="s">
        <v>767</v>
      </c>
      <c r="AT46" s="334">
        <f t="shared" si="25"/>
        <v>0</v>
      </c>
      <c r="AU46" s="25">
        <v>0</v>
      </c>
      <c r="AV46" s="25" t="s">
        <v>767</v>
      </c>
      <c r="AW46" s="25">
        <v>0</v>
      </c>
      <c r="AX46" s="25">
        <v>0</v>
      </c>
      <c r="AY46" s="25">
        <v>0</v>
      </c>
      <c r="AZ46" s="334">
        <f t="shared" si="26"/>
        <v>0</v>
      </c>
      <c r="BA46" s="25">
        <v>0</v>
      </c>
      <c r="BB46" s="25">
        <v>0</v>
      </c>
      <c r="BC46" s="25" t="s">
        <v>767</v>
      </c>
      <c r="BD46" s="25">
        <v>0</v>
      </c>
      <c r="BE46" s="334">
        <f t="shared" si="27"/>
        <v>0</v>
      </c>
      <c r="BF46" s="25" t="s">
        <v>767</v>
      </c>
      <c r="BG46" s="25">
        <v>0</v>
      </c>
      <c r="BH46" s="334">
        <f t="shared" si="65"/>
        <v>0</v>
      </c>
      <c r="BI46" s="25">
        <v>0</v>
      </c>
      <c r="BJ46" s="334">
        <f t="shared" si="28"/>
        <v>0</v>
      </c>
      <c r="BK46" s="25">
        <v>0</v>
      </c>
      <c r="BL46" s="25" t="s">
        <v>767</v>
      </c>
      <c r="BM46" s="25">
        <v>0</v>
      </c>
      <c r="BN46" s="25">
        <v>0</v>
      </c>
      <c r="BO46" s="334">
        <f t="shared" si="66"/>
        <v>0</v>
      </c>
      <c r="BP46" s="25">
        <v>0</v>
      </c>
      <c r="BQ46" s="25">
        <v>0</v>
      </c>
      <c r="BR46" s="334">
        <f t="shared" si="67"/>
        <v>0</v>
      </c>
      <c r="BS46" s="25">
        <v>0</v>
      </c>
      <c r="BT46" s="25">
        <v>0</v>
      </c>
    </row>
    <row r="47" spans="1:77" ht="15" customHeight="1">
      <c r="A47" s="33">
        <v>417</v>
      </c>
      <c r="B47" s="10" t="s">
        <v>623</v>
      </c>
      <c r="C47" s="333">
        <f t="shared" si="57"/>
        <v>0</v>
      </c>
      <c r="D47" s="44">
        <f t="shared" si="58"/>
        <v>0</v>
      </c>
      <c r="E47" s="25">
        <v>0</v>
      </c>
      <c r="F47" s="25">
        <v>0</v>
      </c>
      <c r="G47" s="44">
        <f t="shared" si="59"/>
        <v>0</v>
      </c>
      <c r="H47" s="25">
        <v>0</v>
      </c>
      <c r="I47" s="25">
        <v>0</v>
      </c>
      <c r="J47" s="334">
        <f t="shared" si="60"/>
        <v>0</v>
      </c>
      <c r="K47" s="25">
        <v>0</v>
      </c>
      <c r="L47" s="25">
        <v>0</v>
      </c>
      <c r="M47" s="25">
        <v>0</v>
      </c>
      <c r="N47" s="334">
        <f t="shared" si="61"/>
        <v>0</v>
      </c>
      <c r="O47" s="25">
        <v>0</v>
      </c>
      <c r="P47" s="25">
        <v>0</v>
      </c>
      <c r="Q47" s="25">
        <v>0</v>
      </c>
      <c r="R47" s="25">
        <v>0</v>
      </c>
      <c r="S47" s="334">
        <f t="shared" si="62"/>
        <v>0</v>
      </c>
      <c r="T47" s="25">
        <v>0</v>
      </c>
      <c r="U47" s="25">
        <v>0</v>
      </c>
      <c r="V47" s="25">
        <v>0</v>
      </c>
      <c r="W47" s="25">
        <v>0</v>
      </c>
      <c r="X47" s="334">
        <f t="shared" si="63"/>
        <v>0</v>
      </c>
      <c r="Y47" s="25">
        <v>0</v>
      </c>
      <c r="Z47" s="25">
        <v>0</v>
      </c>
      <c r="AA47" s="25">
        <v>0</v>
      </c>
      <c r="AB47" s="25">
        <v>0</v>
      </c>
      <c r="AC47" s="334">
        <f t="shared" si="24"/>
        <v>0</v>
      </c>
      <c r="AD47" s="25">
        <v>0</v>
      </c>
      <c r="AE47" s="25">
        <v>0</v>
      </c>
      <c r="AF47" s="25">
        <v>0</v>
      </c>
      <c r="AG47" s="25">
        <v>0</v>
      </c>
      <c r="AH47" s="25">
        <v>0</v>
      </c>
      <c r="AI47" s="25">
        <v>0</v>
      </c>
      <c r="AJ47" s="25">
        <v>0</v>
      </c>
      <c r="AK47" s="25">
        <v>0</v>
      </c>
      <c r="AL47" s="25" t="s">
        <v>767</v>
      </c>
      <c r="AM47" s="25">
        <v>0</v>
      </c>
      <c r="AN47" s="25">
        <v>0</v>
      </c>
      <c r="AO47" s="25">
        <v>0</v>
      </c>
      <c r="AP47" s="334">
        <f t="shared" si="64"/>
        <v>0</v>
      </c>
      <c r="AQ47" s="25">
        <v>0</v>
      </c>
      <c r="AR47" s="25" t="s">
        <v>767</v>
      </c>
      <c r="AS47" s="25">
        <v>0</v>
      </c>
      <c r="AT47" s="334">
        <f t="shared" si="25"/>
        <v>0</v>
      </c>
      <c r="AU47" s="25">
        <v>0</v>
      </c>
      <c r="AV47" s="25">
        <v>0</v>
      </c>
      <c r="AW47" s="25">
        <v>0</v>
      </c>
      <c r="AX47" s="25">
        <v>0</v>
      </c>
      <c r="AY47" s="25">
        <v>0</v>
      </c>
      <c r="AZ47" s="334">
        <f t="shared" si="26"/>
        <v>0</v>
      </c>
      <c r="BA47" s="25">
        <v>0</v>
      </c>
      <c r="BB47" s="25">
        <v>0</v>
      </c>
      <c r="BC47" s="25">
        <v>0</v>
      </c>
      <c r="BD47" s="25">
        <v>0</v>
      </c>
      <c r="BE47" s="334">
        <f t="shared" si="27"/>
        <v>0</v>
      </c>
      <c r="BF47" s="25" t="s">
        <v>767</v>
      </c>
      <c r="BG47" s="25">
        <v>0</v>
      </c>
      <c r="BH47" s="334">
        <f t="shared" si="65"/>
        <v>0</v>
      </c>
      <c r="BI47" s="25">
        <v>0</v>
      </c>
      <c r="BJ47" s="334">
        <f t="shared" si="28"/>
        <v>0</v>
      </c>
      <c r="BK47" s="25">
        <v>0</v>
      </c>
      <c r="BL47" s="25">
        <v>0</v>
      </c>
      <c r="BM47" s="25">
        <v>0</v>
      </c>
      <c r="BN47" s="25">
        <v>0</v>
      </c>
      <c r="BO47" s="334">
        <f t="shared" si="66"/>
        <v>0</v>
      </c>
      <c r="BP47" s="25">
        <v>0</v>
      </c>
      <c r="BQ47" s="25">
        <v>0</v>
      </c>
      <c r="BR47" s="334">
        <f t="shared" si="67"/>
        <v>0</v>
      </c>
      <c r="BS47" s="25">
        <v>0</v>
      </c>
      <c r="BT47" s="25">
        <v>0</v>
      </c>
    </row>
    <row r="48" spans="1:77" ht="15" customHeight="1">
      <c r="A48" s="33">
        <v>418</v>
      </c>
      <c r="B48" s="10" t="s">
        <v>624</v>
      </c>
      <c r="C48" s="333">
        <f t="shared" si="57"/>
        <v>9</v>
      </c>
      <c r="D48" s="44">
        <f t="shared" si="58"/>
        <v>0</v>
      </c>
      <c r="E48" s="25">
        <v>0</v>
      </c>
      <c r="F48" s="25">
        <v>0</v>
      </c>
      <c r="G48" s="44">
        <f t="shared" si="59"/>
        <v>0</v>
      </c>
      <c r="H48" s="25">
        <v>0</v>
      </c>
      <c r="I48" s="25">
        <v>0</v>
      </c>
      <c r="J48" s="334">
        <f t="shared" si="60"/>
        <v>0</v>
      </c>
      <c r="K48" s="25">
        <v>0</v>
      </c>
      <c r="L48" s="25">
        <v>0</v>
      </c>
      <c r="M48" s="25">
        <v>0</v>
      </c>
      <c r="N48" s="334">
        <f t="shared" si="61"/>
        <v>0</v>
      </c>
      <c r="O48" s="25">
        <v>0</v>
      </c>
      <c r="P48" s="25">
        <v>0</v>
      </c>
      <c r="Q48" s="25">
        <v>0</v>
      </c>
      <c r="R48" s="25">
        <v>0</v>
      </c>
      <c r="S48" s="334">
        <f t="shared" si="62"/>
        <v>0</v>
      </c>
      <c r="T48" s="25">
        <v>0</v>
      </c>
      <c r="U48" s="25">
        <v>0</v>
      </c>
      <c r="V48" s="25">
        <v>0</v>
      </c>
      <c r="W48" s="25">
        <v>0</v>
      </c>
      <c r="X48" s="334">
        <f t="shared" si="63"/>
        <v>0</v>
      </c>
      <c r="Y48" s="25">
        <v>0</v>
      </c>
      <c r="Z48" s="25">
        <v>0</v>
      </c>
      <c r="AA48" s="25">
        <v>0</v>
      </c>
      <c r="AB48" s="25">
        <v>0</v>
      </c>
      <c r="AC48" s="334">
        <f t="shared" si="24"/>
        <v>0</v>
      </c>
      <c r="AD48" s="25">
        <v>0</v>
      </c>
      <c r="AE48" s="25">
        <v>0</v>
      </c>
      <c r="AF48" s="25">
        <v>0</v>
      </c>
      <c r="AG48" s="25">
        <v>0</v>
      </c>
      <c r="AH48" s="25">
        <v>0</v>
      </c>
      <c r="AI48" s="25">
        <v>0</v>
      </c>
      <c r="AJ48" s="25">
        <v>0</v>
      </c>
      <c r="AK48" s="25">
        <v>0</v>
      </c>
      <c r="AL48" s="25">
        <v>0</v>
      </c>
      <c r="AM48" s="25">
        <v>0</v>
      </c>
      <c r="AN48" s="25">
        <v>0</v>
      </c>
      <c r="AO48" s="25">
        <v>0</v>
      </c>
      <c r="AP48" s="334">
        <f t="shared" si="64"/>
        <v>0</v>
      </c>
      <c r="AQ48" s="25">
        <v>0</v>
      </c>
      <c r="AR48" s="25">
        <v>0</v>
      </c>
      <c r="AS48" s="25">
        <v>0</v>
      </c>
      <c r="AT48" s="334">
        <f t="shared" si="25"/>
        <v>0</v>
      </c>
      <c r="AU48" s="25">
        <v>0</v>
      </c>
      <c r="AV48" s="25">
        <v>0</v>
      </c>
      <c r="AW48" s="25">
        <v>0</v>
      </c>
      <c r="AX48" s="25">
        <v>0</v>
      </c>
      <c r="AY48" s="25">
        <v>0</v>
      </c>
      <c r="AZ48" s="334">
        <f t="shared" si="26"/>
        <v>0</v>
      </c>
      <c r="BA48" s="25">
        <v>0</v>
      </c>
      <c r="BB48" s="25">
        <v>0</v>
      </c>
      <c r="BC48" s="25">
        <v>0</v>
      </c>
      <c r="BD48" s="25">
        <v>0</v>
      </c>
      <c r="BE48" s="334">
        <f t="shared" si="27"/>
        <v>0</v>
      </c>
      <c r="BF48" s="25">
        <v>0</v>
      </c>
      <c r="BG48" s="25">
        <v>0</v>
      </c>
      <c r="BH48" s="334">
        <f t="shared" si="65"/>
        <v>9</v>
      </c>
      <c r="BI48" s="25">
        <v>9</v>
      </c>
      <c r="BJ48" s="334">
        <f t="shared" si="28"/>
        <v>0</v>
      </c>
      <c r="BK48" s="25">
        <v>0</v>
      </c>
      <c r="BL48" s="25">
        <v>0</v>
      </c>
      <c r="BM48" s="25">
        <v>0</v>
      </c>
      <c r="BN48" s="25">
        <v>0</v>
      </c>
      <c r="BO48" s="334">
        <f t="shared" si="66"/>
        <v>0</v>
      </c>
      <c r="BP48" s="25">
        <v>0</v>
      </c>
      <c r="BQ48" s="25">
        <v>0</v>
      </c>
      <c r="BR48" s="334">
        <f t="shared" si="67"/>
        <v>0</v>
      </c>
      <c r="BS48" s="25">
        <v>0</v>
      </c>
      <c r="BT48" s="25">
        <v>0</v>
      </c>
    </row>
    <row r="49" spans="1:77" ht="15" customHeight="1">
      <c r="A49" s="33">
        <v>419</v>
      </c>
      <c r="B49" s="10" t="s">
        <v>418</v>
      </c>
      <c r="C49" s="333">
        <f t="shared" si="57"/>
        <v>173</v>
      </c>
      <c r="D49" s="44">
        <f t="shared" si="58"/>
        <v>9</v>
      </c>
      <c r="E49" s="25">
        <v>0</v>
      </c>
      <c r="F49" s="25">
        <v>9</v>
      </c>
      <c r="G49" s="44">
        <f t="shared" si="59"/>
        <v>7</v>
      </c>
      <c r="H49" s="25">
        <v>0</v>
      </c>
      <c r="I49" s="25">
        <v>7</v>
      </c>
      <c r="J49" s="334">
        <f t="shared" si="60"/>
        <v>5</v>
      </c>
      <c r="K49" s="25">
        <v>5</v>
      </c>
      <c r="L49" s="25">
        <v>0</v>
      </c>
      <c r="M49" s="25">
        <v>0</v>
      </c>
      <c r="N49" s="334">
        <f t="shared" si="61"/>
        <v>6</v>
      </c>
      <c r="O49" s="25">
        <v>0</v>
      </c>
      <c r="P49" s="25">
        <v>6</v>
      </c>
      <c r="Q49" s="25">
        <v>0</v>
      </c>
      <c r="R49" s="25">
        <v>0</v>
      </c>
      <c r="S49" s="334">
        <f t="shared" si="62"/>
        <v>4</v>
      </c>
      <c r="T49" s="25">
        <v>0</v>
      </c>
      <c r="U49" s="25">
        <v>4</v>
      </c>
      <c r="V49" s="25">
        <v>0</v>
      </c>
      <c r="W49" s="25">
        <v>0</v>
      </c>
      <c r="X49" s="334">
        <f t="shared" si="63"/>
        <v>19</v>
      </c>
      <c r="Y49" s="25">
        <v>11</v>
      </c>
      <c r="Z49" s="25">
        <v>8</v>
      </c>
      <c r="AA49" s="25" t="s">
        <v>767</v>
      </c>
      <c r="AB49" s="25" t="s">
        <v>767</v>
      </c>
      <c r="AC49" s="334">
        <f t="shared" si="24"/>
        <v>49</v>
      </c>
      <c r="AD49" s="25">
        <v>0</v>
      </c>
      <c r="AE49" s="25" t="s">
        <v>767</v>
      </c>
      <c r="AF49" s="25" t="s">
        <v>767</v>
      </c>
      <c r="AG49" s="25">
        <v>0</v>
      </c>
      <c r="AH49" s="25" t="s">
        <v>767</v>
      </c>
      <c r="AI49" s="25">
        <v>0</v>
      </c>
      <c r="AJ49" s="25">
        <v>0</v>
      </c>
      <c r="AK49" s="25">
        <v>0</v>
      </c>
      <c r="AL49" s="25">
        <v>49</v>
      </c>
      <c r="AM49" s="25">
        <v>0</v>
      </c>
      <c r="AN49" s="25">
        <v>0</v>
      </c>
      <c r="AO49" s="25">
        <v>0</v>
      </c>
      <c r="AP49" s="334">
        <f t="shared" si="64"/>
        <v>0</v>
      </c>
      <c r="AQ49" s="25">
        <v>0</v>
      </c>
      <c r="AR49" s="25" t="s">
        <v>767</v>
      </c>
      <c r="AS49" s="25" t="s">
        <v>767</v>
      </c>
      <c r="AT49" s="334">
        <f t="shared" si="25"/>
        <v>8</v>
      </c>
      <c r="AU49" s="25">
        <v>0</v>
      </c>
      <c r="AV49" s="25">
        <v>8</v>
      </c>
      <c r="AW49" s="25" t="s">
        <v>767</v>
      </c>
      <c r="AX49" s="25" t="s">
        <v>767</v>
      </c>
      <c r="AY49" s="25">
        <v>0</v>
      </c>
      <c r="AZ49" s="334">
        <f t="shared" si="26"/>
        <v>16</v>
      </c>
      <c r="BA49" s="25">
        <v>8</v>
      </c>
      <c r="BB49" s="25">
        <v>0</v>
      </c>
      <c r="BC49" s="25">
        <v>8</v>
      </c>
      <c r="BD49" s="25">
        <v>0</v>
      </c>
      <c r="BE49" s="334">
        <f t="shared" si="27"/>
        <v>36</v>
      </c>
      <c r="BF49" s="25">
        <v>36</v>
      </c>
      <c r="BG49" s="25" t="s">
        <v>767</v>
      </c>
      <c r="BH49" s="334">
        <f t="shared" si="65"/>
        <v>6</v>
      </c>
      <c r="BI49" s="25">
        <v>6</v>
      </c>
      <c r="BJ49" s="334">
        <f t="shared" si="28"/>
        <v>0</v>
      </c>
      <c r="BK49" s="25">
        <v>0</v>
      </c>
      <c r="BL49" s="25" t="s">
        <v>767</v>
      </c>
      <c r="BM49" s="25" t="s">
        <v>767</v>
      </c>
      <c r="BN49" s="25">
        <v>0</v>
      </c>
      <c r="BO49" s="334">
        <f t="shared" si="66"/>
        <v>8</v>
      </c>
      <c r="BP49" s="25">
        <v>8</v>
      </c>
      <c r="BQ49" s="25">
        <v>0</v>
      </c>
      <c r="BR49" s="334">
        <f t="shared" si="67"/>
        <v>0</v>
      </c>
      <c r="BS49" s="25" t="s">
        <v>767</v>
      </c>
      <c r="BT49" s="25">
        <v>0</v>
      </c>
    </row>
    <row r="50" spans="1:77" ht="15" customHeight="1">
      <c r="A50" s="40">
        <v>420</v>
      </c>
      <c r="B50" s="45" t="s">
        <v>430</v>
      </c>
      <c r="C50" s="333">
        <f t="shared" si="57"/>
        <v>92</v>
      </c>
      <c r="D50" s="44">
        <f t="shared" si="58"/>
        <v>12</v>
      </c>
      <c r="E50" s="25">
        <v>0</v>
      </c>
      <c r="F50" s="25">
        <v>12</v>
      </c>
      <c r="G50" s="44">
        <f t="shared" si="59"/>
        <v>0</v>
      </c>
      <c r="H50" s="25">
        <v>0</v>
      </c>
      <c r="I50" s="25">
        <v>0</v>
      </c>
      <c r="J50" s="334">
        <f t="shared" si="60"/>
        <v>12</v>
      </c>
      <c r="K50" s="25">
        <v>12</v>
      </c>
      <c r="L50" s="25" t="s">
        <v>767</v>
      </c>
      <c r="M50" s="25" t="s">
        <v>767</v>
      </c>
      <c r="N50" s="334">
        <f t="shared" si="61"/>
        <v>0</v>
      </c>
      <c r="O50" s="25">
        <v>0</v>
      </c>
      <c r="P50" s="25">
        <v>0</v>
      </c>
      <c r="Q50" s="25" t="s">
        <v>767</v>
      </c>
      <c r="R50" s="25">
        <v>0</v>
      </c>
      <c r="S50" s="334">
        <f t="shared" si="62"/>
        <v>0</v>
      </c>
      <c r="T50" s="25">
        <v>0</v>
      </c>
      <c r="U50" s="25">
        <v>0</v>
      </c>
      <c r="V50" s="25">
        <v>0</v>
      </c>
      <c r="W50" s="25" t="s">
        <v>767</v>
      </c>
      <c r="X50" s="334">
        <f t="shared" si="63"/>
        <v>0</v>
      </c>
      <c r="Y50" s="25">
        <v>0</v>
      </c>
      <c r="Z50" s="25">
        <v>0</v>
      </c>
      <c r="AA50" s="25">
        <v>0</v>
      </c>
      <c r="AB50" s="25" t="s">
        <v>767</v>
      </c>
      <c r="AC50" s="334">
        <f t="shared" si="24"/>
        <v>27</v>
      </c>
      <c r="AD50" s="25">
        <v>0</v>
      </c>
      <c r="AE50" s="25">
        <v>16</v>
      </c>
      <c r="AF50" s="25" t="s">
        <v>767</v>
      </c>
      <c r="AG50" s="25">
        <v>7</v>
      </c>
      <c r="AH50" s="25" t="s">
        <v>767</v>
      </c>
      <c r="AI50" s="25">
        <v>0</v>
      </c>
      <c r="AJ50" s="25">
        <v>0</v>
      </c>
      <c r="AK50" s="25" t="s">
        <v>767</v>
      </c>
      <c r="AL50" s="25">
        <v>0</v>
      </c>
      <c r="AM50" s="25">
        <v>4</v>
      </c>
      <c r="AN50" s="25">
        <v>0</v>
      </c>
      <c r="AO50" s="25">
        <v>0</v>
      </c>
      <c r="AP50" s="334">
        <f t="shared" si="64"/>
        <v>0</v>
      </c>
      <c r="AQ50" s="25">
        <v>0</v>
      </c>
      <c r="AR50" s="25" t="s">
        <v>767</v>
      </c>
      <c r="AS50" s="25" t="s">
        <v>767</v>
      </c>
      <c r="AT50" s="334">
        <f t="shared" si="25"/>
        <v>9</v>
      </c>
      <c r="AU50" s="25">
        <v>0</v>
      </c>
      <c r="AV50" s="25">
        <v>5</v>
      </c>
      <c r="AW50" s="25">
        <v>4</v>
      </c>
      <c r="AX50" s="25">
        <v>0</v>
      </c>
      <c r="AY50" s="25" t="s">
        <v>767</v>
      </c>
      <c r="AZ50" s="334">
        <f t="shared" si="26"/>
        <v>5</v>
      </c>
      <c r="BA50" s="25">
        <v>5</v>
      </c>
      <c r="BB50" s="25">
        <v>0</v>
      </c>
      <c r="BC50" s="25" t="s">
        <v>767</v>
      </c>
      <c r="BD50" s="25" t="s">
        <v>767</v>
      </c>
      <c r="BE50" s="334">
        <f t="shared" si="27"/>
        <v>21</v>
      </c>
      <c r="BF50" s="25">
        <v>10</v>
      </c>
      <c r="BG50" s="25">
        <v>11</v>
      </c>
      <c r="BH50" s="334">
        <f t="shared" si="65"/>
        <v>0</v>
      </c>
      <c r="BI50" s="25" t="s">
        <v>767</v>
      </c>
      <c r="BJ50" s="334">
        <f t="shared" si="28"/>
        <v>6</v>
      </c>
      <c r="BK50" s="25">
        <v>0</v>
      </c>
      <c r="BL50" s="25">
        <v>6</v>
      </c>
      <c r="BM50" s="25" t="s">
        <v>767</v>
      </c>
      <c r="BN50" s="25">
        <v>0</v>
      </c>
      <c r="BO50" s="334">
        <f t="shared" si="66"/>
        <v>0</v>
      </c>
      <c r="BP50" s="25">
        <v>0</v>
      </c>
      <c r="BQ50" s="25">
        <v>0</v>
      </c>
      <c r="BR50" s="334">
        <f t="shared" si="67"/>
        <v>0</v>
      </c>
      <c r="BS50" s="25" t="s">
        <v>767</v>
      </c>
      <c r="BT50" s="25">
        <v>0</v>
      </c>
    </row>
    <row r="51" spans="1:77" ht="15" customHeight="1">
      <c r="A51" s="40">
        <v>421</v>
      </c>
      <c r="B51" s="10" t="s">
        <v>625</v>
      </c>
      <c r="C51" s="333">
        <f t="shared" si="57"/>
        <v>0</v>
      </c>
      <c r="D51" s="44">
        <f t="shared" si="58"/>
        <v>0</v>
      </c>
      <c r="E51" s="25">
        <v>0</v>
      </c>
      <c r="F51" s="25" t="s">
        <v>767</v>
      </c>
      <c r="G51" s="44">
        <f t="shared" si="59"/>
        <v>0</v>
      </c>
      <c r="H51" s="25">
        <v>0</v>
      </c>
      <c r="I51" s="25">
        <v>0</v>
      </c>
      <c r="J51" s="334">
        <f t="shared" si="60"/>
        <v>0</v>
      </c>
      <c r="K51" s="25" t="s">
        <v>767</v>
      </c>
      <c r="L51" s="25">
        <v>0</v>
      </c>
      <c r="M51" s="25">
        <v>0</v>
      </c>
      <c r="N51" s="334">
        <f t="shared" si="61"/>
        <v>0</v>
      </c>
      <c r="O51" s="25">
        <v>0</v>
      </c>
      <c r="P51" s="25">
        <v>0</v>
      </c>
      <c r="Q51" s="25">
        <v>0</v>
      </c>
      <c r="R51" s="25">
        <v>0</v>
      </c>
      <c r="S51" s="334">
        <f t="shared" si="62"/>
        <v>0</v>
      </c>
      <c r="T51" s="25">
        <v>0</v>
      </c>
      <c r="U51" s="25">
        <v>0</v>
      </c>
      <c r="V51" s="25">
        <v>0</v>
      </c>
      <c r="W51" s="25">
        <v>0</v>
      </c>
      <c r="X51" s="334">
        <f t="shared" si="63"/>
        <v>0</v>
      </c>
      <c r="Y51" s="25">
        <v>0</v>
      </c>
      <c r="Z51" s="25" t="s">
        <v>767</v>
      </c>
      <c r="AA51" s="25" t="s">
        <v>767</v>
      </c>
      <c r="AB51" s="25">
        <v>0</v>
      </c>
      <c r="AC51" s="334">
        <f t="shared" si="24"/>
        <v>0</v>
      </c>
      <c r="AD51" s="25">
        <v>0</v>
      </c>
      <c r="AE51" s="25" t="s">
        <v>767</v>
      </c>
      <c r="AF51" s="25" t="s">
        <v>767</v>
      </c>
      <c r="AG51" s="25" t="s">
        <v>767</v>
      </c>
      <c r="AH51" s="25" t="s">
        <v>767</v>
      </c>
      <c r="AI51" s="25">
        <v>0</v>
      </c>
      <c r="AJ51" s="25">
        <v>0</v>
      </c>
      <c r="AK51" s="25">
        <v>0</v>
      </c>
      <c r="AL51" s="25">
        <v>0</v>
      </c>
      <c r="AM51" s="25">
        <v>0</v>
      </c>
      <c r="AN51" s="25">
        <v>0</v>
      </c>
      <c r="AO51" s="25">
        <v>0</v>
      </c>
      <c r="AP51" s="334">
        <f t="shared" si="64"/>
        <v>0</v>
      </c>
      <c r="AQ51" s="25">
        <v>0</v>
      </c>
      <c r="AR51" s="25" t="s">
        <v>767</v>
      </c>
      <c r="AS51" s="25" t="s">
        <v>767</v>
      </c>
      <c r="AT51" s="334">
        <f t="shared" si="25"/>
        <v>0</v>
      </c>
      <c r="AU51" s="25">
        <v>0</v>
      </c>
      <c r="AV51" s="25" t="s">
        <v>767</v>
      </c>
      <c r="AW51" s="25">
        <v>0</v>
      </c>
      <c r="AX51" s="25">
        <v>0</v>
      </c>
      <c r="AY51" s="25">
        <v>0</v>
      </c>
      <c r="AZ51" s="334">
        <f t="shared" si="26"/>
        <v>0</v>
      </c>
      <c r="BA51" s="25" t="s">
        <v>767</v>
      </c>
      <c r="BB51" s="25">
        <v>0</v>
      </c>
      <c r="BC51" s="25">
        <v>0</v>
      </c>
      <c r="BD51" s="25" t="s">
        <v>767</v>
      </c>
      <c r="BE51" s="334">
        <f t="shared" si="27"/>
        <v>0</v>
      </c>
      <c r="BF51" s="25" t="s">
        <v>767</v>
      </c>
      <c r="BG51" s="25">
        <v>0</v>
      </c>
      <c r="BH51" s="334">
        <f t="shared" si="65"/>
        <v>0</v>
      </c>
      <c r="BI51" s="25">
        <v>0</v>
      </c>
      <c r="BJ51" s="334">
        <f t="shared" si="28"/>
        <v>0</v>
      </c>
      <c r="BK51" s="25">
        <v>0</v>
      </c>
      <c r="BL51" s="25" t="s">
        <v>767</v>
      </c>
      <c r="BM51" s="25" t="s">
        <v>767</v>
      </c>
      <c r="BN51" s="25">
        <v>0</v>
      </c>
      <c r="BO51" s="334">
        <f t="shared" si="66"/>
        <v>0</v>
      </c>
      <c r="BP51" s="25">
        <v>0</v>
      </c>
      <c r="BQ51" s="25">
        <v>0</v>
      </c>
      <c r="BR51" s="334">
        <f t="shared" si="67"/>
        <v>0</v>
      </c>
      <c r="BS51" s="25">
        <v>0</v>
      </c>
      <c r="BT51" s="25">
        <v>0</v>
      </c>
    </row>
    <row r="52" spans="1:77" ht="15" customHeight="1">
      <c r="A52" s="33">
        <v>423</v>
      </c>
      <c r="B52" s="10" t="s">
        <v>835</v>
      </c>
      <c r="C52" s="333">
        <f t="shared" si="57"/>
        <v>0</v>
      </c>
      <c r="D52" s="44">
        <f t="shared" si="58"/>
        <v>0</v>
      </c>
      <c r="E52" s="25">
        <v>0</v>
      </c>
      <c r="F52" s="25">
        <v>0</v>
      </c>
      <c r="G52" s="44">
        <f t="shared" si="59"/>
        <v>0</v>
      </c>
      <c r="H52" s="25">
        <v>0</v>
      </c>
      <c r="I52" s="25">
        <v>0</v>
      </c>
      <c r="J52" s="334">
        <f t="shared" si="60"/>
        <v>0</v>
      </c>
      <c r="K52" s="25">
        <v>0</v>
      </c>
      <c r="L52" s="25">
        <v>0</v>
      </c>
      <c r="M52" s="25">
        <v>0</v>
      </c>
      <c r="N52" s="334">
        <f t="shared" si="61"/>
        <v>0</v>
      </c>
      <c r="O52" s="25">
        <v>0</v>
      </c>
      <c r="P52" s="25" t="s">
        <v>767</v>
      </c>
      <c r="Q52" s="25">
        <v>0</v>
      </c>
      <c r="R52" s="25">
        <v>0</v>
      </c>
      <c r="S52" s="334">
        <f t="shared" si="62"/>
        <v>0</v>
      </c>
      <c r="T52" s="25">
        <v>0</v>
      </c>
      <c r="U52" s="25">
        <v>0</v>
      </c>
      <c r="V52" s="25">
        <v>0</v>
      </c>
      <c r="W52" s="25">
        <v>0</v>
      </c>
      <c r="X52" s="334">
        <f t="shared" si="63"/>
        <v>0</v>
      </c>
      <c r="Y52" s="25">
        <v>0</v>
      </c>
      <c r="Z52" s="25">
        <v>0</v>
      </c>
      <c r="AA52" s="25">
        <v>0</v>
      </c>
      <c r="AB52" s="25">
        <v>0</v>
      </c>
      <c r="AC52" s="334">
        <f t="shared" si="24"/>
        <v>0</v>
      </c>
      <c r="AD52" s="25">
        <v>0</v>
      </c>
      <c r="AE52" s="25">
        <v>0</v>
      </c>
      <c r="AF52" s="25">
        <v>0</v>
      </c>
      <c r="AG52" s="25">
        <v>0</v>
      </c>
      <c r="AH52" s="25">
        <v>0</v>
      </c>
      <c r="AI52" s="25">
        <v>0</v>
      </c>
      <c r="AJ52" s="25">
        <v>0</v>
      </c>
      <c r="AK52" s="25">
        <v>0</v>
      </c>
      <c r="AL52" s="25">
        <v>0</v>
      </c>
      <c r="AM52" s="25">
        <v>0</v>
      </c>
      <c r="AN52" s="25">
        <v>0</v>
      </c>
      <c r="AO52" s="25">
        <v>0</v>
      </c>
      <c r="AP52" s="334">
        <f t="shared" si="64"/>
        <v>0</v>
      </c>
      <c r="AQ52" s="25">
        <v>0</v>
      </c>
      <c r="AR52" s="25" t="s">
        <v>767</v>
      </c>
      <c r="AS52" s="25">
        <v>0</v>
      </c>
      <c r="AT52" s="334">
        <f t="shared" si="25"/>
        <v>0</v>
      </c>
      <c r="AU52" s="25">
        <v>0</v>
      </c>
      <c r="AV52" s="25">
        <v>0</v>
      </c>
      <c r="AW52" s="25">
        <v>0</v>
      </c>
      <c r="AX52" s="25">
        <v>0</v>
      </c>
      <c r="AY52" s="25">
        <v>0</v>
      </c>
      <c r="AZ52" s="334">
        <f t="shared" si="26"/>
        <v>0</v>
      </c>
      <c r="BA52" s="25">
        <v>0</v>
      </c>
      <c r="BB52" s="25">
        <v>0</v>
      </c>
      <c r="BC52" s="25">
        <v>0</v>
      </c>
      <c r="BD52" s="25">
        <v>0</v>
      </c>
      <c r="BE52" s="334">
        <f t="shared" si="27"/>
        <v>0</v>
      </c>
      <c r="BF52" s="25">
        <v>0</v>
      </c>
      <c r="BG52" s="25">
        <v>0</v>
      </c>
      <c r="BH52" s="334">
        <f t="shared" si="65"/>
        <v>0</v>
      </c>
      <c r="BI52" s="25">
        <v>0</v>
      </c>
      <c r="BJ52" s="334">
        <f t="shared" si="28"/>
        <v>0</v>
      </c>
      <c r="BK52" s="25">
        <v>0</v>
      </c>
      <c r="BL52" s="25">
        <v>0</v>
      </c>
      <c r="BM52" s="25">
        <v>0</v>
      </c>
      <c r="BN52" s="25">
        <v>0</v>
      </c>
      <c r="BO52" s="334">
        <f t="shared" si="66"/>
        <v>0</v>
      </c>
      <c r="BP52" s="25">
        <v>0</v>
      </c>
      <c r="BQ52" s="25">
        <v>0</v>
      </c>
      <c r="BR52" s="334">
        <f t="shared" si="67"/>
        <v>0</v>
      </c>
      <c r="BS52" s="25">
        <v>0</v>
      </c>
      <c r="BT52" s="25">
        <v>0</v>
      </c>
    </row>
    <row r="53" spans="1:77" ht="15.75" customHeight="1">
      <c r="A53" s="33">
        <v>424</v>
      </c>
      <c r="B53" s="10" t="s">
        <v>231</v>
      </c>
      <c r="C53" s="333">
        <f t="shared" si="57"/>
        <v>0</v>
      </c>
      <c r="D53" s="44">
        <f t="shared" si="58"/>
        <v>0</v>
      </c>
      <c r="E53" s="25">
        <v>0</v>
      </c>
      <c r="F53" s="25">
        <v>0</v>
      </c>
      <c r="G53" s="44">
        <f t="shared" si="59"/>
        <v>0</v>
      </c>
      <c r="H53" s="25">
        <v>0</v>
      </c>
      <c r="I53" s="25">
        <v>0</v>
      </c>
      <c r="J53" s="334">
        <f t="shared" si="60"/>
        <v>0</v>
      </c>
      <c r="K53" s="25" t="s">
        <v>767</v>
      </c>
      <c r="L53" s="25">
        <v>0</v>
      </c>
      <c r="M53" s="25">
        <v>0</v>
      </c>
      <c r="N53" s="334">
        <f t="shared" si="61"/>
        <v>0</v>
      </c>
      <c r="O53" s="25">
        <v>0</v>
      </c>
      <c r="P53" s="25">
        <v>0</v>
      </c>
      <c r="Q53" s="25">
        <v>0</v>
      </c>
      <c r="R53" s="25">
        <v>0</v>
      </c>
      <c r="S53" s="334">
        <f t="shared" si="62"/>
        <v>0</v>
      </c>
      <c r="T53" s="25">
        <v>0</v>
      </c>
      <c r="U53" s="25">
        <v>0</v>
      </c>
      <c r="V53" s="25">
        <v>0</v>
      </c>
      <c r="W53" s="25">
        <v>0</v>
      </c>
      <c r="X53" s="334">
        <f t="shared" si="63"/>
        <v>0</v>
      </c>
      <c r="Y53" s="25">
        <v>0</v>
      </c>
      <c r="Z53" s="25">
        <v>0</v>
      </c>
      <c r="AA53" s="25">
        <v>0</v>
      </c>
      <c r="AB53" s="25">
        <v>0</v>
      </c>
      <c r="AC53" s="334">
        <f t="shared" si="24"/>
        <v>0</v>
      </c>
      <c r="AD53" s="25">
        <v>0</v>
      </c>
      <c r="AE53" s="25">
        <v>0</v>
      </c>
      <c r="AF53" s="25">
        <v>0</v>
      </c>
      <c r="AG53" s="25">
        <v>0</v>
      </c>
      <c r="AH53" s="25">
        <v>0</v>
      </c>
      <c r="AI53" s="25">
        <v>0</v>
      </c>
      <c r="AJ53" s="25">
        <v>0</v>
      </c>
      <c r="AK53" s="25">
        <v>0</v>
      </c>
      <c r="AL53" s="25">
        <v>0</v>
      </c>
      <c r="AM53" s="25">
        <v>0</v>
      </c>
      <c r="AN53" s="25">
        <v>0</v>
      </c>
      <c r="AO53" s="25">
        <v>0</v>
      </c>
      <c r="AP53" s="334">
        <f t="shared" si="64"/>
        <v>0</v>
      </c>
      <c r="AQ53" s="25">
        <v>0</v>
      </c>
      <c r="AR53" s="25">
        <v>0</v>
      </c>
      <c r="AS53" s="25">
        <v>0</v>
      </c>
      <c r="AT53" s="334">
        <f t="shared" si="25"/>
        <v>0</v>
      </c>
      <c r="AU53" s="25">
        <v>0</v>
      </c>
      <c r="AV53" s="25">
        <v>0</v>
      </c>
      <c r="AW53" s="25">
        <v>0</v>
      </c>
      <c r="AX53" s="25">
        <v>0</v>
      </c>
      <c r="AY53" s="25">
        <v>0</v>
      </c>
      <c r="AZ53" s="334">
        <f t="shared" si="26"/>
        <v>0</v>
      </c>
      <c r="BA53" s="25">
        <v>0</v>
      </c>
      <c r="BB53" s="25">
        <v>0</v>
      </c>
      <c r="BC53" s="25">
        <v>0</v>
      </c>
      <c r="BD53" s="25">
        <v>0</v>
      </c>
      <c r="BE53" s="334">
        <f t="shared" si="27"/>
        <v>0</v>
      </c>
      <c r="BF53" s="25">
        <v>0</v>
      </c>
      <c r="BG53" s="25">
        <v>0</v>
      </c>
      <c r="BH53" s="334">
        <f t="shared" si="65"/>
        <v>0</v>
      </c>
      <c r="BI53" s="25">
        <v>0</v>
      </c>
      <c r="BJ53" s="334">
        <f t="shared" si="28"/>
        <v>0</v>
      </c>
      <c r="BK53" s="25">
        <v>0</v>
      </c>
      <c r="BL53" s="25">
        <v>0</v>
      </c>
      <c r="BM53" s="25">
        <v>0</v>
      </c>
      <c r="BN53" s="25">
        <v>0</v>
      </c>
      <c r="BO53" s="334">
        <f t="shared" si="66"/>
        <v>0</v>
      </c>
      <c r="BP53" s="25">
        <v>0</v>
      </c>
      <c r="BQ53" s="25">
        <v>0</v>
      </c>
      <c r="BR53" s="334">
        <f t="shared" si="67"/>
        <v>0</v>
      </c>
      <c r="BS53" s="25">
        <v>0</v>
      </c>
      <c r="BT53" s="25">
        <v>0</v>
      </c>
    </row>
    <row r="54" spans="1:77" ht="15" customHeight="1">
      <c r="A54" s="40">
        <v>499</v>
      </c>
      <c r="B54" s="9" t="s">
        <v>605</v>
      </c>
      <c r="C54" s="333">
        <f t="shared" si="57"/>
        <v>0</v>
      </c>
      <c r="D54" s="44">
        <f t="shared" si="58"/>
        <v>0</v>
      </c>
      <c r="E54" s="25">
        <v>0</v>
      </c>
      <c r="F54" s="25">
        <v>0</v>
      </c>
      <c r="G54" s="44">
        <f t="shared" si="59"/>
        <v>0</v>
      </c>
      <c r="H54" s="25">
        <v>0</v>
      </c>
      <c r="I54" s="25" t="s">
        <v>767</v>
      </c>
      <c r="J54" s="334">
        <f t="shared" si="60"/>
        <v>0</v>
      </c>
      <c r="K54" s="25">
        <v>0</v>
      </c>
      <c r="L54" s="25">
        <v>0</v>
      </c>
      <c r="M54" s="25" t="s">
        <v>767</v>
      </c>
      <c r="N54" s="334">
        <f t="shared" si="61"/>
        <v>0</v>
      </c>
      <c r="O54" s="25">
        <v>0</v>
      </c>
      <c r="P54" s="25" t="s">
        <v>767</v>
      </c>
      <c r="Q54" s="25" t="s">
        <v>767</v>
      </c>
      <c r="R54" s="25">
        <v>0</v>
      </c>
      <c r="S54" s="334">
        <f t="shared" si="62"/>
        <v>0</v>
      </c>
      <c r="T54" s="25">
        <v>0</v>
      </c>
      <c r="U54" s="25">
        <v>0</v>
      </c>
      <c r="V54" s="25">
        <v>0</v>
      </c>
      <c r="W54" s="25">
        <v>0</v>
      </c>
      <c r="X54" s="334">
        <f t="shared" si="63"/>
        <v>0</v>
      </c>
      <c r="Y54" s="25" t="s">
        <v>767</v>
      </c>
      <c r="Z54" s="25">
        <v>0</v>
      </c>
      <c r="AA54" s="25" t="s">
        <v>767</v>
      </c>
      <c r="AB54" s="25" t="s">
        <v>767</v>
      </c>
      <c r="AC54" s="334">
        <f t="shared" si="24"/>
        <v>0</v>
      </c>
      <c r="AD54" s="25">
        <v>0</v>
      </c>
      <c r="AE54" s="25" t="s">
        <v>767</v>
      </c>
      <c r="AF54" s="25">
        <v>0</v>
      </c>
      <c r="AG54" s="25">
        <v>0</v>
      </c>
      <c r="AH54" s="25" t="s">
        <v>767</v>
      </c>
      <c r="AI54" s="25">
        <v>0</v>
      </c>
      <c r="AJ54" s="25">
        <v>0</v>
      </c>
      <c r="AK54" s="25">
        <v>0</v>
      </c>
      <c r="AL54" s="25" t="s">
        <v>767</v>
      </c>
      <c r="AM54" s="25">
        <v>0</v>
      </c>
      <c r="AN54" s="25">
        <v>0</v>
      </c>
      <c r="AO54" s="25">
        <v>0</v>
      </c>
      <c r="AP54" s="334">
        <f t="shared" si="64"/>
        <v>0</v>
      </c>
      <c r="AQ54" s="25">
        <v>0</v>
      </c>
      <c r="AR54" s="25">
        <v>0</v>
      </c>
      <c r="AS54" s="25">
        <v>0</v>
      </c>
      <c r="AT54" s="334">
        <f t="shared" si="25"/>
        <v>0</v>
      </c>
      <c r="AU54" s="25">
        <v>0</v>
      </c>
      <c r="AV54" s="25">
        <v>0</v>
      </c>
      <c r="AW54" s="25" t="s">
        <v>767</v>
      </c>
      <c r="AX54" s="25" t="s">
        <v>767</v>
      </c>
      <c r="AY54" s="25">
        <v>0</v>
      </c>
      <c r="AZ54" s="334">
        <f t="shared" si="26"/>
        <v>0</v>
      </c>
      <c r="BA54" s="25">
        <v>0</v>
      </c>
      <c r="BB54" s="25">
        <v>0</v>
      </c>
      <c r="BC54" s="25" t="s">
        <v>767</v>
      </c>
      <c r="BD54" s="25">
        <v>0</v>
      </c>
      <c r="BE54" s="334">
        <f t="shared" si="27"/>
        <v>0</v>
      </c>
      <c r="BF54" s="25">
        <v>0</v>
      </c>
      <c r="BG54" s="25" t="s">
        <v>767</v>
      </c>
      <c r="BH54" s="334">
        <f t="shared" si="65"/>
        <v>0</v>
      </c>
      <c r="BI54" s="25">
        <v>0</v>
      </c>
      <c r="BJ54" s="334">
        <f t="shared" si="28"/>
        <v>0</v>
      </c>
      <c r="BK54" s="25">
        <v>0</v>
      </c>
      <c r="BL54" s="25">
        <v>0</v>
      </c>
      <c r="BM54" s="25">
        <v>0</v>
      </c>
      <c r="BN54" s="25">
        <v>0</v>
      </c>
      <c r="BO54" s="334">
        <f t="shared" si="66"/>
        <v>0</v>
      </c>
      <c r="BP54" s="25" t="s">
        <v>767</v>
      </c>
      <c r="BQ54" s="25">
        <v>0</v>
      </c>
      <c r="BR54" s="334">
        <f t="shared" si="67"/>
        <v>0</v>
      </c>
      <c r="BS54" s="25">
        <v>0</v>
      </c>
      <c r="BT54" s="25">
        <v>0</v>
      </c>
    </row>
    <row r="55" spans="1:77" ht="22.5" customHeight="1">
      <c r="A55" s="28"/>
      <c r="B55" s="7" t="s">
        <v>696</v>
      </c>
      <c r="C55" s="333">
        <f>SUM(C56:C78)</f>
        <v>19193</v>
      </c>
      <c r="D55" s="333">
        <f t="shared" ref="D55:BO55" si="68">SUM(D56:D78)</f>
        <v>508</v>
      </c>
      <c r="E55" s="333">
        <f>SUM(E56:E78)</f>
        <v>0</v>
      </c>
      <c r="F55" s="333">
        <f t="shared" si="68"/>
        <v>508</v>
      </c>
      <c r="G55" s="333">
        <f t="shared" si="68"/>
        <v>90</v>
      </c>
      <c r="H55" s="333">
        <f t="shared" si="68"/>
        <v>0</v>
      </c>
      <c r="I55" s="333">
        <f t="shared" si="68"/>
        <v>90</v>
      </c>
      <c r="J55" s="333">
        <f t="shared" si="68"/>
        <v>553</v>
      </c>
      <c r="K55" s="333">
        <f t="shared" si="68"/>
        <v>509</v>
      </c>
      <c r="L55" s="333">
        <f t="shared" si="68"/>
        <v>5</v>
      </c>
      <c r="M55" s="333">
        <f t="shared" si="68"/>
        <v>39</v>
      </c>
      <c r="N55" s="333">
        <f t="shared" si="68"/>
        <v>85</v>
      </c>
      <c r="O55" s="333">
        <f t="shared" si="68"/>
        <v>0</v>
      </c>
      <c r="P55" s="333">
        <f t="shared" si="68"/>
        <v>52</v>
      </c>
      <c r="Q55" s="333">
        <f t="shared" si="68"/>
        <v>13</v>
      </c>
      <c r="R55" s="333">
        <f t="shared" si="68"/>
        <v>20</v>
      </c>
      <c r="S55" s="333">
        <f t="shared" si="68"/>
        <v>171</v>
      </c>
      <c r="T55" s="333">
        <f t="shared" si="68"/>
        <v>0</v>
      </c>
      <c r="U55" s="333">
        <f t="shared" si="68"/>
        <v>139</v>
      </c>
      <c r="V55" s="333">
        <f t="shared" si="68"/>
        <v>14</v>
      </c>
      <c r="W55" s="333">
        <f t="shared" si="68"/>
        <v>18</v>
      </c>
      <c r="X55" s="333">
        <f t="shared" si="68"/>
        <v>1585</v>
      </c>
      <c r="Y55" s="333">
        <f t="shared" si="68"/>
        <v>213</v>
      </c>
      <c r="Z55" s="333">
        <f t="shared" si="68"/>
        <v>40</v>
      </c>
      <c r="AA55" s="333">
        <f t="shared" si="68"/>
        <v>927</v>
      </c>
      <c r="AB55" s="333">
        <f t="shared" si="68"/>
        <v>405</v>
      </c>
      <c r="AC55" s="333">
        <f t="shared" si="68"/>
        <v>10686</v>
      </c>
      <c r="AD55" s="333">
        <f t="shared" si="68"/>
        <v>0</v>
      </c>
      <c r="AE55" s="333">
        <f t="shared" si="68"/>
        <v>7504</v>
      </c>
      <c r="AF55" s="333">
        <f t="shared" si="68"/>
        <v>1452</v>
      </c>
      <c r="AG55" s="333">
        <f t="shared" si="68"/>
        <v>624</v>
      </c>
      <c r="AH55" s="333">
        <f t="shared" si="68"/>
        <v>656</v>
      </c>
      <c r="AI55" s="333">
        <f t="shared" si="68"/>
        <v>5</v>
      </c>
      <c r="AJ55" s="333">
        <f t="shared" si="68"/>
        <v>0</v>
      </c>
      <c r="AK55" s="333">
        <f t="shared" si="68"/>
        <v>0</v>
      </c>
      <c r="AL55" s="333">
        <f t="shared" si="68"/>
        <v>424</v>
      </c>
      <c r="AM55" s="333">
        <f t="shared" si="68"/>
        <v>14</v>
      </c>
      <c r="AN55" s="333">
        <f t="shared" si="68"/>
        <v>7</v>
      </c>
      <c r="AO55" s="333">
        <f t="shared" si="68"/>
        <v>0</v>
      </c>
      <c r="AP55" s="333">
        <f t="shared" si="68"/>
        <v>647</v>
      </c>
      <c r="AQ55" s="333">
        <f t="shared" si="68"/>
        <v>0</v>
      </c>
      <c r="AR55" s="333">
        <f t="shared" si="68"/>
        <v>546</v>
      </c>
      <c r="AS55" s="333">
        <f t="shared" si="68"/>
        <v>101</v>
      </c>
      <c r="AT55" s="333">
        <f t="shared" si="68"/>
        <v>1211</v>
      </c>
      <c r="AU55" s="333">
        <f t="shared" si="68"/>
        <v>0</v>
      </c>
      <c r="AV55" s="333">
        <f t="shared" si="68"/>
        <v>567</v>
      </c>
      <c r="AW55" s="333">
        <f t="shared" si="68"/>
        <v>291</v>
      </c>
      <c r="AX55" s="333">
        <f t="shared" si="68"/>
        <v>240</v>
      </c>
      <c r="AY55" s="333">
        <f t="shared" si="68"/>
        <v>113</v>
      </c>
      <c r="AZ55" s="333">
        <f t="shared" si="68"/>
        <v>1662</v>
      </c>
      <c r="BA55" s="333">
        <f t="shared" si="68"/>
        <v>646</v>
      </c>
      <c r="BB55" s="333">
        <f t="shared" si="68"/>
        <v>93</v>
      </c>
      <c r="BC55" s="333">
        <f t="shared" si="68"/>
        <v>767</v>
      </c>
      <c r="BD55" s="333">
        <f t="shared" si="68"/>
        <v>156</v>
      </c>
      <c r="BE55" s="333">
        <f t="shared" si="68"/>
        <v>759</v>
      </c>
      <c r="BF55" s="333">
        <f t="shared" si="68"/>
        <v>552</v>
      </c>
      <c r="BG55" s="333">
        <f t="shared" si="68"/>
        <v>207</v>
      </c>
      <c r="BH55" s="333">
        <f t="shared" si="68"/>
        <v>324</v>
      </c>
      <c r="BI55" s="333">
        <f t="shared" si="68"/>
        <v>324</v>
      </c>
      <c r="BJ55" s="333">
        <f t="shared" si="68"/>
        <v>390</v>
      </c>
      <c r="BK55" s="333">
        <f t="shared" si="68"/>
        <v>0</v>
      </c>
      <c r="BL55" s="333">
        <f t="shared" si="68"/>
        <v>175</v>
      </c>
      <c r="BM55" s="333">
        <f t="shared" si="68"/>
        <v>109</v>
      </c>
      <c r="BN55" s="333">
        <f t="shared" si="68"/>
        <v>106</v>
      </c>
      <c r="BO55" s="333">
        <f t="shared" si="68"/>
        <v>272</v>
      </c>
      <c r="BP55" s="333">
        <f t="shared" ref="BP55:BT55" si="69">SUM(BP56:BP78)</f>
        <v>228</v>
      </c>
      <c r="BQ55" s="333">
        <f t="shared" si="69"/>
        <v>44</v>
      </c>
      <c r="BR55" s="333">
        <f t="shared" si="69"/>
        <v>250</v>
      </c>
      <c r="BS55" s="333">
        <f t="shared" si="69"/>
        <v>228</v>
      </c>
      <c r="BT55" s="333">
        <f t="shared" si="69"/>
        <v>22</v>
      </c>
    </row>
    <row r="56" spans="1:77" s="2" customFormat="1" ht="15" customHeight="1">
      <c r="A56" s="40">
        <v>501</v>
      </c>
      <c r="B56" s="10" t="s">
        <v>626</v>
      </c>
      <c r="C56" s="333">
        <f t="shared" ref="C56:C78" si="70">SUM(D56,G56,J56,N56,S56,X56,AC56,AP56,AT56,AZ56,BE56,BH56,BJ56,BO56,BR56)</f>
        <v>11</v>
      </c>
      <c r="D56" s="44">
        <f t="shared" ref="D56:D78" si="71">SUM(F56:F56)</f>
        <v>0</v>
      </c>
      <c r="E56" s="25">
        <v>0</v>
      </c>
      <c r="F56" s="25">
        <v>0</v>
      </c>
      <c r="G56" s="44">
        <f t="shared" ref="G56:G78" si="72">SUM(H56:I56)</f>
        <v>0</v>
      </c>
      <c r="H56" s="25">
        <v>0</v>
      </c>
      <c r="I56" s="25">
        <v>0</v>
      </c>
      <c r="J56" s="334">
        <f t="shared" ref="J56:J78" si="73">SUM(K56:M56)</f>
        <v>0</v>
      </c>
      <c r="K56" s="25" t="s">
        <v>767</v>
      </c>
      <c r="L56" s="25">
        <v>0</v>
      </c>
      <c r="M56" s="25" t="s">
        <v>767</v>
      </c>
      <c r="N56" s="334">
        <f t="shared" ref="N56:N78" si="74">SUM(O56:R56)</f>
        <v>0</v>
      </c>
      <c r="O56" s="25">
        <v>0</v>
      </c>
      <c r="P56" s="25">
        <v>0</v>
      </c>
      <c r="Q56" s="25" t="s">
        <v>767</v>
      </c>
      <c r="R56" s="25">
        <v>0</v>
      </c>
      <c r="S56" s="334">
        <f t="shared" ref="S56:S78" si="75">SUM(T56:W56)</f>
        <v>0</v>
      </c>
      <c r="T56" s="25">
        <v>0</v>
      </c>
      <c r="U56" s="25">
        <v>0</v>
      </c>
      <c r="V56" s="25">
        <v>0</v>
      </c>
      <c r="W56" s="25">
        <v>0</v>
      </c>
      <c r="X56" s="334">
        <f t="shared" ref="X56:X78" si="76">SUM(Y56:AB56)</f>
        <v>0</v>
      </c>
      <c r="Y56" s="25" t="s">
        <v>767</v>
      </c>
      <c r="Z56" s="25">
        <v>0</v>
      </c>
      <c r="AA56" s="25" t="s">
        <v>767</v>
      </c>
      <c r="AB56" s="25" t="s">
        <v>767</v>
      </c>
      <c r="AC56" s="334">
        <f t="shared" si="24"/>
        <v>0</v>
      </c>
      <c r="AD56" s="25">
        <v>0</v>
      </c>
      <c r="AE56" s="25" t="s">
        <v>767</v>
      </c>
      <c r="AF56" s="25">
        <v>0</v>
      </c>
      <c r="AG56" s="25" t="s">
        <v>767</v>
      </c>
      <c r="AH56" s="25">
        <v>0</v>
      </c>
      <c r="AI56" s="25" t="s">
        <v>767</v>
      </c>
      <c r="AJ56" s="25">
        <v>0</v>
      </c>
      <c r="AK56" s="25">
        <v>0</v>
      </c>
      <c r="AL56" s="25" t="s">
        <v>767</v>
      </c>
      <c r="AM56" s="25">
        <v>0</v>
      </c>
      <c r="AN56" s="25">
        <v>0</v>
      </c>
      <c r="AO56" s="25">
        <v>0</v>
      </c>
      <c r="AP56" s="334">
        <f t="shared" ref="AP56:AP78" si="77">SUM(AQ56:AS56)</f>
        <v>0</v>
      </c>
      <c r="AQ56" s="25">
        <v>0</v>
      </c>
      <c r="AR56" s="25">
        <v>0</v>
      </c>
      <c r="AS56" s="25">
        <v>0</v>
      </c>
      <c r="AT56" s="334">
        <f t="shared" si="25"/>
        <v>0</v>
      </c>
      <c r="AU56" s="25">
        <v>0</v>
      </c>
      <c r="AV56" s="25" t="s">
        <v>767</v>
      </c>
      <c r="AW56" s="25">
        <v>0</v>
      </c>
      <c r="AX56" s="25">
        <v>0</v>
      </c>
      <c r="AY56" s="25">
        <v>0</v>
      </c>
      <c r="AZ56" s="334">
        <f t="shared" si="26"/>
        <v>11</v>
      </c>
      <c r="BA56" s="25">
        <v>11</v>
      </c>
      <c r="BB56" s="25">
        <v>0</v>
      </c>
      <c r="BC56" s="25">
        <v>0</v>
      </c>
      <c r="BD56" s="25" t="s">
        <v>767</v>
      </c>
      <c r="BE56" s="334">
        <f t="shared" si="27"/>
        <v>0</v>
      </c>
      <c r="BF56" s="25" t="s">
        <v>767</v>
      </c>
      <c r="BG56" s="25">
        <v>0</v>
      </c>
      <c r="BH56" s="334">
        <f t="shared" ref="BH56:BH78" si="78">SUM(BI56)</f>
        <v>0</v>
      </c>
      <c r="BI56" s="25" t="s">
        <v>767</v>
      </c>
      <c r="BJ56" s="334">
        <f t="shared" si="28"/>
        <v>0</v>
      </c>
      <c r="BK56" s="25">
        <v>0</v>
      </c>
      <c r="BL56" s="25">
        <v>0</v>
      </c>
      <c r="BM56" s="25" t="s">
        <v>767</v>
      </c>
      <c r="BN56" s="25">
        <v>0</v>
      </c>
      <c r="BO56" s="334">
        <f t="shared" ref="BO56:BO78" si="79">SUM(BP56:BQ56)</f>
        <v>0</v>
      </c>
      <c r="BP56" s="25">
        <v>0</v>
      </c>
      <c r="BQ56" s="25">
        <v>0</v>
      </c>
      <c r="BR56" s="334">
        <f t="shared" ref="BR56:BR78" si="80">SUM(BS56:BT56)</f>
        <v>0</v>
      </c>
      <c r="BS56" s="25">
        <v>0</v>
      </c>
      <c r="BT56" s="25">
        <v>0</v>
      </c>
      <c r="BU56" s="3"/>
      <c r="BV56" s="3"/>
      <c r="BW56" s="3"/>
      <c r="BX56" s="3"/>
      <c r="BY56" s="3"/>
    </row>
    <row r="57" spans="1:77" ht="14.25" customHeight="1">
      <c r="A57" s="40">
        <v>502</v>
      </c>
      <c r="B57" s="10" t="s">
        <v>400</v>
      </c>
      <c r="C57" s="333">
        <f t="shared" si="70"/>
        <v>19</v>
      </c>
      <c r="D57" s="44">
        <f t="shared" si="71"/>
        <v>5</v>
      </c>
      <c r="E57" s="25">
        <v>0</v>
      </c>
      <c r="F57" s="25">
        <v>5</v>
      </c>
      <c r="G57" s="44">
        <f t="shared" si="72"/>
        <v>0</v>
      </c>
      <c r="H57" s="25">
        <v>0</v>
      </c>
      <c r="I57" s="25">
        <v>0</v>
      </c>
      <c r="J57" s="334">
        <f t="shared" si="73"/>
        <v>0</v>
      </c>
      <c r="K57" s="25" t="s">
        <v>767</v>
      </c>
      <c r="L57" s="25">
        <v>0</v>
      </c>
      <c r="M57" s="25">
        <v>0</v>
      </c>
      <c r="N57" s="334">
        <f t="shared" si="74"/>
        <v>0</v>
      </c>
      <c r="O57" s="25">
        <v>0</v>
      </c>
      <c r="P57" s="25">
        <v>0</v>
      </c>
      <c r="Q57" s="25" t="s">
        <v>767</v>
      </c>
      <c r="R57" s="25">
        <v>0</v>
      </c>
      <c r="S57" s="334">
        <f t="shared" si="75"/>
        <v>0</v>
      </c>
      <c r="T57" s="25">
        <v>0</v>
      </c>
      <c r="U57" s="25">
        <v>0</v>
      </c>
      <c r="V57" s="25">
        <v>0</v>
      </c>
      <c r="W57" s="25">
        <v>0</v>
      </c>
      <c r="X57" s="334">
        <f t="shared" si="76"/>
        <v>5</v>
      </c>
      <c r="Y57" s="25" t="s">
        <v>767</v>
      </c>
      <c r="Z57" s="25" t="s">
        <v>767</v>
      </c>
      <c r="AA57" s="25">
        <v>5</v>
      </c>
      <c r="AB57" s="25" t="s">
        <v>767</v>
      </c>
      <c r="AC57" s="334">
        <f t="shared" si="24"/>
        <v>5</v>
      </c>
      <c r="AD57" s="25">
        <v>0</v>
      </c>
      <c r="AE57" s="25">
        <v>0</v>
      </c>
      <c r="AF57" s="25">
        <v>0</v>
      </c>
      <c r="AG57" s="25">
        <v>5</v>
      </c>
      <c r="AH57" s="25" t="s">
        <v>767</v>
      </c>
      <c r="AI57" s="25">
        <v>0</v>
      </c>
      <c r="AJ57" s="25">
        <v>0</v>
      </c>
      <c r="AK57" s="25">
        <v>0</v>
      </c>
      <c r="AL57" s="25" t="s">
        <v>767</v>
      </c>
      <c r="AM57" s="25">
        <v>0</v>
      </c>
      <c r="AN57" s="25">
        <v>0</v>
      </c>
      <c r="AO57" s="25">
        <v>0</v>
      </c>
      <c r="AP57" s="334">
        <f t="shared" si="77"/>
        <v>0</v>
      </c>
      <c r="AQ57" s="25">
        <v>0</v>
      </c>
      <c r="AR57" s="25">
        <v>0</v>
      </c>
      <c r="AS57" s="25" t="s">
        <v>767</v>
      </c>
      <c r="AT57" s="334">
        <f t="shared" si="25"/>
        <v>0</v>
      </c>
      <c r="AU57" s="25">
        <v>0</v>
      </c>
      <c r="AV57" s="25">
        <v>0</v>
      </c>
      <c r="AW57" s="25">
        <v>0</v>
      </c>
      <c r="AX57" s="25">
        <v>0</v>
      </c>
      <c r="AY57" s="25">
        <v>0</v>
      </c>
      <c r="AZ57" s="334">
        <f t="shared" si="26"/>
        <v>4</v>
      </c>
      <c r="BA57" s="25" t="s">
        <v>767</v>
      </c>
      <c r="BB57" s="25" t="s">
        <v>767</v>
      </c>
      <c r="BC57" s="25">
        <v>4</v>
      </c>
      <c r="BD57" s="25" t="s">
        <v>767</v>
      </c>
      <c r="BE57" s="334">
        <f t="shared" si="27"/>
        <v>0</v>
      </c>
      <c r="BF57" s="25" t="s">
        <v>767</v>
      </c>
      <c r="BG57" s="25" t="s">
        <v>767</v>
      </c>
      <c r="BH57" s="334">
        <f t="shared" si="78"/>
        <v>0</v>
      </c>
      <c r="BI57" s="25">
        <v>0</v>
      </c>
      <c r="BJ57" s="334">
        <f t="shared" si="28"/>
        <v>0</v>
      </c>
      <c r="BK57" s="25">
        <v>0</v>
      </c>
      <c r="BL57" s="25" t="s">
        <v>767</v>
      </c>
      <c r="BM57" s="25">
        <v>0</v>
      </c>
      <c r="BN57" s="25" t="s">
        <v>767</v>
      </c>
      <c r="BO57" s="334">
        <f t="shared" si="79"/>
        <v>0</v>
      </c>
      <c r="BP57" s="25">
        <v>0</v>
      </c>
      <c r="BQ57" s="25">
        <v>0</v>
      </c>
      <c r="BR57" s="334">
        <f t="shared" si="80"/>
        <v>0</v>
      </c>
      <c r="BS57" s="25">
        <v>0</v>
      </c>
      <c r="BT57" s="25">
        <v>0</v>
      </c>
    </row>
    <row r="58" spans="1:77" ht="15.75" customHeight="1">
      <c r="A58" s="40">
        <v>503</v>
      </c>
      <c r="B58" s="10" t="s">
        <v>345</v>
      </c>
      <c r="C58" s="333">
        <f t="shared" si="70"/>
        <v>20</v>
      </c>
      <c r="D58" s="44">
        <f t="shared" si="71"/>
        <v>6</v>
      </c>
      <c r="E58" s="25">
        <v>0</v>
      </c>
      <c r="F58" s="25">
        <v>6</v>
      </c>
      <c r="G58" s="44">
        <f t="shared" si="72"/>
        <v>0</v>
      </c>
      <c r="H58" s="25">
        <v>0</v>
      </c>
      <c r="I58" s="25" t="s">
        <v>767</v>
      </c>
      <c r="J58" s="334">
        <f t="shared" si="73"/>
        <v>0</v>
      </c>
      <c r="K58" s="25" t="s">
        <v>767</v>
      </c>
      <c r="L58" s="25">
        <v>0</v>
      </c>
      <c r="M58" s="25">
        <v>0</v>
      </c>
      <c r="N58" s="334">
        <f t="shared" si="74"/>
        <v>0</v>
      </c>
      <c r="O58" s="25">
        <v>0</v>
      </c>
      <c r="P58" s="25">
        <v>0</v>
      </c>
      <c r="Q58" s="25">
        <v>0</v>
      </c>
      <c r="R58" s="25">
        <v>0</v>
      </c>
      <c r="S58" s="334">
        <f t="shared" si="75"/>
        <v>0</v>
      </c>
      <c r="T58" s="25">
        <v>0</v>
      </c>
      <c r="U58" s="25" t="s">
        <v>767</v>
      </c>
      <c r="V58" s="25">
        <v>0</v>
      </c>
      <c r="W58" s="25">
        <v>0</v>
      </c>
      <c r="X58" s="334">
        <f t="shared" si="76"/>
        <v>0</v>
      </c>
      <c r="Y58" s="25" t="s">
        <v>767</v>
      </c>
      <c r="Z58" s="25">
        <v>0</v>
      </c>
      <c r="AA58" s="25">
        <v>0</v>
      </c>
      <c r="AB58" s="25">
        <v>0</v>
      </c>
      <c r="AC58" s="334">
        <f t="shared" si="24"/>
        <v>14</v>
      </c>
      <c r="AD58" s="25">
        <v>0</v>
      </c>
      <c r="AE58" s="25">
        <v>5</v>
      </c>
      <c r="AF58" s="25">
        <v>4</v>
      </c>
      <c r="AG58" s="25">
        <v>5</v>
      </c>
      <c r="AH58" s="25" t="s">
        <v>767</v>
      </c>
      <c r="AI58" s="25">
        <v>0</v>
      </c>
      <c r="AJ58" s="25">
        <v>0</v>
      </c>
      <c r="AK58" s="25">
        <v>0</v>
      </c>
      <c r="AL58" s="25" t="s">
        <v>767</v>
      </c>
      <c r="AM58" s="25">
        <v>0</v>
      </c>
      <c r="AN58" s="25">
        <v>0</v>
      </c>
      <c r="AO58" s="25">
        <v>0</v>
      </c>
      <c r="AP58" s="334">
        <f t="shared" si="77"/>
        <v>0</v>
      </c>
      <c r="AQ58" s="25">
        <v>0</v>
      </c>
      <c r="AR58" s="25">
        <v>0</v>
      </c>
      <c r="AS58" s="25">
        <v>0</v>
      </c>
      <c r="AT58" s="334">
        <f t="shared" si="25"/>
        <v>0</v>
      </c>
      <c r="AU58" s="25">
        <v>0</v>
      </c>
      <c r="AV58" s="25">
        <v>0</v>
      </c>
      <c r="AW58" s="25">
        <v>0</v>
      </c>
      <c r="AX58" s="25">
        <v>0</v>
      </c>
      <c r="AY58" s="25">
        <v>0</v>
      </c>
      <c r="AZ58" s="334">
        <f t="shared" si="26"/>
        <v>0</v>
      </c>
      <c r="BA58" s="25" t="s">
        <v>767</v>
      </c>
      <c r="BB58" s="25">
        <v>0</v>
      </c>
      <c r="BC58" s="25" t="s">
        <v>767</v>
      </c>
      <c r="BD58" s="25">
        <v>0</v>
      </c>
      <c r="BE58" s="334">
        <f t="shared" si="27"/>
        <v>0</v>
      </c>
      <c r="BF58" s="25">
        <v>0</v>
      </c>
      <c r="BG58" s="25">
        <v>0</v>
      </c>
      <c r="BH58" s="334">
        <f t="shared" si="78"/>
        <v>0</v>
      </c>
      <c r="BI58" s="25">
        <v>0</v>
      </c>
      <c r="BJ58" s="334">
        <f t="shared" si="28"/>
        <v>0</v>
      </c>
      <c r="BK58" s="25">
        <v>0</v>
      </c>
      <c r="BL58" s="25">
        <v>0</v>
      </c>
      <c r="BM58" s="25">
        <v>0</v>
      </c>
      <c r="BN58" s="25">
        <v>0</v>
      </c>
      <c r="BO58" s="334">
        <f t="shared" si="79"/>
        <v>0</v>
      </c>
      <c r="BP58" s="25">
        <v>0</v>
      </c>
      <c r="BQ58" s="25">
        <v>0</v>
      </c>
      <c r="BR58" s="334">
        <f t="shared" si="80"/>
        <v>0</v>
      </c>
      <c r="BS58" s="25">
        <v>0</v>
      </c>
      <c r="BT58" s="25">
        <v>0</v>
      </c>
    </row>
    <row r="59" spans="1:77" ht="18" customHeight="1">
      <c r="A59" s="40">
        <v>505</v>
      </c>
      <c r="B59" s="10" t="s">
        <v>627</v>
      </c>
      <c r="C59" s="333">
        <f t="shared" si="70"/>
        <v>0</v>
      </c>
      <c r="D59" s="44">
        <f t="shared" si="71"/>
        <v>0</v>
      </c>
      <c r="E59" s="214">
        <v>0</v>
      </c>
      <c r="F59" s="214">
        <v>0</v>
      </c>
      <c r="G59" s="44">
        <f t="shared" si="72"/>
        <v>0</v>
      </c>
      <c r="H59" s="214">
        <v>0</v>
      </c>
      <c r="I59" s="214">
        <v>0</v>
      </c>
      <c r="J59" s="334">
        <f t="shared" si="73"/>
        <v>0</v>
      </c>
      <c r="K59" s="214">
        <v>0</v>
      </c>
      <c r="L59" s="214">
        <v>0</v>
      </c>
      <c r="M59" s="214">
        <v>0</v>
      </c>
      <c r="N59" s="334">
        <f t="shared" si="74"/>
        <v>0</v>
      </c>
      <c r="O59" s="214">
        <v>0</v>
      </c>
      <c r="P59" s="214">
        <v>0</v>
      </c>
      <c r="Q59" s="214">
        <v>0</v>
      </c>
      <c r="R59" s="214">
        <v>0</v>
      </c>
      <c r="S59" s="334">
        <f t="shared" si="75"/>
        <v>0</v>
      </c>
      <c r="T59" s="214">
        <v>0</v>
      </c>
      <c r="U59" s="214">
        <v>0</v>
      </c>
      <c r="V59" s="214">
        <v>0</v>
      </c>
      <c r="W59" s="214">
        <v>0</v>
      </c>
      <c r="X59" s="334">
        <f t="shared" si="76"/>
        <v>0</v>
      </c>
      <c r="Y59" s="214">
        <v>0</v>
      </c>
      <c r="Z59" s="214">
        <v>0</v>
      </c>
      <c r="AA59" s="214">
        <v>0</v>
      </c>
      <c r="AB59" s="214" t="s">
        <v>767</v>
      </c>
      <c r="AC59" s="334">
        <f t="shared" si="24"/>
        <v>0</v>
      </c>
      <c r="AD59" s="214">
        <v>0</v>
      </c>
      <c r="AE59" s="214" t="s">
        <v>767</v>
      </c>
      <c r="AF59" s="214" t="s">
        <v>767</v>
      </c>
      <c r="AG59" s="214">
        <v>0</v>
      </c>
      <c r="AH59" s="214">
        <v>0</v>
      </c>
      <c r="AI59" s="214">
        <v>0</v>
      </c>
      <c r="AJ59" s="214">
        <v>0</v>
      </c>
      <c r="AK59" s="214">
        <v>0</v>
      </c>
      <c r="AL59" s="214">
        <v>0</v>
      </c>
      <c r="AM59" s="214">
        <v>0</v>
      </c>
      <c r="AN59" s="214">
        <v>0</v>
      </c>
      <c r="AO59" s="214">
        <v>0</v>
      </c>
      <c r="AP59" s="334">
        <f t="shared" si="77"/>
        <v>0</v>
      </c>
      <c r="AQ59" s="214">
        <v>0</v>
      </c>
      <c r="AR59" s="214" t="s">
        <v>767</v>
      </c>
      <c r="AS59" s="214">
        <v>0</v>
      </c>
      <c r="AT59" s="334">
        <f t="shared" si="25"/>
        <v>0</v>
      </c>
      <c r="AU59" s="214">
        <v>0</v>
      </c>
      <c r="AV59" s="214">
        <v>0</v>
      </c>
      <c r="AW59" s="214">
        <v>0</v>
      </c>
      <c r="AX59" s="214">
        <v>0</v>
      </c>
      <c r="AY59" s="214">
        <v>0</v>
      </c>
      <c r="AZ59" s="334">
        <f t="shared" si="26"/>
        <v>0</v>
      </c>
      <c r="BA59" s="214">
        <v>0</v>
      </c>
      <c r="BB59" s="214">
        <v>0</v>
      </c>
      <c r="BC59" s="214">
        <v>0</v>
      </c>
      <c r="BD59" s="214">
        <v>0</v>
      </c>
      <c r="BE59" s="334">
        <f t="shared" si="27"/>
        <v>0</v>
      </c>
      <c r="BF59" s="214" t="s">
        <v>767</v>
      </c>
      <c r="BG59" s="214">
        <v>0</v>
      </c>
      <c r="BH59" s="334">
        <f t="shared" si="78"/>
        <v>0</v>
      </c>
      <c r="BI59" s="214">
        <v>0</v>
      </c>
      <c r="BJ59" s="334">
        <f t="shared" si="28"/>
        <v>0</v>
      </c>
      <c r="BK59" s="214">
        <v>0</v>
      </c>
      <c r="BL59" s="214">
        <v>0</v>
      </c>
      <c r="BM59" s="214">
        <v>0</v>
      </c>
      <c r="BN59" s="214">
        <v>0</v>
      </c>
      <c r="BO59" s="334">
        <f t="shared" si="79"/>
        <v>0</v>
      </c>
      <c r="BP59" s="214">
        <v>0</v>
      </c>
      <c r="BQ59" s="214">
        <v>0</v>
      </c>
      <c r="BR59" s="334">
        <f t="shared" si="80"/>
        <v>0</v>
      </c>
      <c r="BS59" s="214">
        <v>0</v>
      </c>
      <c r="BT59" s="214">
        <v>0</v>
      </c>
    </row>
    <row r="60" spans="1:77" ht="15" customHeight="1">
      <c r="A60" s="40">
        <v>506</v>
      </c>
      <c r="B60" s="10" t="s">
        <v>628</v>
      </c>
      <c r="C60" s="333">
        <f t="shared" si="70"/>
        <v>0</v>
      </c>
      <c r="D60" s="44">
        <f t="shared" si="71"/>
        <v>0</v>
      </c>
      <c r="E60" s="25">
        <v>0</v>
      </c>
      <c r="F60" s="25">
        <v>0</v>
      </c>
      <c r="G60" s="44">
        <f t="shared" si="72"/>
        <v>0</v>
      </c>
      <c r="H60" s="25">
        <v>0</v>
      </c>
      <c r="I60" s="25">
        <v>0</v>
      </c>
      <c r="J60" s="334">
        <f t="shared" si="73"/>
        <v>0</v>
      </c>
      <c r="K60" s="25">
        <v>0</v>
      </c>
      <c r="L60" s="25">
        <v>0</v>
      </c>
      <c r="M60" s="25">
        <v>0</v>
      </c>
      <c r="N60" s="334">
        <f t="shared" si="74"/>
        <v>0</v>
      </c>
      <c r="O60" s="25">
        <v>0</v>
      </c>
      <c r="P60" s="25">
        <v>0</v>
      </c>
      <c r="Q60" s="25">
        <v>0</v>
      </c>
      <c r="R60" s="25">
        <v>0</v>
      </c>
      <c r="S60" s="334">
        <f t="shared" si="75"/>
        <v>0</v>
      </c>
      <c r="T60" s="25">
        <v>0</v>
      </c>
      <c r="U60" s="25">
        <v>0</v>
      </c>
      <c r="V60" s="25">
        <v>0</v>
      </c>
      <c r="W60" s="25">
        <v>0</v>
      </c>
      <c r="X60" s="334">
        <f t="shared" si="76"/>
        <v>0</v>
      </c>
      <c r="Y60" s="25">
        <v>0</v>
      </c>
      <c r="Z60" s="25">
        <v>0</v>
      </c>
      <c r="AA60" s="25">
        <v>0</v>
      </c>
      <c r="AB60" s="25">
        <v>0</v>
      </c>
      <c r="AC60" s="334">
        <f t="shared" si="24"/>
        <v>0</v>
      </c>
      <c r="AD60" s="25">
        <v>0</v>
      </c>
      <c r="AE60" s="25">
        <v>0</v>
      </c>
      <c r="AF60" s="25">
        <v>0</v>
      </c>
      <c r="AG60" s="25">
        <v>0</v>
      </c>
      <c r="AH60" s="25">
        <v>0</v>
      </c>
      <c r="AI60" s="25">
        <v>0</v>
      </c>
      <c r="AJ60" s="25">
        <v>0</v>
      </c>
      <c r="AK60" s="25">
        <v>0</v>
      </c>
      <c r="AL60" s="25" t="s">
        <v>767</v>
      </c>
      <c r="AM60" s="25">
        <v>0</v>
      </c>
      <c r="AN60" s="25">
        <v>0</v>
      </c>
      <c r="AO60" s="25">
        <v>0</v>
      </c>
      <c r="AP60" s="334">
        <f t="shared" si="77"/>
        <v>0</v>
      </c>
      <c r="AQ60" s="25">
        <v>0</v>
      </c>
      <c r="AR60" s="25">
        <v>0</v>
      </c>
      <c r="AS60" s="25">
        <v>0</v>
      </c>
      <c r="AT60" s="334">
        <f t="shared" si="25"/>
        <v>0</v>
      </c>
      <c r="AU60" s="25">
        <v>0</v>
      </c>
      <c r="AV60" s="25">
        <v>0</v>
      </c>
      <c r="AW60" s="25">
        <v>0</v>
      </c>
      <c r="AX60" s="25">
        <v>0</v>
      </c>
      <c r="AY60" s="25">
        <v>0</v>
      </c>
      <c r="AZ60" s="334">
        <f t="shared" si="26"/>
        <v>0</v>
      </c>
      <c r="BA60" s="25" t="s">
        <v>767</v>
      </c>
      <c r="BB60" s="25">
        <v>0</v>
      </c>
      <c r="BC60" s="25">
        <v>0</v>
      </c>
      <c r="BD60" s="25">
        <v>0</v>
      </c>
      <c r="BE60" s="334">
        <f t="shared" si="27"/>
        <v>0</v>
      </c>
      <c r="BF60" s="25">
        <v>0</v>
      </c>
      <c r="BG60" s="25">
        <v>0</v>
      </c>
      <c r="BH60" s="334">
        <f t="shared" si="78"/>
        <v>0</v>
      </c>
      <c r="BI60" s="25">
        <v>0</v>
      </c>
      <c r="BJ60" s="334">
        <f t="shared" si="28"/>
        <v>0</v>
      </c>
      <c r="BK60" s="25">
        <v>0</v>
      </c>
      <c r="BL60" s="25">
        <v>0</v>
      </c>
      <c r="BM60" s="25">
        <v>0</v>
      </c>
      <c r="BN60" s="25">
        <v>0</v>
      </c>
      <c r="BO60" s="334">
        <f t="shared" si="79"/>
        <v>0</v>
      </c>
      <c r="BP60" s="25">
        <v>0</v>
      </c>
      <c r="BQ60" s="25">
        <v>0</v>
      </c>
      <c r="BR60" s="334">
        <f t="shared" si="80"/>
        <v>0</v>
      </c>
      <c r="BS60" s="25">
        <v>0</v>
      </c>
      <c r="BT60" s="25">
        <v>0</v>
      </c>
    </row>
    <row r="61" spans="1:77" ht="15" customHeight="1">
      <c r="A61" s="40">
        <v>507</v>
      </c>
      <c r="B61" s="10" t="s">
        <v>300</v>
      </c>
      <c r="C61" s="333">
        <f t="shared" si="70"/>
        <v>0</v>
      </c>
      <c r="D61" s="44">
        <f t="shared" si="71"/>
        <v>0</v>
      </c>
      <c r="E61" s="25">
        <v>0</v>
      </c>
      <c r="F61" s="25">
        <v>0</v>
      </c>
      <c r="G61" s="44">
        <f t="shared" si="72"/>
        <v>0</v>
      </c>
      <c r="H61" s="25">
        <v>0</v>
      </c>
      <c r="I61" s="25">
        <v>0</v>
      </c>
      <c r="J61" s="334">
        <f t="shared" si="73"/>
        <v>0</v>
      </c>
      <c r="K61" s="25">
        <v>0</v>
      </c>
      <c r="L61" s="25">
        <v>0</v>
      </c>
      <c r="M61" s="25">
        <v>0</v>
      </c>
      <c r="N61" s="334">
        <f t="shared" si="74"/>
        <v>0</v>
      </c>
      <c r="O61" s="25">
        <v>0</v>
      </c>
      <c r="P61" s="25">
        <v>0</v>
      </c>
      <c r="Q61" s="25">
        <v>0</v>
      </c>
      <c r="R61" s="25">
        <v>0</v>
      </c>
      <c r="S61" s="334">
        <f t="shared" si="75"/>
        <v>0</v>
      </c>
      <c r="T61" s="25">
        <v>0</v>
      </c>
      <c r="U61" s="25">
        <v>0</v>
      </c>
      <c r="V61" s="25">
        <v>0</v>
      </c>
      <c r="W61" s="25">
        <v>0</v>
      </c>
      <c r="X61" s="334">
        <f t="shared" si="76"/>
        <v>0</v>
      </c>
      <c r="Y61" s="25">
        <v>0</v>
      </c>
      <c r="Z61" s="25">
        <v>0</v>
      </c>
      <c r="AA61" s="25">
        <v>0</v>
      </c>
      <c r="AB61" s="25">
        <v>0</v>
      </c>
      <c r="AC61" s="334">
        <f t="shared" si="24"/>
        <v>0</v>
      </c>
      <c r="AD61" s="25">
        <v>0</v>
      </c>
      <c r="AE61" s="25">
        <v>0</v>
      </c>
      <c r="AF61" s="25">
        <v>0</v>
      </c>
      <c r="AG61" s="25">
        <v>0</v>
      </c>
      <c r="AH61" s="25">
        <v>0</v>
      </c>
      <c r="AI61" s="25" t="s">
        <v>767</v>
      </c>
      <c r="AJ61" s="25">
        <v>0</v>
      </c>
      <c r="AK61" s="25">
        <v>0</v>
      </c>
      <c r="AL61" s="25">
        <v>0</v>
      </c>
      <c r="AM61" s="25">
        <v>0</v>
      </c>
      <c r="AN61" s="25">
        <v>0</v>
      </c>
      <c r="AO61" s="25">
        <v>0</v>
      </c>
      <c r="AP61" s="334">
        <f t="shared" si="77"/>
        <v>0</v>
      </c>
      <c r="AQ61" s="25">
        <v>0</v>
      </c>
      <c r="AR61" s="25">
        <v>0</v>
      </c>
      <c r="AS61" s="25" t="s">
        <v>767</v>
      </c>
      <c r="AT61" s="334">
        <f t="shared" si="25"/>
        <v>0</v>
      </c>
      <c r="AU61" s="25">
        <v>0</v>
      </c>
      <c r="AV61" s="25">
        <v>0</v>
      </c>
      <c r="AW61" s="25">
        <v>0</v>
      </c>
      <c r="AX61" s="25">
        <v>0</v>
      </c>
      <c r="AY61" s="25">
        <v>0</v>
      </c>
      <c r="AZ61" s="334">
        <f t="shared" si="26"/>
        <v>0</v>
      </c>
      <c r="BA61" s="25">
        <v>0</v>
      </c>
      <c r="BB61" s="25">
        <v>0</v>
      </c>
      <c r="BC61" s="25" t="s">
        <v>767</v>
      </c>
      <c r="BD61" s="25">
        <v>0</v>
      </c>
      <c r="BE61" s="334">
        <f t="shared" si="27"/>
        <v>0</v>
      </c>
      <c r="BF61" s="25">
        <v>0</v>
      </c>
      <c r="BG61" s="25">
        <v>0</v>
      </c>
      <c r="BH61" s="334">
        <f t="shared" si="78"/>
        <v>0</v>
      </c>
      <c r="BI61" s="25">
        <v>0</v>
      </c>
      <c r="BJ61" s="334">
        <f t="shared" si="28"/>
        <v>0</v>
      </c>
      <c r="BK61" s="25">
        <v>0</v>
      </c>
      <c r="BL61" s="25">
        <v>0</v>
      </c>
      <c r="BM61" s="25">
        <v>0</v>
      </c>
      <c r="BN61" s="25">
        <v>0</v>
      </c>
      <c r="BO61" s="334">
        <f t="shared" si="79"/>
        <v>0</v>
      </c>
      <c r="BP61" s="25">
        <v>0</v>
      </c>
      <c r="BQ61" s="25">
        <v>0</v>
      </c>
      <c r="BR61" s="334">
        <f t="shared" si="80"/>
        <v>0</v>
      </c>
      <c r="BS61" s="25">
        <v>0</v>
      </c>
      <c r="BT61" s="25">
        <v>0</v>
      </c>
    </row>
    <row r="62" spans="1:77" ht="21.75" customHeight="1">
      <c r="A62" s="40">
        <v>508</v>
      </c>
      <c r="B62" s="9" t="s">
        <v>758</v>
      </c>
      <c r="C62" s="333">
        <f t="shared" si="70"/>
        <v>14</v>
      </c>
      <c r="D62" s="44">
        <f t="shared" si="71"/>
        <v>0</v>
      </c>
      <c r="E62" s="25">
        <v>0</v>
      </c>
      <c r="F62" s="25" t="s">
        <v>767</v>
      </c>
      <c r="G62" s="44">
        <f t="shared" si="72"/>
        <v>0</v>
      </c>
      <c r="H62" s="25">
        <v>0</v>
      </c>
      <c r="I62" s="25">
        <v>0</v>
      </c>
      <c r="J62" s="334">
        <f t="shared" si="73"/>
        <v>0</v>
      </c>
      <c r="K62" s="25" t="s">
        <v>767</v>
      </c>
      <c r="L62" s="25">
        <v>0</v>
      </c>
      <c r="M62" s="25">
        <v>0</v>
      </c>
      <c r="N62" s="334">
        <f t="shared" si="74"/>
        <v>0</v>
      </c>
      <c r="O62" s="25">
        <v>0</v>
      </c>
      <c r="P62" s="25">
        <v>0</v>
      </c>
      <c r="Q62" s="25">
        <v>0</v>
      </c>
      <c r="R62" s="25">
        <v>0</v>
      </c>
      <c r="S62" s="334">
        <f t="shared" si="75"/>
        <v>0</v>
      </c>
      <c r="T62" s="25">
        <v>0</v>
      </c>
      <c r="U62" s="25">
        <v>0</v>
      </c>
      <c r="V62" s="25">
        <v>0</v>
      </c>
      <c r="W62" s="25">
        <v>0</v>
      </c>
      <c r="X62" s="334">
        <f t="shared" si="76"/>
        <v>0</v>
      </c>
      <c r="Y62" s="25">
        <v>0</v>
      </c>
      <c r="Z62" s="25">
        <v>0</v>
      </c>
      <c r="AA62" s="25">
        <v>0</v>
      </c>
      <c r="AB62" s="25">
        <v>0</v>
      </c>
      <c r="AC62" s="334">
        <f t="shared" si="24"/>
        <v>8</v>
      </c>
      <c r="AD62" s="25">
        <v>0</v>
      </c>
      <c r="AE62" s="25">
        <v>0</v>
      </c>
      <c r="AF62" s="25">
        <v>0</v>
      </c>
      <c r="AG62" s="25">
        <v>0</v>
      </c>
      <c r="AH62" s="25">
        <v>0</v>
      </c>
      <c r="AI62" s="25">
        <v>0</v>
      </c>
      <c r="AJ62" s="25">
        <v>0</v>
      </c>
      <c r="AK62" s="25">
        <v>0</v>
      </c>
      <c r="AL62" s="25">
        <v>8</v>
      </c>
      <c r="AM62" s="25">
        <v>0</v>
      </c>
      <c r="AN62" s="25">
        <v>0</v>
      </c>
      <c r="AO62" s="25">
        <v>0</v>
      </c>
      <c r="AP62" s="334">
        <f t="shared" si="77"/>
        <v>0</v>
      </c>
      <c r="AQ62" s="25">
        <v>0</v>
      </c>
      <c r="AR62" s="25">
        <v>0</v>
      </c>
      <c r="AS62" s="25" t="s">
        <v>767</v>
      </c>
      <c r="AT62" s="334">
        <f t="shared" si="25"/>
        <v>0</v>
      </c>
      <c r="AU62" s="25">
        <v>0</v>
      </c>
      <c r="AV62" s="25">
        <v>0</v>
      </c>
      <c r="AW62" s="25" t="s">
        <v>767</v>
      </c>
      <c r="AX62" s="25">
        <v>0</v>
      </c>
      <c r="AY62" s="25">
        <v>0</v>
      </c>
      <c r="AZ62" s="334">
        <f t="shared" si="26"/>
        <v>0</v>
      </c>
      <c r="BA62" s="25">
        <v>0</v>
      </c>
      <c r="BB62" s="25">
        <v>0</v>
      </c>
      <c r="BC62" s="25">
        <v>0</v>
      </c>
      <c r="BD62" s="25">
        <v>0</v>
      </c>
      <c r="BE62" s="334">
        <f t="shared" si="27"/>
        <v>0</v>
      </c>
      <c r="BF62" s="25">
        <v>0</v>
      </c>
      <c r="BG62" s="25">
        <v>0</v>
      </c>
      <c r="BH62" s="334">
        <f t="shared" si="78"/>
        <v>6</v>
      </c>
      <c r="BI62" s="25">
        <v>6</v>
      </c>
      <c r="BJ62" s="334">
        <f t="shared" si="28"/>
        <v>0</v>
      </c>
      <c r="BK62" s="25">
        <v>0</v>
      </c>
      <c r="BL62" s="25">
        <v>0</v>
      </c>
      <c r="BM62" s="25">
        <v>0</v>
      </c>
      <c r="BN62" s="25">
        <v>0</v>
      </c>
      <c r="BO62" s="334">
        <f t="shared" si="79"/>
        <v>0</v>
      </c>
      <c r="BP62" s="25">
        <v>0</v>
      </c>
      <c r="BQ62" s="25">
        <v>0</v>
      </c>
      <c r="BR62" s="334">
        <f t="shared" si="80"/>
        <v>0</v>
      </c>
      <c r="BS62" s="25">
        <v>0</v>
      </c>
      <c r="BT62" s="25">
        <v>0</v>
      </c>
    </row>
    <row r="63" spans="1:77" ht="12.75" customHeight="1">
      <c r="A63" s="40">
        <v>509</v>
      </c>
      <c r="B63" s="10" t="s">
        <v>346</v>
      </c>
      <c r="C63" s="333">
        <f t="shared" si="70"/>
        <v>593</v>
      </c>
      <c r="D63" s="44">
        <f t="shared" si="71"/>
        <v>14</v>
      </c>
      <c r="E63" s="25">
        <v>0</v>
      </c>
      <c r="F63" s="25">
        <v>14</v>
      </c>
      <c r="G63" s="44">
        <f t="shared" si="72"/>
        <v>4</v>
      </c>
      <c r="H63" s="25">
        <v>0</v>
      </c>
      <c r="I63" s="25">
        <v>4</v>
      </c>
      <c r="J63" s="334">
        <f t="shared" si="73"/>
        <v>10</v>
      </c>
      <c r="K63" s="25">
        <v>10</v>
      </c>
      <c r="L63" s="25" t="s">
        <v>767</v>
      </c>
      <c r="M63" s="25">
        <v>0</v>
      </c>
      <c r="N63" s="334">
        <f t="shared" si="74"/>
        <v>0</v>
      </c>
      <c r="O63" s="25">
        <v>0</v>
      </c>
      <c r="P63" s="25" t="s">
        <v>767</v>
      </c>
      <c r="Q63" s="25" t="s">
        <v>767</v>
      </c>
      <c r="R63" s="25" t="s">
        <v>767</v>
      </c>
      <c r="S63" s="334">
        <f t="shared" si="75"/>
        <v>9</v>
      </c>
      <c r="T63" s="25">
        <v>0</v>
      </c>
      <c r="U63" s="25">
        <v>5</v>
      </c>
      <c r="V63" s="25">
        <v>0</v>
      </c>
      <c r="W63" s="25">
        <v>4</v>
      </c>
      <c r="X63" s="334">
        <f t="shared" si="76"/>
        <v>57</v>
      </c>
      <c r="Y63" s="25">
        <v>5</v>
      </c>
      <c r="Z63" s="25" t="s">
        <v>767</v>
      </c>
      <c r="AA63" s="25">
        <v>39</v>
      </c>
      <c r="AB63" s="25">
        <v>13</v>
      </c>
      <c r="AC63" s="334">
        <f t="shared" si="24"/>
        <v>301</v>
      </c>
      <c r="AD63" s="25">
        <v>0</v>
      </c>
      <c r="AE63" s="25">
        <v>17</v>
      </c>
      <c r="AF63" s="25">
        <v>4</v>
      </c>
      <c r="AG63" s="25" t="s">
        <v>767</v>
      </c>
      <c r="AH63" s="25">
        <v>14</v>
      </c>
      <c r="AI63" s="25">
        <v>0</v>
      </c>
      <c r="AJ63" s="25">
        <v>0</v>
      </c>
      <c r="AK63" s="25">
        <v>0</v>
      </c>
      <c r="AL63" s="25">
        <v>266</v>
      </c>
      <c r="AM63" s="25">
        <v>0</v>
      </c>
      <c r="AN63" s="25">
        <v>0</v>
      </c>
      <c r="AO63" s="25">
        <v>0</v>
      </c>
      <c r="AP63" s="334">
        <f t="shared" si="77"/>
        <v>33</v>
      </c>
      <c r="AQ63" s="25">
        <v>0</v>
      </c>
      <c r="AR63" s="25">
        <v>25</v>
      </c>
      <c r="AS63" s="25">
        <v>8</v>
      </c>
      <c r="AT63" s="334">
        <f t="shared" si="25"/>
        <v>46</v>
      </c>
      <c r="AU63" s="25">
        <v>0</v>
      </c>
      <c r="AV63" s="25">
        <v>13</v>
      </c>
      <c r="AW63" s="25">
        <v>16</v>
      </c>
      <c r="AX63" s="25">
        <v>17</v>
      </c>
      <c r="AY63" s="25" t="s">
        <v>767</v>
      </c>
      <c r="AZ63" s="334">
        <f t="shared" si="26"/>
        <v>45</v>
      </c>
      <c r="BA63" s="25">
        <v>28</v>
      </c>
      <c r="BB63" s="25">
        <v>5</v>
      </c>
      <c r="BC63" s="25">
        <v>4</v>
      </c>
      <c r="BD63" s="25">
        <v>8</v>
      </c>
      <c r="BE63" s="334">
        <f t="shared" si="27"/>
        <v>23</v>
      </c>
      <c r="BF63" s="25">
        <v>14</v>
      </c>
      <c r="BG63" s="25">
        <v>9</v>
      </c>
      <c r="BH63" s="334">
        <f t="shared" si="78"/>
        <v>15</v>
      </c>
      <c r="BI63" s="25">
        <v>15</v>
      </c>
      <c r="BJ63" s="334">
        <f t="shared" si="28"/>
        <v>14</v>
      </c>
      <c r="BK63" s="25">
        <v>0</v>
      </c>
      <c r="BL63" s="25">
        <v>9</v>
      </c>
      <c r="BM63" s="25">
        <v>5</v>
      </c>
      <c r="BN63" s="25" t="s">
        <v>767</v>
      </c>
      <c r="BO63" s="334">
        <f t="shared" si="79"/>
        <v>13</v>
      </c>
      <c r="BP63" s="25">
        <v>4</v>
      </c>
      <c r="BQ63" s="25">
        <v>9</v>
      </c>
      <c r="BR63" s="334">
        <f t="shared" si="80"/>
        <v>9</v>
      </c>
      <c r="BS63" s="25">
        <v>9</v>
      </c>
      <c r="BT63" s="25" t="s">
        <v>767</v>
      </c>
    </row>
    <row r="64" spans="1:77" ht="12.75" customHeight="1">
      <c r="A64" s="33">
        <v>510</v>
      </c>
      <c r="B64" s="10" t="s">
        <v>301</v>
      </c>
      <c r="C64" s="333">
        <f t="shared" si="70"/>
        <v>20</v>
      </c>
      <c r="D64" s="44">
        <f t="shared" si="71"/>
        <v>0</v>
      </c>
      <c r="E64" s="25">
        <v>0</v>
      </c>
      <c r="F64" s="25" t="s">
        <v>767</v>
      </c>
      <c r="G64" s="44">
        <f t="shared" si="72"/>
        <v>0</v>
      </c>
      <c r="H64" s="25">
        <v>0</v>
      </c>
      <c r="I64" s="25" t="s">
        <v>767</v>
      </c>
      <c r="J64" s="334">
        <f t="shared" si="73"/>
        <v>13</v>
      </c>
      <c r="K64" s="25">
        <v>0</v>
      </c>
      <c r="L64" s="25">
        <v>0</v>
      </c>
      <c r="M64" s="25">
        <v>13</v>
      </c>
      <c r="N64" s="334">
        <f t="shared" si="74"/>
        <v>0</v>
      </c>
      <c r="O64" s="25">
        <v>0</v>
      </c>
      <c r="P64" s="25">
        <v>0</v>
      </c>
      <c r="Q64" s="25">
        <v>0</v>
      </c>
      <c r="R64" s="25">
        <v>0</v>
      </c>
      <c r="S64" s="334">
        <f t="shared" si="75"/>
        <v>0</v>
      </c>
      <c r="T64" s="25">
        <v>0</v>
      </c>
      <c r="U64" s="25">
        <v>0</v>
      </c>
      <c r="V64" s="25">
        <v>0</v>
      </c>
      <c r="W64" s="25">
        <v>0</v>
      </c>
      <c r="X64" s="334">
        <f t="shared" si="76"/>
        <v>0</v>
      </c>
      <c r="Y64" s="25">
        <v>0</v>
      </c>
      <c r="Z64" s="25">
        <v>0</v>
      </c>
      <c r="AA64" s="25" t="s">
        <v>767</v>
      </c>
      <c r="AB64" s="25">
        <v>0</v>
      </c>
      <c r="AC64" s="334">
        <f t="shared" si="24"/>
        <v>7</v>
      </c>
      <c r="AD64" s="25">
        <v>0</v>
      </c>
      <c r="AE64" s="25">
        <v>0</v>
      </c>
      <c r="AF64" s="25">
        <v>0</v>
      </c>
      <c r="AG64" s="25" t="s">
        <v>767</v>
      </c>
      <c r="AH64" s="25" t="s">
        <v>767</v>
      </c>
      <c r="AI64" s="25" t="s">
        <v>767</v>
      </c>
      <c r="AJ64" s="25">
        <v>0</v>
      </c>
      <c r="AK64" s="25">
        <v>0</v>
      </c>
      <c r="AL64" s="25" t="s">
        <v>767</v>
      </c>
      <c r="AM64" s="25">
        <v>0</v>
      </c>
      <c r="AN64" s="25">
        <v>7</v>
      </c>
      <c r="AO64" s="25">
        <v>0</v>
      </c>
      <c r="AP64" s="334">
        <f t="shared" si="77"/>
        <v>0</v>
      </c>
      <c r="AQ64" s="25">
        <v>0</v>
      </c>
      <c r="AR64" s="25">
        <v>0</v>
      </c>
      <c r="AS64" s="25">
        <v>0</v>
      </c>
      <c r="AT64" s="334">
        <f t="shared" si="25"/>
        <v>0</v>
      </c>
      <c r="AU64" s="25">
        <v>0</v>
      </c>
      <c r="AV64" s="25">
        <v>0</v>
      </c>
      <c r="AW64" s="25">
        <v>0</v>
      </c>
      <c r="AX64" s="25" t="s">
        <v>767</v>
      </c>
      <c r="AY64" s="25">
        <v>0</v>
      </c>
      <c r="AZ64" s="334">
        <f t="shared" si="26"/>
        <v>0</v>
      </c>
      <c r="BA64" s="25" t="s">
        <v>767</v>
      </c>
      <c r="BB64" s="25">
        <v>0</v>
      </c>
      <c r="BC64" s="25">
        <v>0</v>
      </c>
      <c r="BD64" s="25">
        <v>0</v>
      </c>
      <c r="BE64" s="334">
        <f t="shared" si="27"/>
        <v>0</v>
      </c>
      <c r="BF64" s="25">
        <v>0</v>
      </c>
      <c r="BG64" s="25">
        <v>0</v>
      </c>
      <c r="BH64" s="334">
        <f t="shared" si="78"/>
        <v>0</v>
      </c>
      <c r="BI64" s="25" t="s">
        <v>767</v>
      </c>
      <c r="BJ64" s="334">
        <f t="shared" si="28"/>
        <v>0</v>
      </c>
      <c r="BK64" s="25">
        <v>0</v>
      </c>
      <c r="BL64" s="25">
        <v>0</v>
      </c>
      <c r="BM64" s="25">
        <v>0</v>
      </c>
      <c r="BN64" s="25">
        <v>0</v>
      </c>
      <c r="BO64" s="334">
        <f t="shared" si="79"/>
        <v>0</v>
      </c>
      <c r="BP64" s="25">
        <v>0</v>
      </c>
      <c r="BQ64" s="25">
        <v>0</v>
      </c>
      <c r="BR64" s="334">
        <f t="shared" si="80"/>
        <v>0</v>
      </c>
      <c r="BS64" s="25">
        <v>0</v>
      </c>
      <c r="BT64" s="25">
        <v>0</v>
      </c>
    </row>
    <row r="65" spans="1:72" ht="15" customHeight="1">
      <c r="A65" s="33">
        <v>512</v>
      </c>
      <c r="B65" s="10" t="s">
        <v>431</v>
      </c>
      <c r="C65" s="333">
        <f t="shared" si="70"/>
        <v>0</v>
      </c>
      <c r="D65" s="44">
        <f t="shared" si="71"/>
        <v>0</v>
      </c>
      <c r="E65" s="25">
        <v>0</v>
      </c>
      <c r="F65" s="25">
        <v>0</v>
      </c>
      <c r="G65" s="44">
        <f t="shared" si="72"/>
        <v>0</v>
      </c>
      <c r="H65" s="25">
        <v>0</v>
      </c>
      <c r="I65" s="25">
        <v>0</v>
      </c>
      <c r="J65" s="334">
        <f t="shared" si="73"/>
        <v>0</v>
      </c>
      <c r="K65" s="25">
        <v>0</v>
      </c>
      <c r="L65" s="25">
        <v>0</v>
      </c>
      <c r="M65" s="25">
        <v>0</v>
      </c>
      <c r="N65" s="334">
        <f t="shared" si="74"/>
        <v>0</v>
      </c>
      <c r="O65" s="25">
        <v>0</v>
      </c>
      <c r="P65" s="25">
        <v>0</v>
      </c>
      <c r="Q65" s="25">
        <v>0</v>
      </c>
      <c r="R65" s="25">
        <v>0</v>
      </c>
      <c r="S65" s="334">
        <f t="shared" si="75"/>
        <v>0</v>
      </c>
      <c r="T65" s="25">
        <v>0</v>
      </c>
      <c r="U65" s="25">
        <v>0</v>
      </c>
      <c r="V65" s="25">
        <v>0</v>
      </c>
      <c r="W65" s="25">
        <v>0</v>
      </c>
      <c r="X65" s="334">
        <f t="shared" si="76"/>
        <v>0</v>
      </c>
      <c r="Y65" s="25">
        <v>0</v>
      </c>
      <c r="Z65" s="25">
        <v>0</v>
      </c>
      <c r="AA65" s="25" t="s">
        <v>767</v>
      </c>
      <c r="AB65" s="25">
        <v>0</v>
      </c>
      <c r="AC65" s="334">
        <f t="shared" si="24"/>
        <v>0</v>
      </c>
      <c r="AD65" s="25">
        <v>0</v>
      </c>
      <c r="AE65" s="25">
        <v>0</v>
      </c>
      <c r="AF65" s="25">
        <v>0</v>
      </c>
      <c r="AG65" s="25">
        <v>0</v>
      </c>
      <c r="AH65" s="25">
        <v>0</v>
      </c>
      <c r="AI65" s="25">
        <v>0</v>
      </c>
      <c r="AJ65" s="25">
        <v>0</v>
      </c>
      <c r="AK65" s="25">
        <v>0</v>
      </c>
      <c r="AL65" s="25">
        <v>0</v>
      </c>
      <c r="AM65" s="25">
        <v>0</v>
      </c>
      <c r="AN65" s="25">
        <v>0</v>
      </c>
      <c r="AO65" s="25">
        <v>0</v>
      </c>
      <c r="AP65" s="334">
        <f t="shared" si="77"/>
        <v>0</v>
      </c>
      <c r="AQ65" s="25">
        <v>0</v>
      </c>
      <c r="AR65" s="25">
        <v>0</v>
      </c>
      <c r="AS65" s="25">
        <v>0</v>
      </c>
      <c r="AT65" s="334">
        <f t="shared" si="25"/>
        <v>0</v>
      </c>
      <c r="AU65" s="25">
        <v>0</v>
      </c>
      <c r="AV65" s="25">
        <v>0</v>
      </c>
      <c r="AW65" s="25">
        <v>0</v>
      </c>
      <c r="AX65" s="25">
        <v>0</v>
      </c>
      <c r="AY65" s="25">
        <v>0</v>
      </c>
      <c r="AZ65" s="334">
        <f t="shared" si="26"/>
        <v>0</v>
      </c>
      <c r="BA65" s="25">
        <v>0</v>
      </c>
      <c r="BB65" s="25">
        <v>0</v>
      </c>
      <c r="BC65" s="25" t="s">
        <v>767</v>
      </c>
      <c r="BD65" s="25" t="s">
        <v>767</v>
      </c>
      <c r="BE65" s="334">
        <f t="shared" si="27"/>
        <v>0</v>
      </c>
      <c r="BF65" s="25" t="s">
        <v>767</v>
      </c>
      <c r="BG65" s="25">
        <v>0</v>
      </c>
      <c r="BH65" s="334">
        <f t="shared" si="78"/>
        <v>0</v>
      </c>
      <c r="BI65" s="25">
        <v>0</v>
      </c>
      <c r="BJ65" s="334">
        <f t="shared" si="28"/>
        <v>0</v>
      </c>
      <c r="BK65" s="25">
        <v>0</v>
      </c>
      <c r="BL65" s="25" t="s">
        <v>767</v>
      </c>
      <c r="BM65" s="25">
        <v>0</v>
      </c>
      <c r="BN65" s="25">
        <v>0</v>
      </c>
      <c r="BO65" s="334">
        <f t="shared" si="79"/>
        <v>0</v>
      </c>
      <c r="BP65" s="25">
        <v>0</v>
      </c>
      <c r="BQ65" s="25">
        <v>0</v>
      </c>
      <c r="BR65" s="334">
        <f t="shared" si="80"/>
        <v>0</v>
      </c>
      <c r="BS65" s="25">
        <v>0</v>
      </c>
      <c r="BT65" s="25">
        <v>0</v>
      </c>
    </row>
    <row r="66" spans="1:72" ht="14.25" customHeight="1">
      <c r="A66" s="33">
        <v>514</v>
      </c>
      <c r="B66" s="10" t="s">
        <v>401</v>
      </c>
      <c r="C66" s="333">
        <f t="shared" si="70"/>
        <v>0</v>
      </c>
      <c r="D66" s="44">
        <f t="shared" si="71"/>
        <v>0</v>
      </c>
      <c r="E66" s="25">
        <v>0</v>
      </c>
      <c r="F66" s="25">
        <v>0</v>
      </c>
      <c r="G66" s="44">
        <f t="shared" si="72"/>
        <v>0</v>
      </c>
      <c r="H66" s="25">
        <v>0</v>
      </c>
      <c r="I66" s="25">
        <v>0</v>
      </c>
      <c r="J66" s="334">
        <f t="shared" si="73"/>
        <v>0</v>
      </c>
      <c r="K66" s="25">
        <v>0</v>
      </c>
      <c r="L66" s="25">
        <v>0</v>
      </c>
      <c r="M66" s="25">
        <v>0</v>
      </c>
      <c r="N66" s="334">
        <f t="shared" si="74"/>
        <v>0</v>
      </c>
      <c r="O66" s="25">
        <v>0</v>
      </c>
      <c r="P66" s="25">
        <v>0</v>
      </c>
      <c r="Q66" s="25">
        <v>0</v>
      </c>
      <c r="R66" s="25">
        <v>0</v>
      </c>
      <c r="S66" s="334">
        <f t="shared" si="75"/>
        <v>0</v>
      </c>
      <c r="T66" s="25">
        <v>0</v>
      </c>
      <c r="U66" s="25" t="s">
        <v>767</v>
      </c>
      <c r="V66" s="25">
        <v>0</v>
      </c>
      <c r="W66" s="25">
        <v>0</v>
      </c>
      <c r="X66" s="334">
        <f t="shared" si="76"/>
        <v>0</v>
      </c>
      <c r="Y66" s="25">
        <v>0</v>
      </c>
      <c r="Z66" s="25">
        <v>0</v>
      </c>
      <c r="AA66" s="25" t="s">
        <v>767</v>
      </c>
      <c r="AB66" s="25">
        <v>0</v>
      </c>
      <c r="AC66" s="334">
        <f t="shared" si="24"/>
        <v>0</v>
      </c>
      <c r="AD66" s="25">
        <v>0</v>
      </c>
      <c r="AE66" s="25">
        <v>0</v>
      </c>
      <c r="AF66" s="25" t="s">
        <v>767</v>
      </c>
      <c r="AG66" s="25">
        <v>0</v>
      </c>
      <c r="AH66" s="25">
        <v>0</v>
      </c>
      <c r="AI66" s="25">
        <v>0</v>
      </c>
      <c r="AJ66" s="25">
        <v>0</v>
      </c>
      <c r="AK66" s="25">
        <v>0</v>
      </c>
      <c r="AL66" s="25" t="s">
        <v>767</v>
      </c>
      <c r="AM66" s="25">
        <v>0</v>
      </c>
      <c r="AN66" s="25">
        <v>0</v>
      </c>
      <c r="AO66" s="25">
        <v>0</v>
      </c>
      <c r="AP66" s="334">
        <f t="shared" si="77"/>
        <v>0</v>
      </c>
      <c r="AQ66" s="25">
        <v>0</v>
      </c>
      <c r="AR66" s="25">
        <v>0</v>
      </c>
      <c r="AS66" s="25">
        <v>0</v>
      </c>
      <c r="AT66" s="334">
        <f t="shared" si="25"/>
        <v>0</v>
      </c>
      <c r="AU66" s="25">
        <v>0</v>
      </c>
      <c r="AV66" s="25">
        <v>0</v>
      </c>
      <c r="AW66" s="25">
        <v>0</v>
      </c>
      <c r="AX66" s="25">
        <v>0</v>
      </c>
      <c r="AY66" s="25">
        <v>0</v>
      </c>
      <c r="AZ66" s="334">
        <f t="shared" si="26"/>
        <v>0</v>
      </c>
      <c r="BA66" s="25" t="s">
        <v>767</v>
      </c>
      <c r="BB66" s="25">
        <v>0</v>
      </c>
      <c r="BC66" s="25">
        <v>0</v>
      </c>
      <c r="BD66" s="25">
        <v>0</v>
      </c>
      <c r="BE66" s="334">
        <f t="shared" si="27"/>
        <v>0</v>
      </c>
      <c r="BF66" s="25">
        <v>0</v>
      </c>
      <c r="BG66" s="25">
        <v>0</v>
      </c>
      <c r="BH66" s="334">
        <f t="shared" si="78"/>
        <v>0</v>
      </c>
      <c r="BI66" s="25">
        <v>0</v>
      </c>
      <c r="BJ66" s="334">
        <f t="shared" si="28"/>
        <v>0</v>
      </c>
      <c r="BK66" s="25">
        <v>0</v>
      </c>
      <c r="BL66" s="25">
        <v>0</v>
      </c>
      <c r="BM66" s="25">
        <v>0</v>
      </c>
      <c r="BN66" s="25">
        <v>0</v>
      </c>
      <c r="BO66" s="334">
        <f t="shared" si="79"/>
        <v>0</v>
      </c>
      <c r="BP66" s="25">
        <v>0</v>
      </c>
      <c r="BQ66" s="25">
        <v>0</v>
      </c>
      <c r="BR66" s="334">
        <f t="shared" si="80"/>
        <v>0</v>
      </c>
      <c r="BS66" s="25">
        <v>0</v>
      </c>
      <c r="BT66" s="25">
        <v>0</v>
      </c>
    </row>
    <row r="67" spans="1:72" ht="12.75" customHeight="1">
      <c r="A67" s="33">
        <v>515</v>
      </c>
      <c r="B67" s="10" t="s">
        <v>347</v>
      </c>
      <c r="C67" s="333">
        <f t="shared" si="70"/>
        <v>28</v>
      </c>
      <c r="D67" s="44">
        <f t="shared" si="71"/>
        <v>0</v>
      </c>
      <c r="E67" s="25">
        <v>0</v>
      </c>
      <c r="F67" s="25">
        <v>0</v>
      </c>
      <c r="G67" s="44">
        <f t="shared" si="72"/>
        <v>0</v>
      </c>
      <c r="H67" s="25">
        <v>0</v>
      </c>
      <c r="I67" s="25">
        <v>0</v>
      </c>
      <c r="J67" s="334">
        <f t="shared" si="73"/>
        <v>0</v>
      </c>
      <c r="K67" s="25">
        <v>0</v>
      </c>
      <c r="L67" s="25">
        <v>0</v>
      </c>
      <c r="M67" s="25">
        <v>0</v>
      </c>
      <c r="N67" s="334">
        <f t="shared" si="74"/>
        <v>0</v>
      </c>
      <c r="O67" s="25">
        <v>0</v>
      </c>
      <c r="P67" s="25">
        <v>0</v>
      </c>
      <c r="Q67" s="25">
        <v>0</v>
      </c>
      <c r="R67" s="25">
        <v>0</v>
      </c>
      <c r="S67" s="334">
        <f t="shared" si="75"/>
        <v>0</v>
      </c>
      <c r="T67" s="25">
        <v>0</v>
      </c>
      <c r="U67" s="25">
        <v>0</v>
      </c>
      <c r="V67" s="25">
        <v>0</v>
      </c>
      <c r="W67" s="25">
        <v>0</v>
      </c>
      <c r="X67" s="334">
        <f t="shared" si="76"/>
        <v>0</v>
      </c>
      <c r="Y67" s="25" t="s">
        <v>767</v>
      </c>
      <c r="Z67" s="25" t="s">
        <v>767</v>
      </c>
      <c r="AA67" s="25">
        <v>0</v>
      </c>
      <c r="AB67" s="25" t="s">
        <v>767</v>
      </c>
      <c r="AC67" s="334">
        <f t="shared" si="24"/>
        <v>17</v>
      </c>
      <c r="AD67" s="25">
        <v>0</v>
      </c>
      <c r="AE67" s="25">
        <v>17</v>
      </c>
      <c r="AF67" s="25" t="s">
        <v>767</v>
      </c>
      <c r="AG67" s="25" t="s">
        <v>767</v>
      </c>
      <c r="AH67" s="25" t="s">
        <v>767</v>
      </c>
      <c r="AI67" s="25">
        <v>0</v>
      </c>
      <c r="AJ67" s="25">
        <v>0</v>
      </c>
      <c r="AK67" s="25">
        <v>0</v>
      </c>
      <c r="AL67" s="25">
        <v>0</v>
      </c>
      <c r="AM67" s="25">
        <v>0</v>
      </c>
      <c r="AN67" s="25">
        <v>0</v>
      </c>
      <c r="AO67" s="25">
        <v>0</v>
      </c>
      <c r="AP67" s="334">
        <f t="shared" si="77"/>
        <v>0</v>
      </c>
      <c r="AQ67" s="25">
        <v>0</v>
      </c>
      <c r="AR67" s="25" t="s">
        <v>767</v>
      </c>
      <c r="AS67" s="25">
        <v>0</v>
      </c>
      <c r="AT67" s="334">
        <f t="shared" si="25"/>
        <v>0</v>
      </c>
      <c r="AU67" s="25">
        <v>0</v>
      </c>
      <c r="AV67" s="25">
        <v>0</v>
      </c>
      <c r="AW67" s="25" t="s">
        <v>767</v>
      </c>
      <c r="AX67" s="25">
        <v>0</v>
      </c>
      <c r="AY67" s="25">
        <v>0</v>
      </c>
      <c r="AZ67" s="334">
        <f t="shared" si="26"/>
        <v>5</v>
      </c>
      <c r="BA67" s="25">
        <v>5</v>
      </c>
      <c r="BB67" s="25">
        <v>0</v>
      </c>
      <c r="BC67" s="25" t="s">
        <v>767</v>
      </c>
      <c r="BD67" s="25" t="s">
        <v>767</v>
      </c>
      <c r="BE67" s="334">
        <f t="shared" si="27"/>
        <v>6</v>
      </c>
      <c r="BF67" s="25">
        <v>6</v>
      </c>
      <c r="BG67" s="25">
        <v>0</v>
      </c>
      <c r="BH67" s="334">
        <f t="shared" si="78"/>
        <v>0</v>
      </c>
      <c r="BI67" s="25">
        <v>0</v>
      </c>
      <c r="BJ67" s="334">
        <f t="shared" si="28"/>
        <v>0</v>
      </c>
      <c r="BK67" s="25">
        <v>0</v>
      </c>
      <c r="BL67" s="25" t="s">
        <v>767</v>
      </c>
      <c r="BM67" s="25" t="s">
        <v>767</v>
      </c>
      <c r="BN67" s="25">
        <v>0</v>
      </c>
      <c r="BO67" s="334">
        <f t="shared" si="79"/>
        <v>0</v>
      </c>
      <c r="BP67" s="25" t="s">
        <v>767</v>
      </c>
      <c r="BQ67" s="25">
        <v>0</v>
      </c>
      <c r="BR67" s="334">
        <f t="shared" si="80"/>
        <v>0</v>
      </c>
      <c r="BS67" s="25" t="s">
        <v>767</v>
      </c>
      <c r="BT67" s="25">
        <v>0</v>
      </c>
    </row>
    <row r="68" spans="1:72" ht="12.75" customHeight="1">
      <c r="A68" s="33">
        <v>516</v>
      </c>
      <c r="B68" s="10" t="s">
        <v>711</v>
      </c>
      <c r="C68" s="333">
        <f t="shared" si="70"/>
        <v>0</v>
      </c>
      <c r="D68" s="44">
        <f t="shared" si="71"/>
        <v>0</v>
      </c>
      <c r="E68" s="25">
        <v>0</v>
      </c>
      <c r="F68" s="25">
        <v>0</v>
      </c>
      <c r="G68" s="44">
        <f t="shared" si="72"/>
        <v>0</v>
      </c>
      <c r="H68" s="25">
        <v>0</v>
      </c>
      <c r="I68" s="25">
        <v>0</v>
      </c>
      <c r="J68" s="334">
        <f t="shared" si="73"/>
        <v>0</v>
      </c>
      <c r="K68" s="25">
        <v>0</v>
      </c>
      <c r="L68" s="25">
        <v>0</v>
      </c>
      <c r="M68" s="25">
        <v>0</v>
      </c>
      <c r="N68" s="334">
        <f t="shared" si="74"/>
        <v>0</v>
      </c>
      <c r="O68" s="25">
        <v>0</v>
      </c>
      <c r="P68" s="25">
        <v>0</v>
      </c>
      <c r="Q68" s="25">
        <v>0</v>
      </c>
      <c r="R68" s="25">
        <v>0</v>
      </c>
      <c r="S68" s="334">
        <f t="shared" si="75"/>
        <v>0</v>
      </c>
      <c r="T68" s="25">
        <v>0</v>
      </c>
      <c r="U68" s="25">
        <v>0</v>
      </c>
      <c r="V68" s="25">
        <v>0</v>
      </c>
      <c r="W68" s="25">
        <v>0</v>
      </c>
      <c r="X68" s="334">
        <f t="shared" si="76"/>
        <v>0</v>
      </c>
      <c r="Y68" s="25" t="s">
        <v>767</v>
      </c>
      <c r="Z68" s="25">
        <v>0</v>
      </c>
      <c r="AA68" s="25">
        <v>0</v>
      </c>
      <c r="AB68" s="25">
        <v>0</v>
      </c>
      <c r="AC68" s="334">
        <f t="shared" si="24"/>
        <v>0</v>
      </c>
      <c r="AD68" s="25">
        <v>0</v>
      </c>
      <c r="AE68" s="25">
        <v>0</v>
      </c>
      <c r="AF68" s="25" t="s">
        <v>767</v>
      </c>
      <c r="AG68" s="25" t="s">
        <v>767</v>
      </c>
      <c r="AH68" s="25">
        <v>0</v>
      </c>
      <c r="AI68" s="25">
        <v>0</v>
      </c>
      <c r="AJ68" s="25">
        <v>0</v>
      </c>
      <c r="AK68" s="25">
        <v>0</v>
      </c>
      <c r="AL68" s="25">
        <v>0</v>
      </c>
      <c r="AM68" s="25" t="s">
        <v>767</v>
      </c>
      <c r="AN68" s="25">
        <v>0</v>
      </c>
      <c r="AO68" s="25">
        <v>0</v>
      </c>
      <c r="AP68" s="334">
        <f t="shared" si="77"/>
        <v>0</v>
      </c>
      <c r="AQ68" s="25">
        <v>0</v>
      </c>
      <c r="AR68" s="25">
        <v>0</v>
      </c>
      <c r="AS68" s="25">
        <v>0</v>
      </c>
      <c r="AT68" s="334">
        <f t="shared" si="25"/>
        <v>0</v>
      </c>
      <c r="AU68" s="25">
        <v>0</v>
      </c>
      <c r="AV68" s="25">
        <v>0</v>
      </c>
      <c r="AW68" s="25">
        <v>0</v>
      </c>
      <c r="AX68" s="25">
        <v>0</v>
      </c>
      <c r="AY68" s="25">
        <v>0</v>
      </c>
      <c r="AZ68" s="334">
        <f t="shared" si="26"/>
        <v>0</v>
      </c>
      <c r="BA68" s="25" t="s">
        <v>767</v>
      </c>
      <c r="BB68" s="25">
        <v>0</v>
      </c>
      <c r="BC68" s="25">
        <v>0</v>
      </c>
      <c r="BD68" s="25">
        <v>0</v>
      </c>
      <c r="BE68" s="334">
        <f t="shared" si="27"/>
        <v>0</v>
      </c>
      <c r="BF68" s="25">
        <v>0</v>
      </c>
      <c r="BG68" s="25" t="s">
        <v>767</v>
      </c>
      <c r="BH68" s="334">
        <f t="shared" si="78"/>
        <v>0</v>
      </c>
      <c r="BI68" s="25">
        <v>0</v>
      </c>
      <c r="BJ68" s="334">
        <f t="shared" si="28"/>
        <v>0</v>
      </c>
      <c r="BK68" s="25">
        <v>0</v>
      </c>
      <c r="BL68" s="25">
        <v>0</v>
      </c>
      <c r="BM68" s="25">
        <v>0</v>
      </c>
      <c r="BN68" s="25">
        <v>0</v>
      </c>
      <c r="BO68" s="334">
        <f t="shared" si="79"/>
        <v>0</v>
      </c>
      <c r="BP68" s="25" t="s">
        <v>767</v>
      </c>
      <c r="BQ68" s="25">
        <v>0</v>
      </c>
      <c r="BR68" s="334">
        <f t="shared" si="80"/>
        <v>0</v>
      </c>
      <c r="BS68" s="25">
        <v>0</v>
      </c>
      <c r="BT68" s="25">
        <v>0</v>
      </c>
    </row>
    <row r="69" spans="1:72" ht="15" customHeight="1">
      <c r="A69" s="33">
        <v>518</v>
      </c>
      <c r="B69" s="10" t="s">
        <v>629</v>
      </c>
      <c r="C69" s="333">
        <f t="shared" si="70"/>
        <v>25</v>
      </c>
      <c r="D69" s="44">
        <f t="shared" si="71"/>
        <v>0</v>
      </c>
      <c r="E69" s="25">
        <v>0</v>
      </c>
      <c r="F69" s="25" t="s">
        <v>767</v>
      </c>
      <c r="G69" s="44">
        <f t="shared" si="72"/>
        <v>0</v>
      </c>
      <c r="H69" s="25">
        <v>0</v>
      </c>
      <c r="I69" s="25" t="s">
        <v>767</v>
      </c>
      <c r="J69" s="334">
        <f t="shared" si="73"/>
        <v>0</v>
      </c>
      <c r="K69" s="25" t="s">
        <v>767</v>
      </c>
      <c r="L69" s="25">
        <v>0</v>
      </c>
      <c r="M69" s="25">
        <v>0</v>
      </c>
      <c r="N69" s="334">
        <f t="shared" si="74"/>
        <v>0</v>
      </c>
      <c r="O69" s="25">
        <v>0</v>
      </c>
      <c r="P69" s="25" t="s">
        <v>767</v>
      </c>
      <c r="Q69" s="25">
        <v>0</v>
      </c>
      <c r="R69" s="25">
        <v>0</v>
      </c>
      <c r="S69" s="334">
        <f t="shared" si="75"/>
        <v>0</v>
      </c>
      <c r="T69" s="25">
        <v>0</v>
      </c>
      <c r="U69" s="25" t="s">
        <v>767</v>
      </c>
      <c r="V69" s="25">
        <v>0</v>
      </c>
      <c r="W69" s="25">
        <v>0</v>
      </c>
      <c r="X69" s="334">
        <f t="shared" si="76"/>
        <v>4</v>
      </c>
      <c r="Y69" s="25">
        <v>0</v>
      </c>
      <c r="Z69" s="25">
        <v>0</v>
      </c>
      <c r="AA69" s="25">
        <v>4</v>
      </c>
      <c r="AB69" s="25" t="s">
        <v>767</v>
      </c>
      <c r="AC69" s="334">
        <f t="shared" si="24"/>
        <v>21</v>
      </c>
      <c r="AD69" s="25">
        <v>0</v>
      </c>
      <c r="AE69" s="25">
        <v>5</v>
      </c>
      <c r="AF69" s="25">
        <v>4</v>
      </c>
      <c r="AG69" s="25">
        <v>6</v>
      </c>
      <c r="AH69" s="25">
        <v>6</v>
      </c>
      <c r="AI69" s="25">
        <v>0</v>
      </c>
      <c r="AJ69" s="25">
        <v>0</v>
      </c>
      <c r="AK69" s="25">
        <v>0</v>
      </c>
      <c r="AL69" s="25">
        <v>0</v>
      </c>
      <c r="AM69" s="25">
        <v>0</v>
      </c>
      <c r="AN69" s="25">
        <v>0</v>
      </c>
      <c r="AO69" s="25">
        <v>0</v>
      </c>
      <c r="AP69" s="334">
        <f t="shared" si="77"/>
        <v>0</v>
      </c>
      <c r="AQ69" s="25">
        <v>0</v>
      </c>
      <c r="AR69" s="25" t="s">
        <v>767</v>
      </c>
      <c r="AS69" s="25">
        <v>0</v>
      </c>
      <c r="AT69" s="334">
        <f t="shared" si="25"/>
        <v>0</v>
      </c>
      <c r="AU69" s="25">
        <v>0</v>
      </c>
      <c r="AV69" s="25">
        <v>0</v>
      </c>
      <c r="AW69" s="25" t="s">
        <v>767</v>
      </c>
      <c r="AX69" s="25">
        <v>0</v>
      </c>
      <c r="AY69" s="25">
        <v>0</v>
      </c>
      <c r="AZ69" s="334">
        <f t="shared" si="26"/>
        <v>0</v>
      </c>
      <c r="BA69" s="25" t="s">
        <v>767</v>
      </c>
      <c r="BB69" s="25" t="s">
        <v>767</v>
      </c>
      <c r="BC69" s="25" t="s">
        <v>767</v>
      </c>
      <c r="BD69" s="25">
        <v>0</v>
      </c>
      <c r="BE69" s="334">
        <f t="shared" si="27"/>
        <v>0</v>
      </c>
      <c r="BF69" s="25" t="s">
        <v>767</v>
      </c>
      <c r="BG69" s="25">
        <v>0</v>
      </c>
      <c r="BH69" s="334">
        <f t="shared" si="78"/>
        <v>0</v>
      </c>
      <c r="BI69" s="25" t="s">
        <v>767</v>
      </c>
      <c r="BJ69" s="334">
        <f t="shared" si="28"/>
        <v>0</v>
      </c>
      <c r="BK69" s="25">
        <v>0</v>
      </c>
      <c r="BL69" s="25">
        <v>0</v>
      </c>
      <c r="BM69" s="25">
        <v>0</v>
      </c>
      <c r="BN69" s="25">
        <v>0</v>
      </c>
      <c r="BO69" s="334">
        <f t="shared" si="79"/>
        <v>0</v>
      </c>
      <c r="BP69" s="25" t="s">
        <v>767</v>
      </c>
      <c r="BQ69" s="25" t="s">
        <v>767</v>
      </c>
      <c r="BR69" s="334">
        <f t="shared" si="80"/>
        <v>0</v>
      </c>
      <c r="BS69" s="25">
        <v>0</v>
      </c>
      <c r="BT69" s="25">
        <v>0</v>
      </c>
    </row>
    <row r="70" spans="1:72" ht="15" customHeight="1">
      <c r="A70" s="33">
        <v>519</v>
      </c>
      <c r="B70" s="10" t="s">
        <v>432</v>
      </c>
      <c r="C70" s="333">
        <f t="shared" si="70"/>
        <v>0</v>
      </c>
      <c r="D70" s="44">
        <f t="shared" si="71"/>
        <v>0</v>
      </c>
      <c r="E70" s="25">
        <v>0</v>
      </c>
      <c r="F70" s="25">
        <v>0</v>
      </c>
      <c r="G70" s="44">
        <f t="shared" si="72"/>
        <v>0</v>
      </c>
      <c r="H70" s="25">
        <v>0</v>
      </c>
      <c r="I70" s="25">
        <v>0</v>
      </c>
      <c r="J70" s="334">
        <f t="shared" si="73"/>
        <v>0</v>
      </c>
      <c r="K70" s="25">
        <v>0</v>
      </c>
      <c r="L70" s="25">
        <v>0</v>
      </c>
      <c r="M70" s="25">
        <v>0</v>
      </c>
      <c r="N70" s="334">
        <f t="shared" si="74"/>
        <v>0</v>
      </c>
      <c r="O70" s="25">
        <v>0</v>
      </c>
      <c r="P70" s="25">
        <v>0</v>
      </c>
      <c r="Q70" s="25">
        <v>0</v>
      </c>
      <c r="R70" s="25">
        <v>0</v>
      </c>
      <c r="S70" s="334">
        <f t="shared" si="75"/>
        <v>0</v>
      </c>
      <c r="T70" s="25">
        <v>0</v>
      </c>
      <c r="U70" s="25">
        <v>0</v>
      </c>
      <c r="V70" s="25">
        <v>0</v>
      </c>
      <c r="W70" s="25">
        <v>0</v>
      </c>
      <c r="X70" s="334">
        <f t="shared" si="76"/>
        <v>0</v>
      </c>
      <c r="Y70" s="25">
        <v>0</v>
      </c>
      <c r="Z70" s="25">
        <v>0</v>
      </c>
      <c r="AA70" s="25">
        <v>0</v>
      </c>
      <c r="AB70" s="25">
        <v>0</v>
      </c>
      <c r="AC70" s="334">
        <f t="shared" si="24"/>
        <v>0</v>
      </c>
      <c r="AD70" s="25">
        <v>0</v>
      </c>
      <c r="AE70" s="25" t="s">
        <v>767</v>
      </c>
      <c r="AF70" s="25">
        <v>0</v>
      </c>
      <c r="AG70" s="25">
        <v>0</v>
      </c>
      <c r="AH70" s="25" t="s">
        <v>767</v>
      </c>
      <c r="AI70" s="25">
        <v>0</v>
      </c>
      <c r="AJ70" s="25">
        <v>0</v>
      </c>
      <c r="AK70" s="25">
        <v>0</v>
      </c>
      <c r="AL70" s="25">
        <v>0</v>
      </c>
      <c r="AM70" s="25">
        <v>0</v>
      </c>
      <c r="AN70" s="25">
        <v>0</v>
      </c>
      <c r="AO70" s="25">
        <v>0</v>
      </c>
      <c r="AP70" s="334">
        <f t="shared" si="77"/>
        <v>0</v>
      </c>
      <c r="AQ70" s="25">
        <v>0</v>
      </c>
      <c r="AR70" s="25">
        <v>0</v>
      </c>
      <c r="AS70" s="25">
        <v>0</v>
      </c>
      <c r="AT70" s="334">
        <f t="shared" si="25"/>
        <v>0</v>
      </c>
      <c r="AU70" s="25">
        <v>0</v>
      </c>
      <c r="AV70" s="25" t="s">
        <v>767</v>
      </c>
      <c r="AW70" s="25">
        <v>0</v>
      </c>
      <c r="AX70" s="25" t="s">
        <v>767</v>
      </c>
      <c r="AY70" s="25">
        <v>0</v>
      </c>
      <c r="AZ70" s="334">
        <f t="shared" si="26"/>
        <v>0</v>
      </c>
      <c r="BA70" s="25">
        <v>0</v>
      </c>
      <c r="BB70" s="25">
        <v>0</v>
      </c>
      <c r="BC70" s="25">
        <v>0</v>
      </c>
      <c r="BD70" s="25">
        <v>0</v>
      </c>
      <c r="BE70" s="334">
        <f t="shared" si="27"/>
        <v>0</v>
      </c>
      <c r="BF70" s="25">
        <v>0</v>
      </c>
      <c r="BG70" s="25" t="s">
        <v>767</v>
      </c>
      <c r="BH70" s="334">
        <f t="shared" si="78"/>
        <v>0</v>
      </c>
      <c r="BI70" s="25">
        <v>0</v>
      </c>
      <c r="BJ70" s="334">
        <f t="shared" si="28"/>
        <v>0</v>
      </c>
      <c r="BK70" s="25">
        <v>0</v>
      </c>
      <c r="BL70" s="25">
        <v>0</v>
      </c>
      <c r="BM70" s="25">
        <v>0</v>
      </c>
      <c r="BN70" s="25">
        <v>0</v>
      </c>
      <c r="BO70" s="334">
        <f t="shared" si="79"/>
        <v>0</v>
      </c>
      <c r="BP70" s="25" t="s">
        <v>767</v>
      </c>
      <c r="BQ70" s="25">
        <v>0</v>
      </c>
      <c r="BR70" s="334">
        <f t="shared" si="80"/>
        <v>0</v>
      </c>
      <c r="BS70" s="25" t="s">
        <v>767</v>
      </c>
      <c r="BT70" s="25" t="s">
        <v>767</v>
      </c>
    </row>
    <row r="71" spans="1:72" ht="23.25" customHeight="1">
      <c r="A71" s="33">
        <v>520</v>
      </c>
      <c r="B71" s="10" t="s">
        <v>697</v>
      </c>
      <c r="C71" s="333">
        <f t="shared" si="70"/>
        <v>0</v>
      </c>
      <c r="D71" s="44">
        <f t="shared" si="71"/>
        <v>0</v>
      </c>
      <c r="E71" s="25">
        <v>0</v>
      </c>
      <c r="F71" s="25" t="s">
        <v>767</v>
      </c>
      <c r="G71" s="44">
        <f t="shared" si="72"/>
        <v>0</v>
      </c>
      <c r="H71" s="25">
        <v>0</v>
      </c>
      <c r="I71" s="25">
        <v>0</v>
      </c>
      <c r="J71" s="334">
        <f t="shared" si="73"/>
        <v>0</v>
      </c>
      <c r="K71" s="25">
        <v>0</v>
      </c>
      <c r="L71" s="25">
        <v>0</v>
      </c>
      <c r="M71" s="25">
        <v>0</v>
      </c>
      <c r="N71" s="334">
        <f t="shared" si="74"/>
        <v>0</v>
      </c>
      <c r="O71" s="25">
        <v>0</v>
      </c>
      <c r="P71" s="25" t="s">
        <v>767</v>
      </c>
      <c r="Q71" s="25">
        <v>0</v>
      </c>
      <c r="R71" s="25">
        <v>0</v>
      </c>
      <c r="S71" s="334">
        <f t="shared" si="75"/>
        <v>0</v>
      </c>
      <c r="T71" s="25">
        <v>0</v>
      </c>
      <c r="U71" s="25">
        <v>0</v>
      </c>
      <c r="V71" s="25">
        <v>0</v>
      </c>
      <c r="W71" s="25">
        <v>0</v>
      </c>
      <c r="X71" s="334">
        <f t="shared" si="76"/>
        <v>0</v>
      </c>
      <c r="Y71" s="25" t="s">
        <v>767</v>
      </c>
      <c r="Z71" s="25">
        <v>0</v>
      </c>
      <c r="AA71" s="25" t="s">
        <v>767</v>
      </c>
      <c r="AB71" s="25">
        <v>0</v>
      </c>
      <c r="AC71" s="334">
        <f t="shared" si="24"/>
        <v>0</v>
      </c>
      <c r="AD71" s="25">
        <v>0</v>
      </c>
      <c r="AE71" s="25" t="s">
        <v>767</v>
      </c>
      <c r="AF71" s="25">
        <v>0</v>
      </c>
      <c r="AG71" s="25" t="s">
        <v>767</v>
      </c>
      <c r="AH71" s="25">
        <v>0</v>
      </c>
      <c r="AI71" s="25">
        <v>0</v>
      </c>
      <c r="AJ71" s="25">
        <v>0</v>
      </c>
      <c r="AK71" s="25">
        <v>0</v>
      </c>
      <c r="AL71" s="25">
        <v>0</v>
      </c>
      <c r="AM71" s="25">
        <v>0</v>
      </c>
      <c r="AN71" s="25" t="s">
        <v>767</v>
      </c>
      <c r="AO71" s="25">
        <v>0</v>
      </c>
      <c r="AP71" s="334">
        <f t="shared" si="77"/>
        <v>0</v>
      </c>
      <c r="AQ71" s="25">
        <v>0</v>
      </c>
      <c r="AR71" s="25">
        <v>0</v>
      </c>
      <c r="AS71" s="25">
        <v>0</v>
      </c>
      <c r="AT71" s="334">
        <f t="shared" si="25"/>
        <v>0</v>
      </c>
      <c r="AU71" s="25">
        <v>0</v>
      </c>
      <c r="AV71" s="25">
        <v>0</v>
      </c>
      <c r="AW71" s="25">
        <v>0</v>
      </c>
      <c r="AX71" s="25">
        <v>0</v>
      </c>
      <c r="AY71" s="25">
        <v>0</v>
      </c>
      <c r="AZ71" s="334">
        <f t="shared" si="26"/>
        <v>0</v>
      </c>
      <c r="BA71" s="25">
        <v>0</v>
      </c>
      <c r="BB71" s="25">
        <v>0</v>
      </c>
      <c r="BC71" s="25">
        <v>0</v>
      </c>
      <c r="BD71" s="25">
        <v>0</v>
      </c>
      <c r="BE71" s="334">
        <f t="shared" si="27"/>
        <v>0</v>
      </c>
      <c r="BF71" s="25" t="s">
        <v>767</v>
      </c>
      <c r="BG71" s="25">
        <v>0</v>
      </c>
      <c r="BH71" s="334">
        <f t="shared" si="78"/>
        <v>0</v>
      </c>
      <c r="BI71" s="25">
        <v>0</v>
      </c>
      <c r="BJ71" s="334">
        <f t="shared" si="28"/>
        <v>0</v>
      </c>
      <c r="BK71" s="25">
        <v>0</v>
      </c>
      <c r="BL71" s="25">
        <v>0</v>
      </c>
      <c r="BM71" s="25">
        <v>0</v>
      </c>
      <c r="BN71" s="25">
        <v>0</v>
      </c>
      <c r="BO71" s="334">
        <f t="shared" si="79"/>
        <v>0</v>
      </c>
      <c r="BP71" s="25">
        <v>0</v>
      </c>
      <c r="BQ71" s="25">
        <v>0</v>
      </c>
      <c r="BR71" s="334">
        <f t="shared" si="80"/>
        <v>0</v>
      </c>
      <c r="BS71" s="25">
        <v>0</v>
      </c>
      <c r="BT71" s="25">
        <v>0</v>
      </c>
    </row>
    <row r="72" spans="1:72" ht="24.75" customHeight="1">
      <c r="A72" s="33">
        <v>522</v>
      </c>
      <c r="B72" s="10" t="s">
        <v>828</v>
      </c>
      <c r="C72" s="333">
        <f t="shared" si="70"/>
        <v>0</v>
      </c>
      <c r="D72" s="44">
        <f t="shared" si="71"/>
        <v>0</v>
      </c>
      <c r="E72" s="25">
        <v>0</v>
      </c>
      <c r="F72" s="25">
        <v>0</v>
      </c>
      <c r="G72" s="44">
        <f t="shared" si="72"/>
        <v>0</v>
      </c>
      <c r="H72" s="25">
        <v>0</v>
      </c>
      <c r="I72" s="25">
        <v>0</v>
      </c>
      <c r="J72" s="334">
        <f t="shared" si="73"/>
        <v>0</v>
      </c>
      <c r="K72" s="25">
        <v>0</v>
      </c>
      <c r="L72" s="25">
        <v>0</v>
      </c>
      <c r="M72" s="25">
        <v>0</v>
      </c>
      <c r="N72" s="334">
        <f t="shared" si="74"/>
        <v>0</v>
      </c>
      <c r="O72" s="25">
        <v>0</v>
      </c>
      <c r="P72" s="25" t="s">
        <v>767</v>
      </c>
      <c r="Q72" s="25">
        <v>0</v>
      </c>
      <c r="R72" s="25">
        <v>0</v>
      </c>
      <c r="S72" s="334">
        <f t="shared" si="75"/>
        <v>0</v>
      </c>
      <c r="T72" s="25">
        <v>0</v>
      </c>
      <c r="U72" s="25">
        <v>0</v>
      </c>
      <c r="V72" s="25">
        <v>0</v>
      </c>
      <c r="W72" s="25">
        <v>0</v>
      </c>
      <c r="X72" s="334">
        <f t="shared" si="76"/>
        <v>0</v>
      </c>
      <c r="Y72" s="25">
        <v>0</v>
      </c>
      <c r="Z72" s="25">
        <v>0</v>
      </c>
      <c r="AA72" s="25">
        <v>0</v>
      </c>
      <c r="AB72" s="25">
        <v>0</v>
      </c>
      <c r="AC72" s="334">
        <f t="shared" ref="AC72:AC78" si="81">SUM(AD72:AO72)</f>
        <v>0</v>
      </c>
      <c r="AD72" s="25">
        <v>0</v>
      </c>
      <c r="AE72" s="25" t="s">
        <v>767</v>
      </c>
      <c r="AF72" s="25">
        <v>0</v>
      </c>
      <c r="AG72" s="25">
        <v>0</v>
      </c>
      <c r="AH72" s="25">
        <v>0</v>
      </c>
      <c r="AI72" s="25">
        <v>0</v>
      </c>
      <c r="AJ72" s="25">
        <v>0</v>
      </c>
      <c r="AK72" s="25">
        <v>0</v>
      </c>
      <c r="AL72" s="25">
        <v>0</v>
      </c>
      <c r="AM72" s="25">
        <v>0</v>
      </c>
      <c r="AN72" s="25">
        <v>0</v>
      </c>
      <c r="AO72" s="25">
        <v>0</v>
      </c>
      <c r="AP72" s="334">
        <f t="shared" si="77"/>
        <v>0</v>
      </c>
      <c r="AQ72" s="25">
        <v>0</v>
      </c>
      <c r="AR72" s="25">
        <v>0</v>
      </c>
      <c r="AS72" s="25">
        <v>0</v>
      </c>
      <c r="AT72" s="334">
        <f t="shared" ref="AT72:AT78" si="82">SUM(AU72:AY72)</f>
        <v>0</v>
      </c>
      <c r="AU72" s="25">
        <v>0</v>
      </c>
      <c r="AV72" s="25">
        <v>0</v>
      </c>
      <c r="AW72" s="25">
        <v>0</v>
      </c>
      <c r="AX72" s="25">
        <v>0</v>
      </c>
      <c r="AY72" s="25">
        <v>0</v>
      </c>
      <c r="AZ72" s="334">
        <f t="shared" ref="AZ72:AZ78" si="83">SUM(BA72:BD72)</f>
        <v>0</v>
      </c>
      <c r="BA72" s="25">
        <v>0</v>
      </c>
      <c r="BB72" s="25" t="s">
        <v>767</v>
      </c>
      <c r="BC72" s="25">
        <v>0</v>
      </c>
      <c r="BD72" s="25">
        <v>0</v>
      </c>
      <c r="BE72" s="334">
        <f t="shared" ref="BE72:BE78" si="84">SUM(BF72:BG72)</f>
        <v>0</v>
      </c>
      <c r="BF72" s="25">
        <v>0</v>
      </c>
      <c r="BG72" s="25">
        <v>0</v>
      </c>
      <c r="BH72" s="334">
        <f t="shared" si="78"/>
        <v>0</v>
      </c>
      <c r="BI72" s="25">
        <v>0</v>
      </c>
      <c r="BJ72" s="334">
        <f t="shared" ref="BJ72:BJ78" si="85">SUM(BK72:BN72)</f>
        <v>0</v>
      </c>
      <c r="BK72" s="25">
        <v>0</v>
      </c>
      <c r="BL72" s="25">
        <v>0</v>
      </c>
      <c r="BM72" s="25">
        <v>0</v>
      </c>
      <c r="BN72" s="25">
        <v>0</v>
      </c>
      <c r="BO72" s="334">
        <f t="shared" si="79"/>
        <v>0</v>
      </c>
      <c r="BP72" s="25">
        <v>0</v>
      </c>
      <c r="BQ72" s="25">
        <v>0</v>
      </c>
      <c r="BR72" s="334">
        <f t="shared" si="80"/>
        <v>0</v>
      </c>
      <c r="BS72" s="25">
        <v>0</v>
      </c>
      <c r="BT72" s="25">
        <v>0</v>
      </c>
    </row>
    <row r="73" spans="1:72" ht="15" customHeight="1">
      <c r="A73" s="40">
        <v>523</v>
      </c>
      <c r="B73" s="9" t="s">
        <v>829</v>
      </c>
      <c r="C73" s="333">
        <f t="shared" si="70"/>
        <v>0</v>
      </c>
      <c r="D73" s="44">
        <f t="shared" si="71"/>
        <v>0</v>
      </c>
      <c r="E73" s="25">
        <v>0</v>
      </c>
      <c r="F73" s="25">
        <v>0</v>
      </c>
      <c r="G73" s="44">
        <f t="shared" si="72"/>
        <v>0</v>
      </c>
      <c r="H73" s="25">
        <v>0</v>
      </c>
      <c r="I73" s="25">
        <v>0</v>
      </c>
      <c r="J73" s="334">
        <f t="shared" si="73"/>
        <v>0</v>
      </c>
      <c r="K73" s="25">
        <v>0</v>
      </c>
      <c r="L73" s="25">
        <v>0</v>
      </c>
      <c r="M73" s="25">
        <v>0</v>
      </c>
      <c r="N73" s="334">
        <f t="shared" si="74"/>
        <v>0</v>
      </c>
      <c r="O73" s="25">
        <v>0</v>
      </c>
      <c r="P73" s="25">
        <v>0</v>
      </c>
      <c r="Q73" s="25">
        <v>0</v>
      </c>
      <c r="R73" s="25">
        <v>0</v>
      </c>
      <c r="S73" s="334">
        <f t="shared" si="75"/>
        <v>0</v>
      </c>
      <c r="T73" s="25">
        <v>0</v>
      </c>
      <c r="U73" s="25">
        <v>0</v>
      </c>
      <c r="V73" s="25">
        <v>0</v>
      </c>
      <c r="W73" s="25">
        <v>0</v>
      </c>
      <c r="X73" s="334">
        <f t="shared" si="76"/>
        <v>0</v>
      </c>
      <c r="Y73" s="25">
        <v>0</v>
      </c>
      <c r="Z73" s="25">
        <v>0</v>
      </c>
      <c r="AA73" s="25">
        <v>0</v>
      </c>
      <c r="AB73" s="25">
        <v>0</v>
      </c>
      <c r="AC73" s="334">
        <f t="shared" si="81"/>
        <v>0</v>
      </c>
      <c r="AD73" s="25">
        <v>0</v>
      </c>
      <c r="AE73" s="25">
        <v>0</v>
      </c>
      <c r="AF73" s="25">
        <v>0</v>
      </c>
      <c r="AG73" s="25">
        <v>0</v>
      </c>
      <c r="AH73" s="25">
        <v>0</v>
      </c>
      <c r="AI73" s="25" t="s">
        <v>767</v>
      </c>
      <c r="AJ73" s="25">
        <v>0</v>
      </c>
      <c r="AK73" s="25">
        <v>0</v>
      </c>
      <c r="AL73" s="25">
        <v>0</v>
      </c>
      <c r="AM73" s="25">
        <v>0</v>
      </c>
      <c r="AN73" s="25">
        <v>0</v>
      </c>
      <c r="AO73" s="25">
        <v>0</v>
      </c>
      <c r="AP73" s="334">
        <f t="shared" si="77"/>
        <v>0</v>
      </c>
      <c r="AQ73" s="25">
        <v>0</v>
      </c>
      <c r="AR73" s="25">
        <v>0</v>
      </c>
      <c r="AS73" s="25">
        <v>0</v>
      </c>
      <c r="AT73" s="334">
        <f t="shared" si="82"/>
        <v>0</v>
      </c>
      <c r="AU73" s="25">
        <v>0</v>
      </c>
      <c r="AV73" s="25">
        <v>0</v>
      </c>
      <c r="AW73" s="25" t="s">
        <v>767</v>
      </c>
      <c r="AX73" s="25">
        <v>0</v>
      </c>
      <c r="AY73" s="25">
        <v>0</v>
      </c>
      <c r="AZ73" s="334">
        <f t="shared" si="83"/>
        <v>0</v>
      </c>
      <c r="BA73" s="25" t="s">
        <v>767</v>
      </c>
      <c r="BB73" s="25">
        <v>0</v>
      </c>
      <c r="BC73" s="25">
        <v>0</v>
      </c>
      <c r="BD73" s="25">
        <v>0</v>
      </c>
      <c r="BE73" s="334">
        <f t="shared" si="84"/>
        <v>0</v>
      </c>
      <c r="BF73" s="25">
        <v>0</v>
      </c>
      <c r="BG73" s="25">
        <v>0</v>
      </c>
      <c r="BH73" s="334">
        <f t="shared" si="78"/>
        <v>0</v>
      </c>
      <c r="BI73" s="25">
        <v>0</v>
      </c>
      <c r="BJ73" s="334">
        <f t="shared" si="85"/>
        <v>0</v>
      </c>
      <c r="BK73" s="25">
        <v>0</v>
      </c>
      <c r="BL73" s="25">
        <v>0</v>
      </c>
      <c r="BM73" s="25">
        <v>0</v>
      </c>
      <c r="BN73" s="25">
        <v>0</v>
      </c>
      <c r="BO73" s="334">
        <f t="shared" si="79"/>
        <v>0</v>
      </c>
      <c r="BP73" s="25">
        <v>0</v>
      </c>
      <c r="BQ73" s="25">
        <v>0</v>
      </c>
      <c r="BR73" s="334">
        <f t="shared" si="80"/>
        <v>0</v>
      </c>
      <c r="BS73" s="25">
        <v>0</v>
      </c>
      <c r="BT73" s="25">
        <v>0</v>
      </c>
    </row>
    <row r="74" spans="1:72" ht="15" customHeight="1">
      <c r="A74" s="40">
        <v>524</v>
      </c>
      <c r="B74" s="10" t="s">
        <v>282</v>
      </c>
      <c r="C74" s="333">
        <f t="shared" si="70"/>
        <v>17546</v>
      </c>
      <c r="D74" s="44">
        <f t="shared" si="71"/>
        <v>461</v>
      </c>
      <c r="E74" s="25">
        <v>0</v>
      </c>
      <c r="F74" s="25">
        <v>461</v>
      </c>
      <c r="G74" s="44">
        <f t="shared" si="72"/>
        <v>86</v>
      </c>
      <c r="H74" s="25">
        <v>0</v>
      </c>
      <c r="I74" s="25">
        <v>86</v>
      </c>
      <c r="J74" s="334">
        <f t="shared" si="73"/>
        <v>519</v>
      </c>
      <c r="K74" s="25">
        <v>488</v>
      </c>
      <c r="L74" s="25">
        <v>5</v>
      </c>
      <c r="M74" s="25">
        <v>26</v>
      </c>
      <c r="N74" s="334">
        <f t="shared" si="74"/>
        <v>74</v>
      </c>
      <c r="O74" s="25">
        <v>0</v>
      </c>
      <c r="P74" s="25">
        <v>41</v>
      </c>
      <c r="Q74" s="25">
        <v>13</v>
      </c>
      <c r="R74" s="25">
        <v>20</v>
      </c>
      <c r="S74" s="334">
        <f t="shared" si="75"/>
        <v>116</v>
      </c>
      <c r="T74" s="25">
        <v>0</v>
      </c>
      <c r="U74" s="25">
        <v>88</v>
      </c>
      <c r="V74" s="25">
        <v>14</v>
      </c>
      <c r="W74" s="25">
        <v>14</v>
      </c>
      <c r="X74" s="334">
        <f t="shared" si="76"/>
        <v>1469</v>
      </c>
      <c r="Y74" s="25">
        <v>185</v>
      </c>
      <c r="Z74" s="25">
        <v>40</v>
      </c>
      <c r="AA74" s="25">
        <v>864</v>
      </c>
      <c r="AB74" s="25">
        <v>380</v>
      </c>
      <c r="AC74" s="334">
        <f t="shared" si="81"/>
        <v>9780</v>
      </c>
      <c r="AD74" s="25">
        <v>0</v>
      </c>
      <c r="AE74" s="25">
        <v>7146</v>
      </c>
      <c r="AF74" s="25">
        <v>1356</v>
      </c>
      <c r="AG74" s="25">
        <v>566</v>
      </c>
      <c r="AH74" s="25">
        <v>571</v>
      </c>
      <c r="AI74" s="25">
        <v>5</v>
      </c>
      <c r="AJ74" s="25">
        <v>0</v>
      </c>
      <c r="AK74" s="25" t="s">
        <v>767</v>
      </c>
      <c r="AL74" s="25">
        <v>126</v>
      </c>
      <c r="AM74" s="25">
        <v>10</v>
      </c>
      <c r="AN74" s="25" t="s">
        <v>767</v>
      </c>
      <c r="AO74" s="25">
        <v>0</v>
      </c>
      <c r="AP74" s="334">
        <f t="shared" si="77"/>
        <v>600</v>
      </c>
      <c r="AQ74" s="25">
        <v>0</v>
      </c>
      <c r="AR74" s="25">
        <v>511</v>
      </c>
      <c r="AS74" s="25">
        <v>89</v>
      </c>
      <c r="AT74" s="334">
        <f t="shared" si="82"/>
        <v>1115</v>
      </c>
      <c r="AU74" s="25">
        <v>0</v>
      </c>
      <c r="AV74" s="25">
        <v>530</v>
      </c>
      <c r="AW74" s="25">
        <v>265</v>
      </c>
      <c r="AX74" s="25">
        <v>212</v>
      </c>
      <c r="AY74" s="25">
        <v>108</v>
      </c>
      <c r="AZ74" s="334">
        <f t="shared" si="83"/>
        <v>1559</v>
      </c>
      <c r="BA74" s="25">
        <v>587</v>
      </c>
      <c r="BB74" s="25">
        <v>78</v>
      </c>
      <c r="BC74" s="25">
        <v>752</v>
      </c>
      <c r="BD74" s="25">
        <v>142</v>
      </c>
      <c r="BE74" s="334">
        <f t="shared" si="84"/>
        <v>698</v>
      </c>
      <c r="BF74" s="25">
        <v>500</v>
      </c>
      <c r="BG74" s="25">
        <v>198</v>
      </c>
      <c r="BH74" s="334">
        <f t="shared" si="78"/>
        <v>281</v>
      </c>
      <c r="BI74" s="25">
        <v>281</v>
      </c>
      <c r="BJ74" s="334">
        <f t="shared" si="85"/>
        <v>335</v>
      </c>
      <c r="BK74" s="25">
        <v>0</v>
      </c>
      <c r="BL74" s="25">
        <v>141</v>
      </c>
      <c r="BM74" s="25">
        <v>100</v>
      </c>
      <c r="BN74" s="25">
        <v>94</v>
      </c>
      <c r="BO74" s="334">
        <f t="shared" si="79"/>
        <v>244</v>
      </c>
      <c r="BP74" s="25">
        <v>209</v>
      </c>
      <c r="BQ74" s="25">
        <v>35</v>
      </c>
      <c r="BR74" s="334">
        <f t="shared" si="80"/>
        <v>209</v>
      </c>
      <c r="BS74" s="25">
        <v>187</v>
      </c>
      <c r="BT74" s="25">
        <v>22</v>
      </c>
    </row>
    <row r="75" spans="1:72" ht="15.75" customHeight="1">
      <c r="A75" s="40">
        <v>525</v>
      </c>
      <c r="B75" s="10" t="s">
        <v>283</v>
      </c>
      <c r="C75" s="333">
        <f t="shared" si="70"/>
        <v>878</v>
      </c>
      <c r="D75" s="44">
        <f t="shared" si="71"/>
        <v>16</v>
      </c>
      <c r="E75" s="25">
        <v>0</v>
      </c>
      <c r="F75" s="25">
        <v>16</v>
      </c>
      <c r="G75" s="44">
        <f t="shared" si="72"/>
        <v>0</v>
      </c>
      <c r="H75" s="25">
        <v>0</v>
      </c>
      <c r="I75" s="25">
        <v>0</v>
      </c>
      <c r="J75" s="334">
        <f t="shared" si="73"/>
        <v>7</v>
      </c>
      <c r="K75" s="25">
        <v>7</v>
      </c>
      <c r="L75" s="25">
        <v>0</v>
      </c>
      <c r="M75" s="25" t="s">
        <v>767</v>
      </c>
      <c r="N75" s="334">
        <f t="shared" si="74"/>
        <v>11</v>
      </c>
      <c r="O75" s="25">
        <v>0</v>
      </c>
      <c r="P75" s="25">
        <v>11</v>
      </c>
      <c r="Q75" s="25" t="s">
        <v>767</v>
      </c>
      <c r="R75" s="25">
        <v>0</v>
      </c>
      <c r="S75" s="334">
        <f t="shared" si="75"/>
        <v>46</v>
      </c>
      <c r="T75" s="25">
        <v>0</v>
      </c>
      <c r="U75" s="25">
        <v>46</v>
      </c>
      <c r="V75" s="25" t="s">
        <v>767</v>
      </c>
      <c r="W75" s="25">
        <v>0</v>
      </c>
      <c r="X75" s="334">
        <f t="shared" si="76"/>
        <v>50</v>
      </c>
      <c r="Y75" s="25">
        <v>23</v>
      </c>
      <c r="Z75" s="25" t="s">
        <v>767</v>
      </c>
      <c r="AA75" s="25">
        <v>15</v>
      </c>
      <c r="AB75" s="25">
        <v>12</v>
      </c>
      <c r="AC75" s="334">
        <f t="shared" si="81"/>
        <v>509</v>
      </c>
      <c r="AD75" s="25">
        <v>0</v>
      </c>
      <c r="AE75" s="25">
        <v>314</v>
      </c>
      <c r="AF75" s="25">
        <v>84</v>
      </c>
      <c r="AG75" s="25">
        <v>42</v>
      </c>
      <c r="AH75" s="25">
        <v>65</v>
      </c>
      <c r="AI75" s="25" t="s">
        <v>767</v>
      </c>
      <c r="AJ75" s="25">
        <v>0</v>
      </c>
      <c r="AK75" s="25">
        <v>0</v>
      </c>
      <c r="AL75" s="25" t="s">
        <v>767</v>
      </c>
      <c r="AM75" s="25">
        <v>4</v>
      </c>
      <c r="AN75" s="25">
        <v>0</v>
      </c>
      <c r="AO75" s="25">
        <v>0</v>
      </c>
      <c r="AP75" s="334">
        <f t="shared" si="77"/>
        <v>14</v>
      </c>
      <c r="AQ75" s="25">
        <v>0</v>
      </c>
      <c r="AR75" s="25">
        <v>10</v>
      </c>
      <c r="AS75" s="25">
        <v>4</v>
      </c>
      <c r="AT75" s="334">
        <f t="shared" si="82"/>
        <v>50</v>
      </c>
      <c r="AU75" s="25">
        <v>0</v>
      </c>
      <c r="AV75" s="25">
        <v>24</v>
      </c>
      <c r="AW75" s="25">
        <v>10</v>
      </c>
      <c r="AX75" s="25">
        <v>11</v>
      </c>
      <c r="AY75" s="25">
        <v>5</v>
      </c>
      <c r="AZ75" s="334">
        <f t="shared" si="83"/>
        <v>38</v>
      </c>
      <c r="BA75" s="25">
        <v>15</v>
      </c>
      <c r="BB75" s="25">
        <v>10</v>
      </c>
      <c r="BC75" s="25">
        <v>7</v>
      </c>
      <c r="BD75" s="25">
        <v>6</v>
      </c>
      <c r="BE75" s="334">
        <f t="shared" si="84"/>
        <v>32</v>
      </c>
      <c r="BF75" s="25">
        <v>32</v>
      </c>
      <c r="BG75" s="25" t="s">
        <v>767</v>
      </c>
      <c r="BH75" s="334">
        <f t="shared" si="78"/>
        <v>17</v>
      </c>
      <c r="BI75" s="25">
        <v>17</v>
      </c>
      <c r="BJ75" s="334">
        <f t="shared" si="85"/>
        <v>41</v>
      </c>
      <c r="BK75" s="25">
        <v>0</v>
      </c>
      <c r="BL75" s="25">
        <v>25</v>
      </c>
      <c r="BM75" s="25">
        <v>4</v>
      </c>
      <c r="BN75" s="25">
        <v>12</v>
      </c>
      <c r="BO75" s="334">
        <f t="shared" si="79"/>
        <v>15</v>
      </c>
      <c r="BP75" s="25">
        <v>15</v>
      </c>
      <c r="BQ75" s="25" t="s">
        <v>767</v>
      </c>
      <c r="BR75" s="334">
        <f t="shared" si="80"/>
        <v>32</v>
      </c>
      <c r="BS75" s="25">
        <v>32</v>
      </c>
      <c r="BT75" s="25" t="s">
        <v>767</v>
      </c>
    </row>
    <row r="76" spans="1:72" ht="16.5" customHeight="1">
      <c r="A76" s="33">
        <v>526</v>
      </c>
      <c r="B76" s="10" t="s">
        <v>843</v>
      </c>
      <c r="C76" s="333">
        <f t="shared" si="70"/>
        <v>26</v>
      </c>
      <c r="D76" s="44">
        <f t="shared" si="71"/>
        <v>0</v>
      </c>
      <c r="E76" s="25">
        <v>0</v>
      </c>
      <c r="F76" s="25" t="s">
        <v>767</v>
      </c>
      <c r="G76" s="44">
        <f t="shared" si="72"/>
        <v>0</v>
      </c>
      <c r="H76" s="25">
        <v>0</v>
      </c>
      <c r="I76" s="25">
        <v>0</v>
      </c>
      <c r="J76" s="334">
        <f t="shared" si="73"/>
        <v>4</v>
      </c>
      <c r="K76" s="25">
        <v>4</v>
      </c>
      <c r="L76" s="25">
        <v>0</v>
      </c>
      <c r="M76" s="25">
        <v>0</v>
      </c>
      <c r="N76" s="334">
        <f t="shared" si="74"/>
        <v>0</v>
      </c>
      <c r="O76" s="25">
        <v>0</v>
      </c>
      <c r="P76" s="25">
        <v>0</v>
      </c>
      <c r="Q76" s="25">
        <v>0</v>
      </c>
      <c r="R76" s="25">
        <v>0</v>
      </c>
      <c r="S76" s="334">
        <f t="shared" si="75"/>
        <v>0</v>
      </c>
      <c r="T76" s="25">
        <v>0</v>
      </c>
      <c r="U76" s="25">
        <v>0</v>
      </c>
      <c r="V76" s="25">
        <v>0</v>
      </c>
      <c r="W76" s="25">
        <v>0</v>
      </c>
      <c r="X76" s="334">
        <f t="shared" si="76"/>
        <v>0</v>
      </c>
      <c r="Y76" s="25">
        <v>0</v>
      </c>
      <c r="Z76" s="25" t="s">
        <v>767</v>
      </c>
      <c r="AA76" s="25">
        <v>0</v>
      </c>
      <c r="AB76" s="25">
        <v>0</v>
      </c>
      <c r="AC76" s="334">
        <f t="shared" si="81"/>
        <v>17</v>
      </c>
      <c r="AD76" s="25">
        <v>0</v>
      </c>
      <c r="AE76" s="25" t="s">
        <v>767</v>
      </c>
      <c r="AF76" s="25" t="s">
        <v>767</v>
      </c>
      <c r="AG76" s="25">
        <v>0</v>
      </c>
      <c r="AH76" s="25">
        <v>0</v>
      </c>
      <c r="AI76" s="25">
        <v>0</v>
      </c>
      <c r="AJ76" s="25">
        <v>0</v>
      </c>
      <c r="AK76" s="25">
        <v>0</v>
      </c>
      <c r="AL76" s="25">
        <v>17</v>
      </c>
      <c r="AM76" s="25">
        <v>0</v>
      </c>
      <c r="AN76" s="25">
        <v>0</v>
      </c>
      <c r="AO76" s="25">
        <v>0</v>
      </c>
      <c r="AP76" s="334">
        <f t="shared" si="77"/>
        <v>0</v>
      </c>
      <c r="AQ76" s="25">
        <v>0</v>
      </c>
      <c r="AR76" s="25">
        <v>0</v>
      </c>
      <c r="AS76" s="25">
        <v>0</v>
      </c>
      <c r="AT76" s="334">
        <f t="shared" si="82"/>
        <v>0</v>
      </c>
      <c r="AU76" s="25">
        <v>0</v>
      </c>
      <c r="AV76" s="25">
        <v>0</v>
      </c>
      <c r="AW76" s="25" t="s">
        <v>767</v>
      </c>
      <c r="AX76" s="25">
        <v>0</v>
      </c>
      <c r="AY76" s="25">
        <v>0</v>
      </c>
      <c r="AZ76" s="334">
        <f t="shared" si="83"/>
        <v>0</v>
      </c>
      <c r="BA76" s="25">
        <v>0</v>
      </c>
      <c r="BB76" s="25">
        <v>0</v>
      </c>
      <c r="BC76" s="25">
        <v>0</v>
      </c>
      <c r="BD76" s="25" t="s">
        <v>767</v>
      </c>
      <c r="BE76" s="334">
        <f t="shared" si="84"/>
        <v>0</v>
      </c>
      <c r="BF76" s="25">
        <v>0</v>
      </c>
      <c r="BG76" s="25" t="s">
        <v>767</v>
      </c>
      <c r="BH76" s="334">
        <f t="shared" si="78"/>
        <v>5</v>
      </c>
      <c r="BI76" s="25">
        <v>5</v>
      </c>
      <c r="BJ76" s="334">
        <f t="shared" si="85"/>
        <v>0</v>
      </c>
      <c r="BK76" s="25">
        <v>0</v>
      </c>
      <c r="BL76" s="25" t="s">
        <v>767</v>
      </c>
      <c r="BM76" s="25">
        <v>0</v>
      </c>
      <c r="BN76" s="25">
        <v>0</v>
      </c>
      <c r="BO76" s="334">
        <f t="shared" si="79"/>
        <v>0</v>
      </c>
      <c r="BP76" s="25">
        <v>0</v>
      </c>
      <c r="BQ76" s="25">
        <v>0</v>
      </c>
      <c r="BR76" s="334">
        <f t="shared" si="80"/>
        <v>0</v>
      </c>
      <c r="BS76" s="25">
        <v>0</v>
      </c>
      <c r="BT76" s="25">
        <v>0</v>
      </c>
    </row>
    <row r="77" spans="1:72" ht="21" customHeight="1">
      <c r="A77" s="33">
        <v>527</v>
      </c>
      <c r="B77" s="45" t="s">
        <v>844</v>
      </c>
      <c r="C77" s="333">
        <f t="shared" si="70"/>
        <v>13</v>
      </c>
      <c r="D77" s="44">
        <f t="shared" si="71"/>
        <v>6</v>
      </c>
      <c r="E77" s="25">
        <v>0</v>
      </c>
      <c r="F77" s="25">
        <v>6</v>
      </c>
      <c r="G77" s="44">
        <f t="shared" si="72"/>
        <v>0</v>
      </c>
      <c r="H77" s="25">
        <v>0</v>
      </c>
      <c r="I77" s="25" t="s">
        <v>767</v>
      </c>
      <c r="J77" s="334">
        <f t="shared" si="73"/>
        <v>0</v>
      </c>
      <c r="K77" s="25">
        <v>0</v>
      </c>
      <c r="L77" s="25">
        <v>0</v>
      </c>
      <c r="M77" s="25">
        <v>0</v>
      </c>
      <c r="N77" s="334">
        <f t="shared" si="74"/>
        <v>0</v>
      </c>
      <c r="O77" s="25">
        <v>0</v>
      </c>
      <c r="P77" s="25">
        <v>0</v>
      </c>
      <c r="Q77" s="25">
        <v>0</v>
      </c>
      <c r="R77" s="25">
        <v>0</v>
      </c>
      <c r="S77" s="334">
        <f t="shared" si="75"/>
        <v>0</v>
      </c>
      <c r="T77" s="25">
        <v>0</v>
      </c>
      <c r="U77" s="25">
        <v>0</v>
      </c>
      <c r="V77" s="25">
        <v>0</v>
      </c>
      <c r="W77" s="25">
        <v>0</v>
      </c>
      <c r="X77" s="334">
        <f t="shared" si="76"/>
        <v>0</v>
      </c>
      <c r="Y77" s="25">
        <v>0</v>
      </c>
      <c r="Z77" s="25">
        <v>0</v>
      </c>
      <c r="AA77" s="25">
        <v>0</v>
      </c>
      <c r="AB77" s="25">
        <v>0</v>
      </c>
      <c r="AC77" s="334">
        <f t="shared" si="81"/>
        <v>7</v>
      </c>
      <c r="AD77" s="25">
        <v>0</v>
      </c>
      <c r="AE77" s="25">
        <v>0</v>
      </c>
      <c r="AF77" s="25">
        <v>0</v>
      </c>
      <c r="AG77" s="25">
        <v>0</v>
      </c>
      <c r="AH77" s="25">
        <v>0</v>
      </c>
      <c r="AI77" s="25">
        <v>0</v>
      </c>
      <c r="AJ77" s="25">
        <v>0</v>
      </c>
      <c r="AK77" s="25">
        <v>0</v>
      </c>
      <c r="AL77" s="25">
        <v>7</v>
      </c>
      <c r="AM77" s="25">
        <v>0</v>
      </c>
      <c r="AN77" s="25">
        <v>0</v>
      </c>
      <c r="AO77" s="25">
        <v>0</v>
      </c>
      <c r="AP77" s="334">
        <f t="shared" si="77"/>
        <v>0</v>
      </c>
      <c r="AQ77" s="25">
        <v>0</v>
      </c>
      <c r="AR77" s="25">
        <v>0</v>
      </c>
      <c r="AS77" s="25" t="s">
        <v>767</v>
      </c>
      <c r="AT77" s="334">
        <f t="shared" si="82"/>
        <v>0</v>
      </c>
      <c r="AU77" s="25">
        <v>0</v>
      </c>
      <c r="AV77" s="25">
        <v>0</v>
      </c>
      <c r="AW77" s="25">
        <v>0</v>
      </c>
      <c r="AX77" s="25">
        <v>0</v>
      </c>
      <c r="AY77" s="25">
        <v>0</v>
      </c>
      <c r="AZ77" s="334">
        <f t="shared" si="83"/>
        <v>0</v>
      </c>
      <c r="BA77" s="25">
        <v>0</v>
      </c>
      <c r="BB77" s="25">
        <v>0</v>
      </c>
      <c r="BC77" s="25">
        <v>0</v>
      </c>
      <c r="BD77" s="25">
        <v>0</v>
      </c>
      <c r="BE77" s="334">
        <f t="shared" si="84"/>
        <v>0</v>
      </c>
      <c r="BF77" s="25">
        <v>0</v>
      </c>
      <c r="BG77" s="25">
        <v>0</v>
      </c>
      <c r="BH77" s="334">
        <f t="shared" si="78"/>
        <v>0</v>
      </c>
      <c r="BI77" s="25" t="s">
        <v>767</v>
      </c>
      <c r="BJ77" s="334">
        <f t="shared" si="85"/>
        <v>0</v>
      </c>
      <c r="BK77" s="25">
        <v>0</v>
      </c>
      <c r="BL77" s="25" t="s">
        <v>767</v>
      </c>
      <c r="BM77" s="25">
        <v>0</v>
      </c>
      <c r="BN77" s="25">
        <v>0</v>
      </c>
      <c r="BO77" s="334">
        <f t="shared" si="79"/>
        <v>0</v>
      </c>
      <c r="BP77" s="25" t="s">
        <v>767</v>
      </c>
      <c r="BQ77" s="25">
        <v>0</v>
      </c>
      <c r="BR77" s="334">
        <f t="shared" si="80"/>
        <v>0</v>
      </c>
      <c r="BS77" s="25">
        <v>0</v>
      </c>
      <c r="BT77" s="25">
        <v>0</v>
      </c>
    </row>
    <row r="78" spans="1:72" ht="14.25" customHeight="1">
      <c r="A78" s="40">
        <v>599</v>
      </c>
      <c r="B78" s="9" t="s">
        <v>631</v>
      </c>
      <c r="C78" s="333">
        <f t="shared" si="70"/>
        <v>0</v>
      </c>
      <c r="D78" s="44">
        <f t="shared" si="71"/>
        <v>0</v>
      </c>
      <c r="E78" s="25">
        <v>0</v>
      </c>
      <c r="F78" s="25">
        <v>0</v>
      </c>
      <c r="G78" s="44">
        <f t="shared" si="72"/>
        <v>0</v>
      </c>
      <c r="H78" s="25">
        <v>0</v>
      </c>
      <c r="I78" s="25">
        <v>0</v>
      </c>
      <c r="J78" s="334">
        <f t="shared" si="73"/>
        <v>0</v>
      </c>
      <c r="K78" s="25">
        <v>0</v>
      </c>
      <c r="L78" s="25" t="s">
        <v>767</v>
      </c>
      <c r="M78" s="25">
        <v>0</v>
      </c>
      <c r="N78" s="334">
        <f t="shared" si="74"/>
        <v>0</v>
      </c>
      <c r="O78" s="25">
        <v>0</v>
      </c>
      <c r="P78" s="25">
        <v>0</v>
      </c>
      <c r="Q78" s="25">
        <v>0</v>
      </c>
      <c r="R78" s="25">
        <v>0</v>
      </c>
      <c r="S78" s="334">
        <f t="shared" si="75"/>
        <v>0</v>
      </c>
      <c r="T78" s="25">
        <v>0</v>
      </c>
      <c r="U78" s="25" t="s">
        <v>767</v>
      </c>
      <c r="V78" s="25">
        <v>0</v>
      </c>
      <c r="W78" s="25">
        <v>0</v>
      </c>
      <c r="X78" s="334">
        <f t="shared" si="76"/>
        <v>0</v>
      </c>
      <c r="Y78" s="25">
        <v>0</v>
      </c>
      <c r="Z78" s="25">
        <v>0</v>
      </c>
      <c r="AA78" s="25">
        <v>0</v>
      </c>
      <c r="AB78" s="25">
        <v>0</v>
      </c>
      <c r="AC78" s="334">
        <f t="shared" si="81"/>
        <v>0</v>
      </c>
      <c r="AD78" s="25">
        <v>0</v>
      </c>
      <c r="AE78" s="25">
        <v>0</v>
      </c>
      <c r="AF78" s="25">
        <v>0</v>
      </c>
      <c r="AG78" s="25" t="s">
        <v>767</v>
      </c>
      <c r="AH78" s="25" t="s">
        <v>767</v>
      </c>
      <c r="AI78" s="25">
        <v>0</v>
      </c>
      <c r="AJ78" s="25">
        <v>0</v>
      </c>
      <c r="AK78" s="25">
        <v>0</v>
      </c>
      <c r="AL78" s="25" t="s">
        <v>767</v>
      </c>
      <c r="AM78" s="25">
        <v>0</v>
      </c>
      <c r="AN78" s="25">
        <v>0</v>
      </c>
      <c r="AO78" s="25">
        <v>0</v>
      </c>
      <c r="AP78" s="334">
        <f t="shared" si="77"/>
        <v>0</v>
      </c>
      <c r="AQ78" s="25">
        <v>0</v>
      </c>
      <c r="AR78" s="25">
        <v>0</v>
      </c>
      <c r="AS78" s="25">
        <v>0</v>
      </c>
      <c r="AT78" s="334">
        <f t="shared" si="82"/>
        <v>0</v>
      </c>
      <c r="AU78" s="25">
        <v>0</v>
      </c>
      <c r="AV78" s="25">
        <v>0</v>
      </c>
      <c r="AW78" s="25">
        <v>0</v>
      </c>
      <c r="AX78" s="25">
        <v>0</v>
      </c>
      <c r="AY78" s="25">
        <v>0</v>
      </c>
      <c r="AZ78" s="334">
        <f t="shared" si="83"/>
        <v>0</v>
      </c>
      <c r="BA78" s="25">
        <v>0</v>
      </c>
      <c r="BB78" s="25">
        <v>0</v>
      </c>
      <c r="BC78" s="25">
        <v>0</v>
      </c>
      <c r="BD78" s="25">
        <v>0</v>
      </c>
      <c r="BE78" s="334">
        <f t="shared" si="84"/>
        <v>0</v>
      </c>
      <c r="BF78" s="25">
        <v>0</v>
      </c>
      <c r="BG78" s="25">
        <v>0</v>
      </c>
      <c r="BH78" s="334">
        <f t="shared" si="78"/>
        <v>0</v>
      </c>
      <c r="BI78" s="25" t="s">
        <v>767</v>
      </c>
      <c r="BJ78" s="334">
        <f t="shared" si="85"/>
        <v>0</v>
      </c>
      <c r="BK78" s="25">
        <v>0</v>
      </c>
      <c r="BL78" s="25">
        <v>0</v>
      </c>
      <c r="BM78" s="25">
        <v>0</v>
      </c>
      <c r="BN78" s="25">
        <v>0</v>
      </c>
      <c r="BO78" s="334">
        <f t="shared" si="79"/>
        <v>0</v>
      </c>
      <c r="BP78" s="25">
        <v>0</v>
      </c>
      <c r="BQ78" s="25">
        <v>0</v>
      </c>
      <c r="BR78" s="334">
        <f t="shared" si="80"/>
        <v>0</v>
      </c>
      <c r="BS78" s="25">
        <v>0</v>
      </c>
      <c r="BT78" s="25">
        <v>0</v>
      </c>
    </row>
    <row r="79" spans="1:72" ht="21.75" customHeight="1">
      <c r="A79" s="28"/>
      <c r="B79" s="7" t="s">
        <v>632</v>
      </c>
      <c r="C79" s="333">
        <f>SUM(C80:C106)</f>
        <v>11822</v>
      </c>
      <c r="D79" s="333">
        <f t="shared" ref="D79:BO79" si="86">SUM(D80:D106)</f>
        <v>258</v>
      </c>
      <c r="E79" s="333">
        <f>SUM(E80:E106)</f>
        <v>0</v>
      </c>
      <c r="F79" s="333">
        <f t="shared" si="86"/>
        <v>258</v>
      </c>
      <c r="G79" s="333">
        <f t="shared" si="86"/>
        <v>224</v>
      </c>
      <c r="H79" s="333">
        <f t="shared" si="86"/>
        <v>0</v>
      </c>
      <c r="I79" s="333">
        <f t="shared" si="86"/>
        <v>224</v>
      </c>
      <c r="J79" s="333">
        <f t="shared" si="86"/>
        <v>286</v>
      </c>
      <c r="K79" s="333">
        <f t="shared" si="86"/>
        <v>286</v>
      </c>
      <c r="L79" s="333">
        <f t="shared" si="86"/>
        <v>0</v>
      </c>
      <c r="M79" s="333">
        <f t="shared" si="86"/>
        <v>0</v>
      </c>
      <c r="N79" s="333">
        <f t="shared" si="86"/>
        <v>152</v>
      </c>
      <c r="O79" s="333">
        <f t="shared" si="86"/>
        <v>0</v>
      </c>
      <c r="P79" s="333">
        <f t="shared" si="86"/>
        <v>131</v>
      </c>
      <c r="Q79" s="333">
        <f t="shared" si="86"/>
        <v>0</v>
      </c>
      <c r="R79" s="333">
        <f t="shared" si="86"/>
        <v>21</v>
      </c>
      <c r="S79" s="333">
        <f t="shared" si="86"/>
        <v>177</v>
      </c>
      <c r="T79" s="333">
        <f t="shared" si="86"/>
        <v>0</v>
      </c>
      <c r="U79" s="333">
        <f t="shared" si="86"/>
        <v>123</v>
      </c>
      <c r="V79" s="333">
        <f t="shared" si="86"/>
        <v>14</v>
      </c>
      <c r="W79" s="333">
        <f t="shared" si="86"/>
        <v>40</v>
      </c>
      <c r="X79" s="333">
        <f t="shared" si="86"/>
        <v>1389</v>
      </c>
      <c r="Y79" s="333">
        <f t="shared" si="86"/>
        <v>574</v>
      </c>
      <c r="Z79" s="333">
        <f t="shared" si="86"/>
        <v>192</v>
      </c>
      <c r="AA79" s="333">
        <f t="shared" si="86"/>
        <v>412</v>
      </c>
      <c r="AB79" s="333">
        <f t="shared" si="86"/>
        <v>211</v>
      </c>
      <c r="AC79" s="333">
        <f t="shared" si="86"/>
        <v>3916</v>
      </c>
      <c r="AD79" s="333">
        <f t="shared" si="86"/>
        <v>0</v>
      </c>
      <c r="AE79" s="333">
        <f t="shared" si="86"/>
        <v>6</v>
      </c>
      <c r="AF79" s="333">
        <f t="shared" si="86"/>
        <v>58</v>
      </c>
      <c r="AG79" s="333">
        <f t="shared" si="86"/>
        <v>55</v>
      </c>
      <c r="AH79" s="333">
        <f t="shared" si="86"/>
        <v>106</v>
      </c>
      <c r="AI79" s="333">
        <f t="shared" si="86"/>
        <v>0</v>
      </c>
      <c r="AJ79" s="333">
        <f t="shared" si="86"/>
        <v>0</v>
      </c>
      <c r="AK79" s="333">
        <f t="shared" si="86"/>
        <v>14</v>
      </c>
      <c r="AL79" s="333">
        <f t="shared" si="86"/>
        <v>481</v>
      </c>
      <c r="AM79" s="333">
        <f t="shared" si="86"/>
        <v>3196</v>
      </c>
      <c r="AN79" s="333">
        <f t="shared" si="86"/>
        <v>0</v>
      </c>
      <c r="AO79" s="333">
        <f t="shared" si="86"/>
        <v>0</v>
      </c>
      <c r="AP79" s="333">
        <f t="shared" si="86"/>
        <v>752</v>
      </c>
      <c r="AQ79" s="333">
        <f t="shared" si="86"/>
        <v>0</v>
      </c>
      <c r="AR79" s="333">
        <f t="shared" si="86"/>
        <v>654</v>
      </c>
      <c r="AS79" s="333">
        <f t="shared" si="86"/>
        <v>98</v>
      </c>
      <c r="AT79" s="333">
        <f t="shared" si="86"/>
        <v>642</v>
      </c>
      <c r="AU79" s="333">
        <f t="shared" si="86"/>
        <v>0</v>
      </c>
      <c r="AV79" s="333">
        <f t="shared" si="86"/>
        <v>177</v>
      </c>
      <c r="AW79" s="333">
        <f t="shared" si="86"/>
        <v>149</v>
      </c>
      <c r="AX79" s="333">
        <f t="shared" si="86"/>
        <v>280</v>
      </c>
      <c r="AY79" s="333">
        <f t="shared" si="86"/>
        <v>36</v>
      </c>
      <c r="AZ79" s="333">
        <f t="shared" si="86"/>
        <v>1648</v>
      </c>
      <c r="BA79" s="333">
        <f t="shared" si="86"/>
        <v>825</v>
      </c>
      <c r="BB79" s="333">
        <f t="shared" si="86"/>
        <v>96</v>
      </c>
      <c r="BC79" s="333">
        <f t="shared" si="86"/>
        <v>457</v>
      </c>
      <c r="BD79" s="333">
        <f t="shared" si="86"/>
        <v>270</v>
      </c>
      <c r="BE79" s="333">
        <f t="shared" si="86"/>
        <v>802</v>
      </c>
      <c r="BF79" s="333">
        <f t="shared" si="86"/>
        <v>655</v>
      </c>
      <c r="BG79" s="333">
        <f t="shared" si="86"/>
        <v>147</v>
      </c>
      <c r="BH79" s="333">
        <f t="shared" si="86"/>
        <v>397</v>
      </c>
      <c r="BI79" s="333">
        <f t="shared" si="86"/>
        <v>397</v>
      </c>
      <c r="BJ79" s="333">
        <f t="shared" si="86"/>
        <v>970</v>
      </c>
      <c r="BK79" s="333">
        <f t="shared" si="86"/>
        <v>0</v>
      </c>
      <c r="BL79" s="333">
        <f t="shared" si="86"/>
        <v>426</v>
      </c>
      <c r="BM79" s="333">
        <f t="shared" si="86"/>
        <v>237</v>
      </c>
      <c r="BN79" s="333">
        <f t="shared" si="86"/>
        <v>307</v>
      </c>
      <c r="BO79" s="333">
        <f t="shared" si="86"/>
        <v>153</v>
      </c>
      <c r="BP79" s="333">
        <f t="shared" ref="BP79:BT79" si="87">SUM(BP80:BP106)</f>
        <v>153</v>
      </c>
      <c r="BQ79" s="333">
        <f t="shared" si="87"/>
        <v>0</v>
      </c>
      <c r="BR79" s="333">
        <f t="shared" si="87"/>
        <v>56</v>
      </c>
      <c r="BS79" s="333">
        <f t="shared" si="87"/>
        <v>26</v>
      </c>
      <c r="BT79" s="333">
        <f t="shared" si="87"/>
        <v>30</v>
      </c>
    </row>
    <row r="80" spans="1:72" ht="15" customHeight="1">
      <c r="A80" s="40">
        <v>602</v>
      </c>
      <c r="B80" s="10" t="s">
        <v>348</v>
      </c>
      <c r="C80" s="333">
        <f t="shared" ref="C80:C106" si="88">SUM(D80,G80,J80,N80,S80,X80,AC80,AP80,AT80,AZ80,BE80,BH80,BJ80,BO80,BR80)</f>
        <v>0</v>
      </c>
      <c r="D80" s="44">
        <f t="shared" ref="D80:D106" si="89">SUM(F80:F80)</f>
        <v>0</v>
      </c>
      <c r="E80" s="25">
        <v>0</v>
      </c>
      <c r="F80" s="25" t="s">
        <v>767</v>
      </c>
      <c r="G80" s="44">
        <f t="shared" ref="G80:G106" si="90">SUM(H80:I80)</f>
        <v>0</v>
      </c>
      <c r="H80" s="25">
        <v>0</v>
      </c>
      <c r="I80" s="25">
        <v>0</v>
      </c>
      <c r="J80" s="334">
        <f t="shared" ref="J80:J106" si="91">SUM(K80:M80)</f>
        <v>0</v>
      </c>
      <c r="K80" s="25" t="s">
        <v>767</v>
      </c>
      <c r="L80" s="25">
        <v>0</v>
      </c>
      <c r="M80" s="25">
        <v>0</v>
      </c>
      <c r="N80" s="334">
        <f t="shared" ref="N80:N106" si="92">SUM(O80:R80)</f>
        <v>0</v>
      </c>
      <c r="O80" s="25">
        <v>0</v>
      </c>
      <c r="P80" s="25">
        <v>0</v>
      </c>
      <c r="Q80" s="25">
        <v>0</v>
      </c>
      <c r="R80" s="25">
        <v>0</v>
      </c>
      <c r="S80" s="334">
        <f t="shared" ref="S80:S106" si="93">SUM(T80:W80)</f>
        <v>0</v>
      </c>
      <c r="T80" s="25">
        <v>0</v>
      </c>
      <c r="U80" s="25">
        <v>0</v>
      </c>
      <c r="V80" s="25" t="s">
        <v>767</v>
      </c>
      <c r="W80" s="25">
        <v>0</v>
      </c>
      <c r="X80" s="334">
        <f t="shared" ref="X80:X106" si="94">SUM(Y80:AB80)</f>
        <v>0</v>
      </c>
      <c r="Y80" s="25">
        <v>0</v>
      </c>
      <c r="Z80" s="25">
        <v>0</v>
      </c>
      <c r="AA80" s="25">
        <v>0</v>
      </c>
      <c r="AB80" s="25">
        <v>0</v>
      </c>
      <c r="AC80" s="334">
        <f t="shared" ref="AC80:AC106" si="95">SUM(AD80:AO80)</f>
        <v>0</v>
      </c>
      <c r="AD80" s="25">
        <v>0</v>
      </c>
      <c r="AE80" s="25">
        <v>0</v>
      </c>
      <c r="AF80" s="25">
        <v>0</v>
      </c>
      <c r="AG80" s="25">
        <v>0</v>
      </c>
      <c r="AH80" s="25">
        <v>0</v>
      </c>
      <c r="AI80" s="25">
        <v>0</v>
      </c>
      <c r="AJ80" s="25">
        <v>0</v>
      </c>
      <c r="AK80" s="25">
        <v>0</v>
      </c>
      <c r="AL80" s="25">
        <v>0</v>
      </c>
      <c r="AM80" s="25">
        <v>0</v>
      </c>
      <c r="AN80" s="25">
        <v>0</v>
      </c>
      <c r="AO80" s="25">
        <v>0</v>
      </c>
      <c r="AP80" s="334">
        <f t="shared" ref="AP80:AP106" si="96">SUM(AQ80:AS80)</f>
        <v>0</v>
      </c>
      <c r="AQ80" s="25">
        <v>0</v>
      </c>
      <c r="AR80" s="25" t="s">
        <v>767</v>
      </c>
      <c r="AS80" s="25">
        <v>0</v>
      </c>
      <c r="AT80" s="334">
        <f t="shared" ref="AT80:AT106" si="97">SUM(AU80:AY80)</f>
        <v>0</v>
      </c>
      <c r="AU80" s="25">
        <v>0</v>
      </c>
      <c r="AV80" s="25">
        <v>0</v>
      </c>
      <c r="AW80" s="25">
        <v>0</v>
      </c>
      <c r="AX80" s="25" t="s">
        <v>767</v>
      </c>
      <c r="AY80" s="25">
        <v>0</v>
      </c>
      <c r="AZ80" s="334">
        <f t="shared" ref="AZ80:AZ106" si="98">SUM(BA80:BD80)</f>
        <v>0</v>
      </c>
      <c r="BA80" s="25" t="s">
        <v>767</v>
      </c>
      <c r="BB80" s="25">
        <v>0</v>
      </c>
      <c r="BC80" s="25">
        <v>0</v>
      </c>
      <c r="BD80" s="25">
        <v>0</v>
      </c>
      <c r="BE80" s="334">
        <f t="shared" ref="BE80:BE106" si="99">SUM(BF80:BG80)</f>
        <v>0</v>
      </c>
      <c r="BF80" s="25">
        <v>0</v>
      </c>
      <c r="BG80" s="25">
        <v>0</v>
      </c>
      <c r="BH80" s="334">
        <f t="shared" ref="BH80:BH106" si="100">SUM(BI80)</f>
        <v>0</v>
      </c>
      <c r="BI80" s="25">
        <v>0</v>
      </c>
      <c r="BJ80" s="334">
        <f t="shared" ref="BJ80:BJ106" si="101">SUM(BK80:BN80)</f>
        <v>0</v>
      </c>
      <c r="BK80" s="25">
        <v>0</v>
      </c>
      <c r="BL80" s="25">
        <v>0</v>
      </c>
      <c r="BM80" s="25">
        <v>0</v>
      </c>
      <c r="BN80" s="25" t="s">
        <v>767</v>
      </c>
      <c r="BO80" s="334">
        <f t="shared" ref="BO80:BO106" si="102">SUM(BP80:BQ80)</f>
        <v>0</v>
      </c>
      <c r="BP80" s="25" t="s">
        <v>767</v>
      </c>
      <c r="BQ80" s="25">
        <v>0</v>
      </c>
      <c r="BR80" s="334">
        <f t="shared" ref="BR80:BR106" si="103">SUM(BS80:BT80)</f>
        <v>0</v>
      </c>
      <c r="BS80" s="25">
        <v>0</v>
      </c>
      <c r="BT80" s="25">
        <v>0</v>
      </c>
    </row>
    <row r="81" spans="1:77" s="2" customFormat="1" ht="15" customHeight="1">
      <c r="A81" s="40">
        <v>603</v>
      </c>
      <c r="B81" s="10" t="s">
        <v>302</v>
      </c>
      <c r="C81" s="333">
        <f t="shared" si="88"/>
        <v>9</v>
      </c>
      <c r="D81" s="44">
        <f t="shared" si="89"/>
        <v>0</v>
      </c>
      <c r="E81" s="25">
        <v>0</v>
      </c>
      <c r="F81" s="25" t="s">
        <v>767</v>
      </c>
      <c r="G81" s="44">
        <f t="shared" si="90"/>
        <v>0</v>
      </c>
      <c r="H81" s="25">
        <v>0</v>
      </c>
      <c r="I81" s="25">
        <v>0</v>
      </c>
      <c r="J81" s="334">
        <f t="shared" si="91"/>
        <v>0</v>
      </c>
      <c r="K81" s="25" t="s">
        <v>767</v>
      </c>
      <c r="L81" s="25">
        <v>0</v>
      </c>
      <c r="M81" s="25">
        <v>0</v>
      </c>
      <c r="N81" s="334">
        <f t="shared" si="92"/>
        <v>0</v>
      </c>
      <c r="O81" s="25">
        <v>0</v>
      </c>
      <c r="P81" s="25" t="s">
        <v>767</v>
      </c>
      <c r="Q81" s="25">
        <v>0</v>
      </c>
      <c r="R81" s="25">
        <v>0</v>
      </c>
      <c r="S81" s="334">
        <f t="shared" si="93"/>
        <v>0</v>
      </c>
      <c r="T81" s="25">
        <v>0</v>
      </c>
      <c r="U81" s="25">
        <v>0</v>
      </c>
      <c r="V81" s="25">
        <v>0</v>
      </c>
      <c r="W81" s="25">
        <v>0</v>
      </c>
      <c r="X81" s="334">
        <f t="shared" si="94"/>
        <v>0</v>
      </c>
      <c r="Y81" s="25" t="s">
        <v>767</v>
      </c>
      <c r="Z81" s="25" t="s">
        <v>767</v>
      </c>
      <c r="AA81" s="25" t="s">
        <v>767</v>
      </c>
      <c r="AB81" s="25">
        <v>0</v>
      </c>
      <c r="AC81" s="334">
        <f t="shared" si="95"/>
        <v>0</v>
      </c>
      <c r="AD81" s="25">
        <v>0</v>
      </c>
      <c r="AE81" s="25" t="s">
        <v>767</v>
      </c>
      <c r="AF81" s="25">
        <v>0</v>
      </c>
      <c r="AG81" s="25" t="s">
        <v>767</v>
      </c>
      <c r="AH81" s="25" t="s">
        <v>767</v>
      </c>
      <c r="AI81" s="25">
        <v>0</v>
      </c>
      <c r="AJ81" s="25">
        <v>0</v>
      </c>
      <c r="AK81" s="25" t="s">
        <v>767</v>
      </c>
      <c r="AL81" s="25">
        <v>0</v>
      </c>
      <c r="AM81" s="25">
        <v>0</v>
      </c>
      <c r="AN81" s="25">
        <v>0</v>
      </c>
      <c r="AO81" s="25">
        <v>0</v>
      </c>
      <c r="AP81" s="334">
        <f t="shared" si="96"/>
        <v>5</v>
      </c>
      <c r="AQ81" s="25">
        <v>0</v>
      </c>
      <c r="AR81" s="25">
        <v>5</v>
      </c>
      <c r="AS81" s="25">
        <v>0</v>
      </c>
      <c r="AT81" s="334">
        <f t="shared" si="97"/>
        <v>0</v>
      </c>
      <c r="AU81" s="25">
        <v>0</v>
      </c>
      <c r="AV81" s="25">
        <v>0</v>
      </c>
      <c r="AW81" s="25" t="s">
        <v>767</v>
      </c>
      <c r="AX81" s="25">
        <v>0</v>
      </c>
      <c r="AY81" s="25">
        <v>0</v>
      </c>
      <c r="AZ81" s="334">
        <f t="shared" si="98"/>
        <v>0</v>
      </c>
      <c r="BA81" s="25" t="s">
        <v>767</v>
      </c>
      <c r="BB81" s="25">
        <v>0</v>
      </c>
      <c r="BC81" s="25" t="s">
        <v>767</v>
      </c>
      <c r="BD81" s="25" t="s">
        <v>767</v>
      </c>
      <c r="BE81" s="334">
        <f t="shared" si="99"/>
        <v>0</v>
      </c>
      <c r="BF81" s="25" t="s">
        <v>767</v>
      </c>
      <c r="BG81" s="25" t="s">
        <v>767</v>
      </c>
      <c r="BH81" s="334">
        <f t="shared" si="100"/>
        <v>0</v>
      </c>
      <c r="BI81" s="25">
        <v>0</v>
      </c>
      <c r="BJ81" s="334">
        <f t="shared" si="101"/>
        <v>0</v>
      </c>
      <c r="BK81" s="25">
        <v>0</v>
      </c>
      <c r="BL81" s="25" t="s">
        <v>767</v>
      </c>
      <c r="BM81" s="25">
        <v>0</v>
      </c>
      <c r="BN81" s="25" t="s">
        <v>767</v>
      </c>
      <c r="BO81" s="334">
        <f t="shared" si="102"/>
        <v>4</v>
      </c>
      <c r="BP81" s="25">
        <v>4</v>
      </c>
      <c r="BQ81" s="25">
        <v>0</v>
      </c>
      <c r="BR81" s="334">
        <f t="shared" si="103"/>
        <v>0</v>
      </c>
      <c r="BS81" s="25">
        <v>0</v>
      </c>
      <c r="BT81" s="25">
        <v>0</v>
      </c>
      <c r="BU81" s="3"/>
      <c r="BV81" s="3"/>
      <c r="BW81" s="3"/>
      <c r="BX81" s="3"/>
      <c r="BY81" s="3"/>
    </row>
    <row r="82" spans="1:77" ht="15" customHeight="1">
      <c r="A82" s="40">
        <v>604</v>
      </c>
      <c r="B82" s="10" t="s">
        <v>303</v>
      </c>
      <c r="C82" s="333">
        <f t="shared" si="88"/>
        <v>5</v>
      </c>
      <c r="D82" s="44">
        <f t="shared" si="89"/>
        <v>0</v>
      </c>
      <c r="E82" s="25">
        <v>0</v>
      </c>
      <c r="F82" s="25">
        <v>0</v>
      </c>
      <c r="G82" s="44">
        <f t="shared" si="90"/>
        <v>0</v>
      </c>
      <c r="H82" s="25">
        <v>0</v>
      </c>
      <c r="I82" s="25">
        <v>0</v>
      </c>
      <c r="J82" s="334">
        <f t="shared" si="91"/>
        <v>0</v>
      </c>
      <c r="K82" s="25" t="s">
        <v>767</v>
      </c>
      <c r="L82" s="25">
        <v>0</v>
      </c>
      <c r="M82" s="25" t="s">
        <v>767</v>
      </c>
      <c r="N82" s="334">
        <f t="shared" si="92"/>
        <v>0</v>
      </c>
      <c r="O82" s="25">
        <v>0</v>
      </c>
      <c r="P82" s="25">
        <v>0</v>
      </c>
      <c r="Q82" s="25">
        <v>0</v>
      </c>
      <c r="R82" s="25">
        <v>0</v>
      </c>
      <c r="S82" s="334">
        <f t="shared" si="93"/>
        <v>0</v>
      </c>
      <c r="T82" s="25">
        <v>0</v>
      </c>
      <c r="U82" s="25">
        <v>0</v>
      </c>
      <c r="V82" s="25">
        <v>0</v>
      </c>
      <c r="W82" s="25">
        <v>0</v>
      </c>
      <c r="X82" s="334">
        <f t="shared" si="94"/>
        <v>0</v>
      </c>
      <c r="Y82" s="25">
        <v>0</v>
      </c>
      <c r="Z82" s="25">
        <v>0</v>
      </c>
      <c r="AA82" s="25" t="s">
        <v>767</v>
      </c>
      <c r="AB82" s="25" t="s">
        <v>767</v>
      </c>
      <c r="AC82" s="334">
        <f t="shared" si="95"/>
        <v>0</v>
      </c>
      <c r="AD82" s="25">
        <v>0</v>
      </c>
      <c r="AE82" s="25">
        <v>0</v>
      </c>
      <c r="AF82" s="25">
        <v>0</v>
      </c>
      <c r="AG82" s="25">
        <v>0</v>
      </c>
      <c r="AH82" s="25" t="s">
        <v>767</v>
      </c>
      <c r="AI82" s="25">
        <v>0</v>
      </c>
      <c r="AJ82" s="25">
        <v>0</v>
      </c>
      <c r="AK82" s="25">
        <v>0</v>
      </c>
      <c r="AL82" s="25" t="s">
        <v>767</v>
      </c>
      <c r="AM82" s="25">
        <v>0</v>
      </c>
      <c r="AN82" s="25">
        <v>0</v>
      </c>
      <c r="AO82" s="25">
        <v>0</v>
      </c>
      <c r="AP82" s="334">
        <f t="shared" si="96"/>
        <v>0</v>
      </c>
      <c r="AQ82" s="25">
        <v>0</v>
      </c>
      <c r="AR82" s="25" t="s">
        <v>767</v>
      </c>
      <c r="AS82" s="25">
        <v>0</v>
      </c>
      <c r="AT82" s="334">
        <f t="shared" si="97"/>
        <v>0</v>
      </c>
      <c r="AU82" s="25">
        <v>0</v>
      </c>
      <c r="AV82" s="25">
        <v>0</v>
      </c>
      <c r="AW82" s="25" t="s">
        <v>767</v>
      </c>
      <c r="AX82" s="25" t="s">
        <v>767</v>
      </c>
      <c r="AY82" s="25">
        <v>0</v>
      </c>
      <c r="AZ82" s="334">
        <f t="shared" si="98"/>
        <v>0</v>
      </c>
      <c r="BA82" s="25" t="s">
        <v>767</v>
      </c>
      <c r="BB82" s="25" t="s">
        <v>767</v>
      </c>
      <c r="BC82" s="25" t="s">
        <v>767</v>
      </c>
      <c r="BD82" s="25" t="s">
        <v>767</v>
      </c>
      <c r="BE82" s="334">
        <f t="shared" si="99"/>
        <v>5</v>
      </c>
      <c r="BF82" s="25">
        <v>5</v>
      </c>
      <c r="BG82" s="25">
        <v>0</v>
      </c>
      <c r="BH82" s="334">
        <f t="shared" si="100"/>
        <v>0</v>
      </c>
      <c r="BI82" s="25">
        <v>0</v>
      </c>
      <c r="BJ82" s="334">
        <f t="shared" si="101"/>
        <v>0</v>
      </c>
      <c r="BK82" s="25">
        <v>0</v>
      </c>
      <c r="BL82" s="25">
        <v>0</v>
      </c>
      <c r="BM82" s="25">
        <v>0</v>
      </c>
      <c r="BN82" s="25" t="s">
        <v>767</v>
      </c>
      <c r="BO82" s="334">
        <f t="shared" si="102"/>
        <v>0</v>
      </c>
      <c r="BP82" s="25">
        <v>0</v>
      </c>
      <c r="BQ82" s="25">
        <v>0</v>
      </c>
      <c r="BR82" s="334">
        <f t="shared" si="103"/>
        <v>0</v>
      </c>
      <c r="BS82" s="25">
        <v>0</v>
      </c>
      <c r="BT82" s="25">
        <v>0</v>
      </c>
    </row>
    <row r="83" spans="1:77" ht="22.5" customHeight="1">
      <c r="A83" s="40">
        <v>605</v>
      </c>
      <c r="B83" s="10" t="s">
        <v>349</v>
      </c>
      <c r="C83" s="333">
        <f t="shared" si="88"/>
        <v>5</v>
      </c>
      <c r="D83" s="44">
        <f t="shared" si="89"/>
        <v>0</v>
      </c>
      <c r="E83" s="25">
        <v>0</v>
      </c>
      <c r="F83" s="25" t="s">
        <v>767</v>
      </c>
      <c r="G83" s="44">
        <f t="shared" si="90"/>
        <v>0</v>
      </c>
      <c r="H83" s="25">
        <v>0</v>
      </c>
      <c r="I83" s="25" t="s">
        <v>767</v>
      </c>
      <c r="J83" s="334">
        <f t="shared" si="91"/>
        <v>0</v>
      </c>
      <c r="K83" s="25">
        <v>0</v>
      </c>
      <c r="L83" s="25">
        <v>0</v>
      </c>
      <c r="M83" s="25">
        <v>0</v>
      </c>
      <c r="N83" s="334">
        <f t="shared" si="92"/>
        <v>0</v>
      </c>
      <c r="O83" s="25">
        <v>0</v>
      </c>
      <c r="P83" s="25">
        <v>0</v>
      </c>
      <c r="Q83" s="25">
        <v>0</v>
      </c>
      <c r="R83" s="25">
        <v>0</v>
      </c>
      <c r="S83" s="334">
        <f t="shared" si="93"/>
        <v>0</v>
      </c>
      <c r="T83" s="25">
        <v>0</v>
      </c>
      <c r="U83" s="25">
        <v>0</v>
      </c>
      <c r="V83" s="25" t="s">
        <v>767</v>
      </c>
      <c r="W83" s="25">
        <v>0</v>
      </c>
      <c r="X83" s="334">
        <f t="shared" si="94"/>
        <v>0</v>
      </c>
      <c r="Y83" s="25">
        <v>0</v>
      </c>
      <c r="Z83" s="25">
        <v>0</v>
      </c>
      <c r="AA83" s="25" t="s">
        <v>767</v>
      </c>
      <c r="AB83" s="25">
        <v>0</v>
      </c>
      <c r="AC83" s="334">
        <f t="shared" si="95"/>
        <v>0</v>
      </c>
      <c r="AD83" s="25">
        <v>0</v>
      </c>
      <c r="AE83" s="25">
        <v>0</v>
      </c>
      <c r="AF83" s="25">
        <v>0</v>
      </c>
      <c r="AG83" s="25">
        <v>0</v>
      </c>
      <c r="AH83" s="25" t="s">
        <v>767</v>
      </c>
      <c r="AI83" s="25">
        <v>0</v>
      </c>
      <c r="AJ83" s="25">
        <v>0</v>
      </c>
      <c r="AK83" s="25">
        <v>0</v>
      </c>
      <c r="AL83" s="25">
        <v>0</v>
      </c>
      <c r="AM83" s="25" t="s">
        <v>767</v>
      </c>
      <c r="AN83" s="25">
        <v>0</v>
      </c>
      <c r="AO83" s="25">
        <v>0</v>
      </c>
      <c r="AP83" s="334">
        <f t="shared" si="96"/>
        <v>0</v>
      </c>
      <c r="AQ83" s="25">
        <v>0</v>
      </c>
      <c r="AR83" s="25" t="s">
        <v>767</v>
      </c>
      <c r="AS83" s="25">
        <v>0</v>
      </c>
      <c r="AT83" s="334">
        <f t="shared" si="97"/>
        <v>0</v>
      </c>
      <c r="AU83" s="25">
        <v>0</v>
      </c>
      <c r="AV83" s="25">
        <v>0</v>
      </c>
      <c r="AW83" s="25">
        <v>0</v>
      </c>
      <c r="AX83" s="25" t="s">
        <v>767</v>
      </c>
      <c r="AY83" s="25">
        <v>0</v>
      </c>
      <c r="AZ83" s="334">
        <f t="shared" si="98"/>
        <v>5</v>
      </c>
      <c r="BA83" s="25" t="s">
        <v>767</v>
      </c>
      <c r="BB83" s="25">
        <v>0</v>
      </c>
      <c r="BC83" s="25">
        <v>5</v>
      </c>
      <c r="BD83" s="25" t="s">
        <v>767</v>
      </c>
      <c r="BE83" s="334">
        <f t="shared" si="99"/>
        <v>0</v>
      </c>
      <c r="BF83" s="25" t="s">
        <v>767</v>
      </c>
      <c r="BG83" s="25" t="s">
        <v>767</v>
      </c>
      <c r="BH83" s="334">
        <f t="shared" si="100"/>
        <v>0</v>
      </c>
      <c r="BI83" s="25" t="s">
        <v>767</v>
      </c>
      <c r="BJ83" s="334">
        <f t="shared" si="101"/>
        <v>0</v>
      </c>
      <c r="BK83" s="25">
        <v>0</v>
      </c>
      <c r="BL83" s="25" t="s">
        <v>767</v>
      </c>
      <c r="BM83" s="25" t="s">
        <v>767</v>
      </c>
      <c r="BN83" s="25" t="s">
        <v>767</v>
      </c>
      <c r="BO83" s="334">
        <f t="shared" si="102"/>
        <v>0</v>
      </c>
      <c r="BP83" s="25">
        <v>0</v>
      </c>
      <c r="BQ83" s="25">
        <v>0</v>
      </c>
      <c r="BR83" s="334">
        <f t="shared" si="103"/>
        <v>0</v>
      </c>
      <c r="BS83" s="25" t="s">
        <v>767</v>
      </c>
      <c r="BT83" s="25">
        <v>0</v>
      </c>
    </row>
    <row r="84" spans="1:77" ht="18.75" customHeight="1">
      <c r="A84" s="40">
        <v>608</v>
      </c>
      <c r="B84" s="10" t="s">
        <v>350</v>
      </c>
      <c r="C84" s="333">
        <f t="shared" si="88"/>
        <v>305</v>
      </c>
      <c r="D84" s="44">
        <f t="shared" si="89"/>
        <v>13</v>
      </c>
      <c r="E84" s="214">
        <v>0</v>
      </c>
      <c r="F84" s="214">
        <v>13</v>
      </c>
      <c r="G84" s="44">
        <f t="shared" si="90"/>
        <v>0</v>
      </c>
      <c r="H84" s="214">
        <v>0</v>
      </c>
      <c r="I84" s="214" t="s">
        <v>767</v>
      </c>
      <c r="J84" s="334">
        <f t="shared" si="91"/>
        <v>7</v>
      </c>
      <c r="K84" s="214">
        <v>7</v>
      </c>
      <c r="L84" s="214">
        <v>0</v>
      </c>
      <c r="M84" s="214">
        <v>0</v>
      </c>
      <c r="N84" s="334">
        <f t="shared" si="92"/>
        <v>11</v>
      </c>
      <c r="O84" s="214">
        <v>0</v>
      </c>
      <c r="P84" s="214">
        <v>11</v>
      </c>
      <c r="Q84" s="214">
        <v>0</v>
      </c>
      <c r="R84" s="214">
        <v>0</v>
      </c>
      <c r="S84" s="334">
        <f t="shared" si="93"/>
        <v>0</v>
      </c>
      <c r="T84" s="214">
        <v>0</v>
      </c>
      <c r="U84" s="214" t="s">
        <v>767</v>
      </c>
      <c r="V84" s="214" t="s">
        <v>767</v>
      </c>
      <c r="W84" s="214">
        <v>0</v>
      </c>
      <c r="X84" s="334">
        <f t="shared" si="94"/>
        <v>41</v>
      </c>
      <c r="Y84" s="214">
        <v>13</v>
      </c>
      <c r="Z84" s="214">
        <v>4</v>
      </c>
      <c r="AA84" s="214">
        <v>7</v>
      </c>
      <c r="AB84" s="214">
        <v>17</v>
      </c>
      <c r="AC84" s="334">
        <f t="shared" si="95"/>
        <v>52</v>
      </c>
      <c r="AD84" s="214">
        <v>0</v>
      </c>
      <c r="AE84" s="214" t="s">
        <v>767</v>
      </c>
      <c r="AF84" s="214">
        <v>0</v>
      </c>
      <c r="AG84" s="214" t="s">
        <v>767</v>
      </c>
      <c r="AH84" s="214" t="s">
        <v>767</v>
      </c>
      <c r="AI84" s="214">
        <v>0</v>
      </c>
      <c r="AJ84" s="214">
        <v>0</v>
      </c>
      <c r="AK84" s="214">
        <v>0</v>
      </c>
      <c r="AL84" s="214" t="s">
        <v>767</v>
      </c>
      <c r="AM84" s="214">
        <v>52</v>
      </c>
      <c r="AN84" s="214">
        <v>0</v>
      </c>
      <c r="AO84" s="214">
        <v>0</v>
      </c>
      <c r="AP84" s="334">
        <f t="shared" si="96"/>
        <v>12</v>
      </c>
      <c r="AQ84" s="214">
        <v>0</v>
      </c>
      <c r="AR84" s="214">
        <v>12</v>
      </c>
      <c r="AS84" s="214">
        <v>0</v>
      </c>
      <c r="AT84" s="334">
        <f t="shared" si="97"/>
        <v>16</v>
      </c>
      <c r="AU84" s="214">
        <v>0</v>
      </c>
      <c r="AV84" s="214" t="s">
        <v>767</v>
      </c>
      <c r="AW84" s="214" t="s">
        <v>767</v>
      </c>
      <c r="AX84" s="214">
        <v>11</v>
      </c>
      <c r="AY84" s="214">
        <v>5</v>
      </c>
      <c r="AZ84" s="334">
        <f t="shared" si="98"/>
        <v>90</v>
      </c>
      <c r="BA84" s="214">
        <v>60</v>
      </c>
      <c r="BB84" s="214" t="s">
        <v>767</v>
      </c>
      <c r="BC84" s="214">
        <v>23</v>
      </c>
      <c r="BD84" s="214">
        <v>7</v>
      </c>
      <c r="BE84" s="334">
        <f t="shared" si="99"/>
        <v>13</v>
      </c>
      <c r="BF84" s="214">
        <v>9</v>
      </c>
      <c r="BG84" s="214">
        <v>4</v>
      </c>
      <c r="BH84" s="334">
        <f t="shared" si="100"/>
        <v>12</v>
      </c>
      <c r="BI84" s="214">
        <v>12</v>
      </c>
      <c r="BJ84" s="334">
        <f t="shared" si="101"/>
        <v>27</v>
      </c>
      <c r="BK84" s="214">
        <v>0</v>
      </c>
      <c r="BL84" s="214">
        <v>9</v>
      </c>
      <c r="BM84" s="214">
        <v>10</v>
      </c>
      <c r="BN84" s="214">
        <v>8</v>
      </c>
      <c r="BO84" s="334">
        <f t="shared" si="102"/>
        <v>11</v>
      </c>
      <c r="BP84" s="214">
        <v>11</v>
      </c>
      <c r="BQ84" s="214">
        <v>0</v>
      </c>
      <c r="BR84" s="334">
        <f t="shared" si="103"/>
        <v>0</v>
      </c>
      <c r="BS84" s="214" t="s">
        <v>767</v>
      </c>
      <c r="BT84" s="214" t="s">
        <v>767</v>
      </c>
    </row>
    <row r="85" spans="1:77" ht="15" customHeight="1">
      <c r="A85" s="33">
        <v>609</v>
      </c>
      <c r="B85" s="45" t="s">
        <v>351</v>
      </c>
      <c r="C85" s="333">
        <f t="shared" si="88"/>
        <v>0</v>
      </c>
      <c r="D85" s="44">
        <f t="shared" si="89"/>
        <v>0</v>
      </c>
      <c r="E85" s="25">
        <v>0</v>
      </c>
      <c r="F85" s="25">
        <v>0</v>
      </c>
      <c r="G85" s="44">
        <f t="shared" si="90"/>
        <v>0</v>
      </c>
      <c r="H85" s="25">
        <v>0</v>
      </c>
      <c r="I85" s="25" t="s">
        <v>767</v>
      </c>
      <c r="J85" s="334">
        <f t="shared" si="91"/>
        <v>0</v>
      </c>
      <c r="K85" s="25">
        <v>0</v>
      </c>
      <c r="L85" s="25">
        <v>0</v>
      </c>
      <c r="M85" s="25">
        <v>0</v>
      </c>
      <c r="N85" s="334">
        <f t="shared" si="92"/>
        <v>0</v>
      </c>
      <c r="O85" s="25">
        <v>0</v>
      </c>
      <c r="P85" s="25" t="s">
        <v>767</v>
      </c>
      <c r="Q85" s="25">
        <v>0</v>
      </c>
      <c r="R85" s="25">
        <v>0</v>
      </c>
      <c r="S85" s="334">
        <f t="shared" si="93"/>
        <v>0</v>
      </c>
      <c r="T85" s="25">
        <v>0</v>
      </c>
      <c r="U85" s="25">
        <v>0</v>
      </c>
      <c r="V85" s="25">
        <v>0</v>
      </c>
      <c r="W85" s="25">
        <v>0</v>
      </c>
      <c r="X85" s="334">
        <f t="shared" si="94"/>
        <v>0</v>
      </c>
      <c r="Y85" s="25">
        <v>0</v>
      </c>
      <c r="Z85" s="25">
        <v>0</v>
      </c>
      <c r="AA85" s="25">
        <v>0</v>
      </c>
      <c r="AB85" s="25">
        <v>0</v>
      </c>
      <c r="AC85" s="334">
        <f t="shared" si="95"/>
        <v>0</v>
      </c>
      <c r="AD85" s="25">
        <v>0</v>
      </c>
      <c r="AE85" s="25" t="s">
        <v>767</v>
      </c>
      <c r="AF85" s="25">
        <v>0</v>
      </c>
      <c r="AG85" s="25">
        <v>0</v>
      </c>
      <c r="AH85" s="25">
        <v>0</v>
      </c>
      <c r="AI85" s="25">
        <v>0</v>
      </c>
      <c r="AJ85" s="25">
        <v>0</v>
      </c>
      <c r="AK85" s="25">
        <v>0</v>
      </c>
      <c r="AL85" s="25">
        <v>0</v>
      </c>
      <c r="AM85" s="25" t="s">
        <v>767</v>
      </c>
      <c r="AN85" s="25">
        <v>0</v>
      </c>
      <c r="AO85" s="25">
        <v>0</v>
      </c>
      <c r="AP85" s="334">
        <f t="shared" si="96"/>
        <v>0</v>
      </c>
      <c r="AQ85" s="25">
        <v>0</v>
      </c>
      <c r="AR85" s="25" t="s">
        <v>767</v>
      </c>
      <c r="AS85" s="25">
        <v>0</v>
      </c>
      <c r="AT85" s="334">
        <f t="shared" si="97"/>
        <v>0</v>
      </c>
      <c r="AU85" s="25">
        <v>0</v>
      </c>
      <c r="AV85" s="25">
        <v>0</v>
      </c>
      <c r="AW85" s="25">
        <v>0</v>
      </c>
      <c r="AX85" s="25">
        <v>0</v>
      </c>
      <c r="AY85" s="25">
        <v>0</v>
      </c>
      <c r="AZ85" s="334">
        <f t="shared" si="98"/>
        <v>0</v>
      </c>
      <c r="BA85" s="25" t="s">
        <v>767</v>
      </c>
      <c r="BB85" s="25">
        <v>0</v>
      </c>
      <c r="BC85" s="25" t="s">
        <v>767</v>
      </c>
      <c r="BD85" s="25">
        <v>0</v>
      </c>
      <c r="BE85" s="334">
        <f t="shared" si="99"/>
        <v>0</v>
      </c>
      <c r="BF85" s="25" t="s">
        <v>767</v>
      </c>
      <c r="BG85" s="25">
        <v>0</v>
      </c>
      <c r="BH85" s="334">
        <f t="shared" si="100"/>
        <v>0</v>
      </c>
      <c r="BI85" s="25" t="s">
        <v>767</v>
      </c>
      <c r="BJ85" s="334">
        <f t="shared" si="101"/>
        <v>0</v>
      </c>
      <c r="BK85" s="25">
        <v>0</v>
      </c>
      <c r="BL85" s="25">
        <v>0</v>
      </c>
      <c r="BM85" s="25" t="s">
        <v>767</v>
      </c>
      <c r="BN85" s="25">
        <v>0</v>
      </c>
      <c r="BO85" s="334">
        <f t="shared" si="102"/>
        <v>0</v>
      </c>
      <c r="BP85" s="25">
        <v>0</v>
      </c>
      <c r="BQ85" s="25">
        <v>0</v>
      </c>
      <c r="BR85" s="334">
        <f t="shared" si="103"/>
        <v>0</v>
      </c>
      <c r="BS85" s="25">
        <v>0</v>
      </c>
      <c r="BT85" s="25">
        <v>0</v>
      </c>
    </row>
    <row r="86" spans="1:77" ht="15" customHeight="1">
      <c r="A86" s="33">
        <v>610</v>
      </c>
      <c r="B86" s="45" t="s">
        <v>316</v>
      </c>
      <c r="C86" s="333">
        <f t="shared" si="88"/>
        <v>57</v>
      </c>
      <c r="D86" s="44">
        <f t="shared" si="89"/>
        <v>5</v>
      </c>
      <c r="E86" s="25">
        <v>0</v>
      </c>
      <c r="F86" s="25">
        <v>5</v>
      </c>
      <c r="G86" s="44">
        <f t="shared" si="90"/>
        <v>0</v>
      </c>
      <c r="H86" s="25">
        <v>0</v>
      </c>
      <c r="I86" s="25">
        <v>0</v>
      </c>
      <c r="J86" s="334">
        <f t="shared" si="91"/>
        <v>4</v>
      </c>
      <c r="K86" s="25">
        <v>4</v>
      </c>
      <c r="L86" s="25">
        <v>0</v>
      </c>
      <c r="M86" s="25" t="s">
        <v>767</v>
      </c>
      <c r="N86" s="334">
        <f t="shared" si="92"/>
        <v>5</v>
      </c>
      <c r="O86" s="25">
        <v>0</v>
      </c>
      <c r="P86" s="25">
        <v>5</v>
      </c>
      <c r="Q86" s="25">
        <v>0</v>
      </c>
      <c r="R86" s="25">
        <v>0</v>
      </c>
      <c r="S86" s="334">
        <f t="shared" si="93"/>
        <v>0</v>
      </c>
      <c r="T86" s="25">
        <v>0</v>
      </c>
      <c r="U86" s="25" t="s">
        <v>767</v>
      </c>
      <c r="V86" s="25">
        <v>0</v>
      </c>
      <c r="W86" s="25">
        <v>0</v>
      </c>
      <c r="X86" s="334">
        <f t="shared" si="94"/>
        <v>16</v>
      </c>
      <c r="Y86" s="25">
        <v>12</v>
      </c>
      <c r="Z86" s="25">
        <v>4</v>
      </c>
      <c r="AA86" s="25" t="s">
        <v>767</v>
      </c>
      <c r="AB86" s="25" t="s">
        <v>767</v>
      </c>
      <c r="AC86" s="334">
        <f t="shared" si="95"/>
        <v>15</v>
      </c>
      <c r="AD86" s="25">
        <v>0</v>
      </c>
      <c r="AE86" s="25">
        <v>0</v>
      </c>
      <c r="AF86" s="25">
        <v>0</v>
      </c>
      <c r="AG86" s="25">
        <v>0</v>
      </c>
      <c r="AH86" s="25">
        <v>0</v>
      </c>
      <c r="AI86" s="25">
        <v>0</v>
      </c>
      <c r="AJ86" s="25">
        <v>0</v>
      </c>
      <c r="AK86" s="25">
        <v>0</v>
      </c>
      <c r="AL86" s="25">
        <v>4</v>
      </c>
      <c r="AM86" s="25">
        <v>11</v>
      </c>
      <c r="AN86" s="25">
        <v>0</v>
      </c>
      <c r="AO86" s="25">
        <v>0</v>
      </c>
      <c r="AP86" s="334">
        <f t="shared" si="96"/>
        <v>6</v>
      </c>
      <c r="AQ86" s="25">
        <v>0</v>
      </c>
      <c r="AR86" s="25">
        <v>6</v>
      </c>
      <c r="AS86" s="25">
        <v>0</v>
      </c>
      <c r="AT86" s="334">
        <f t="shared" si="97"/>
        <v>0</v>
      </c>
      <c r="AU86" s="25">
        <v>0</v>
      </c>
      <c r="AV86" s="25" t="s">
        <v>767</v>
      </c>
      <c r="AW86" s="25">
        <v>0</v>
      </c>
      <c r="AX86" s="25">
        <v>0</v>
      </c>
      <c r="AY86" s="25">
        <v>0</v>
      </c>
      <c r="AZ86" s="334">
        <f t="shared" si="98"/>
        <v>0</v>
      </c>
      <c r="BA86" s="25" t="s">
        <v>767</v>
      </c>
      <c r="BB86" s="25">
        <v>0</v>
      </c>
      <c r="BC86" s="25" t="s">
        <v>767</v>
      </c>
      <c r="BD86" s="25">
        <v>0</v>
      </c>
      <c r="BE86" s="334">
        <f t="shared" si="99"/>
        <v>0</v>
      </c>
      <c r="BF86" s="25" t="s">
        <v>767</v>
      </c>
      <c r="BG86" s="25">
        <v>0</v>
      </c>
      <c r="BH86" s="334">
        <f t="shared" si="100"/>
        <v>0</v>
      </c>
      <c r="BI86" s="25">
        <v>0</v>
      </c>
      <c r="BJ86" s="334">
        <f t="shared" si="101"/>
        <v>6</v>
      </c>
      <c r="BK86" s="25">
        <v>0</v>
      </c>
      <c r="BL86" s="25">
        <v>6</v>
      </c>
      <c r="BM86" s="25">
        <v>0</v>
      </c>
      <c r="BN86" s="25">
        <v>0</v>
      </c>
      <c r="BO86" s="334">
        <f t="shared" si="102"/>
        <v>0</v>
      </c>
      <c r="BP86" s="25" t="s">
        <v>767</v>
      </c>
      <c r="BQ86" s="25">
        <v>0</v>
      </c>
      <c r="BR86" s="334">
        <f t="shared" si="103"/>
        <v>0</v>
      </c>
      <c r="BS86" s="25" t="s">
        <v>767</v>
      </c>
      <c r="BT86" s="25">
        <v>0</v>
      </c>
    </row>
    <row r="87" spans="1:77" ht="15" customHeight="1">
      <c r="A87" s="33">
        <v>611</v>
      </c>
      <c r="B87" s="45" t="s">
        <v>304</v>
      </c>
      <c r="C87" s="333">
        <f t="shared" si="88"/>
        <v>0</v>
      </c>
      <c r="D87" s="44">
        <f t="shared" si="89"/>
        <v>0</v>
      </c>
      <c r="E87" s="25">
        <v>0</v>
      </c>
      <c r="F87" s="25">
        <v>0</v>
      </c>
      <c r="G87" s="44">
        <f t="shared" si="90"/>
        <v>0</v>
      </c>
      <c r="H87" s="25">
        <v>0</v>
      </c>
      <c r="I87" s="25">
        <v>0</v>
      </c>
      <c r="J87" s="334">
        <f t="shared" si="91"/>
        <v>0</v>
      </c>
      <c r="K87" s="25">
        <v>0</v>
      </c>
      <c r="L87" s="25">
        <v>0</v>
      </c>
      <c r="M87" s="25">
        <v>0</v>
      </c>
      <c r="N87" s="334">
        <f t="shared" si="92"/>
        <v>0</v>
      </c>
      <c r="O87" s="25">
        <v>0</v>
      </c>
      <c r="P87" s="25">
        <v>0</v>
      </c>
      <c r="Q87" s="25">
        <v>0</v>
      </c>
      <c r="R87" s="25">
        <v>0</v>
      </c>
      <c r="S87" s="334">
        <f t="shared" si="93"/>
        <v>0</v>
      </c>
      <c r="T87" s="25">
        <v>0</v>
      </c>
      <c r="U87" s="25">
        <v>0</v>
      </c>
      <c r="V87" s="25">
        <v>0</v>
      </c>
      <c r="W87" s="25">
        <v>0</v>
      </c>
      <c r="X87" s="334">
        <f t="shared" si="94"/>
        <v>0</v>
      </c>
      <c r="Y87" s="25">
        <v>0</v>
      </c>
      <c r="Z87" s="25">
        <v>0</v>
      </c>
      <c r="AA87" s="25">
        <v>0</v>
      </c>
      <c r="AB87" s="25">
        <v>0</v>
      </c>
      <c r="AC87" s="334">
        <f t="shared" si="95"/>
        <v>0</v>
      </c>
      <c r="AD87" s="25">
        <v>0</v>
      </c>
      <c r="AE87" s="25">
        <v>0</v>
      </c>
      <c r="AF87" s="25">
        <v>0</v>
      </c>
      <c r="AG87" s="25">
        <v>0</v>
      </c>
      <c r="AH87" s="25">
        <v>0</v>
      </c>
      <c r="AI87" s="25">
        <v>0</v>
      </c>
      <c r="AJ87" s="25">
        <v>0</v>
      </c>
      <c r="AK87" s="25">
        <v>0</v>
      </c>
      <c r="AL87" s="25">
        <v>0</v>
      </c>
      <c r="AM87" s="25" t="s">
        <v>767</v>
      </c>
      <c r="AN87" s="25">
        <v>0</v>
      </c>
      <c r="AO87" s="25">
        <v>0</v>
      </c>
      <c r="AP87" s="334">
        <f t="shared" si="96"/>
        <v>0</v>
      </c>
      <c r="AQ87" s="25">
        <v>0</v>
      </c>
      <c r="AR87" s="25">
        <v>0</v>
      </c>
      <c r="AS87" s="25">
        <v>0</v>
      </c>
      <c r="AT87" s="334">
        <f t="shared" si="97"/>
        <v>0</v>
      </c>
      <c r="AU87" s="25">
        <v>0</v>
      </c>
      <c r="AV87" s="25">
        <v>0</v>
      </c>
      <c r="AW87" s="25">
        <v>0</v>
      </c>
      <c r="AX87" s="25">
        <v>0</v>
      </c>
      <c r="AY87" s="25">
        <v>0</v>
      </c>
      <c r="AZ87" s="334">
        <f t="shared" si="98"/>
        <v>0</v>
      </c>
      <c r="BA87" s="25" t="s">
        <v>767</v>
      </c>
      <c r="BB87" s="25">
        <v>0</v>
      </c>
      <c r="BC87" s="25">
        <v>0</v>
      </c>
      <c r="BD87" s="25">
        <v>0</v>
      </c>
      <c r="BE87" s="334">
        <f t="shared" si="99"/>
        <v>0</v>
      </c>
      <c r="BF87" s="25">
        <v>0</v>
      </c>
      <c r="BG87" s="25">
        <v>0</v>
      </c>
      <c r="BH87" s="334">
        <f t="shared" si="100"/>
        <v>0</v>
      </c>
      <c r="BI87" s="25">
        <v>0</v>
      </c>
      <c r="BJ87" s="334">
        <f t="shared" si="101"/>
        <v>0</v>
      </c>
      <c r="BK87" s="25">
        <v>0</v>
      </c>
      <c r="BL87" s="25">
        <v>0</v>
      </c>
      <c r="BM87" s="25">
        <v>0</v>
      </c>
      <c r="BN87" s="25">
        <v>0</v>
      </c>
      <c r="BO87" s="334">
        <f t="shared" si="102"/>
        <v>0</v>
      </c>
      <c r="BP87" s="25">
        <v>0</v>
      </c>
      <c r="BQ87" s="25">
        <v>0</v>
      </c>
      <c r="BR87" s="334">
        <f t="shared" si="103"/>
        <v>0</v>
      </c>
      <c r="BS87" s="25">
        <v>0</v>
      </c>
      <c r="BT87" s="25">
        <v>0</v>
      </c>
    </row>
    <row r="88" spans="1:77" ht="15" customHeight="1">
      <c r="A88" s="33">
        <v>615</v>
      </c>
      <c r="B88" s="10" t="s">
        <v>317</v>
      </c>
      <c r="C88" s="333">
        <f t="shared" si="88"/>
        <v>28</v>
      </c>
      <c r="D88" s="44">
        <f t="shared" si="89"/>
        <v>0</v>
      </c>
      <c r="E88" s="25">
        <v>0</v>
      </c>
      <c r="F88" s="25">
        <v>0</v>
      </c>
      <c r="G88" s="44">
        <f t="shared" si="90"/>
        <v>0</v>
      </c>
      <c r="H88" s="25">
        <v>0</v>
      </c>
      <c r="I88" s="25">
        <v>0</v>
      </c>
      <c r="J88" s="334">
        <f t="shared" si="91"/>
        <v>0</v>
      </c>
      <c r="K88" s="25">
        <v>0</v>
      </c>
      <c r="L88" s="25">
        <v>0</v>
      </c>
      <c r="M88" s="25">
        <v>0</v>
      </c>
      <c r="N88" s="334">
        <f t="shared" si="92"/>
        <v>0</v>
      </c>
      <c r="O88" s="25">
        <v>0</v>
      </c>
      <c r="P88" s="25" t="s">
        <v>767</v>
      </c>
      <c r="Q88" s="25">
        <v>0</v>
      </c>
      <c r="R88" s="25">
        <v>0</v>
      </c>
      <c r="S88" s="334">
        <f t="shared" si="93"/>
        <v>0</v>
      </c>
      <c r="T88" s="25">
        <v>0</v>
      </c>
      <c r="U88" s="25">
        <v>0</v>
      </c>
      <c r="V88" s="25">
        <v>0</v>
      </c>
      <c r="W88" s="25">
        <v>0</v>
      </c>
      <c r="X88" s="334">
        <f t="shared" si="94"/>
        <v>0</v>
      </c>
      <c r="Y88" s="25" t="s">
        <v>767</v>
      </c>
      <c r="Z88" s="25">
        <v>0</v>
      </c>
      <c r="AA88" s="25" t="s">
        <v>767</v>
      </c>
      <c r="AB88" s="25">
        <v>0</v>
      </c>
      <c r="AC88" s="334">
        <f t="shared" si="95"/>
        <v>16</v>
      </c>
      <c r="AD88" s="25">
        <v>0</v>
      </c>
      <c r="AE88" s="25" t="s">
        <v>767</v>
      </c>
      <c r="AF88" s="25" t="s">
        <v>767</v>
      </c>
      <c r="AG88" s="25" t="s">
        <v>767</v>
      </c>
      <c r="AH88" s="25">
        <v>0</v>
      </c>
      <c r="AI88" s="25">
        <v>0</v>
      </c>
      <c r="AJ88" s="25">
        <v>0</v>
      </c>
      <c r="AK88" s="25">
        <v>0</v>
      </c>
      <c r="AL88" s="25">
        <v>4</v>
      </c>
      <c r="AM88" s="25">
        <v>12</v>
      </c>
      <c r="AN88" s="25">
        <v>0</v>
      </c>
      <c r="AO88" s="25">
        <v>0</v>
      </c>
      <c r="AP88" s="334">
        <f t="shared" si="96"/>
        <v>0</v>
      </c>
      <c r="AQ88" s="25">
        <v>0</v>
      </c>
      <c r="AR88" s="25" t="s">
        <v>767</v>
      </c>
      <c r="AS88" s="25">
        <v>0</v>
      </c>
      <c r="AT88" s="334">
        <f t="shared" si="97"/>
        <v>0</v>
      </c>
      <c r="AU88" s="25">
        <v>0</v>
      </c>
      <c r="AV88" s="25" t="s">
        <v>767</v>
      </c>
      <c r="AW88" s="25">
        <v>0</v>
      </c>
      <c r="AX88" s="25">
        <v>0</v>
      </c>
      <c r="AY88" s="25">
        <v>0</v>
      </c>
      <c r="AZ88" s="334">
        <f t="shared" si="98"/>
        <v>6</v>
      </c>
      <c r="BA88" s="25">
        <v>6</v>
      </c>
      <c r="BB88" s="25">
        <v>0</v>
      </c>
      <c r="BC88" s="25" t="s">
        <v>767</v>
      </c>
      <c r="BD88" s="25" t="s">
        <v>767</v>
      </c>
      <c r="BE88" s="334">
        <f t="shared" si="99"/>
        <v>0</v>
      </c>
      <c r="BF88" s="25" t="s">
        <v>767</v>
      </c>
      <c r="BG88" s="25" t="s">
        <v>767</v>
      </c>
      <c r="BH88" s="334">
        <f t="shared" si="100"/>
        <v>0</v>
      </c>
      <c r="BI88" s="25" t="s">
        <v>767</v>
      </c>
      <c r="BJ88" s="334">
        <f t="shared" si="101"/>
        <v>6</v>
      </c>
      <c r="BK88" s="25">
        <v>0</v>
      </c>
      <c r="BL88" s="25">
        <v>6</v>
      </c>
      <c r="BM88" s="25" t="s">
        <v>767</v>
      </c>
      <c r="BN88" s="25" t="s">
        <v>767</v>
      </c>
      <c r="BO88" s="334">
        <f t="shared" si="102"/>
        <v>0</v>
      </c>
      <c r="BP88" s="25">
        <v>0</v>
      </c>
      <c r="BQ88" s="25">
        <v>0</v>
      </c>
      <c r="BR88" s="334">
        <f t="shared" si="103"/>
        <v>0</v>
      </c>
      <c r="BS88" s="25" t="s">
        <v>767</v>
      </c>
      <c r="BT88" s="25">
        <v>0</v>
      </c>
    </row>
    <row r="89" spans="1:77" ht="15" customHeight="1">
      <c r="A89" s="33">
        <v>617</v>
      </c>
      <c r="B89" s="10" t="s">
        <v>352</v>
      </c>
      <c r="C89" s="333">
        <f t="shared" si="88"/>
        <v>5</v>
      </c>
      <c r="D89" s="44">
        <f t="shared" si="89"/>
        <v>0</v>
      </c>
      <c r="E89" s="25">
        <v>0</v>
      </c>
      <c r="F89" s="25">
        <v>0</v>
      </c>
      <c r="G89" s="44">
        <f t="shared" si="90"/>
        <v>0</v>
      </c>
      <c r="H89" s="25">
        <v>0</v>
      </c>
      <c r="I89" s="25">
        <v>0</v>
      </c>
      <c r="J89" s="334">
        <f t="shared" si="91"/>
        <v>0</v>
      </c>
      <c r="K89" s="25" t="s">
        <v>767</v>
      </c>
      <c r="L89" s="25">
        <v>0</v>
      </c>
      <c r="M89" s="25">
        <v>0</v>
      </c>
      <c r="N89" s="334">
        <f t="shared" si="92"/>
        <v>0</v>
      </c>
      <c r="O89" s="25">
        <v>0</v>
      </c>
      <c r="P89" s="25">
        <v>0</v>
      </c>
      <c r="Q89" s="25">
        <v>0</v>
      </c>
      <c r="R89" s="25">
        <v>0</v>
      </c>
      <c r="S89" s="334">
        <f t="shared" si="93"/>
        <v>0</v>
      </c>
      <c r="T89" s="25">
        <v>0</v>
      </c>
      <c r="U89" s="25">
        <v>0</v>
      </c>
      <c r="V89" s="25">
        <v>0</v>
      </c>
      <c r="W89" s="25">
        <v>0</v>
      </c>
      <c r="X89" s="334">
        <f t="shared" si="94"/>
        <v>0</v>
      </c>
      <c r="Y89" s="25">
        <v>0</v>
      </c>
      <c r="Z89" s="25">
        <v>0</v>
      </c>
      <c r="AA89" s="25">
        <v>0</v>
      </c>
      <c r="AB89" s="25">
        <v>0</v>
      </c>
      <c r="AC89" s="334">
        <f t="shared" si="95"/>
        <v>0</v>
      </c>
      <c r="AD89" s="25">
        <v>0</v>
      </c>
      <c r="AE89" s="25" t="s">
        <v>767</v>
      </c>
      <c r="AF89" s="25">
        <v>0</v>
      </c>
      <c r="AG89" s="25" t="s">
        <v>767</v>
      </c>
      <c r="AH89" s="25">
        <v>0</v>
      </c>
      <c r="AI89" s="25">
        <v>0</v>
      </c>
      <c r="AJ89" s="25">
        <v>0</v>
      </c>
      <c r="AK89" s="25">
        <v>0</v>
      </c>
      <c r="AL89" s="25" t="s">
        <v>767</v>
      </c>
      <c r="AM89" s="25">
        <v>0</v>
      </c>
      <c r="AN89" s="25">
        <v>0</v>
      </c>
      <c r="AO89" s="25">
        <v>0</v>
      </c>
      <c r="AP89" s="334">
        <f t="shared" si="96"/>
        <v>0</v>
      </c>
      <c r="AQ89" s="25">
        <v>0</v>
      </c>
      <c r="AR89" s="25" t="s">
        <v>767</v>
      </c>
      <c r="AS89" s="25">
        <v>0</v>
      </c>
      <c r="AT89" s="334">
        <f t="shared" si="97"/>
        <v>0</v>
      </c>
      <c r="AU89" s="25">
        <v>0</v>
      </c>
      <c r="AV89" s="25" t="s">
        <v>767</v>
      </c>
      <c r="AW89" s="25">
        <v>0</v>
      </c>
      <c r="AX89" s="25">
        <v>0</v>
      </c>
      <c r="AY89" s="25">
        <v>0</v>
      </c>
      <c r="AZ89" s="334">
        <f t="shared" si="98"/>
        <v>0</v>
      </c>
      <c r="BA89" s="25">
        <v>0</v>
      </c>
      <c r="BB89" s="25">
        <v>0</v>
      </c>
      <c r="BC89" s="25">
        <v>0</v>
      </c>
      <c r="BD89" s="25" t="s">
        <v>767</v>
      </c>
      <c r="BE89" s="334">
        <f t="shared" si="99"/>
        <v>5</v>
      </c>
      <c r="BF89" s="25">
        <v>5</v>
      </c>
      <c r="BG89" s="25">
        <v>0</v>
      </c>
      <c r="BH89" s="334">
        <f t="shared" si="100"/>
        <v>0</v>
      </c>
      <c r="BI89" s="25">
        <v>0</v>
      </c>
      <c r="BJ89" s="334">
        <f t="shared" si="101"/>
        <v>0</v>
      </c>
      <c r="BK89" s="25">
        <v>0</v>
      </c>
      <c r="BL89" s="25" t="s">
        <v>767</v>
      </c>
      <c r="BM89" s="25" t="s">
        <v>767</v>
      </c>
      <c r="BN89" s="25">
        <v>0</v>
      </c>
      <c r="BO89" s="334">
        <f t="shared" si="102"/>
        <v>0</v>
      </c>
      <c r="BP89" s="25">
        <v>0</v>
      </c>
      <c r="BQ89" s="25">
        <v>0</v>
      </c>
      <c r="BR89" s="334">
        <f t="shared" si="103"/>
        <v>0</v>
      </c>
      <c r="BS89" s="25">
        <v>0</v>
      </c>
      <c r="BT89" s="25">
        <v>0</v>
      </c>
    </row>
    <row r="90" spans="1:77" ht="15" customHeight="1">
      <c r="A90" s="33">
        <v>619</v>
      </c>
      <c r="B90" s="10" t="s">
        <v>698</v>
      </c>
      <c r="C90" s="333">
        <f t="shared" si="88"/>
        <v>552</v>
      </c>
      <c r="D90" s="44">
        <f t="shared" si="89"/>
        <v>16</v>
      </c>
      <c r="E90" s="25">
        <v>0</v>
      </c>
      <c r="F90" s="25">
        <v>16</v>
      </c>
      <c r="G90" s="44">
        <f t="shared" si="90"/>
        <v>13</v>
      </c>
      <c r="H90" s="25">
        <v>0</v>
      </c>
      <c r="I90" s="25">
        <v>13</v>
      </c>
      <c r="J90" s="334">
        <f t="shared" si="91"/>
        <v>27</v>
      </c>
      <c r="K90" s="25">
        <v>27</v>
      </c>
      <c r="L90" s="25">
        <v>0</v>
      </c>
      <c r="M90" s="25">
        <v>0</v>
      </c>
      <c r="N90" s="334">
        <f t="shared" si="92"/>
        <v>12</v>
      </c>
      <c r="O90" s="25">
        <v>0</v>
      </c>
      <c r="P90" s="25">
        <v>12</v>
      </c>
      <c r="Q90" s="25" t="s">
        <v>767</v>
      </c>
      <c r="R90" s="25" t="s">
        <v>767</v>
      </c>
      <c r="S90" s="334">
        <f t="shared" si="93"/>
        <v>5</v>
      </c>
      <c r="T90" s="25">
        <v>0</v>
      </c>
      <c r="U90" s="25">
        <v>5</v>
      </c>
      <c r="V90" s="25" t="s">
        <v>767</v>
      </c>
      <c r="W90" s="25">
        <v>0</v>
      </c>
      <c r="X90" s="334">
        <f t="shared" si="94"/>
        <v>113</v>
      </c>
      <c r="Y90" s="25">
        <v>37</v>
      </c>
      <c r="Z90" s="25">
        <v>13</v>
      </c>
      <c r="AA90" s="25">
        <v>27</v>
      </c>
      <c r="AB90" s="25">
        <v>36</v>
      </c>
      <c r="AC90" s="334">
        <f t="shared" si="95"/>
        <v>93</v>
      </c>
      <c r="AD90" s="25">
        <v>0</v>
      </c>
      <c r="AE90" s="25" t="s">
        <v>767</v>
      </c>
      <c r="AF90" s="25" t="s">
        <v>767</v>
      </c>
      <c r="AG90" s="25">
        <v>8</v>
      </c>
      <c r="AH90" s="25">
        <v>15</v>
      </c>
      <c r="AI90" s="25">
        <v>0</v>
      </c>
      <c r="AJ90" s="25">
        <v>0</v>
      </c>
      <c r="AK90" s="25">
        <v>0</v>
      </c>
      <c r="AL90" s="25">
        <v>29</v>
      </c>
      <c r="AM90" s="25">
        <v>41</v>
      </c>
      <c r="AN90" s="25">
        <v>0</v>
      </c>
      <c r="AO90" s="25">
        <v>0</v>
      </c>
      <c r="AP90" s="334">
        <f t="shared" si="96"/>
        <v>50</v>
      </c>
      <c r="AQ90" s="25">
        <v>0</v>
      </c>
      <c r="AR90" s="25">
        <v>50</v>
      </c>
      <c r="AS90" s="25" t="s">
        <v>767</v>
      </c>
      <c r="AT90" s="334">
        <f t="shared" si="97"/>
        <v>41</v>
      </c>
      <c r="AU90" s="25">
        <v>0</v>
      </c>
      <c r="AV90" s="25">
        <v>13</v>
      </c>
      <c r="AW90" s="25">
        <v>18</v>
      </c>
      <c r="AX90" s="25">
        <v>10</v>
      </c>
      <c r="AY90" s="25" t="s">
        <v>767</v>
      </c>
      <c r="AZ90" s="334">
        <f t="shared" si="98"/>
        <v>74</v>
      </c>
      <c r="BA90" s="25">
        <v>18</v>
      </c>
      <c r="BB90" s="25">
        <v>8</v>
      </c>
      <c r="BC90" s="25">
        <v>24</v>
      </c>
      <c r="BD90" s="25">
        <v>24</v>
      </c>
      <c r="BE90" s="334">
        <f t="shared" si="99"/>
        <v>41</v>
      </c>
      <c r="BF90" s="25">
        <v>31</v>
      </c>
      <c r="BG90" s="25">
        <v>10</v>
      </c>
      <c r="BH90" s="334">
        <f t="shared" si="100"/>
        <v>9</v>
      </c>
      <c r="BI90" s="25">
        <v>9</v>
      </c>
      <c r="BJ90" s="334">
        <f t="shared" si="101"/>
        <v>51</v>
      </c>
      <c r="BK90" s="25">
        <v>0</v>
      </c>
      <c r="BL90" s="25">
        <v>19</v>
      </c>
      <c r="BM90" s="25">
        <v>15</v>
      </c>
      <c r="BN90" s="25">
        <v>17</v>
      </c>
      <c r="BO90" s="334">
        <f t="shared" si="102"/>
        <v>7</v>
      </c>
      <c r="BP90" s="25">
        <v>7</v>
      </c>
      <c r="BQ90" s="25">
        <v>0</v>
      </c>
      <c r="BR90" s="334">
        <f t="shared" si="103"/>
        <v>0</v>
      </c>
      <c r="BS90" s="25" t="s">
        <v>767</v>
      </c>
      <c r="BT90" s="25" t="s">
        <v>767</v>
      </c>
    </row>
    <row r="91" spans="1:77" ht="15" customHeight="1">
      <c r="A91" s="33">
        <v>620</v>
      </c>
      <c r="B91" s="10" t="s">
        <v>609</v>
      </c>
      <c r="C91" s="333">
        <f t="shared" si="88"/>
        <v>2594</v>
      </c>
      <c r="D91" s="44">
        <f t="shared" si="89"/>
        <v>41</v>
      </c>
      <c r="E91" s="25">
        <v>0</v>
      </c>
      <c r="F91" s="25">
        <v>41</v>
      </c>
      <c r="G91" s="44">
        <f t="shared" si="90"/>
        <v>36</v>
      </c>
      <c r="H91" s="25">
        <v>0</v>
      </c>
      <c r="I91" s="25">
        <v>36</v>
      </c>
      <c r="J91" s="334">
        <f t="shared" si="91"/>
        <v>85</v>
      </c>
      <c r="K91" s="25">
        <v>85</v>
      </c>
      <c r="L91" s="25" t="s">
        <v>767</v>
      </c>
      <c r="M91" s="25" t="s">
        <v>767</v>
      </c>
      <c r="N91" s="334">
        <f t="shared" si="92"/>
        <v>62</v>
      </c>
      <c r="O91" s="25">
        <v>0</v>
      </c>
      <c r="P91" s="25">
        <v>49</v>
      </c>
      <c r="Q91" s="25">
        <v>0</v>
      </c>
      <c r="R91" s="25">
        <v>13</v>
      </c>
      <c r="S91" s="334">
        <f t="shared" si="93"/>
        <v>42</v>
      </c>
      <c r="T91" s="25">
        <v>0</v>
      </c>
      <c r="U91" s="25">
        <v>29</v>
      </c>
      <c r="V91" s="25">
        <v>5</v>
      </c>
      <c r="W91" s="25">
        <v>8</v>
      </c>
      <c r="X91" s="334">
        <f t="shared" si="94"/>
        <v>324</v>
      </c>
      <c r="Y91" s="25">
        <v>106</v>
      </c>
      <c r="Z91" s="25">
        <v>37</v>
      </c>
      <c r="AA91" s="25">
        <v>121</v>
      </c>
      <c r="AB91" s="25">
        <v>60</v>
      </c>
      <c r="AC91" s="334">
        <f t="shared" si="95"/>
        <v>664</v>
      </c>
      <c r="AD91" s="25">
        <v>0</v>
      </c>
      <c r="AE91" s="25" t="s">
        <v>767</v>
      </c>
      <c r="AF91" s="25">
        <v>8</v>
      </c>
      <c r="AG91" s="25">
        <v>10</v>
      </c>
      <c r="AH91" s="25">
        <v>23</v>
      </c>
      <c r="AI91" s="25">
        <v>0</v>
      </c>
      <c r="AJ91" s="25">
        <v>0</v>
      </c>
      <c r="AK91" s="25">
        <v>0</v>
      </c>
      <c r="AL91" s="25">
        <v>62</v>
      </c>
      <c r="AM91" s="25">
        <v>561</v>
      </c>
      <c r="AN91" s="25">
        <v>0</v>
      </c>
      <c r="AO91" s="25">
        <v>0</v>
      </c>
      <c r="AP91" s="334">
        <f t="shared" si="96"/>
        <v>164</v>
      </c>
      <c r="AQ91" s="25">
        <v>0</v>
      </c>
      <c r="AR91" s="25">
        <v>123</v>
      </c>
      <c r="AS91" s="25">
        <v>41</v>
      </c>
      <c r="AT91" s="334">
        <f t="shared" si="97"/>
        <v>168</v>
      </c>
      <c r="AU91" s="25">
        <v>0</v>
      </c>
      <c r="AV91" s="25">
        <v>65</v>
      </c>
      <c r="AW91" s="25">
        <v>66</v>
      </c>
      <c r="AX91" s="25">
        <v>33</v>
      </c>
      <c r="AY91" s="25">
        <v>4</v>
      </c>
      <c r="AZ91" s="334">
        <f t="shared" si="98"/>
        <v>512</v>
      </c>
      <c r="BA91" s="25">
        <v>357</v>
      </c>
      <c r="BB91" s="25">
        <v>27</v>
      </c>
      <c r="BC91" s="25">
        <v>53</v>
      </c>
      <c r="BD91" s="25">
        <v>75</v>
      </c>
      <c r="BE91" s="334">
        <f t="shared" si="99"/>
        <v>136</v>
      </c>
      <c r="BF91" s="25">
        <v>100</v>
      </c>
      <c r="BG91" s="25">
        <v>36</v>
      </c>
      <c r="BH91" s="334">
        <f t="shared" si="100"/>
        <v>22</v>
      </c>
      <c r="BI91" s="25">
        <v>22</v>
      </c>
      <c r="BJ91" s="334">
        <f t="shared" si="101"/>
        <v>280</v>
      </c>
      <c r="BK91" s="25">
        <v>0</v>
      </c>
      <c r="BL91" s="25">
        <v>128</v>
      </c>
      <c r="BM91" s="25">
        <v>23</v>
      </c>
      <c r="BN91" s="25">
        <v>129</v>
      </c>
      <c r="BO91" s="334">
        <f t="shared" si="102"/>
        <v>36</v>
      </c>
      <c r="BP91" s="25">
        <v>36</v>
      </c>
      <c r="BQ91" s="25">
        <v>0</v>
      </c>
      <c r="BR91" s="334">
        <f t="shared" si="103"/>
        <v>22</v>
      </c>
      <c r="BS91" s="25">
        <v>6</v>
      </c>
      <c r="BT91" s="25">
        <v>16</v>
      </c>
    </row>
    <row r="92" spans="1:77" ht="15" customHeight="1">
      <c r="A92" s="33">
        <v>621</v>
      </c>
      <c r="B92" s="10" t="s">
        <v>353</v>
      </c>
      <c r="C92" s="333">
        <f t="shared" si="88"/>
        <v>1331</v>
      </c>
      <c r="D92" s="44">
        <f t="shared" si="89"/>
        <v>19</v>
      </c>
      <c r="E92" s="25">
        <v>0</v>
      </c>
      <c r="F92" s="25">
        <v>19</v>
      </c>
      <c r="G92" s="44">
        <f t="shared" si="90"/>
        <v>29</v>
      </c>
      <c r="H92" s="25">
        <v>0</v>
      </c>
      <c r="I92" s="25">
        <v>29</v>
      </c>
      <c r="J92" s="334">
        <f t="shared" si="91"/>
        <v>32</v>
      </c>
      <c r="K92" s="25">
        <v>32</v>
      </c>
      <c r="L92" s="25">
        <v>0</v>
      </c>
      <c r="M92" s="25" t="s">
        <v>767</v>
      </c>
      <c r="N92" s="334">
        <f t="shared" si="92"/>
        <v>22</v>
      </c>
      <c r="O92" s="25">
        <v>0</v>
      </c>
      <c r="P92" s="25">
        <v>22</v>
      </c>
      <c r="Q92" s="25" t="s">
        <v>767</v>
      </c>
      <c r="R92" s="25" t="s">
        <v>767</v>
      </c>
      <c r="S92" s="334">
        <f t="shared" si="93"/>
        <v>24</v>
      </c>
      <c r="T92" s="25">
        <v>0</v>
      </c>
      <c r="U92" s="25">
        <v>18</v>
      </c>
      <c r="V92" s="25" t="s">
        <v>767</v>
      </c>
      <c r="W92" s="25">
        <v>6</v>
      </c>
      <c r="X92" s="334">
        <f t="shared" si="94"/>
        <v>158</v>
      </c>
      <c r="Y92" s="25">
        <v>42</v>
      </c>
      <c r="Z92" s="25">
        <v>20</v>
      </c>
      <c r="AA92" s="25">
        <v>55</v>
      </c>
      <c r="AB92" s="25">
        <v>41</v>
      </c>
      <c r="AC92" s="334">
        <f t="shared" si="95"/>
        <v>400</v>
      </c>
      <c r="AD92" s="25">
        <v>0</v>
      </c>
      <c r="AE92" s="25">
        <v>6</v>
      </c>
      <c r="AF92" s="25">
        <v>7</v>
      </c>
      <c r="AG92" s="25">
        <v>5</v>
      </c>
      <c r="AH92" s="25">
        <v>6</v>
      </c>
      <c r="AI92" s="25">
        <v>0</v>
      </c>
      <c r="AJ92" s="25">
        <v>0</v>
      </c>
      <c r="AK92" s="25">
        <v>0</v>
      </c>
      <c r="AL92" s="25">
        <v>15</v>
      </c>
      <c r="AM92" s="25">
        <v>361</v>
      </c>
      <c r="AN92" s="25">
        <v>0</v>
      </c>
      <c r="AO92" s="25">
        <v>0</v>
      </c>
      <c r="AP92" s="334">
        <f t="shared" si="96"/>
        <v>88</v>
      </c>
      <c r="AQ92" s="25">
        <v>0</v>
      </c>
      <c r="AR92" s="25">
        <v>75</v>
      </c>
      <c r="AS92" s="25">
        <v>13</v>
      </c>
      <c r="AT92" s="334">
        <f t="shared" si="97"/>
        <v>78</v>
      </c>
      <c r="AU92" s="25">
        <v>0</v>
      </c>
      <c r="AV92" s="25">
        <v>26</v>
      </c>
      <c r="AW92" s="25">
        <v>20</v>
      </c>
      <c r="AX92" s="25">
        <v>27</v>
      </c>
      <c r="AY92" s="25">
        <v>5</v>
      </c>
      <c r="AZ92" s="334">
        <f t="shared" si="98"/>
        <v>159</v>
      </c>
      <c r="BA92" s="25">
        <v>60</v>
      </c>
      <c r="BB92" s="25">
        <v>7</v>
      </c>
      <c r="BC92" s="25">
        <v>65</v>
      </c>
      <c r="BD92" s="25">
        <v>27</v>
      </c>
      <c r="BE92" s="334">
        <f t="shared" si="99"/>
        <v>136</v>
      </c>
      <c r="BF92" s="25">
        <v>110</v>
      </c>
      <c r="BG92" s="25">
        <v>26</v>
      </c>
      <c r="BH92" s="334">
        <f t="shared" si="100"/>
        <v>35</v>
      </c>
      <c r="BI92" s="25">
        <v>35</v>
      </c>
      <c r="BJ92" s="334">
        <f t="shared" si="101"/>
        <v>121</v>
      </c>
      <c r="BK92" s="25">
        <v>0</v>
      </c>
      <c r="BL92" s="25">
        <v>43</v>
      </c>
      <c r="BM92" s="25">
        <v>34</v>
      </c>
      <c r="BN92" s="25">
        <v>44</v>
      </c>
      <c r="BO92" s="334">
        <f t="shared" si="102"/>
        <v>24</v>
      </c>
      <c r="BP92" s="25">
        <v>24</v>
      </c>
      <c r="BQ92" s="25">
        <v>0</v>
      </c>
      <c r="BR92" s="334">
        <f t="shared" si="103"/>
        <v>6</v>
      </c>
      <c r="BS92" s="25" t="s">
        <v>767</v>
      </c>
      <c r="BT92" s="25">
        <v>6</v>
      </c>
    </row>
    <row r="93" spans="1:77" ht="15" customHeight="1">
      <c r="A93" s="33">
        <v>623</v>
      </c>
      <c r="B93" s="10" t="s">
        <v>601</v>
      </c>
      <c r="C93" s="333">
        <f t="shared" si="88"/>
        <v>2784</v>
      </c>
      <c r="D93" s="44">
        <f t="shared" si="89"/>
        <v>86</v>
      </c>
      <c r="E93" s="25">
        <v>0</v>
      </c>
      <c r="F93" s="25">
        <v>86</v>
      </c>
      <c r="G93" s="44">
        <f t="shared" si="90"/>
        <v>85</v>
      </c>
      <c r="H93" s="25">
        <v>0</v>
      </c>
      <c r="I93" s="25">
        <v>85</v>
      </c>
      <c r="J93" s="334">
        <f t="shared" si="91"/>
        <v>60</v>
      </c>
      <c r="K93" s="25">
        <v>60</v>
      </c>
      <c r="L93" s="25" t="s">
        <v>767</v>
      </c>
      <c r="M93" s="25" t="s">
        <v>767</v>
      </c>
      <c r="N93" s="334">
        <f t="shared" si="92"/>
        <v>5</v>
      </c>
      <c r="O93" s="25">
        <v>0</v>
      </c>
      <c r="P93" s="25">
        <v>5</v>
      </c>
      <c r="Q93" s="25" t="s">
        <v>767</v>
      </c>
      <c r="R93" s="25" t="s">
        <v>767</v>
      </c>
      <c r="S93" s="334">
        <f t="shared" si="93"/>
        <v>59</v>
      </c>
      <c r="T93" s="25">
        <v>0</v>
      </c>
      <c r="U93" s="25">
        <v>33</v>
      </c>
      <c r="V93" s="25">
        <v>5</v>
      </c>
      <c r="W93" s="25">
        <v>21</v>
      </c>
      <c r="X93" s="334">
        <f t="shared" si="94"/>
        <v>348</v>
      </c>
      <c r="Y93" s="25">
        <v>149</v>
      </c>
      <c r="Z93" s="25">
        <v>68</v>
      </c>
      <c r="AA93" s="25">
        <v>95</v>
      </c>
      <c r="AB93" s="25">
        <v>36</v>
      </c>
      <c r="AC93" s="334">
        <f t="shared" si="95"/>
        <v>955</v>
      </c>
      <c r="AD93" s="25">
        <v>0</v>
      </c>
      <c r="AE93" s="25" t="s">
        <v>767</v>
      </c>
      <c r="AF93" s="25">
        <v>11</v>
      </c>
      <c r="AG93" s="25">
        <v>15</v>
      </c>
      <c r="AH93" s="25">
        <v>26</v>
      </c>
      <c r="AI93" s="25">
        <v>0</v>
      </c>
      <c r="AJ93" s="25">
        <v>0</v>
      </c>
      <c r="AK93" s="25" t="s">
        <v>767</v>
      </c>
      <c r="AL93" s="25">
        <v>105</v>
      </c>
      <c r="AM93" s="25">
        <v>798</v>
      </c>
      <c r="AN93" s="25">
        <v>0</v>
      </c>
      <c r="AO93" s="25">
        <v>0</v>
      </c>
      <c r="AP93" s="334">
        <f t="shared" si="96"/>
        <v>172</v>
      </c>
      <c r="AQ93" s="25">
        <v>0</v>
      </c>
      <c r="AR93" s="25">
        <v>161</v>
      </c>
      <c r="AS93" s="25">
        <v>11</v>
      </c>
      <c r="AT93" s="334">
        <f t="shared" si="97"/>
        <v>156</v>
      </c>
      <c r="AU93" s="25">
        <v>0</v>
      </c>
      <c r="AV93" s="25">
        <v>21</v>
      </c>
      <c r="AW93" s="25">
        <v>20</v>
      </c>
      <c r="AX93" s="25">
        <v>109</v>
      </c>
      <c r="AY93" s="25">
        <v>6</v>
      </c>
      <c r="AZ93" s="334">
        <f t="shared" si="98"/>
        <v>231</v>
      </c>
      <c r="BA93" s="25">
        <v>27</v>
      </c>
      <c r="BB93" s="25">
        <v>18</v>
      </c>
      <c r="BC93" s="25">
        <v>130</v>
      </c>
      <c r="BD93" s="25">
        <v>56</v>
      </c>
      <c r="BE93" s="334">
        <f t="shared" si="99"/>
        <v>210</v>
      </c>
      <c r="BF93" s="25">
        <v>178</v>
      </c>
      <c r="BG93" s="25">
        <v>32</v>
      </c>
      <c r="BH93" s="334">
        <f t="shared" si="100"/>
        <v>167</v>
      </c>
      <c r="BI93" s="25">
        <v>167</v>
      </c>
      <c r="BJ93" s="334">
        <f t="shared" si="101"/>
        <v>192</v>
      </c>
      <c r="BK93" s="25">
        <v>0</v>
      </c>
      <c r="BL93" s="25">
        <v>85</v>
      </c>
      <c r="BM93" s="25">
        <v>82</v>
      </c>
      <c r="BN93" s="25">
        <v>25</v>
      </c>
      <c r="BO93" s="334">
        <f t="shared" si="102"/>
        <v>40</v>
      </c>
      <c r="BP93" s="25">
        <v>40</v>
      </c>
      <c r="BQ93" s="25">
        <v>0</v>
      </c>
      <c r="BR93" s="334">
        <f t="shared" si="103"/>
        <v>18</v>
      </c>
      <c r="BS93" s="25">
        <v>10</v>
      </c>
      <c r="BT93" s="25">
        <v>8</v>
      </c>
    </row>
    <row r="94" spans="1:77" ht="15" customHeight="1">
      <c r="A94" s="33">
        <v>624</v>
      </c>
      <c r="B94" s="10" t="s">
        <v>354</v>
      </c>
      <c r="C94" s="333">
        <f t="shared" si="88"/>
        <v>20</v>
      </c>
      <c r="D94" s="44">
        <f t="shared" si="89"/>
        <v>0</v>
      </c>
      <c r="E94" s="25">
        <v>0</v>
      </c>
      <c r="F94" s="25" t="s">
        <v>767</v>
      </c>
      <c r="G94" s="44">
        <f t="shared" si="90"/>
        <v>4</v>
      </c>
      <c r="H94" s="25">
        <v>0</v>
      </c>
      <c r="I94" s="25">
        <v>4</v>
      </c>
      <c r="J94" s="334">
        <f t="shared" si="91"/>
        <v>0</v>
      </c>
      <c r="K94" s="25">
        <v>0</v>
      </c>
      <c r="L94" s="25">
        <v>0</v>
      </c>
      <c r="M94" s="25">
        <v>0</v>
      </c>
      <c r="N94" s="334">
        <f t="shared" si="92"/>
        <v>0</v>
      </c>
      <c r="O94" s="25">
        <v>0</v>
      </c>
      <c r="P94" s="25" t="s">
        <v>767</v>
      </c>
      <c r="Q94" s="25" t="s">
        <v>767</v>
      </c>
      <c r="R94" s="25">
        <v>0</v>
      </c>
      <c r="S94" s="334">
        <f t="shared" si="93"/>
        <v>0</v>
      </c>
      <c r="T94" s="25">
        <v>0</v>
      </c>
      <c r="U94" s="25">
        <v>0</v>
      </c>
      <c r="V94" s="25">
        <v>0</v>
      </c>
      <c r="W94" s="25">
        <v>0</v>
      </c>
      <c r="X94" s="334">
        <f t="shared" si="94"/>
        <v>0</v>
      </c>
      <c r="Y94" s="25" t="s">
        <v>767</v>
      </c>
      <c r="Z94" s="25">
        <v>0</v>
      </c>
      <c r="AA94" s="25" t="s">
        <v>767</v>
      </c>
      <c r="AB94" s="25">
        <v>0</v>
      </c>
      <c r="AC94" s="334">
        <f t="shared" si="95"/>
        <v>8</v>
      </c>
      <c r="AD94" s="25">
        <v>0</v>
      </c>
      <c r="AE94" s="25" t="s">
        <v>767</v>
      </c>
      <c r="AF94" s="25">
        <v>0</v>
      </c>
      <c r="AG94" s="25">
        <v>0</v>
      </c>
      <c r="AH94" s="25">
        <v>0</v>
      </c>
      <c r="AI94" s="25">
        <v>0</v>
      </c>
      <c r="AJ94" s="25">
        <v>0</v>
      </c>
      <c r="AK94" s="25">
        <v>8</v>
      </c>
      <c r="AL94" s="25">
        <v>0</v>
      </c>
      <c r="AM94" s="25" t="s">
        <v>767</v>
      </c>
      <c r="AN94" s="25">
        <v>0</v>
      </c>
      <c r="AO94" s="25">
        <v>0</v>
      </c>
      <c r="AP94" s="334">
        <f t="shared" si="96"/>
        <v>8</v>
      </c>
      <c r="AQ94" s="25">
        <v>0</v>
      </c>
      <c r="AR94" s="25">
        <v>8</v>
      </c>
      <c r="AS94" s="25">
        <v>0</v>
      </c>
      <c r="AT94" s="334">
        <f t="shared" si="97"/>
        <v>0</v>
      </c>
      <c r="AU94" s="25">
        <v>0</v>
      </c>
      <c r="AV94" s="25" t="s">
        <v>767</v>
      </c>
      <c r="AW94" s="25" t="s">
        <v>767</v>
      </c>
      <c r="AX94" s="25" t="s">
        <v>767</v>
      </c>
      <c r="AY94" s="25">
        <v>0</v>
      </c>
      <c r="AZ94" s="334">
        <f t="shared" si="98"/>
        <v>0</v>
      </c>
      <c r="BA94" s="25" t="s">
        <v>767</v>
      </c>
      <c r="BB94" s="25" t="s">
        <v>767</v>
      </c>
      <c r="BC94" s="25" t="s">
        <v>767</v>
      </c>
      <c r="BD94" s="25">
        <v>0</v>
      </c>
      <c r="BE94" s="334">
        <f t="shared" si="99"/>
        <v>0</v>
      </c>
      <c r="BF94" s="25" t="s">
        <v>767</v>
      </c>
      <c r="BG94" s="25" t="s">
        <v>767</v>
      </c>
      <c r="BH94" s="334">
        <f t="shared" si="100"/>
        <v>0</v>
      </c>
      <c r="BI94" s="25" t="s">
        <v>767</v>
      </c>
      <c r="BJ94" s="334">
        <f t="shared" si="101"/>
        <v>0</v>
      </c>
      <c r="BK94" s="25">
        <v>0</v>
      </c>
      <c r="BL94" s="25" t="s">
        <v>767</v>
      </c>
      <c r="BM94" s="25" t="s">
        <v>767</v>
      </c>
      <c r="BN94" s="25" t="s">
        <v>767</v>
      </c>
      <c r="BO94" s="334">
        <f t="shared" si="102"/>
        <v>0</v>
      </c>
      <c r="BP94" s="25">
        <v>0</v>
      </c>
      <c r="BQ94" s="25">
        <v>0</v>
      </c>
      <c r="BR94" s="334">
        <f t="shared" si="103"/>
        <v>0</v>
      </c>
      <c r="BS94" s="25">
        <v>0</v>
      </c>
      <c r="BT94" s="25">
        <v>0</v>
      </c>
    </row>
    <row r="95" spans="1:77" ht="15.75" customHeight="1">
      <c r="A95" s="33">
        <v>625</v>
      </c>
      <c r="B95" s="10" t="s">
        <v>355</v>
      </c>
      <c r="C95" s="333">
        <f t="shared" si="88"/>
        <v>6</v>
      </c>
      <c r="D95" s="44">
        <f t="shared" si="89"/>
        <v>0</v>
      </c>
      <c r="E95" s="25">
        <v>0</v>
      </c>
      <c r="F95" s="25" t="s">
        <v>767</v>
      </c>
      <c r="G95" s="44">
        <f t="shared" si="90"/>
        <v>0</v>
      </c>
      <c r="H95" s="25">
        <v>0</v>
      </c>
      <c r="I95" s="25">
        <v>0</v>
      </c>
      <c r="J95" s="334">
        <f t="shared" si="91"/>
        <v>0</v>
      </c>
      <c r="K95" s="25">
        <v>0</v>
      </c>
      <c r="L95" s="25">
        <v>0</v>
      </c>
      <c r="M95" s="25">
        <v>0</v>
      </c>
      <c r="N95" s="334">
        <f t="shared" si="92"/>
        <v>0</v>
      </c>
      <c r="O95" s="25">
        <v>0</v>
      </c>
      <c r="P95" s="25">
        <v>0</v>
      </c>
      <c r="Q95" s="25">
        <v>0</v>
      </c>
      <c r="R95" s="25">
        <v>0</v>
      </c>
      <c r="S95" s="334">
        <f t="shared" si="93"/>
        <v>0</v>
      </c>
      <c r="T95" s="25">
        <v>0</v>
      </c>
      <c r="U95" s="25">
        <v>0</v>
      </c>
      <c r="V95" s="25">
        <v>0</v>
      </c>
      <c r="W95" s="25" t="s">
        <v>767</v>
      </c>
      <c r="X95" s="334">
        <f t="shared" si="94"/>
        <v>0</v>
      </c>
      <c r="Y95" s="25" t="s">
        <v>767</v>
      </c>
      <c r="Z95" s="25">
        <v>0</v>
      </c>
      <c r="AA95" s="25">
        <v>0</v>
      </c>
      <c r="AB95" s="25">
        <v>0</v>
      </c>
      <c r="AC95" s="334">
        <f t="shared" si="95"/>
        <v>6</v>
      </c>
      <c r="AD95" s="25">
        <v>0</v>
      </c>
      <c r="AE95" s="25" t="s">
        <v>767</v>
      </c>
      <c r="AF95" s="25">
        <v>0</v>
      </c>
      <c r="AG95" s="25" t="s">
        <v>767</v>
      </c>
      <c r="AH95" s="25" t="s">
        <v>767</v>
      </c>
      <c r="AI95" s="25">
        <v>0</v>
      </c>
      <c r="AJ95" s="25">
        <v>0</v>
      </c>
      <c r="AK95" s="25">
        <v>6</v>
      </c>
      <c r="AL95" s="25">
        <v>0</v>
      </c>
      <c r="AM95" s="25">
        <v>0</v>
      </c>
      <c r="AN95" s="25">
        <v>0</v>
      </c>
      <c r="AO95" s="25">
        <v>0</v>
      </c>
      <c r="AP95" s="334">
        <f t="shared" si="96"/>
        <v>0</v>
      </c>
      <c r="AQ95" s="25">
        <v>0</v>
      </c>
      <c r="AR95" s="25" t="s">
        <v>767</v>
      </c>
      <c r="AS95" s="25">
        <v>0</v>
      </c>
      <c r="AT95" s="334">
        <f t="shared" si="97"/>
        <v>0</v>
      </c>
      <c r="AU95" s="25">
        <v>0</v>
      </c>
      <c r="AV95" s="25" t="s">
        <v>767</v>
      </c>
      <c r="AW95" s="25">
        <v>0</v>
      </c>
      <c r="AX95" s="25" t="s">
        <v>767</v>
      </c>
      <c r="AY95" s="25">
        <v>0</v>
      </c>
      <c r="AZ95" s="334">
        <f t="shared" si="98"/>
        <v>0</v>
      </c>
      <c r="BA95" s="25" t="s">
        <v>767</v>
      </c>
      <c r="BB95" s="25">
        <v>0</v>
      </c>
      <c r="BC95" s="25">
        <v>0</v>
      </c>
      <c r="BD95" s="25" t="s">
        <v>767</v>
      </c>
      <c r="BE95" s="334">
        <f t="shared" si="99"/>
        <v>0</v>
      </c>
      <c r="BF95" s="25" t="s">
        <v>767</v>
      </c>
      <c r="BG95" s="25">
        <v>0</v>
      </c>
      <c r="BH95" s="334">
        <f t="shared" si="100"/>
        <v>0</v>
      </c>
      <c r="BI95" s="25">
        <v>0</v>
      </c>
      <c r="BJ95" s="334">
        <f t="shared" si="101"/>
        <v>0</v>
      </c>
      <c r="BK95" s="25">
        <v>0</v>
      </c>
      <c r="BL95" s="25">
        <v>0</v>
      </c>
      <c r="BM95" s="25">
        <v>0</v>
      </c>
      <c r="BN95" s="25">
        <v>0</v>
      </c>
      <c r="BO95" s="334">
        <f t="shared" si="102"/>
        <v>0</v>
      </c>
      <c r="BP95" s="25">
        <v>0</v>
      </c>
      <c r="BQ95" s="25">
        <v>0</v>
      </c>
      <c r="BR95" s="334">
        <f t="shared" si="103"/>
        <v>0</v>
      </c>
      <c r="BS95" s="25" t="s">
        <v>767</v>
      </c>
      <c r="BT95" s="25">
        <v>0</v>
      </c>
    </row>
    <row r="96" spans="1:77" ht="12.75" customHeight="1">
      <c r="A96" s="33">
        <v>628</v>
      </c>
      <c r="B96" s="10" t="s">
        <v>305</v>
      </c>
      <c r="C96" s="333">
        <f t="shared" si="88"/>
        <v>0</v>
      </c>
      <c r="D96" s="44">
        <f t="shared" si="89"/>
        <v>0</v>
      </c>
      <c r="E96" s="25">
        <v>0</v>
      </c>
      <c r="F96" s="25">
        <v>0</v>
      </c>
      <c r="G96" s="44">
        <f t="shared" si="90"/>
        <v>0</v>
      </c>
      <c r="H96" s="25">
        <v>0</v>
      </c>
      <c r="I96" s="25">
        <v>0</v>
      </c>
      <c r="J96" s="334">
        <f t="shared" si="91"/>
        <v>0</v>
      </c>
      <c r="K96" s="25">
        <v>0</v>
      </c>
      <c r="L96" s="25">
        <v>0</v>
      </c>
      <c r="M96" s="25">
        <v>0</v>
      </c>
      <c r="N96" s="334">
        <f t="shared" si="92"/>
        <v>0</v>
      </c>
      <c r="O96" s="25">
        <v>0</v>
      </c>
      <c r="P96" s="25">
        <v>0</v>
      </c>
      <c r="Q96" s="25">
        <v>0</v>
      </c>
      <c r="R96" s="25">
        <v>0</v>
      </c>
      <c r="S96" s="334">
        <f t="shared" si="93"/>
        <v>0</v>
      </c>
      <c r="T96" s="25">
        <v>0</v>
      </c>
      <c r="U96" s="25">
        <v>0</v>
      </c>
      <c r="V96" s="25">
        <v>0</v>
      </c>
      <c r="W96" s="25">
        <v>0</v>
      </c>
      <c r="X96" s="334">
        <f t="shared" si="94"/>
        <v>0</v>
      </c>
      <c r="Y96" s="25">
        <v>0</v>
      </c>
      <c r="Z96" s="25">
        <v>0</v>
      </c>
      <c r="AA96" s="25">
        <v>0</v>
      </c>
      <c r="AB96" s="25">
        <v>0</v>
      </c>
      <c r="AC96" s="334">
        <f t="shared" si="95"/>
        <v>0</v>
      </c>
      <c r="AD96" s="25">
        <v>0</v>
      </c>
      <c r="AE96" s="25">
        <v>0</v>
      </c>
      <c r="AF96" s="25">
        <v>0</v>
      </c>
      <c r="AG96" s="25">
        <v>0</v>
      </c>
      <c r="AH96" s="25">
        <v>0</v>
      </c>
      <c r="AI96" s="25">
        <v>0</v>
      </c>
      <c r="AJ96" s="25">
        <v>0</v>
      </c>
      <c r="AK96" s="25">
        <v>0</v>
      </c>
      <c r="AL96" s="25">
        <v>0</v>
      </c>
      <c r="AM96" s="25">
        <v>0</v>
      </c>
      <c r="AN96" s="25">
        <v>0</v>
      </c>
      <c r="AO96" s="25">
        <v>0</v>
      </c>
      <c r="AP96" s="334">
        <f t="shared" si="96"/>
        <v>0</v>
      </c>
      <c r="AQ96" s="25">
        <v>0</v>
      </c>
      <c r="AR96" s="25">
        <v>0</v>
      </c>
      <c r="AS96" s="25">
        <v>0</v>
      </c>
      <c r="AT96" s="334">
        <f t="shared" si="97"/>
        <v>0</v>
      </c>
      <c r="AU96" s="25">
        <v>0</v>
      </c>
      <c r="AV96" s="25">
        <v>0</v>
      </c>
      <c r="AW96" s="25">
        <v>0</v>
      </c>
      <c r="AX96" s="25">
        <v>0</v>
      </c>
      <c r="AY96" s="25">
        <v>0</v>
      </c>
      <c r="AZ96" s="334">
        <f t="shared" si="98"/>
        <v>0</v>
      </c>
      <c r="BA96" s="25">
        <v>0</v>
      </c>
      <c r="BB96" s="25">
        <v>0</v>
      </c>
      <c r="BC96" s="25">
        <v>0</v>
      </c>
      <c r="BD96" s="25" t="s">
        <v>767</v>
      </c>
      <c r="BE96" s="334">
        <f t="shared" si="99"/>
        <v>0</v>
      </c>
      <c r="BF96" s="25">
        <v>0</v>
      </c>
      <c r="BG96" s="25">
        <v>0</v>
      </c>
      <c r="BH96" s="334">
        <f t="shared" si="100"/>
        <v>0</v>
      </c>
      <c r="BI96" s="25">
        <v>0</v>
      </c>
      <c r="BJ96" s="334">
        <f t="shared" si="101"/>
        <v>0</v>
      </c>
      <c r="BK96" s="25">
        <v>0</v>
      </c>
      <c r="BL96" s="25">
        <v>0</v>
      </c>
      <c r="BM96" s="25">
        <v>0</v>
      </c>
      <c r="BN96" s="25">
        <v>0</v>
      </c>
      <c r="BO96" s="334">
        <f t="shared" si="102"/>
        <v>0</v>
      </c>
      <c r="BP96" s="25">
        <v>0</v>
      </c>
      <c r="BQ96" s="25">
        <v>0</v>
      </c>
      <c r="BR96" s="334">
        <f t="shared" si="103"/>
        <v>0</v>
      </c>
      <c r="BS96" s="25">
        <v>0</v>
      </c>
      <c r="BT96" s="25">
        <v>0</v>
      </c>
    </row>
    <row r="97" spans="1:77" ht="15" customHeight="1">
      <c r="A97" s="33">
        <v>629</v>
      </c>
      <c r="B97" s="283" t="s">
        <v>610</v>
      </c>
      <c r="C97" s="333">
        <f t="shared" si="88"/>
        <v>55</v>
      </c>
      <c r="D97" s="44">
        <f t="shared" si="89"/>
        <v>0</v>
      </c>
      <c r="E97" s="25">
        <v>0</v>
      </c>
      <c r="F97" s="25">
        <v>0</v>
      </c>
      <c r="G97" s="44">
        <f t="shared" si="90"/>
        <v>0</v>
      </c>
      <c r="H97" s="25">
        <v>0</v>
      </c>
      <c r="I97" s="25" t="s">
        <v>767</v>
      </c>
      <c r="J97" s="334">
        <f t="shared" si="91"/>
        <v>0</v>
      </c>
      <c r="K97" s="25" t="s">
        <v>767</v>
      </c>
      <c r="L97" s="25">
        <v>0</v>
      </c>
      <c r="M97" s="25">
        <v>0</v>
      </c>
      <c r="N97" s="334">
        <f t="shared" si="92"/>
        <v>0</v>
      </c>
      <c r="O97" s="25">
        <v>0</v>
      </c>
      <c r="P97" s="25" t="s">
        <v>767</v>
      </c>
      <c r="Q97" s="25">
        <v>0</v>
      </c>
      <c r="R97" s="25">
        <v>0</v>
      </c>
      <c r="S97" s="334">
        <f t="shared" si="93"/>
        <v>4</v>
      </c>
      <c r="T97" s="25">
        <v>0</v>
      </c>
      <c r="U97" s="25">
        <v>4</v>
      </c>
      <c r="V97" s="25">
        <v>0</v>
      </c>
      <c r="W97" s="25">
        <v>0</v>
      </c>
      <c r="X97" s="334">
        <f t="shared" si="94"/>
        <v>27</v>
      </c>
      <c r="Y97" s="25">
        <v>23</v>
      </c>
      <c r="Z97" s="25">
        <v>0</v>
      </c>
      <c r="AA97" s="25" t="s">
        <v>767</v>
      </c>
      <c r="AB97" s="25">
        <v>4</v>
      </c>
      <c r="AC97" s="334">
        <f t="shared" si="95"/>
        <v>7</v>
      </c>
      <c r="AD97" s="25">
        <v>0</v>
      </c>
      <c r="AE97" s="25">
        <v>0</v>
      </c>
      <c r="AF97" s="25">
        <v>0</v>
      </c>
      <c r="AG97" s="25">
        <v>0</v>
      </c>
      <c r="AH97" s="25">
        <v>0</v>
      </c>
      <c r="AI97" s="25">
        <v>0</v>
      </c>
      <c r="AJ97" s="25">
        <v>0</v>
      </c>
      <c r="AK97" s="25">
        <v>0</v>
      </c>
      <c r="AL97" s="25">
        <v>7</v>
      </c>
      <c r="AM97" s="25" t="s">
        <v>767</v>
      </c>
      <c r="AN97" s="25">
        <v>0</v>
      </c>
      <c r="AO97" s="25">
        <v>0</v>
      </c>
      <c r="AP97" s="334">
        <f t="shared" si="96"/>
        <v>8</v>
      </c>
      <c r="AQ97" s="25">
        <v>0</v>
      </c>
      <c r="AR97" s="25">
        <v>8</v>
      </c>
      <c r="AS97" s="25" t="s">
        <v>767</v>
      </c>
      <c r="AT97" s="334">
        <f t="shared" si="97"/>
        <v>4</v>
      </c>
      <c r="AU97" s="25">
        <v>0</v>
      </c>
      <c r="AV97" s="25" t="s">
        <v>767</v>
      </c>
      <c r="AW97" s="25" t="s">
        <v>767</v>
      </c>
      <c r="AX97" s="25">
        <v>4</v>
      </c>
      <c r="AY97" s="25">
        <v>0</v>
      </c>
      <c r="AZ97" s="334">
        <f t="shared" si="98"/>
        <v>5</v>
      </c>
      <c r="BA97" s="25">
        <v>5</v>
      </c>
      <c r="BB97" s="25">
        <v>0</v>
      </c>
      <c r="BC97" s="25" t="s">
        <v>767</v>
      </c>
      <c r="BD97" s="25">
        <v>0</v>
      </c>
      <c r="BE97" s="334">
        <f t="shared" si="99"/>
        <v>0</v>
      </c>
      <c r="BF97" s="25" t="s">
        <v>767</v>
      </c>
      <c r="BG97" s="25">
        <v>0</v>
      </c>
      <c r="BH97" s="334">
        <f t="shared" si="100"/>
        <v>0</v>
      </c>
      <c r="BI97" s="25" t="s">
        <v>767</v>
      </c>
      <c r="BJ97" s="334">
        <f t="shared" si="101"/>
        <v>0</v>
      </c>
      <c r="BK97" s="25">
        <v>0</v>
      </c>
      <c r="BL97" s="25">
        <v>0</v>
      </c>
      <c r="BM97" s="25">
        <v>0</v>
      </c>
      <c r="BN97" s="25">
        <v>0</v>
      </c>
      <c r="BO97" s="334">
        <f t="shared" si="102"/>
        <v>0</v>
      </c>
      <c r="BP97" s="25">
        <v>0</v>
      </c>
      <c r="BQ97" s="25">
        <v>0</v>
      </c>
      <c r="BR97" s="334">
        <f t="shared" si="103"/>
        <v>0</v>
      </c>
      <c r="BS97" s="25">
        <v>0</v>
      </c>
      <c r="BT97" s="25">
        <v>0</v>
      </c>
    </row>
    <row r="98" spans="1:77" ht="15" customHeight="1">
      <c r="A98" s="33">
        <v>630</v>
      </c>
      <c r="B98" s="10" t="s">
        <v>633</v>
      </c>
      <c r="C98" s="333">
        <f t="shared" si="88"/>
        <v>0</v>
      </c>
      <c r="D98" s="44">
        <f t="shared" si="89"/>
        <v>0</v>
      </c>
      <c r="E98" s="25">
        <v>0</v>
      </c>
      <c r="F98" s="25">
        <v>0</v>
      </c>
      <c r="G98" s="44">
        <f t="shared" si="90"/>
        <v>0</v>
      </c>
      <c r="H98" s="25">
        <v>0</v>
      </c>
      <c r="I98" s="25">
        <v>0</v>
      </c>
      <c r="J98" s="334">
        <f t="shared" si="91"/>
        <v>0</v>
      </c>
      <c r="K98" s="25" t="s">
        <v>767</v>
      </c>
      <c r="L98" s="25">
        <v>0</v>
      </c>
      <c r="M98" s="25">
        <v>0</v>
      </c>
      <c r="N98" s="334">
        <f t="shared" si="92"/>
        <v>0</v>
      </c>
      <c r="O98" s="25">
        <v>0</v>
      </c>
      <c r="P98" s="25">
        <v>0</v>
      </c>
      <c r="Q98" s="25">
        <v>0</v>
      </c>
      <c r="R98" s="25">
        <v>0</v>
      </c>
      <c r="S98" s="334">
        <f t="shared" si="93"/>
        <v>0</v>
      </c>
      <c r="T98" s="25">
        <v>0</v>
      </c>
      <c r="U98" s="25">
        <v>0</v>
      </c>
      <c r="V98" s="25">
        <v>0</v>
      </c>
      <c r="W98" s="25">
        <v>0</v>
      </c>
      <c r="X98" s="334">
        <f t="shared" si="94"/>
        <v>0</v>
      </c>
      <c r="Y98" s="25">
        <v>0</v>
      </c>
      <c r="Z98" s="25">
        <v>0</v>
      </c>
      <c r="AA98" s="25">
        <v>0</v>
      </c>
      <c r="AB98" s="25">
        <v>0</v>
      </c>
      <c r="AC98" s="334">
        <f t="shared" si="95"/>
        <v>0</v>
      </c>
      <c r="AD98" s="25">
        <v>0</v>
      </c>
      <c r="AE98" s="25">
        <v>0</v>
      </c>
      <c r="AF98" s="25">
        <v>0</v>
      </c>
      <c r="AG98" s="25">
        <v>0</v>
      </c>
      <c r="AH98" s="25">
        <v>0</v>
      </c>
      <c r="AI98" s="25">
        <v>0</v>
      </c>
      <c r="AJ98" s="25">
        <v>0</v>
      </c>
      <c r="AK98" s="25">
        <v>0</v>
      </c>
      <c r="AL98" s="25" t="s">
        <v>767</v>
      </c>
      <c r="AM98" s="25">
        <v>0</v>
      </c>
      <c r="AN98" s="25">
        <v>0</v>
      </c>
      <c r="AO98" s="25">
        <v>0</v>
      </c>
      <c r="AP98" s="334">
        <f t="shared" si="96"/>
        <v>0</v>
      </c>
      <c r="AQ98" s="25">
        <v>0</v>
      </c>
      <c r="AR98" s="25">
        <v>0</v>
      </c>
      <c r="AS98" s="25">
        <v>0</v>
      </c>
      <c r="AT98" s="334">
        <f t="shared" si="97"/>
        <v>0</v>
      </c>
      <c r="AU98" s="25">
        <v>0</v>
      </c>
      <c r="AV98" s="25">
        <v>0</v>
      </c>
      <c r="AW98" s="25">
        <v>0</v>
      </c>
      <c r="AX98" s="25">
        <v>0</v>
      </c>
      <c r="AY98" s="25">
        <v>0</v>
      </c>
      <c r="AZ98" s="334">
        <f t="shared" si="98"/>
        <v>0</v>
      </c>
      <c r="BA98" s="25">
        <v>0</v>
      </c>
      <c r="BB98" s="25">
        <v>0</v>
      </c>
      <c r="BC98" s="25">
        <v>0</v>
      </c>
      <c r="BD98" s="25">
        <v>0</v>
      </c>
      <c r="BE98" s="334">
        <f t="shared" si="99"/>
        <v>0</v>
      </c>
      <c r="BF98" s="25" t="s">
        <v>767</v>
      </c>
      <c r="BG98" s="25">
        <v>0</v>
      </c>
      <c r="BH98" s="334">
        <f t="shared" si="100"/>
        <v>0</v>
      </c>
      <c r="BI98" s="25">
        <v>0</v>
      </c>
      <c r="BJ98" s="334">
        <f t="shared" si="101"/>
        <v>0</v>
      </c>
      <c r="BK98" s="25">
        <v>0</v>
      </c>
      <c r="BL98" s="25">
        <v>0</v>
      </c>
      <c r="BM98" s="25" t="s">
        <v>767</v>
      </c>
      <c r="BN98" s="25">
        <v>0</v>
      </c>
      <c r="BO98" s="334">
        <f t="shared" si="102"/>
        <v>0</v>
      </c>
      <c r="BP98" s="25">
        <v>0</v>
      </c>
      <c r="BQ98" s="25">
        <v>0</v>
      </c>
      <c r="BR98" s="334">
        <f t="shared" si="103"/>
        <v>0</v>
      </c>
      <c r="BS98" s="25">
        <v>0</v>
      </c>
      <c r="BT98" s="25">
        <v>0</v>
      </c>
    </row>
    <row r="99" spans="1:77" ht="15" customHeight="1">
      <c r="A99" s="33">
        <v>631</v>
      </c>
      <c r="B99" s="10" t="s">
        <v>306</v>
      </c>
      <c r="C99" s="333">
        <f t="shared" si="88"/>
        <v>405</v>
      </c>
      <c r="D99" s="44">
        <f t="shared" si="89"/>
        <v>10</v>
      </c>
      <c r="E99" s="25">
        <v>0</v>
      </c>
      <c r="F99" s="25">
        <v>10</v>
      </c>
      <c r="G99" s="44">
        <f t="shared" si="90"/>
        <v>0</v>
      </c>
      <c r="H99" s="25">
        <v>0</v>
      </c>
      <c r="I99" s="25" t="s">
        <v>767</v>
      </c>
      <c r="J99" s="334">
        <f t="shared" si="91"/>
        <v>5</v>
      </c>
      <c r="K99" s="25">
        <v>5</v>
      </c>
      <c r="L99" s="25">
        <v>0</v>
      </c>
      <c r="M99" s="25">
        <v>0</v>
      </c>
      <c r="N99" s="334">
        <f t="shared" si="92"/>
        <v>0</v>
      </c>
      <c r="O99" s="25">
        <v>0</v>
      </c>
      <c r="P99" s="25" t="s">
        <v>767</v>
      </c>
      <c r="Q99" s="25">
        <v>0</v>
      </c>
      <c r="R99" s="25">
        <v>0</v>
      </c>
      <c r="S99" s="334">
        <f t="shared" si="93"/>
        <v>6</v>
      </c>
      <c r="T99" s="25">
        <v>0</v>
      </c>
      <c r="U99" s="25">
        <v>6</v>
      </c>
      <c r="V99" s="25" t="s">
        <v>767</v>
      </c>
      <c r="W99" s="25">
        <v>0</v>
      </c>
      <c r="X99" s="334">
        <f t="shared" si="94"/>
        <v>66</v>
      </c>
      <c r="Y99" s="25">
        <v>60</v>
      </c>
      <c r="Z99" s="25" t="s">
        <v>767</v>
      </c>
      <c r="AA99" s="25">
        <v>6</v>
      </c>
      <c r="AB99" s="25" t="s">
        <v>767</v>
      </c>
      <c r="AC99" s="334">
        <f t="shared" si="95"/>
        <v>241</v>
      </c>
      <c r="AD99" s="25">
        <v>0</v>
      </c>
      <c r="AE99" s="25">
        <v>0</v>
      </c>
      <c r="AF99" s="25" t="s">
        <v>767</v>
      </c>
      <c r="AG99" s="25" t="s">
        <v>767</v>
      </c>
      <c r="AH99" s="25" t="s">
        <v>767</v>
      </c>
      <c r="AI99" s="25">
        <v>0</v>
      </c>
      <c r="AJ99" s="25">
        <v>0</v>
      </c>
      <c r="AK99" s="25">
        <v>0</v>
      </c>
      <c r="AL99" s="25">
        <v>232</v>
      </c>
      <c r="AM99" s="25">
        <v>9</v>
      </c>
      <c r="AN99" s="25">
        <v>0</v>
      </c>
      <c r="AO99" s="25">
        <v>0</v>
      </c>
      <c r="AP99" s="334">
        <f t="shared" si="96"/>
        <v>16</v>
      </c>
      <c r="AQ99" s="25">
        <v>0</v>
      </c>
      <c r="AR99" s="25">
        <v>11</v>
      </c>
      <c r="AS99" s="25">
        <v>5</v>
      </c>
      <c r="AT99" s="334">
        <f t="shared" si="97"/>
        <v>4</v>
      </c>
      <c r="AU99" s="25">
        <v>0</v>
      </c>
      <c r="AV99" s="25" t="s">
        <v>767</v>
      </c>
      <c r="AW99" s="25" t="s">
        <v>767</v>
      </c>
      <c r="AX99" s="25">
        <v>4</v>
      </c>
      <c r="AY99" s="25" t="s">
        <v>767</v>
      </c>
      <c r="AZ99" s="334">
        <f t="shared" si="98"/>
        <v>37</v>
      </c>
      <c r="BA99" s="25">
        <v>22</v>
      </c>
      <c r="BB99" s="25" t="s">
        <v>767</v>
      </c>
      <c r="BC99" s="25">
        <v>8</v>
      </c>
      <c r="BD99" s="25">
        <v>7</v>
      </c>
      <c r="BE99" s="334">
        <f t="shared" si="99"/>
        <v>9</v>
      </c>
      <c r="BF99" s="25">
        <v>9</v>
      </c>
      <c r="BG99" s="25" t="s">
        <v>767</v>
      </c>
      <c r="BH99" s="334">
        <f t="shared" si="100"/>
        <v>7</v>
      </c>
      <c r="BI99" s="25">
        <v>7</v>
      </c>
      <c r="BJ99" s="334">
        <f t="shared" si="101"/>
        <v>4</v>
      </c>
      <c r="BK99" s="25">
        <v>0</v>
      </c>
      <c r="BL99" s="25">
        <v>4</v>
      </c>
      <c r="BM99" s="25">
        <v>0</v>
      </c>
      <c r="BN99" s="25" t="s">
        <v>767</v>
      </c>
      <c r="BO99" s="334">
        <f t="shared" si="102"/>
        <v>0</v>
      </c>
      <c r="BP99" s="25" t="s">
        <v>767</v>
      </c>
      <c r="BQ99" s="25" t="s">
        <v>767</v>
      </c>
      <c r="BR99" s="334">
        <f t="shared" si="103"/>
        <v>0</v>
      </c>
      <c r="BS99" s="25" t="s">
        <v>767</v>
      </c>
      <c r="BT99" s="25">
        <v>0</v>
      </c>
    </row>
    <row r="100" spans="1:77" ht="17.25" customHeight="1">
      <c r="A100" s="33">
        <v>632</v>
      </c>
      <c r="B100" s="10" t="s">
        <v>307</v>
      </c>
      <c r="C100" s="333">
        <f t="shared" si="88"/>
        <v>0</v>
      </c>
      <c r="D100" s="44">
        <f t="shared" si="89"/>
        <v>0</v>
      </c>
      <c r="E100" s="25">
        <v>0</v>
      </c>
      <c r="F100" s="25" t="s">
        <v>767</v>
      </c>
      <c r="G100" s="44">
        <f t="shared" si="90"/>
        <v>0</v>
      </c>
      <c r="H100" s="25">
        <v>0</v>
      </c>
      <c r="I100" s="25">
        <v>0</v>
      </c>
      <c r="J100" s="334">
        <f t="shared" si="91"/>
        <v>0</v>
      </c>
      <c r="K100" s="25">
        <v>0</v>
      </c>
      <c r="L100" s="25">
        <v>0</v>
      </c>
      <c r="M100" s="25">
        <v>0</v>
      </c>
      <c r="N100" s="334">
        <f t="shared" si="92"/>
        <v>0</v>
      </c>
      <c r="O100" s="25">
        <v>0</v>
      </c>
      <c r="P100" s="25" t="s">
        <v>767</v>
      </c>
      <c r="Q100" s="25">
        <v>0</v>
      </c>
      <c r="R100" s="25">
        <v>0</v>
      </c>
      <c r="S100" s="334">
        <f t="shared" si="93"/>
        <v>0</v>
      </c>
      <c r="T100" s="25">
        <v>0</v>
      </c>
      <c r="U100" s="25">
        <v>0</v>
      </c>
      <c r="V100" s="25">
        <v>0</v>
      </c>
      <c r="W100" s="25">
        <v>0</v>
      </c>
      <c r="X100" s="334">
        <f t="shared" si="94"/>
        <v>0</v>
      </c>
      <c r="Y100" s="25" t="s">
        <v>767</v>
      </c>
      <c r="Z100" s="25">
        <v>0</v>
      </c>
      <c r="AA100" s="25" t="s">
        <v>767</v>
      </c>
      <c r="AB100" s="25">
        <v>0</v>
      </c>
      <c r="AC100" s="334">
        <f t="shared" si="95"/>
        <v>0</v>
      </c>
      <c r="AD100" s="25">
        <v>0</v>
      </c>
      <c r="AE100" s="25">
        <v>0</v>
      </c>
      <c r="AF100" s="25">
        <v>0</v>
      </c>
      <c r="AG100" s="25">
        <v>0</v>
      </c>
      <c r="AH100" s="25">
        <v>0</v>
      </c>
      <c r="AI100" s="25">
        <v>0</v>
      </c>
      <c r="AJ100" s="25">
        <v>0</v>
      </c>
      <c r="AK100" s="25">
        <v>0</v>
      </c>
      <c r="AL100" s="25">
        <v>0</v>
      </c>
      <c r="AM100" s="25">
        <v>0</v>
      </c>
      <c r="AN100" s="25">
        <v>0</v>
      </c>
      <c r="AO100" s="25">
        <v>0</v>
      </c>
      <c r="AP100" s="334">
        <f t="shared" si="96"/>
        <v>0</v>
      </c>
      <c r="AQ100" s="25">
        <v>0</v>
      </c>
      <c r="AR100" s="25" t="s">
        <v>767</v>
      </c>
      <c r="AS100" s="25">
        <v>0</v>
      </c>
      <c r="AT100" s="334">
        <f t="shared" si="97"/>
        <v>0</v>
      </c>
      <c r="AU100" s="25">
        <v>0</v>
      </c>
      <c r="AV100" s="25">
        <v>0</v>
      </c>
      <c r="AW100" s="25">
        <v>0</v>
      </c>
      <c r="AX100" s="25">
        <v>0</v>
      </c>
      <c r="AY100" s="25">
        <v>0</v>
      </c>
      <c r="AZ100" s="334">
        <f t="shared" si="98"/>
        <v>0</v>
      </c>
      <c r="BA100" s="25">
        <v>0</v>
      </c>
      <c r="BB100" s="25">
        <v>0</v>
      </c>
      <c r="BC100" s="25">
        <v>0</v>
      </c>
      <c r="BD100" s="25" t="s">
        <v>767</v>
      </c>
      <c r="BE100" s="334">
        <f t="shared" si="99"/>
        <v>0</v>
      </c>
      <c r="BF100" s="25">
        <v>0</v>
      </c>
      <c r="BG100" s="25">
        <v>0</v>
      </c>
      <c r="BH100" s="334">
        <f t="shared" si="100"/>
        <v>0</v>
      </c>
      <c r="BI100" s="25">
        <v>0</v>
      </c>
      <c r="BJ100" s="334">
        <f t="shared" si="101"/>
        <v>0</v>
      </c>
      <c r="BK100" s="25">
        <v>0</v>
      </c>
      <c r="BL100" s="25">
        <v>0</v>
      </c>
      <c r="BM100" s="25" t="s">
        <v>767</v>
      </c>
      <c r="BN100" s="25">
        <v>0</v>
      </c>
      <c r="BO100" s="334">
        <f t="shared" si="102"/>
        <v>0</v>
      </c>
      <c r="BP100" s="25">
        <v>0</v>
      </c>
      <c r="BQ100" s="25">
        <v>0</v>
      </c>
      <c r="BR100" s="334">
        <f t="shared" si="103"/>
        <v>0</v>
      </c>
      <c r="BS100" s="25">
        <v>0</v>
      </c>
      <c r="BT100" s="25">
        <v>0</v>
      </c>
    </row>
    <row r="101" spans="1:77" ht="15" customHeight="1">
      <c r="A101" s="40">
        <v>633</v>
      </c>
      <c r="B101" s="283" t="s">
        <v>634</v>
      </c>
      <c r="C101" s="333">
        <f t="shared" si="88"/>
        <v>0</v>
      </c>
      <c r="D101" s="44">
        <f t="shared" si="89"/>
        <v>0</v>
      </c>
      <c r="E101" s="25">
        <v>0</v>
      </c>
      <c r="F101" s="25">
        <v>0</v>
      </c>
      <c r="G101" s="44">
        <f t="shared" si="90"/>
        <v>0</v>
      </c>
      <c r="H101" s="25">
        <v>0</v>
      </c>
      <c r="I101" s="25">
        <v>0</v>
      </c>
      <c r="J101" s="334">
        <f t="shared" si="91"/>
        <v>0</v>
      </c>
      <c r="K101" s="25">
        <v>0</v>
      </c>
      <c r="L101" s="25">
        <v>0</v>
      </c>
      <c r="M101" s="25">
        <v>0</v>
      </c>
      <c r="N101" s="334">
        <f t="shared" si="92"/>
        <v>0</v>
      </c>
      <c r="O101" s="25">
        <v>0</v>
      </c>
      <c r="P101" s="25">
        <v>0</v>
      </c>
      <c r="Q101" s="25">
        <v>0</v>
      </c>
      <c r="R101" s="25">
        <v>0</v>
      </c>
      <c r="S101" s="334">
        <f t="shared" si="93"/>
        <v>0</v>
      </c>
      <c r="T101" s="25">
        <v>0</v>
      </c>
      <c r="U101" s="25">
        <v>0</v>
      </c>
      <c r="V101" s="25">
        <v>0</v>
      </c>
      <c r="W101" s="25">
        <v>0</v>
      </c>
      <c r="X101" s="334">
        <f t="shared" si="94"/>
        <v>0</v>
      </c>
      <c r="Y101" s="25" t="s">
        <v>767</v>
      </c>
      <c r="Z101" s="25">
        <v>0</v>
      </c>
      <c r="AA101" s="25" t="s">
        <v>767</v>
      </c>
      <c r="AB101" s="25">
        <v>0</v>
      </c>
      <c r="AC101" s="334">
        <f t="shared" si="95"/>
        <v>0</v>
      </c>
      <c r="AD101" s="25">
        <v>0</v>
      </c>
      <c r="AE101" s="25">
        <v>0</v>
      </c>
      <c r="AF101" s="25" t="s">
        <v>767</v>
      </c>
      <c r="AG101" s="25">
        <v>0</v>
      </c>
      <c r="AH101" s="25">
        <v>0</v>
      </c>
      <c r="AI101" s="25">
        <v>0</v>
      </c>
      <c r="AJ101" s="25">
        <v>0</v>
      </c>
      <c r="AK101" s="25">
        <v>0</v>
      </c>
      <c r="AL101" s="25">
        <v>0</v>
      </c>
      <c r="AM101" s="25" t="s">
        <v>767</v>
      </c>
      <c r="AN101" s="25">
        <v>0</v>
      </c>
      <c r="AO101" s="25">
        <v>0</v>
      </c>
      <c r="AP101" s="334">
        <f t="shared" si="96"/>
        <v>0</v>
      </c>
      <c r="AQ101" s="25">
        <v>0</v>
      </c>
      <c r="AR101" s="25">
        <v>0</v>
      </c>
      <c r="AS101" s="25">
        <v>0</v>
      </c>
      <c r="AT101" s="334">
        <f t="shared" si="97"/>
        <v>0</v>
      </c>
      <c r="AU101" s="25">
        <v>0</v>
      </c>
      <c r="AV101" s="25">
        <v>0</v>
      </c>
      <c r="AW101" s="25">
        <v>0</v>
      </c>
      <c r="AX101" s="25" t="s">
        <v>767</v>
      </c>
      <c r="AY101" s="25">
        <v>0</v>
      </c>
      <c r="AZ101" s="334">
        <f t="shared" si="98"/>
        <v>0</v>
      </c>
      <c r="BA101" s="25">
        <v>0</v>
      </c>
      <c r="BB101" s="25" t="s">
        <v>767</v>
      </c>
      <c r="BC101" s="25">
        <v>0</v>
      </c>
      <c r="BD101" s="25">
        <v>0</v>
      </c>
      <c r="BE101" s="334">
        <f t="shared" si="99"/>
        <v>0</v>
      </c>
      <c r="BF101" s="25" t="s">
        <v>767</v>
      </c>
      <c r="BG101" s="25">
        <v>0</v>
      </c>
      <c r="BH101" s="334">
        <f t="shared" si="100"/>
        <v>0</v>
      </c>
      <c r="BI101" s="25">
        <v>0</v>
      </c>
      <c r="BJ101" s="334">
        <f t="shared" si="101"/>
        <v>0</v>
      </c>
      <c r="BK101" s="25">
        <v>0</v>
      </c>
      <c r="BL101" s="25">
        <v>0</v>
      </c>
      <c r="BM101" s="25">
        <v>0</v>
      </c>
      <c r="BN101" s="25">
        <v>0</v>
      </c>
      <c r="BO101" s="334">
        <f t="shared" si="102"/>
        <v>0</v>
      </c>
      <c r="BP101" s="25" t="s">
        <v>767</v>
      </c>
      <c r="BQ101" s="25">
        <v>0</v>
      </c>
      <c r="BR101" s="334">
        <f t="shared" si="103"/>
        <v>0</v>
      </c>
      <c r="BS101" s="25">
        <v>0</v>
      </c>
      <c r="BT101" s="25" t="s">
        <v>767</v>
      </c>
    </row>
    <row r="102" spans="1:77" ht="23.25" customHeight="1">
      <c r="A102" s="40">
        <v>634</v>
      </c>
      <c r="B102" s="283" t="s">
        <v>635</v>
      </c>
      <c r="C102" s="333">
        <f t="shared" si="88"/>
        <v>158</v>
      </c>
      <c r="D102" s="44">
        <f t="shared" si="89"/>
        <v>4</v>
      </c>
      <c r="E102" s="25">
        <v>0</v>
      </c>
      <c r="F102" s="25">
        <v>4</v>
      </c>
      <c r="G102" s="44">
        <f t="shared" si="90"/>
        <v>7</v>
      </c>
      <c r="H102" s="25">
        <v>0</v>
      </c>
      <c r="I102" s="25">
        <v>7</v>
      </c>
      <c r="J102" s="334">
        <f t="shared" si="91"/>
        <v>0</v>
      </c>
      <c r="K102" s="25" t="s">
        <v>767</v>
      </c>
      <c r="L102" s="25">
        <v>0</v>
      </c>
      <c r="M102" s="25" t="s">
        <v>767</v>
      </c>
      <c r="N102" s="334">
        <f t="shared" si="92"/>
        <v>0</v>
      </c>
      <c r="O102" s="25">
        <v>0</v>
      </c>
      <c r="P102" s="25">
        <v>0</v>
      </c>
      <c r="Q102" s="25" t="s">
        <v>767</v>
      </c>
      <c r="R102" s="25">
        <v>0</v>
      </c>
      <c r="S102" s="334">
        <f t="shared" si="93"/>
        <v>0</v>
      </c>
      <c r="T102" s="25">
        <v>0</v>
      </c>
      <c r="U102" s="25">
        <v>0</v>
      </c>
      <c r="V102" s="25" t="s">
        <v>767</v>
      </c>
      <c r="W102" s="25">
        <v>0</v>
      </c>
      <c r="X102" s="334">
        <f t="shared" si="94"/>
        <v>40</v>
      </c>
      <c r="Y102" s="25">
        <v>12</v>
      </c>
      <c r="Z102" s="25">
        <v>4</v>
      </c>
      <c r="AA102" s="25">
        <v>18</v>
      </c>
      <c r="AB102" s="25">
        <v>6</v>
      </c>
      <c r="AC102" s="334">
        <f t="shared" si="95"/>
        <v>0</v>
      </c>
      <c r="AD102" s="25">
        <v>0</v>
      </c>
      <c r="AE102" s="25">
        <v>0</v>
      </c>
      <c r="AF102" s="25" t="s">
        <v>767</v>
      </c>
      <c r="AG102" s="25">
        <v>0</v>
      </c>
      <c r="AH102" s="25" t="s">
        <v>767</v>
      </c>
      <c r="AI102" s="25">
        <v>0</v>
      </c>
      <c r="AJ102" s="25">
        <v>0</v>
      </c>
      <c r="AK102" s="25">
        <v>0</v>
      </c>
      <c r="AL102" s="25">
        <v>0</v>
      </c>
      <c r="AM102" s="25" t="s">
        <v>767</v>
      </c>
      <c r="AN102" s="25">
        <v>0</v>
      </c>
      <c r="AO102" s="25">
        <v>0</v>
      </c>
      <c r="AP102" s="334">
        <f t="shared" si="96"/>
        <v>9</v>
      </c>
      <c r="AQ102" s="25">
        <v>0</v>
      </c>
      <c r="AR102" s="25">
        <v>9</v>
      </c>
      <c r="AS102" s="25" t="s">
        <v>767</v>
      </c>
      <c r="AT102" s="334">
        <f t="shared" si="97"/>
        <v>16</v>
      </c>
      <c r="AU102" s="25">
        <v>0</v>
      </c>
      <c r="AV102" s="25" t="s">
        <v>767</v>
      </c>
      <c r="AW102" s="25" t="s">
        <v>767</v>
      </c>
      <c r="AX102" s="25">
        <v>16</v>
      </c>
      <c r="AY102" s="25" t="s">
        <v>767</v>
      </c>
      <c r="AZ102" s="334">
        <f t="shared" si="98"/>
        <v>36</v>
      </c>
      <c r="BA102" s="25" t="s">
        <v>767</v>
      </c>
      <c r="BB102" s="25" t="s">
        <v>767</v>
      </c>
      <c r="BC102" s="25">
        <v>21</v>
      </c>
      <c r="BD102" s="25">
        <v>15</v>
      </c>
      <c r="BE102" s="334">
        <f t="shared" si="99"/>
        <v>19</v>
      </c>
      <c r="BF102" s="25">
        <v>15</v>
      </c>
      <c r="BG102" s="25">
        <v>4</v>
      </c>
      <c r="BH102" s="334">
        <f t="shared" si="100"/>
        <v>0</v>
      </c>
      <c r="BI102" s="25">
        <v>0</v>
      </c>
      <c r="BJ102" s="334">
        <f t="shared" si="101"/>
        <v>18</v>
      </c>
      <c r="BK102" s="25">
        <v>0</v>
      </c>
      <c r="BL102" s="25">
        <v>11</v>
      </c>
      <c r="BM102" s="25">
        <v>7</v>
      </c>
      <c r="BN102" s="25" t="s">
        <v>767</v>
      </c>
      <c r="BO102" s="334">
        <f t="shared" si="102"/>
        <v>9</v>
      </c>
      <c r="BP102" s="25">
        <v>9</v>
      </c>
      <c r="BQ102" s="25">
        <v>0</v>
      </c>
      <c r="BR102" s="334">
        <f t="shared" si="103"/>
        <v>0</v>
      </c>
      <c r="BS102" s="25" t="s">
        <v>767</v>
      </c>
      <c r="BT102" s="25" t="s">
        <v>767</v>
      </c>
    </row>
    <row r="103" spans="1:77" ht="16.5" customHeight="1">
      <c r="A103" s="40">
        <v>635</v>
      </c>
      <c r="B103" s="9" t="s">
        <v>408</v>
      </c>
      <c r="C103" s="333">
        <f t="shared" si="88"/>
        <v>1963</v>
      </c>
      <c r="D103" s="44">
        <f t="shared" si="89"/>
        <v>33</v>
      </c>
      <c r="E103" s="25">
        <v>0</v>
      </c>
      <c r="F103" s="25">
        <v>33</v>
      </c>
      <c r="G103" s="44">
        <f t="shared" si="90"/>
        <v>16</v>
      </c>
      <c r="H103" s="25">
        <v>0</v>
      </c>
      <c r="I103" s="25">
        <v>16</v>
      </c>
      <c r="J103" s="334">
        <f t="shared" si="91"/>
        <v>66</v>
      </c>
      <c r="K103" s="25">
        <v>66</v>
      </c>
      <c r="L103" s="25">
        <v>0</v>
      </c>
      <c r="M103" s="25" t="s">
        <v>767</v>
      </c>
      <c r="N103" s="334">
        <f t="shared" si="92"/>
        <v>11</v>
      </c>
      <c r="O103" s="25">
        <v>0</v>
      </c>
      <c r="P103" s="25">
        <v>7</v>
      </c>
      <c r="Q103" s="25" t="s">
        <v>767</v>
      </c>
      <c r="R103" s="25">
        <v>4</v>
      </c>
      <c r="S103" s="334">
        <f t="shared" si="93"/>
        <v>9</v>
      </c>
      <c r="T103" s="25">
        <v>0</v>
      </c>
      <c r="U103" s="25">
        <v>5</v>
      </c>
      <c r="V103" s="25">
        <v>4</v>
      </c>
      <c r="W103" s="25" t="s">
        <v>767</v>
      </c>
      <c r="X103" s="334">
        <f t="shared" si="94"/>
        <v>143</v>
      </c>
      <c r="Y103" s="25">
        <v>70</v>
      </c>
      <c r="Z103" s="25">
        <v>24</v>
      </c>
      <c r="AA103" s="25">
        <v>38</v>
      </c>
      <c r="AB103" s="25">
        <v>11</v>
      </c>
      <c r="AC103" s="334">
        <f t="shared" si="95"/>
        <v>870</v>
      </c>
      <c r="AD103" s="25">
        <v>0</v>
      </c>
      <c r="AE103" s="25" t="s">
        <v>767</v>
      </c>
      <c r="AF103" s="25">
        <v>26</v>
      </c>
      <c r="AG103" s="25">
        <v>11</v>
      </c>
      <c r="AH103" s="25">
        <v>26</v>
      </c>
      <c r="AI103" s="25" t="s">
        <v>767</v>
      </c>
      <c r="AJ103" s="25">
        <v>0</v>
      </c>
      <c r="AK103" s="25">
        <v>0</v>
      </c>
      <c r="AL103" s="25">
        <v>13</v>
      </c>
      <c r="AM103" s="25">
        <v>794</v>
      </c>
      <c r="AN103" s="25">
        <v>0</v>
      </c>
      <c r="AO103" s="25">
        <v>0</v>
      </c>
      <c r="AP103" s="334">
        <f t="shared" si="96"/>
        <v>126</v>
      </c>
      <c r="AQ103" s="25">
        <v>0</v>
      </c>
      <c r="AR103" s="25">
        <v>109</v>
      </c>
      <c r="AS103" s="25">
        <v>17</v>
      </c>
      <c r="AT103" s="334">
        <f t="shared" si="97"/>
        <v>73</v>
      </c>
      <c r="AU103" s="25">
        <v>0</v>
      </c>
      <c r="AV103" s="25">
        <v>19</v>
      </c>
      <c r="AW103" s="25">
        <v>14</v>
      </c>
      <c r="AX103" s="25">
        <v>33</v>
      </c>
      <c r="AY103" s="25">
        <v>7</v>
      </c>
      <c r="AZ103" s="334">
        <f t="shared" si="98"/>
        <v>311</v>
      </c>
      <c r="BA103" s="25">
        <v>187</v>
      </c>
      <c r="BB103" s="25">
        <v>29</v>
      </c>
      <c r="BC103" s="25">
        <v>66</v>
      </c>
      <c r="BD103" s="25">
        <v>29</v>
      </c>
      <c r="BE103" s="334">
        <f t="shared" si="99"/>
        <v>100</v>
      </c>
      <c r="BF103" s="25">
        <v>80</v>
      </c>
      <c r="BG103" s="25">
        <v>20</v>
      </c>
      <c r="BH103" s="334">
        <f t="shared" si="100"/>
        <v>69</v>
      </c>
      <c r="BI103" s="25">
        <v>69</v>
      </c>
      <c r="BJ103" s="334">
        <f t="shared" si="101"/>
        <v>116</v>
      </c>
      <c r="BK103" s="25">
        <v>0</v>
      </c>
      <c r="BL103" s="25">
        <v>49</v>
      </c>
      <c r="BM103" s="25">
        <v>27</v>
      </c>
      <c r="BN103" s="25">
        <v>40</v>
      </c>
      <c r="BO103" s="334">
        <f t="shared" si="102"/>
        <v>15</v>
      </c>
      <c r="BP103" s="25">
        <v>15</v>
      </c>
      <c r="BQ103" s="25">
        <v>0</v>
      </c>
      <c r="BR103" s="334">
        <f t="shared" si="103"/>
        <v>5</v>
      </c>
      <c r="BS103" s="25">
        <v>5</v>
      </c>
      <c r="BT103" s="25" t="s">
        <v>767</v>
      </c>
    </row>
    <row r="104" spans="1:77" ht="15.75" customHeight="1">
      <c r="A104" s="40">
        <v>636</v>
      </c>
      <c r="B104" s="10" t="s">
        <v>356</v>
      </c>
      <c r="C104" s="333">
        <f t="shared" si="88"/>
        <v>0</v>
      </c>
      <c r="D104" s="44">
        <f t="shared" si="89"/>
        <v>0</v>
      </c>
      <c r="E104" s="25">
        <v>0</v>
      </c>
      <c r="F104" s="25">
        <v>0</v>
      </c>
      <c r="G104" s="44">
        <f t="shared" si="90"/>
        <v>0</v>
      </c>
      <c r="H104" s="25">
        <v>0</v>
      </c>
      <c r="I104" s="25">
        <v>0</v>
      </c>
      <c r="J104" s="334">
        <f t="shared" si="91"/>
        <v>0</v>
      </c>
      <c r="K104" s="25">
        <v>0</v>
      </c>
      <c r="L104" s="25">
        <v>0</v>
      </c>
      <c r="M104" s="25">
        <v>0</v>
      </c>
      <c r="N104" s="334">
        <f t="shared" si="92"/>
        <v>0</v>
      </c>
      <c r="O104" s="25">
        <v>0</v>
      </c>
      <c r="P104" s="25">
        <v>0</v>
      </c>
      <c r="Q104" s="25" t="s">
        <v>767</v>
      </c>
      <c r="R104" s="25">
        <v>0</v>
      </c>
      <c r="S104" s="334">
        <f t="shared" si="93"/>
        <v>0</v>
      </c>
      <c r="T104" s="25">
        <v>0</v>
      </c>
      <c r="U104" s="25">
        <v>0</v>
      </c>
      <c r="V104" s="25">
        <v>0</v>
      </c>
      <c r="W104" s="25">
        <v>0</v>
      </c>
      <c r="X104" s="334">
        <f t="shared" si="94"/>
        <v>0</v>
      </c>
      <c r="Y104" s="25">
        <v>0</v>
      </c>
      <c r="Z104" s="25">
        <v>0</v>
      </c>
      <c r="AA104" s="25">
        <v>0</v>
      </c>
      <c r="AB104" s="25">
        <v>0</v>
      </c>
      <c r="AC104" s="334">
        <f t="shared" si="95"/>
        <v>0</v>
      </c>
      <c r="AD104" s="25">
        <v>0</v>
      </c>
      <c r="AE104" s="25">
        <v>0</v>
      </c>
      <c r="AF104" s="25">
        <v>0</v>
      </c>
      <c r="AG104" s="25">
        <v>0</v>
      </c>
      <c r="AH104" s="25">
        <v>0</v>
      </c>
      <c r="AI104" s="25">
        <v>0</v>
      </c>
      <c r="AJ104" s="25">
        <v>0</v>
      </c>
      <c r="AK104" s="25">
        <v>0</v>
      </c>
      <c r="AL104" s="25">
        <v>0</v>
      </c>
      <c r="AM104" s="25">
        <v>0</v>
      </c>
      <c r="AN104" s="25">
        <v>0</v>
      </c>
      <c r="AO104" s="25">
        <v>0</v>
      </c>
      <c r="AP104" s="334">
        <f t="shared" si="96"/>
        <v>0</v>
      </c>
      <c r="AQ104" s="25">
        <v>0</v>
      </c>
      <c r="AR104" s="25">
        <v>0</v>
      </c>
      <c r="AS104" s="25">
        <v>0</v>
      </c>
      <c r="AT104" s="334">
        <f t="shared" si="97"/>
        <v>0</v>
      </c>
      <c r="AU104" s="25">
        <v>0</v>
      </c>
      <c r="AV104" s="25">
        <v>0</v>
      </c>
      <c r="AW104" s="25">
        <v>0</v>
      </c>
      <c r="AX104" s="25">
        <v>0</v>
      </c>
      <c r="AY104" s="25">
        <v>0</v>
      </c>
      <c r="AZ104" s="334">
        <f t="shared" si="98"/>
        <v>0</v>
      </c>
      <c r="BA104" s="25">
        <v>0</v>
      </c>
      <c r="BB104" s="25">
        <v>0</v>
      </c>
      <c r="BC104" s="25">
        <v>0</v>
      </c>
      <c r="BD104" s="25">
        <v>0</v>
      </c>
      <c r="BE104" s="334">
        <f t="shared" si="99"/>
        <v>0</v>
      </c>
      <c r="BF104" s="25">
        <v>0</v>
      </c>
      <c r="BG104" s="25" t="s">
        <v>767</v>
      </c>
      <c r="BH104" s="334">
        <f t="shared" si="100"/>
        <v>0</v>
      </c>
      <c r="BI104" s="25">
        <v>0</v>
      </c>
      <c r="BJ104" s="334">
        <f t="shared" si="101"/>
        <v>0</v>
      </c>
      <c r="BK104" s="25">
        <v>0</v>
      </c>
      <c r="BL104" s="25">
        <v>0</v>
      </c>
      <c r="BM104" s="25">
        <v>0</v>
      </c>
      <c r="BN104" s="25">
        <v>0</v>
      </c>
      <c r="BO104" s="334">
        <f t="shared" si="102"/>
        <v>0</v>
      </c>
      <c r="BP104" s="25">
        <v>0</v>
      </c>
      <c r="BQ104" s="25">
        <v>0</v>
      </c>
      <c r="BR104" s="334">
        <f t="shared" si="103"/>
        <v>0</v>
      </c>
      <c r="BS104" s="25">
        <v>0</v>
      </c>
      <c r="BT104" s="25">
        <v>0</v>
      </c>
    </row>
    <row r="105" spans="1:77" ht="15" customHeight="1">
      <c r="A105" s="40">
        <v>637</v>
      </c>
      <c r="B105" s="10" t="s">
        <v>308</v>
      </c>
      <c r="C105" s="333">
        <f t="shared" si="88"/>
        <v>1515</v>
      </c>
      <c r="D105" s="44">
        <f t="shared" si="89"/>
        <v>31</v>
      </c>
      <c r="E105" s="25">
        <v>0</v>
      </c>
      <c r="F105" s="25">
        <v>31</v>
      </c>
      <c r="G105" s="44">
        <f t="shared" si="90"/>
        <v>34</v>
      </c>
      <c r="H105" s="25">
        <v>0</v>
      </c>
      <c r="I105" s="25">
        <v>34</v>
      </c>
      <c r="J105" s="334">
        <f t="shared" si="91"/>
        <v>0</v>
      </c>
      <c r="K105" s="25" t="s">
        <v>767</v>
      </c>
      <c r="L105" s="25">
        <v>0</v>
      </c>
      <c r="M105" s="25" t="s">
        <v>767</v>
      </c>
      <c r="N105" s="334">
        <f t="shared" si="92"/>
        <v>24</v>
      </c>
      <c r="O105" s="25">
        <v>0</v>
      </c>
      <c r="P105" s="25">
        <v>20</v>
      </c>
      <c r="Q105" s="25">
        <v>0</v>
      </c>
      <c r="R105" s="25">
        <v>4</v>
      </c>
      <c r="S105" s="334">
        <f t="shared" si="93"/>
        <v>28</v>
      </c>
      <c r="T105" s="25">
        <v>0</v>
      </c>
      <c r="U105" s="25">
        <v>23</v>
      </c>
      <c r="V105" s="25" t="s">
        <v>767</v>
      </c>
      <c r="W105" s="25">
        <v>5</v>
      </c>
      <c r="X105" s="334">
        <f t="shared" si="94"/>
        <v>109</v>
      </c>
      <c r="Y105" s="25">
        <v>50</v>
      </c>
      <c r="Z105" s="25">
        <v>18</v>
      </c>
      <c r="AA105" s="25">
        <v>41</v>
      </c>
      <c r="AB105" s="25" t="s">
        <v>767</v>
      </c>
      <c r="AC105" s="334">
        <f t="shared" si="95"/>
        <v>583</v>
      </c>
      <c r="AD105" s="25">
        <v>0</v>
      </c>
      <c r="AE105" s="25" t="s">
        <v>767</v>
      </c>
      <c r="AF105" s="25">
        <v>6</v>
      </c>
      <c r="AG105" s="25">
        <v>6</v>
      </c>
      <c r="AH105" s="25">
        <v>10</v>
      </c>
      <c r="AI105" s="25">
        <v>0</v>
      </c>
      <c r="AJ105" s="25">
        <v>0</v>
      </c>
      <c r="AK105" s="25">
        <v>0</v>
      </c>
      <c r="AL105" s="25">
        <v>4</v>
      </c>
      <c r="AM105" s="25">
        <v>557</v>
      </c>
      <c r="AN105" s="25">
        <v>0</v>
      </c>
      <c r="AO105" s="25">
        <v>0</v>
      </c>
      <c r="AP105" s="334">
        <f t="shared" si="96"/>
        <v>88</v>
      </c>
      <c r="AQ105" s="25">
        <v>0</v>
      </c>
      <c r="AR105" s="25">
        <v>77</v>
      </c>
      <c r="AS105" s="25">
        <v>11</v>
      </c>
      <c r="AT105" s="334">
        <f t="shared" si="97"/>
        <v>80</v>
      </c>
      <c r="AU105" s="25">
        <v>0</v>
      </c>
      <c r="AV105" s="25">
        <v>27</v>
      </c>
      <c r="AW105" s="25">
        <v>11</v>
      </c>
      <c r="AX105" s="25">
        <v>33</v>
      </c>
      <c r="AY105" s="25">
        <v>9</v>
      </c>
      <c r="AZ105" s="334">
        <f t="shared" si="98"/>
        <v>182</v>
      </c>
      <c r="BA105" s="25">
        <v>83</v>
      </c>
      <c r="BB105" s="25">
        <v>7</v>
      </c>
      <c r="BC105" s="25">
        <v>62</v>
      </c>
      <c r="BD105" s="25">
        <v>30</v>
      </c>
      <c r="BE105" s="334">
        <f t="shared" si="99"/>
        <v>124</v>
      </c>
      <c r="BF105" s="25">
        <v>109</v>
      </c>
      <c r="BG105" s="25">
        <v>15</v>
      </c>
      <c r="BH105" s="334">
        <f t="shared" si="100"/>
        <v>76</v>
      </c>
      <c r="BI105" s="25">
        <v>76</v>
      </c>
      <c r="BJ105" s="334">
        <f t="shared" si="101"/>
        <v>144</v>
      </c>
      <c r="BK105" s="25">
        <v>0</v>
      </c>
      <c r="BL105" s="25">
        <v>61</v>
      </c>
      <c r="BM105" s="25">
        <v>39</v>
      </c>
      <c r="BN105" s="25">
        <v>44</v>
      </c>
      <c r="BO105" s="334">
        <f t="shared" si="102"/>
        <v>7</v>
      </c>
      <c r="BP105" s="25">
        <v>7</v>
      </c>
      <c r="BQ105" s="25">
        <v>0</v>
      </c>
      <c r="BR105" s="334">
        <f t="shared" si="103"/>
        <v>5</v>
      </c>
      <c r="BS105" s="25">
        <v>5</v>
      </c>
      <c r="BT105" s="25" t="s">
        <v>767</v>
      </c>
    </row>
    <row r="106" spans="1:77" ht="28.5" customHeight="1">
      <c r="A106" s="40">
        <v>699</v>
      </c>
      <c r="B106" s="9" t="s">
        <v>636</v>
      </c>
      <c r="C106" s="333">
        <f t="shared" si="88"/>
        <v>25</v>
      </c>
      <c r="D106" s="44">
        <f t="shared" si="89"/>
        <v>0</v>
      </c>
      <c r="E106" s="25">
        <v>0</v>
      </c>
      <c r="F106" s="25">
        <v>0</v>
      </c>
      <c r="G106" s="44">
        <f t="shared" si="90"/>
        <v>0</v>
      </c>
      <c r="H106" s="25">
        <v>0</v>
      </c>
      <c r="I106" s="25">
        <v>0</v>
      </c>
      <c r="J106" s="334">
        <f t="shared" si="91"/>
        <v>0</v>
      </c>
      <c r="K106" s="25" t="s">
        <v>767</v>
      </c>
      <c r="L106" s="25">
        <v>0</v>
      </c>
      <c r="M106" s="25">
        <v>0</v>
      </c>
      <c r="N106" s="334">
        <f t="shared" si="92"/>
        <v>0</v>
      </c>
      <c r="O106" s="25">
        <v>0</v>
      </c>
      <c r="P106" s="25">
        <v>0</v>
      </c>
      <c r="Q106" s="25">
        <v>0</v>
      </c>
      <c r="R106" s="25">
        <v>0</v>
      </c>
      <c r="S106" s="334">
        <f t="shared" si="93"/>
        <v>0</v>
      </c>
      <c r="T106" s="25">
        <v>0</v>
      </c>
      <c r="U106" s="25">
        <v>0</v>
      </c>
      <c r="V106" s="25">
        <v>0</v>
      </c>
      <c r="W106" s="25">
        <v>0</v>
      </c>
      <c r="X106" s="334">
        <f t="shared" si="94"/>
        <v>4</v>
      </c>
      <c r="Y106" s="25" t="s">
        <v>767</v>
      </c>
      <c r="Z106" s="25" t="s">
        <v>767</v>
      </c>
      <c r="AA106" s="25">
        <v>4</v>
      </c>
      <c r="AB106" s="25" t="s">
        <v>767</v>
      </c>
      <c r="AC106" s="334">
        <f t="shared" si="95"/>
        <v>6</v>
      </c>
      <c r="AD106" s="25">
        <v>0</v>
      </c>
      <c r="AE106" s="25" t="s">
        <v>767</v>
      </c>
      <c r="AF106" s="25">
        <v>0</v>
      </c>
      <c r="AG106" s="25" t="s">
        <v>767</v>
      </c>
      <c r="AH106" s="25" t="s">
        <v>767</v>
      </c>
      <c r="AI106" s="25">
        <v>0</v>
      </c>
      <c r="AJ106" s="25">
        <v>0</v>
      </c>
      <c r="AK106" s="25">
        <v>0</v>
      </c>
      <c r="AL106" s="25">
        <v>6</v>
      </c>
      <c r="AM106" s="25" t="s">
        <v>767</v>
      </c>
      <c r="AN106" s="25">
        <v>0</v>
      </c>
      <c r="AO106" s="25">
        <v>0</v>
      </c>
      <c r="AP106" s="334">
        <f t="shared" si="96"/>
        <v>0</v>
      </c>
      <c r="AQ106" s="25">
        <v>0</v>
      </c>
      <c r="AR106" s="25" t="s">
        <v>767</v>
      </c>
      <c r="AS106" s="25" t="s">
        <v>767</v>
      </c>
      <c r="AT106" s="334">
        <f t="shared" si="97"/>
        <v>6</v>
      </c>
      <c r="AU106" s="25">
        <v>0</v>
      </c>
      <c r="AV106" s="25">
        <v>6</v>
      </c>
      <c r="AW106" s="25" t="s">
        <v>767</v>
      </c>
      <c r="AX106" s="25" t="s">
        <v>767</v>
      </c>
      <c r="AY106" s="25">
        <v>0</v>
      </c>
      <c r="AZ106" s="334">
        <f t="shared" si="98"/>
        <v>0</v>
      </c>
      <c r="BA106" s="25" t="s">
        <v>767</v>
      </c>
      <c r="BB106" s="25">
        <v>0</v>
      </c>
      <c r="BC106" s="25">
        <v>0</v>
      </c>
      <c r="BD106" s="25">
        <v>0</v>
      </c>
      <c r="BE106" s="334">
        <f t="shared" si="99"/>
        <v>4</v>
      </c>
      <c r="BF106" s="25">
        <v>4</v>
      </c>
      <c r="BG106" s="25" t="s">
        <v>767</v>
      </c>
      <c r="BH106" s="334">
        <f t="shared" si="100"/>
        <v>0</v>
      </c>
      <c r="BI106" s="25" t="s">
        <v>767</v>
      </c>
      <c r="BJ106" s="334">
        <f t="shared" si="101"/>
        <v>5</v>
      </c>
      <c r="BK106" s="25">
        <v>0</v>
      </c>
      <c r="BL106" s="25">
        <v>5</v>
      </c>
      <c r="BM106" s="25" t="s">
        <v>767</v>
      </c>
      <c r="BN106" s="25" t="s">
        <v>767</v>
      </c>
      <c r="BO106" s="334">
        <f t="shared" si="102"/>
        <v>0</v>
      </c>
      <c r="BP106" s="25">
        <v>0</v>
      </c>
      <c r="BQ106" s="25">
        <v>0</v>
      </c>
      <c r="BR106" s="334">
        <f t="shared" si="103"/>
        <v>0</v>
      </c>
      <c r="BS106" s="25" t="s">
        <v>767</v>
      </c>
      <c r="BT106" s="25">
        <v>0</v>
      </c>
    </row>
    <row r="107" spans="1:77" ht="13.5" customHeight="1">
      <c r="A107" s="28"/>
      <c r="B107" s="7" t="s">
        <v>637</v>
      </c>
      <c r="C107" s="333">
        <f>SUM(C108:C128)</f>
        <v>16790</v>
      </c>
      <c r="D107" s="333">
        <f t="shared" ref="D107:BO107" si="104">SUM(D108:D128)</f>
        <v>527</v>
      </c>
      <c r="E107" s="333">
        <f>SUM(E108:E128)</f>
        <v>0</v>
      </c>
      <c r="F107" s="333">
        <f t="shared" si="104"/>
        <v>527</v>
      </c>
      <c r="G107" s="333">
        <f t="shared" si="104"/>
        <v>155</v>
      </c>
      <c r="H107" s="333">
        <f t="shared" si="104"/>
        <v>0</v>
      </c>
      <c r="I107" s="333">
        <f t="shared" si="104"/>
        <v>155</v>
      </c>
      <c r="J107" s="333">
        <f t="shared" si="104"/>
        <v>426</v>
      </c>
      <c r="K107" s="333">
        <f t="shared" si="104"/>
        <v>394</v>
      </c>
      <c r="L107" s="333">
        <f t="shared" si="104"/>
        <v>4</v>
      </c>
      <c r="M107" s="333">
        <f t="shared" si="104"/>
        <v>28</v>
      </c>
      <c r="N107" s="333">
        <f t="shared" si="104"/>
        <v>169</v>
      </c>
      <c r="O107" s="333">
        <f t="shared" si="104"/>
        <v>0</v>
      </c>
      <c r="P107" s="333">
        <f t="shared" si="104"/>
        <v>128</v>
      </c>
      <c r="Q107" s="333">
        <f t="shared" si="104"/>
        <v>8</v>
      </c>
      <c r="R107" s="333">
        <f t="shared" si="104"/>
        <v>33</v>
      </c>
      <c r="S107" s="333">
        <f t="shared" si="104"/>
        <v>268</v>
      </c>
      <c r="T107" s="333">
        <f t="shared" si="104"/>
        <v>0</v>
      </c>
      <c r="U107" s="333">
        <f t="shared" si="104"/>
        <v>228</v>
      </c>
      <c r="V107" s="333">
        <f t="shared" si="104"/>
        <v>21</v>
      </c>
      <c r="W107" s="333">
        <f t="shared" si="104"/>
        <v>19</v>
      </c>
      <c r="X107" s="333">
        <f t="shared" si="104"/>
        <v>1773</v>
      </c>
      <c r="Y107" s="333">
        <f t="shared" si="104"/>
        <v>291</v>
      </c>
      <c r="Z107" s="333">
        <f t="shared" si="104"/>
        <v>72</v>
      </c>
      <c r="AA107" s="333">
        <f t="shared" si="104"/>
        <v>862</v>
      </c>
      <c r="AB107" s="333">
        <f t="shared" si="104"/>
        <v>548</v>
      </c>
      <c r="AC107" s="333">
        <f t="shared" si="104"/>
        <v>7555</v>
      </c>
      <c r="AD107" s="333">
        <f t="shared" si="104"/>
        <v>0</v>
      </c>
      <c r="AE107" s="333">
        <f t="shared" si="104"/>
        <v>4120</v>
      </c>
      <c r="AF107" s="333">
        <f t="shared" si="104"/>
        <v>1025</v>
      </c>
      <c r="AG107" s="333">
        <f t="shared" si="104"/>
        <v>873</v>
      </c>
      <c r="AH107" s="333">
        <f t="shared" si="104"/>
        <v>777</v>
      </c>
      <c r="AI107" s="333">
        <f t="shared" si="104"/>
        <v>5</v>
      </c>
      <c r="AJ107" s="333">
        <f t="shared" si="104"/>
        <v>74</v>
      </c>
      <c r="AK107" s="333">
        <f t="shared" si="104"/>
        <v>602</v>
      </c>
      <c r="AL107" s="333">
        <f t="shared" si="104"/>
        <v>19</v>
      </c>
      <c r="AM107" s="333">
        <f t="shared" si="104"/>
        <v>60</v>
      </c>
      <c r="AN107" s="333">
        <f t="shared" si="104"/>
        <v>0</v>
      </c>
      <c r="AO107" s="333">
        <f t="shared" si="104"/>
        <v>0</v>
      </c>
      <c r="AP107" s="333">
        <f t="shared" si="104"/>
        <v>634</v>
      </c>
      <c r="AQ107" s="333">
        <f t="shared" si="104"/>
        <v>0</v>
      </c>
      <c r="AR107" s="333">
        <f t="shared" si="104"/>
        <v>557</v>
      </c>
      <c r="AS107" s="333">
        <f t="shared" si="104"/>
        <v>77</v>
      </c>
      <c r="AT107" s="333">
        <f t="shared" si="104"/>
        <v>1131</v>
      </c>
      <c r="AU107" s="333">
        <f t="shared" si="104"/>
        <v>0</v>
      </c>
      <c r="AV107" s="333">
        <f t="shared" si="104"/>
        <v>685</v>
      </c>
      <c r="AW107" s="333">
        <f t="shared" si="104"/>
        <v>231</v>
      </c>
      <c r="AX107" s="333">
        <f t="shared" si="104"/>
        <v>184</v>
      </c>
      <c r="AY107" s="333">
        <f t="shared" si="104"/>
        <v>31</v>
      </c>
      <c r="AZ107" s="333">
        <f t="shared" si="104"/>
        <v>1971</v>
      </c>
      <c r="BA107" s="333">
        <f t="shared" si="104"/>
        <v>840</v>
      </c>
      <c r="BB107" s="333">
        <f t="shared" si="104"/>
        <v>112</v>
      </c>
      <c r="BC107" s="333">
        <f t="shared" si="104"/>
        <v>738</v>
      </c>
      <c r="BD107" s="333">
        <f t="shared" si="104"/>
        <v>281</v>
      </c>
      <c r="BE107" s="333">
        <f t="shared" si="104"/>
        <v>856</v>
      </c>
      <c r="BF107" s="333">
        <f t="shared" si="104"/>
        <v>566</v>
      </c>
      <c r="BG107" s="333">
        <f t="shared" si="104"/>
        <v>290</v>
      </c>
      <c r="BH107" s="333">
        <f t="shared" si="104"/>
        <v>320</v>
      </c>
      <c r="BI107" s="333">
        <f t="shared" si="104"/>
        <v>320</v>
      </c>
      <c r="BJ107" s="333">
        <f t="shared" si="104"/>
        <v>575</v>
      </c>
      <c r="BK107" s="333">
        <f t="shared" si="104"/>
        <v>0</v>
      </c>
      <c r="BL107" s="333">
        <f t="shared" si="104"/>
        <v>258</v>
      </c>
      <c r="BM107" s="333">
        <f t="shared" si="104"/>
        <v>98</v>
      </c>
      <c r="BN107" s="333">
        <f t="shared" si="104"/>
        <v>219</v>
      </c>
      <c r="BO107" s="333">
        <f t="shared" si="104"/>
        <v>225</v>
      </c>
      <c r="BP107" s="333">
        <f t="shared" ref="BP107:BT107" si="105">SUM(BP108:BP128)</f>
        <v>203</v>
      </c>
      <c r="BQ107" s="333">
        <f t="shared" si="105"/>
        <v>22</v>
      </c>
      <c r="BR107" s="333">
        <f t="shared" si="105"/>
        <v>205</v>
      </c>
      <c r="BS107" s="333">
        <f t="shared" si="105"/>
        <v>174</v>
      </c>
      <c r="BT107" s="333">
        <f t="shared" si="105"/>
        <v>31</v>
      </c>
    </row>
    <row r="108" spans="1:77" ht="15" customHeight="1">
      <c r="A108" s="40">
        <v>701</v>
      </c>
      <c r="B108" s="10" t="s">
        <v>357</v>
      </c>
      <c r="C108" s="333">
        <f t="shared" ref="C108:C128" si="106">SUM(D108,G108,J108,N108,S108,X108,AC108,AP108,AT108,AZ108,BE108,BH108,BJ108,BO108,BR108)</f>
        <v>17</v>
      </c>
      <c r="D108" s="44">
        <f t="shared" ref="D108:D128" si="107">SUM(F108:F108)</f>
        <v>0</v>
      </c>
      <c r="E108" s="25">
        <v>0</v>
      </c>
      <c r="F108" s="25" t="s">
        <v>767</v>
      </c>
      <c r="G108" s="44">
        <f t="shared" ref="G108:G128" si="108">SUM(H108:I108)</f>
        <v>0</v>
      </c>
      <c r="H108" s="25">
        <v>0</v>
      </c>
      <c r="I108" s="25">
        <v>0</v>
      </c>
      <c r="J108" s="334">
        <f t="shared" ref="J108:J128" si="109">SUM(K108:M108)</f>
        <v>0</v>
      </c>
      <c r="K108" s="25">
        <v>0</v>
      </c>
      <c r="L108" s="25">
        <v>0</v>
      </c>
      <c r="M108" s="25">
        <v>0</v>
      </c>
      <c r="N108" s="334">
        <f t="shared" ref="N108:N128" si="110">SUM(O108:R108)</f>
        <v>0</v>
      </c>
      <c r="O108" s="25">
        <v>0</v>
      </c>
      <c r="P108" s="25" t="s">
        <v>767</v>
      </c>
      <c r="Q108" s="25">
        <v>0</v>
      </c>
      <c r="R108" s="25">
        <v>0</v>
      </c>
      <c r="S108" s="334">
        <f t="shared" ref="S108:S128" si="111">SUM(T108:W108)</f>
        <v>0</v>
      </c>
      <c r="T108" s="25">
        <v>0</v>
      </c>
      <c r="U108" s="25" t="s">
        <v>767</v>
      </c>
      <c r="V108" s="25">
        <v>0</v>
      </c>
      <c r="W108" s="25">
        <v>0</v>
      </c>
      <c r="X108" s="334">
        <f t="shared" ref="X108:X128" si="112">SUM(Y108:AB108)</f>
        <v>0</v>
      </c>
      <c r="Y108" s="25" t="s">
        <v>767</v>
      </c>
      <c r="Z108" s="25">
        <v>0</v>
      </c>
      <c r="AA108" s="25">
        <v>0</v>
      </c>
      <c r="AB108" s="25">
        <v>0</v>
      </c>
      <c r="AC108" s="334">
        <f t="shared" ref="AC108:AC128" si="113">SUM(AD108:AO108)</f>
        <v>12</v>
      </c>
      <c r="AD108" s="25">
        <v>0</v>
      </c>
      <c r="AE108" s="25">
        <v>0</v>
      </c>
      <c r="AF108" s="25">
        <v>0</v>
      </c>
      <c r="AG108" s="25">
        <v>0</v>
      </c>
      <c r="AH108" s="25">
        <v>0</v>
      </c>
      <c r="AI108" s="25">
        <v>0</v>
      </c>
      <c r="AJ108" s="25">
        <v>0</v>
      </c>
      <c r="AK108" s="25">
        <v>12</v>
      </c>
      <c r="AL108" s="25">
        <v>0</v>
      </c>
      <c r="AM108" s="25">
        <v>0</v>
      </c>
      <c r="AN108" s="25">
        <v>0</v>
      </c>
      <c r="AO108" s="25">
        <v>0</v>
      </c>
      <c r="AP108" s="334">
        <f t="shared" ref="AP108:AP128" si="114">SUM(AQ108:AS108)</f>
        <v>5</v>
      </c>
      <c r="AQ108" s="25">
        <v>0</v>
      </c>
      <c r="AR108" s="25">
        <v>5</v>
      </c>
      <c r="AS108" s="25" t="s">
        <v>767</v>
      </c>
      <c r="AT108" s="334">
        <f t="shared" ref="AT108:AT128" si="115">SUM(AU108:AY108)</f>
        <v>0</v>
      </c>
      <c r="AU108" s="25">
        <v>0</v>
      </c>
      <c r="AV108" s="25">
        <v>0</v>
      </c>
      <c r="AW108" s="25" t="s">
        <v>767</v>
      </c>
      <c r="AX108" s="25" t="s">
        <v>767</v>
      </c>
      <c r="AY108" s="25" t="s">
        <v>767</v>
      </c>
      <c r="AZ108" s="334">
        <f t="shared" ref="AZ108:AZ128" si="116">SUM(BA108:BD108)</f>
        <v>0</v>
      </c>
      <c r="BA108" s="25" t="s">
        <v>767</v>
      </c>
      <c r="BB108" s="25">
        <v>0</v>
      </c>
      <c r="BC108" s="25" t="s">
        <v>767</v>
      </c>
      <c r="BD108" s="25" t="s">
        <v>767</v>
      </c>
      <c r="BE108" s="334">
        <f t="shared" ref="BE108:BE128" si="117">SUM(BF108:BG108)</f>
        <v>0</v>
      </c>
      <c r="BF108" s="25" t="s">
        <v>767</v>
      </c>
      <c r="BG108" s="25">
        <v>0</v>
      </c>
      <c r="BH108" s="334">
        <f t="shared" ref="BH108:BH128" si="118">SUM(BI108)</f>
        <v>0</v>
      </c>
      <c r="BI108" s="25" t="s">
        <v>767</v>
      </c>
      <c r="BJ108" s="334">
        <f t="shared" ref="BJ108:BJ128" si="119">SUM(BK108:BN108)</f>
        <v>0</v>
      </c>
      <c r="BK108" s="25">
        <v>0</v>
      </c>
      <c r="BL108" s="25" t="s">
        <v>767</v>
      </c>
      <c r="BM108" s="25">
        <v>0</v>
      </c>
      <c r="BN108" s="25" t="s">
        <v>767</v>
      </c>
      <c r="BO108" s="334">
        <f t="shared" ref="BO108:BO128" si="120">SUM(BP108:BQ108)</f>
        <v>0</v>
      </c>
      <c r="BP108" s="25">
        <v>0</v>
      </c>
      <c r="BQ108" s="25">
        <v>0</v>
      </c>
      <c r="BR108" s="334">
        <f t="shared" ref="BR108:BR128" si="121">SUM(BS108:BT108)</f>
        <v>0</v>
      </c>
      <c r="BS108" s="25">
        <v>0</v>
      </c>
      <c r="BT108" s="25">
        <v>0</v>
      </c>
    </row>
    <row r="109" spans="1:77" ht="15" customHeight="1">
      <c r="A109" s="40">
        <v>702</v>
      </c>
      <c r="B109" s="10" t="s">
        <v>358</v>
      </c>
      <c r="C109" s="333">
        <f t="shared" si="106"/>
        <v>793</v>
      </c>
      <c r="D109" s="44">
        <f t="shared" si="107"/>
        <v>10</v>
      </c>
      <c r="E109" s="25">
        <v>0</v>
      </c>
      <c r="F109" s="25">
        <v>10</v>
      </c>
      <c r="G109" s="44">
        <f t="shared" si="108"/>
        <v>24</v>
      </c>
      <c r="H109" s="25">
        <v>0</v>
      </c>
      <c r="I109" s="25">
        <v>24</v>
      </c>
      <c r="J109" s="334">
        <f t="shared" si="109"/>
        <v>31</v>
      </c>
      <c r="K109" s="25">
        <v>31</v>
      </c>
      <c r="L109" s="25">
        <v>0</v>
      </c>
      <c r="M109" s="25" t="s">
        <v>767</v>
      </c>
      <c r="N109" s="334">
        <f t="shared" si="110"/>
        <v>8</v>
      </c>
      <c r="O109" s="25">
        <v>0</v>
      </c>
      <c r="P109" s="25">
        <v>8</v>
      </c>
      <c r="Q109" s="25">
        <v>0</v>
      </c>
      <c r="R109" s="25">
        <v>0</v>
      </c>
      <c r="S109" s="334">
        <f t="shared" si="111"/>
        <v>26</v>
      </c>
      <c r="T109" s="25">
        <v>0</v>
      </c>
      <c r="U109" s="25">
        <v>26</v>
      </c>
      <c r="V109" s="25" t="s">
        <v>767</v>
      </c>
      <c r="W109" s="25">
        <v>0</v>
      </c>
      <c r="X109" s="334">
        <f t="shared" si="112"/>
        <v>48</v>
      </c>
      <c r="Y109" s="25">
        <v>33</v>
      </c>
      <c r="Z109" s="25">
        <v>11</v>
      </c>
      <c r="AA109" s="25" t="s">
        <v>767</v>
      </c>
      <c r="AB109" s="25">
        <v>4</v>
      </c>
      <c r="AC109" s="334">
        <f t="shared" si="113"/>
        <v>336</v>
      </c>
      <c r="AD109" s="25">
        <v>0</v>
      </c>
      <c r="AE109" s="25" t="s">
        <v>767</v>
      </c>
      <c r="AF109" s="25" t="s">
        <v>767</v>
      </c>
      <c r="AG109" s="25">
        <v>9</v>
      </c>
      <c r="AH109" s="25">
        <v>6</v>
      </c>
      <c r="AI109" s="25" t="s">
        <v>767</v>
      </c>
      <c r="AJ109" s="25">
        <v>0</v>
      </c>
      <c r="AK109" s="25">
        <v>321</v>
      </c>
      <c r="AL109" s="25" t="s">
        <v>767</v>
      </c>
      <c r="AM109" s="25">
        <v>0</v>
      </c>
      <c r="AN109" s="25">
        <v>0</v>
      </c>
      <c r="AO109" s="25">
        <v>0</v>
      </c>
      <c r="AP109" s="334">
        <f t="shared" si="114"/>
        <v>38</v>
      </c>
      <c r="AQ109" s="25">
        <v>0</v>
      </c>
      <c r="AR109" s="25">
        <v>38</v>
      </c>
      <c r="AS109" s="25">
        <v>0</v>
      </c>
      <c r="AT109" s="334">
        <f t="shared" si="115"/>
        <v>43</v>
      </c>
      <c r="AU109" s="25">
        <v>0</v>
      </c>
      <c r="AV109" s="25">
        <v>17</v>
      </c>
      <c r="AW109" s="25">
        <v>16</v>
      </c>
      <c r="AX109" s="25">
        <v>10</v>
      </c>
      <c r="AY109" s="25">
        <v>0</v>
      </c>
      <c r="AZ109" s="334">
        <f t="shared" si="116"/>
        <v>108</v>
      </c>
      <c r="BA109" s="25">
        <v>59</v>
      </c>
      <c r="BB109" s="25">
        <v>0</v>
      </c>
      <c r="BC109" s="25">
        <v>21</v>
      </c>
      <c r="BD109" s="25">
        <v>28</v>
      </c>
      <c r="BE109" s="334">
        <f t="shared" si="117"/>
        <v>47</v>
      </c>
      <c r="BF109" s="25">
        <v>42</v>
      </c>
      <c r="BG109" s="25">
        <v>5</v>
      </c>
      <c r="BH109" s="334">
        <f t="shared" si="118"/>
        <v>21</v>
      </c>
      <c r="BI109" s="25">
        <v>21</v>
      </c>
      <c r="BJ109" s="334">
        <f t="shared" si="119"/>
        <v>27</v>
      </c>
      <c r="BK109" s="25">
        <v>0</v>
      </c>
      <c r="BL109" s="25">
        <v>12</v>
      </c>
      <c r="BM109" s="25">
        <v>0</v>
      </c>
      <c r="BN109" s="25">
        <v>15</v>
      </c>
      <c r="BO109" s="334">
        <f t="shared" si="120"/>
        <v>26</v>
      </c>
      <c r="BP109" s="25">
        <v>26</v>
      </c>
      <c r="BQ109" s="25">
        <v>0</v>
      </c>
      <c r="BR109" s="334">
        <f t="shared" si="121"/>
        <v>0</v>
      </c>
      <c r="BS109" s="25" t="s">
        <v>767</v>
      </c>
      <c r="BT109" s="25" t="s">
        <v>767</v>
      </c>
    </row>
    <row r="110" spans="1:77" s="2" customFormat="1" ht="15" customHeight="1">
      <c r="A110" s="40">
        <v>703</v>
      </c>
      <c r="B110" s="10" t="s">
        <v>359</v>
      </c>
      <c r="C110" s="333">
        <f t="shared" si="106"/>
        <v>0</v>
      </c>
      <c r="D110" s="44">
        <f t="shared" si="107"/>
        <v>0</v>
      </c>
      <c r="E110" s="25">
        <v>0</v>
      </c>
      <c r="F110" s="25">
        <v>0</v>
      </c>
      <c r="G110" s="44">
        <f t="shared" si="108"/>
        <v>0</v>
      </c>
      <c r="H110" s="25">
        <v>0</v>
      </c>
      <c r="I110" s="25">
        <v>0</v>
      </c>
      <c r="J110" s="334">
        <f t="shared" si="109"/>
        <v>0</v>
      </c>
      <c r="K110" s="25">
        <v>0</v>
      </c>
      <c r="L110" s="25">
        <v>0</v>
      </c>
      <c r="M110" s="25">
        <v>0</v>
      </c>
      <c r="N110" s="334">
        <f t="shared" si="110"/>
        <v>0</v>
      </c>
      <c r="O110" s="25">
        <v>0</v>
      </c>
      <c r="P110" s="25">
        <v>0</v>
      </c>
      <c r="Q110" s="25">
        <v>0</v>
      </c>
      <c r="R110" s="25">
        <v>0</v>
      </c>
      <c r="S110" s="334">
        <f t="shared" si="111"/>
        <v>0</v>
      </c>
      <c r="T110" s="25">
        <v>0</v>
      </c>
      <c r="U110" s="25" t="s">
        <v>767</v>
      </c>
      <c r="V110" s="25">
        <v>0</v>
      </c>
      <c r="W110" s="25">
        <v>0</v>
      </c>
      <c r="X110" s="334">
        <f t="shared" si="112"/>
        <v>0</v>
      </c>
      <c r="Y110" s="25" t="s">
        <v>767</v>
      </c>
      <c r="Z110" s="25" t="s">
        <v>767</v>
      </c>
      <c r="AA110" s="25">
        <v>0</v>
      </c>
      <c r="AB110" s="25" t="s">
        <v>767</v>
      </c>
      <c r="AC110" s="334">
        <f t="shared" si="113"/>
        <v>0</v>
      </c>
      <c r="AD110" s="25">
        <v>0</v>
      </c>
      <c r="AE110" s="25">
        <v>0</v>
      </c>
      <c r="AF110" s="25">
        <v>0</v>
      </c>
      <c r="AG110" s="25">
        <v>0</v>
      </c>
      <c r="AH110" s="25" t="s">
        <v>767</v>
      </c>
      <c r="AI110" s="25">
        <v>0</v>
      </c>
      <c r="AJ110" s="25">
        <v>0</v>
      </c>
      <c r="AK110" s="25" t="s">
        <v>767</v>
      </c>
      <c r="AL110" s="25" t="s">
        <v>767</v>
      </c>
      <c r="AM110" s="25">
        <v>0</v>
      </c>
      <c r="AN110" s="25">
        <v>0</v>
      </c>
      <c r="AO110" s="25">
        <v>0</v>
      </c>
      <c r="AP110" s="334">
        <f t="shared" si="114"/>
        <v>0</v>
      </c>
      <c r="AQ110" s="25">
        <v>0</v>
      </c>
      <c r="AR110" s="25">
        <v>0</v>
      </c>
      <c r="AS110" s="25">
        <v>0</v>
      </c>
      <c r="AT110" s="334">
        <f t="shared" si="115"/>
        <v>0</v>
      </c>
      <c r="AU110" s="25">
        <v>0</v>
      </c>
      <c r="AV110" s="25" t="s">
        <v>767</v>
      </c>
      <c r="AW110" s="25">
        <v>0</v>
      </c>
      <c r="AX110" s="25" t="s">
        <v>767</v>
      </c>
      <c r="AY110" s="25">
        <v>0</v>
      </c>
      <c r="AZ110" s="334">
        <f t="shared" si="116"/>
        <v>0</v>
      </c>
      <c r="BA110" s="25">
        <v>0</v>
      </c>
      <c r="BB110" s="25">
        <v>0</v>
      </c>
      <c r="BC110" s="25">
        <v>0</v>
      </c>
      <c r="BD110" s="25">
        <v>0</v>
      </c>
      <c r="BE110" s="334">
        <f t="shared" si="117"/>
        <v>0</v>
      </c>
      <c r="BF110" s="25" t="s">
        <v>767</v>
      </c>
      <c r="BG110" s="25">
        <v>0</v>
      </c>
      <c r="BH110" s="334">
        <f t="shared" si="118"/>
        <v>0</v>
      </c>
      <c r="BI110" s="25">
        <v>0</v>
      </c>
      <c r="BJ110" s="334">
        <f t="shared" si="119"/>
        <v>0</v>
      </c>
      <c r="BK110" s="25">
        <v>0</v>
      </c>
      <c r="BL110" s="25">
        <v>0</v>
      </c>
      <c r="BM110" s="25">
        <v>0</v>
      </c>
      <c r="BN110" s="25" t="s">
        <v>767</v>
      </c>
      <c r="BO110" s="334">
        <f t="shared" si="120"/>
        <v>0</v>
      </c>
      <c r="BP110" s="25" t="s">
        <v>767</v>
      </c>
      <c r="BQ110" s="25">
        <v>0</v>
      </c>
      <c r="BR110" s="334">
        <f t="shared" si="121"/>
        <v>0</v>
      </c>
      <c r="BS110" s="25">
        <v>0</v>
      </c>
      <c r="BT110" s="25" t="s">
        <v>767</v>
      </c>
      <c r="BU110" s="3"/>
      <c r="BV110" s="3"/>
      <c r="BW110" s="3"/>
      <c r="BX110" s="3"/>
      <c r="BY110" s="3"/>
    </row>
    <row r="111" spans="1:77" ht="16.5" customHeight="1">
      <c r="A111" s="40">
        <v>705</v>
      </c>
      <c r="B111" s="10" t="s">
        <v>360</v>
      </c>
      <c r="C111" s="333">
        <f t="shared" si="106"/>
        <v>0</v>
      </c>
      <c r="D111" s="44">
        <f t="shared" si="107"/>
        <v>0</v>
      </c>
      <c r="E111" s="25">
        <v>0</v>
      </c>
      <c r="F111" s="25">
        <v>0</v>
      </c>
      <c r="G111" s="44">
        <f t="shared" si="108"/>
        <v>0</v>
      </c>
      <c r="H111" s="25">
        <v>0</v>
      </c>
      <c r="I111" s="25">
        <v>0</v>
      </c>
      <c r="J111" s="334">
        <f t="shared" si="109"/>
        <v>0</v>
      </c>
      <c r="K111" s="25">
        <v>0</v>
      </c>
      <c r="L111" s="25">
        <v>0</v>
      </c>
      <c r="M111" s="25">
        <v>0</v>
      </c>
      <c r="N111" s="334">
        <f t="shared" si="110"/>
        <v>0</v>
      </c>
      <c r="O111" s="25">
        <v>0</v>
      </c>
      <c r="P111" s="25">
        <v>0</v>
      </c>
      <c r="Q111" s="25">
        <v>0</v>
      </c>
      <c r="R111" s="25">
        <v>0</v>
      </c>
      <c r="S111" s="334">
        <f t="shared" si="111"/>
        <v>0</v>
      </c>
      <c r="T111" s="25">
        <v>0</v>
      </c>
      <c r="U111" s="25">
        <v>0</v>
      </c>
      <c r="V111" s="25">
        <v>0</v>
      </c>
      <c r="W111" s="25">
        <v>0</v>
      </c>
      <c r="X111" s="334">
        <f t="shared" si="112"/>
        <v>0</v>
      </c>
      <c r="Y111" s="25" t="s">
        <v>767</v>
      </c>
      <c r="Z111" s="25">
        <v>0</v>
      </c>
      <c r="AA111" s="25" t="s">
        <v>767</v>
      </c>
      <c r="AB111" s="25">
        <v>0</v>
      </c>
      <c r="AC111" s="334">
        <f t="shared" si="113"/>
        <v>0</v>
      </c>
      <c r="AD111" s="25">
        <v>0</v>
      </c>
      <c r="AE111" s="25">
        <v>0</v>
      </c>
      <c r="AF111" s="25">
        <v>0</v>
      </c>
      <c r="AG111" s="25">
        <v>0</v>
      </c>
      <c r="AH111" s="25">
        <v>0</v>
      </c>
      <c r="AI111" s="25">
        <v>0</v>
      </c>
      <c r="AJ111" s="25">
        <v>0</v>
      </c>
      <c r="AK111" s="25">
        <v>0</v>
      </c>
      <c r="AL111" s="25">
        <v>0</v>
      </c>
      <c r="AM111" s="25">
        <v>0</v>
      </c>
      <c r="AN111" s="25">
        <v>0</v>
      </c>
      <c r="AO111" s="25">
        <v>0</v>
      </c>
      <c r="AP111" s="334">
        <f t="shared" si="114"/>
        <v>0</v>
      </c>
      <c r="AQ111" s="25">
        <v>0</v>
      </c>
      <c r="AR111" s="25">
        <v>0</v>
      </c>
      <c r="AS111" s="25">
        <v>0</v>
      </c>
      <c r="AT111" s="334">
        <f t="shared" si="115"/>
        <v>0</v>
      </c>
      <c r="AU111" s="25">
        <v>0</v>
      </c>
      <c r="AV111" s="25">
        <v>0</v>
      </c>
      <c r="AW111" s="25">
        <v>0</v>
      </c>
      <c r="AX111" s="25">
        <v>0</v>
      </c>
      <c r="AY111" s="25">
        <v>0</v>
      </c>
      <c r="AZ111" s="334">
        <f t="shared" si="116"/>
        <v>0</v>
      </c>
      <c r="BA111" s="25" t="s">
        <v>767</v>
      </c>
      <c r="BB111" s="25">
        <v>0</v>
      </c>
      <c r="BC111" s="25">
        <v>0</v>
      </c>
      <c r="BD111" s="25">
        <v>0</v>
      </c>
      <c r="BE111" s="334">
        <f t="shared" si="117"/>
        <v>0</v>
      </c>
      <c r="BF111" s="25">
        <v>0</v>
      </c>
      <c r="BG111" s="25" t="s">
        <v>767</v>
      </c>
      <c r="BH111" s="334">
        <f t="shared" si="118"/>
        <v>0</v>
      </c>
      <c r="BI111" s="25" t="s">
        <v>767</v>
      </c>
      <c r="BJ111" s="334">
        <f t="shared" si="119"/>
        <v>0</v>
      </c>
      <c r="BK111" s="25">
        <v>0</v>
      </c>
      <c r="BL111" s="25">
        <v>0</v>
      </c>
      <c r="BM111" s="25">
        <v>0</v>
      </c>
      <c r="BN111" s="25">
        <v>0</v>
      </c>
      <c r="BO111" s="334">
        <f t="shared" si="120"/>
        <v>0</v>
      </c>
      <c r="BP111" s="25">
        <v>0</v>
      </c>
      <c r="BQ111" s="25">
        <v>0</v>
      </c>
      <c r="BR111" s="334">
        <f t="shared" si="121"/>
        <v>0</v>
      </c>
      <c r="BS111" s="25">
        <v>0</v>
      </c>
      <c r="BT111" s="25">
        <v>0</v>
      </c>
    </row>
    <row r="112" spans="1:77" ht="15" customHeight="1">
      <c r="A112" s="40">
        <v>706</v>
      </c>
      <c r="B112" s="10" t="s">
        <v>361</v>
      </c>
      <c r="C112" s="333">
        <f t="shared" si="106"/>
        <v>4</v>
      </c>
      <c r="D112" s="44">
        <f t="shared" si="107"/>
        <v>0</v>
      </c>
      <c r="E112" s="214">
        <v>0</v>
      </c>
      <c r="F112" s="214">
        <v>0</v>
      </c>
      <c r="G112" s="44">
        <f t="shared" si="108"/>
        <v>0</v>
      </c>
      <c r="H112" s="214">
        <v>0</v>
      </c>
      <c r="I112" s="214">
        <v>0</v>
      </c>
      <c r="J112" s="334">
        <f t="shared" si="109"/>
        <v>0</v>
      </c>
      <c r="K112" s="214" t="s">
        <v>767</v>
      </c>
      <c r="L112" s="214">
        <v>0</v>
      </c>
      <c r="M112" s="214">
        <v>0</v>
      </c>
      <c r="N112" s="334">
        <f t="shared" si="110"/>
        <v>4</v>
      </c>
      <c r="O112" s="214">
        <v>0</v>
      </c>
      <c r="P112" s="214">
        <v>4</v>
      </c>
      <c r="Q112" s="214">
        <v>0</v>
      </c>
      <c r="R112" s="214">
        <v>0</v>
      </c>
      <c r="S112" s="334">
        <f t="shared" si="111"/>
        <v>0</v>
      </c>
      <c r="T112" s="214">
        <v>0</v>
      </c>
      <c r="U112" s="214">
        <v>0</v>
      </c>
      <c r="V112" s="214">
        <v>0</v>
      </c>
      <c r="W112" s="214">
        <v>0</v>
      </c>
      <c r="X112" s="334">
        <f t="shared" si="112"/>
        <v>0</v>
      </c>
      <c r="Y112" s="214">
        <v>0</v>
      </c>
      <c r="Z112" s="214">
        <v>0</v>
      </c>
      <c r="AA112" s="214">
        <v>0</v>
      </c>
      <c r="AB112" s="214">
        <v>0</v>
      </c>
      <c r="AC112" s="334">
        <f t="shared" si="113"/>
        <v>0</v>
      </c>
      <c r="AD112" s="214">
        <v>0</v>
      </c>
      <c r="AE112" s="214">
        <v>0</v>
      </c>
      <c r="AF112" s="214">
        <v>0</v>
      </c>
      <c r="AG112" s="214">
        <v>0</v>
      </c>
      <c r="AH112" s="214">
        <v>0</v>
      </c>
      <c r="AI112" s="214">
        <v>0</v>
      </c>
      <c r="AJ112" s="214">
        <v>0</v>
      </c>
      <c r="AK112" s="214">
        <v>0</v>
      </c>
      <c r="AL112" s="214">
        <v>0</v>
      </c>
      <c r="AM112" s="214">
        <v>0</v>
      </c>
      <c r="AN112" s="214">
        <v>0</v>
      </c>
      <c r="AO112" s="214">
        <v>0</v>
      </c>
      <c r="AP112" s="334">
        <f t="shared" si="114"/>
        <v>0</v>
      </c>
      <c r="AQ112" s="214">
        <v>0</v>
      </c>
      <c r="AR112" s="214">
        <v>0</v>
      </c>
      <c r="AS112" s="214">
        <v>0</v>
      </c>
      <c r="AT112" s="334">
        <f t="shared" si="115"/>
        <v>0</v>
      </c>
      <c r="AU112" s="214">
        <v>0</v>
      </c>
      <c r="AV112" s="214">
        <v>0</v>
      </c>
      <c r="AW112" s="214">
        <v>0</v>
      </c>
      <c r="AX112" s="214">
        <v>0</v>
      </c>
      <c r="AY112" s="214">
        <v>0</v>
      </c>
      <c r="AZ112" s="334">
        <f t="shared" si="116"/>
        <v>0</v>
      </c>
      <c r="BA112" s="214" t="s">
        <v>767</v>
      </c>
      <c r="BB112" s="214">
        <v>0</v>
      </c>
      <c r="BC112" s="214">
        <v>0</v>
      </c>
      <c r="BD112" s="214">
        <v>0</v>
      </c>
      <c r="BE112" s="334">
        <f t="shared" si="117"/>
        <v>0</v>
      </c>
      <c r="BF112" s="214">
        <v>0</v>
      </c>
      <c r="BG112" s="214">
        <v>0</v>
      </c>
      <c r="BH112" s="334">
        <f t="shared" si="118"/>
        <v>0</v>
      </c>
      <c r="BI112" s="214" t="s">
        <v>767</v>
      </c>
      <c r="BJ112" s="334">
        <f t="shared" si="119"/>
        <v>0</v>
      </c>
      <c r="BK112" s="214">
        <v>0</v>
      </c>
      <c r="BL112" s="214">
        <v>0</v>
      </c>
      <c r="BM112" s="214">
        <v>0</v>
      </c>
      <c r="BN112" s="214" t="s">
        <v>767</v>
      </c>
      <c r="BO112" s="334">
        <f t="shared" si="120"/>
        <v>0</v>
      </c>
      <c r="BP112" s="214">
        <v>0</v>
      </c>
      <c r="BQ112" s="214">
        <v>0</v>
      </c>
      <c r="BR112" s="334">
        <f t="shared" si="121"/>
        <v>0</v>
      </c>
      <c r="BS112" s="214">
        <v>0</v>
      </c>
      <c r="BT112" s="214">
        <v>0</v>
      </c>
    </row>
    <row r="113" spans="1:77" ht="15" customHeight="1">
      <c r="A113" s="33">
        <v>707</v>
      </c>
      <c r="B113" s="10" t="s">
        <v>362</v>
      </c>
      <c r="C113" s="333">
        <f t="shared" si="106"/>
        <v>0</v>
      </c>
      <c r="D113" s="44">
        <f t="shared" si="107"/>
        <v>0</v>
      </c>
      <c r="E113" s="25">
        <v>0</v>
      </c>
      <c r="F113" s="25" t="s">
        <v>767</v>
      </c>
      <c r="G113" s="44">
        <f t="shared" si="108"/>
        <v>0</v>
      </c>
      <c r="H113" s="25">
        <v>0</v>
      </c>
      <c r="I113" s="25">
        <v>0</v>
      </c>
      <c r="J113" s="334">
        <f t="shared" si="109"/>
        <v>0</v>
      </c>
      <c r="K113" s="25">
        <v>0</v>
      </c>
      <c r="L113" s="25">
        <v>0</v>
      </c>
      <c r="M113" s="25">
        <v>0</v>
      </c>
      <c r="N113" s="334">
        <f t="shared" si="110"/>
        <v>0</v>
      </c>
      <c r="O113" s="25">
        <v>0</v>
      </c>
      <c r="P113" s="25">
        <v>0</v>
      </c>
      <c r="Q113" s="25">
        <v>0</v>
      </c>
      <c r="R113" s="25">
        <v>0</v>
      </c>
      <c r="S113" s="334">
        <f t="shared" si="111"/>
        <v>0</v>
      </c>
      <c r="T113" s="25">
        <v>0</v>
      </c>
      <c r="U113" s="25">
        <v>0</v>
      </c>
      <c r="V113" s="25">
        <v>0</v>
      </c>
      <c r="W113" s="25">
        <v>0</v>
      </c>
      <c r="X113" s="334">
        <f t="shared" si="112"/>
        <v>0</v>
      </c>
      <c r="Y113" s="25">
        <v>0</v>
      </c>
      <c r="Z113" s="25">
        <v>0</v>
      </c>
      <c r="AA113" s="25">
        <v>0</v>
      </c>
      <c r="AB113" s="25">
        <v>0</v>
      </c>
      <c r="AC113" s="334">
        <f t="shared" si="113"/>
        <v>0</v>
      </c>
      <c r="AD113" s="25">
        <v>0</v>
      </c>
      <c r="AE113" s="25">
        <v>0</v>
      </c>
      <c r="AF113" s="25">
        <v>0</v>
      </c>
      <c r="AG113" s="25">
        <v>0</v>
      </c>
      <c r="AH113" s="25">
        <v>0</v>
      </c>
      <c r="AI113" s="25">
        <v>0</v>
      </c>
      <c r="AJ113" s="25">
        <v>0</v>
      </c>
      <c r="AK113" s="25" t="s">
        <v>767</v>
      </c>
      <c r="AL113" s="25">
        <v>0</v>
      </c>
      <c r="AM113" s="25">
        <v>0</v>
      </c>
      <c r="AN113" s="25">
        <v>0</v>
      </c>
      <c r="AO113" s="25">
        <v>0</v>
      </c>
      <c r="AP113" s="334">
        <f t="shared" si="114"/>
        <v>0</v>
      </c>
      <c r="AQ113" s="25">
        <v>0</v>
      </c>
      <c r="AR113" s="25">
        <v>0</v>
      </c>
      <c r="AS113" s="25">
        <v>0</v>
      </c>
      <c r="AT113" s="334">
        <f t="shared" si="115"/>
        <v>0</v>
      </c>
      <c r="AU113" s="25">
        <v>0</v>
      </c>
      <c r="AV113" s="25">
        <v>0</v>
      </c>
      <c r="AW113" s="25">
        <v>0</v>
      </c>
      <c r="AX113" s="25">
        <v>0</v>
      </c>
      <c r="AY113" s="25">
        <v>0</v>
      </c>
      <c r="AZ113" s="334">
        <f t="shared" si="116"/>
        <v>0</v>
      </c>
      <c r="BA113" s="25">
        <v>0</v>
      </c>
      <c r="BB113" s="25">
        <v>0</v>
      </c>
      <c r="BC113" s="25">
        <v>0</v>
      </c>
      <c r="BD113" s="25">
        <v>0</v>
      </c>
      <c r="BE113" s="334">
        <f t="shared" si="117"/>
        <v>0</v>
      </c>
      <c r="BF113" s="25">
        <v>0</v>
      </c>
      <c r="BG113" s="25">
        <v>0</v>
      </c>
      <c r="BH113" s="334">
        <f t="shared" si="118"/>
        <v>0</v>
      </c>
      <c r="BI113" s="25">
        <v>0</v>
      </c>
      <c r="BJ113" s="334">
        <f t="shared" si="119"/>
        <v>0</v>
      </c>
      <c r="BK113" s="25">
        <v>0</v>
      </c>
      <c r="BL113" s="25">
        <v>0</v>
      </c>
      <c r="BM113" s="25">
        <v>0</v>
      </c>
      <c r="BN113" s="25">
        <v>0</v>
      </c>
      <c r="BO113" s="334">
        <f t="shared" si="120"/>
        <v>0</v>
      </c>
      <c r="BP113" s="25">
        <v>0</v>
      </c>
      <c r="BQ113" s="25">
        <v>0</v>
      </c>
      <c r="BR113" s="334">
        <f t="shared" si="121"/>
        <v>0</v>
      </c>
      <c r="BS113" s="25">
        <v>0</v>
      </c>
      <c r="BT113" s="25">
        <v>0</v>
      </c>
    </row>
    <row r="114" spans="1:77" ht="15" customHeight="1">
      <c r="A114" s="40">
        <v>709</v>
      </c>
      <c r="B114" s="10" t="s">
        <v>363</v>
      </c>
      <c r="C114" s="333">
        <f t="shared" si="106"/>
        <v>3509</v>
      </c>
      <c r="D114" s="44">
        <f t="shared" si="107"/>
        <v>93</v>
      </c>
      <c r="E114" s="25">
        <v>0</v>
      </c>
      <c r="F114" s="25">
        <v>93</v>
      </c>
      <c r="G114" s="44">
        <f t="shared" si="108"/>
        <v>51</v>
      </c>
      <c r="H114" s="25">
        <v>0</v>
      </c>
      <c r="I114" s="25">
        <v>51</v>
      </c>
      <c r="J114" s="334">
        <f t="shared" si="109"/>
        <v>77</v>
      </c>
      <c r="K114" s="25">
        <v>67</v>
      </c>
      <c r="L114" s="25">
        <v>4</v>
      </c>
      <c r="M114" s="25">
        <v>6</v>
      </c>
      <c r="N114" s="334">
        <f t="shared" si="110"/>
        <v>60</v>
      </c>
      <c r="O114" s="25">
        <v>0</v>
      </c>
      <c r="P114" s="25">
        <v>48</v>
      </c>
      <c r="Q114" s="25" t="s">
        <v>767</v>
      </c>
      <c r="R114" s="25">
        <v>12</v>
      </c>
      <c r="S114" s="334">
        <f t="shared" si="111"/>
        <v>54</v>
      </c>
      <c r="T114" s="25">
        <v>0</v>
      </c>
      <c r="U114" s="25">
        <v>41</v>
      </c>
      <c r="V114" s="25">
        <v>9</v>
      </c>
      <c r="W114" s="25">
        <v>4</v>
      </c>
      <c r="X114" s="334">
        <f t="shared" si="112"/>
        <v>377</v>
      </c>
      <c r="Y114" s="25">
        <v>80</v>
      </c>
      <c r="Z114" s="25">
        <v>28</v>
      </c>
      <c r="AA114" s="25">
        <v>150</v>
      </c>
      <c r="AB114" s="25">
        <v>119</v>
      </c>
      <c r="AC114" s="334">
        <f t="shared" si="113"/>
        <v>1432</v>
      </c>
      <c r="AD114" s="25">
        <v>0</v>
      </c>
      <c r="AE114" s="25">
        <v>455</v>
      </c>
      <c r="AF114" s="25">
        <v>302</v>
      </c>
      <c r="AG114" s="25">
        <v>255</v>
      </c>
      <c r="AH114" s="25">
        <v>176</v>
      </c>
      <c r="AI114" s="25">
        <v>5</v>
      </c>
      <c r="AJ114" s="25">
        <v>0</v>
      </c>
      <c r="AK114" s="25">
        <v>234</v>
      </c>
      <c r="AL114" s="25" t="s">
        <v>767</v>
      </c>
      <c r="AM114" s="25">
        <v>5</v>
      </c>
      <c r="AN114" s="25">
        <v>0</v>
      </c>
      <c r="AO114" s="25">
        <v>0</v>
      </c>
      <c r="AP114" s="334">
        <f t="shared" si="114"/>
        <v>165</v>
      </c>
      <c r="AQ114" s="25">
        <v>0</v>
      </c>
      <c r="AR114" s="25">
        <v>140</v>
      </c>
      <c r="AS114" s="25">
        <v>25</v>
      </c>
      <c r="AT114" s="334">
        <f t="shared" si="115"/>
        <v>223</v>
      </c>
      <c r="AU114" s="25">
        <v>0</v>
      </c>
      <c r="AV114" s="25">
        <v>93</v>
      </c>
      <c r="AW114" s="25">
        <v>84</v>
      </c>
      <c r="AX114" s="25">
        <v>46</v>
      </c>
      <c r="AY114" s="25" t="s">
        <v>767</v>
      </c>
      <c r="AZ114" s="334">
        <f t="shared" si="116"/>
        <v>443</v>
      </c>
      <c r="BA114" s="25">
        <v>226</v>
      </c>
      <c r="BB114" s="25">
        <v>25</v>
      </c>
      <c r="BC114" s="25">
        <v>113</v>
      </c>
      <c r="BD114" s="25">
        <v>79</v>
      </c>
      <c r="BE114" s="334">
        <f t="shared" si="117"/>
        <v>197</v>
      </c>
      <c r="BF114" s="25">
        <v>138</v>
      </c>
      <c r="BG114" s="25">
        <v>59</v>
      </c>
      <c r="BH114" s="334">
        <f t="shared" si="118"/>
        <v>84</v>
      </c>
      <c r="BI114" s="25">
        <v>84</v>
      </c>
      <c r="BJ114" s="334">
        <f t="shared" si="119"/>
        <v>223</v>
      </c>
      <c r="BK114" s="25">
        <v>0</v>
      </c>
      <c r="BL114" s="25">
        <v>86</v>
      </c>
      <c r="BM114" s="25">
        <v>24</v>
      </c>
      <c r="BN114" s="25">
        <v>113</v>
      </c>
      <c r="BO114" s="334">
        <f t="shared" si="120"/>
        <v>13</v>
      </c>
      <c r="BP114" s="25">
        <v>13</v>
      </c>
      <c r="BQ114" s="25" t="s">
        <v>767</v>
      </c>
      <c r="BR114" s="334">
        <f t="shared" si="121"/>
        <v>17</v>
      </c>
      <c r="BS114" s="25">
        <v>13</v>
      </c>
      <c r="BT114" s="25">
        <v>4</v>
      </c>
    </row>
    <row r="115" spans="1:77" ht="15" customHeight="1">
      <c r="A115" s="40">
        <v>710</v>
      </c>
      <c r="B115" s="10" t="s">
        <v>364</v>
      </c>
      <c r="C115" s="333">
        <f t="shared" si="106"/>
        <v>7055</v>
      </c>
      <c r="D115" s="44">
        <f t="shared" si="107"/>
        <v>185</v>
      </c>
      <c r="E115" s="25">
        <v>0</v>
      </c>
      <c r="F115" s="25">
        <v>185</v>
      </c>
      <c r="G115" s="44">
        <f t="shared" si="108"/>
        <v>22</v>
      </c>
      <c r="H115" s="25">
        <v>0</v>
      </c>
      <c r="I115" s="25">
        <v>22</v>
      </c>
      <c r="J115" s="334">
        <f t="shared" si="109"/>
        <v>40</v>
      </c>
      <c r="K115" s="25">
        <v>33</v>
      </c>
      <c r="L115" s="25" t="s">
        <v>767</v>
      </c>
      <c r="M115" s="25">
        <v>7</v>
      </c>
      <c r="N115" s="334">
        <f t="shared" si="110"/>
        <v>70</v>
      </c>
      <c r="O115" s="25">
        <v>0</v>
      </c>
      <c r="P115" s="25">
        <v>48</v>
      </c>
      <c r="Q115" s="25">
        <v>8</v>
      </c>
      <c r="R115" s="25">
        <v>14</v>
      </c>
      <c r="S115" s="334">
        <f t="shared" si="111"/>
        <v>126</v>
      </c>
      <c r="T115" s="25">
        <v>0</v>
      </c>
      <c r="U115" s="25">
        <v>110</v>
      </c>
      <c r="V115" s="25">
        <v>8</v>
      </c>
      <c r="W115" s="25">
        <v>8</v>
      </c>
      <c r="X115" s="334">
        <f t="shared" si="112"/>
        <v>729</v>
      </c>
      <c r="Y115" s="25">
        <v>75</v>
      </c>
      <c r="Z115" s="25">
        <v>15</v>
      </c>
      <c r="AA115" s="25">
        <v>414</v>
      </c>
      <c r="AB115" s="25">
        <v>225</v>
      </c>
      <c r="AC115" s="334">
        <f t="shared" si="113"/>
        <v>3714</v>
      </c>
      <c r="AD115" s="25">
        <v>0</v>
      </c>
      <c r="AE115" s="25">
        <v>2802</v>
      </c>
      <c r="AF115" s="25">
        <v>222</v>
      </c>
      <c r="AG115" s="25">
        <v>329</v>
      </c>
      <c r="AH115" s="25">
        <v>300</v>
      </c>
      <c r="AI115" s="25">
        <v>0</v>
      </c>
      <c r="AJ115" s="25">
        <v>0</v>
      </c>
      <c r="AK115" s="25">
        <v>15</v>
      </c>
      <c r="AL115" s="25" t="s">
        <v>767</v>
      </c>
      <c r="AM115" s="25">
        <v>46</v>
      </c>
      <c r="AN115" s="25" t="s">
        <v>767</v>
      </c>
      <c r="AO115" s="25">
        <v>0</v>
      </c>
      <c r="AP115" s="334">
        <f t="shared" si="114"/>
        <v>258</v>
      </c>
      <c r="AQ115" s="25">
        <v>0</v>
      </c>
      <c r="AR115" s="25">
        <v>238</v>
      </c>
      <c r="AS115" s="25">
        <v>20</v>
      </c>
      <c r="AT115" s="334">
        <f t="shared" si="115"/>
        <v>491</v>
      </c>
      <c r="AU115" s="25">
        <v>0</v>
      </c>
      <c r="AV115" s="25">
        <v>331</v>
      </c>
      <c r="AW115" s="25">
        <v>85</v>
      </c>
      <c r="AX115" s="25">
        <v>56</v>
      </c>
      <c r="AY115" s="25">
        <v>19</v>
      </c>
      <c r="AZ115" s="334">
        <f t="shared" si="116"/>
        <v>709</v>
      </c>
      <c r="BA115" s="25">
        <v>157</v>
      </c>
      <c r="BB115" s="25">
        <v>49</v>
      </c>
      <c r="BC115" s="25">
        <v>374</v>
      </c>
      <c r="BD115" s="25">
        <v>129</v>
      </c>
      <c r="BE115" s="334">
        <f t="shared" si="117"/>
        <v>271</v>
      </c>
      <c r="BF115" s="25">
        <v>182</v>
      </c>
      <c r="BG115" s="25">
        <v>89</v>
      </c>
      <c r="BH115" s="334">
        <f t="shared" si="118"/>
        <v>71</v>
      </c>
      <c r="BI115" s="25">
        <v>71</v>
      </c>
      <c r="BJ115" s="334">
        <f t="shared" si="119"/>
        <v>244</v>
      </c>
      <c r="BK115" s="25">
        <v>0</v>
      </c>
      <c r="BL115" s="25">
        <v>121</v>
      </c>
      <c r="BM115" s="25">
        <v>51</v>
      </c>
      <c r="BN115" s="25">
        <v>72</v>
      </c>
      <c r="BO115" s="334">
        <f t="shared" si="120"/>
        <v>40</v>
      </c>
      <c r="BP115" s="25">
        <v>33</v>
      </c>
      <c r="BQ115" s="25">
        <v>7</v>
      </c>
      <c r="BR115" s="334">
        <f t="shared" si="121"/>
        <v>85</v>
      </c>
      <c r="BS115" s="25">
        <v>72</v>
      </c>
      <c r="BT115" s="25">
        <v>13</v>
      </c>
    </row>
    <row r="116" spans="1:77" ht="15" customHeight="1">
      <c r="A116" s="40">
        <v>715</v>
      </c>
      <c r="B116" s="10" t="s">
        <v>638</v>
      </c>
      <c r="C116" s="333">
        <f t="shared" si="106"/>
        <v>0</v>
      </c>
      <c r="D116" s="44">
        <f t="shared" si="107"/>
        <v>0</v>
      </c>
      <c r="E116" s="25">
        <v>0</v>
      </c>
      <c r="F116" s="25">
        <v>0</v>
      </c>
      <c r="G116" s="44">
        <f t="shared" si="108"/>
        <v>0</v>
      </c>
      <c r="H116" s="25">
        <v>0</v>
      </c>
      <c r="I116" s="25">
        <v>0</v>
      </c>
      <c r="J116" s="334">
        <f t="shared" si="109"/>
        <v>0</v>
      </c>
      <c r="K116" s="25">
        <v>0</v>
      </c>
      <c r="L116" s="25">
        <v>0</v>
      </c>
      <c r="M116" s="25">
        <v>0</v>
      </c>
      <c r="N116" s="334">
        <f t="shared" si="110"/>
        <v>0</v>
      </c>
      <c r="O116" s="25">
        <v>0</v>
      </c>
      <c r="P116" s="25" t="s">
        <v>767</v>
      </c>
      <c r="Q116" s="25">
        <v>0</v>
      </c>
      <c r="R116" s="25">
        <v>0</v>
      </c>
      <c r="S116" s="334">
        <f t="shared" si="111"/>
        <v>0</v>
      </c>
      <c r="T116" s="25">
        <v>0</v>
      </c>
      <c r="U116" s="25" t="s">
        <v>767</v>
      </c>
      <c r="V116" s="25">
        <v>0</v>
      </c>
      <c r="W116" s="25">
        <v>0</v>
      </c>
      <c r="X116" s="334">
        <f t="shared" si="112"/>
        <v>0</v>
      </c>
      <c r="Y116" s="25">
        <v>0</v>
      </c>
      <c r="Z116" s="25">
        <v>0</v>
      </c>
      <c r="AA116" s="25" t="s">
        <v>767</v>
      </c>
      <c r="AB116" s="25">
        <v>0</v>
      </c>
      <c r="AC116" s="334">
        <f t="shared" si="113"/>
        <v>0</v>
      </c>
      <c r="AD116" s="25">
        <v>0</v>
      </c>
      <c r="AE116" s="25" t="s">
        <v>767</v>
      </c>
      <c r="AF116" s="25" t="s">
        <v>767</v>
      </c>
      <c r="AG116" s="25">
        <v>0</v>
      </c>
      <c r="AH116" s="25" t="s">
        <v>767</v>
      </c>
      <c r="AI116" s="25">
        <v>0</v>
      </c>
      <c r="AJ116" s="25">
        <v>0</v>
      </c>
      <c r="AK116" s="25">
        <v>0</v>
      </c>
      <c r="AL116" s="25" t="s">
        <v>767</v>
      </c>
      <c r="AM116" s="25">
        <v>0</v>
      </c>
      <c r="AN116" s="25">
        <v>0</v>
      </c>
      <c r="AO116" s="25">
        <v>0</v>
      </c>
      <c r="AP116" s="334">
        <f t="shared" si="114"/>
        <v>0</v>
      </c>
      <c r="AQ116" s="25">
        <v>0</v>
      </c>
      <c r="AR116" s="25">
        <v>0</v>
      </c>
      <c r="AS116" s="25">
        <v>0</v>
      </c>
      <c r="AT116" s="334">
        <f t="shared" si="115"/>
        <v>0</v>
      </c>
      <c r="AU116" s="25">
        <v>0</v>
      </c>
      <c r="AV116" s="25">
        <v>0</v>
      </c>
      <c r="AW116" s="25">
        <v>0</v>
      </c>
      <c r="AX116" s="25">
        <v>0</v>
      </c>
      <c r="AY116" s="25">
        <v>0</v>
      </c>
      <c r="AZ116" s="334">
        <f t="shared" si="116"/>
        <v>0</v>
      </c>
      <c r="BA116" s="25">
        <v>0</v>
      </c>
      <c r="BB116" s="25">
        <v>0</v>
      </c>
      <c r="BC116" s="25">
        <v>0</v>
      </c>
      <c r="BD116" s="25">
        <v>0</v>
      </c>
      <c r="BE116" s="334">
        <f t="shared" si="117"/>
        <v>0</v>
      </c>
      <c r="BF116" s="25">
        <v>0</v>
      </c>
      <c r="BG116" s="25">
        <v>0</v>
      </c>
      <c r="BH116" s="334">
        <f t="shared" si="118"/>
        <v>0</v>
      </c>
      <c r="BI116" s="25">
        <v>0</v>
      </c>
      <c r="BJ116" s="334">
        <f t="shared" si="119"/>
        <v>0</v>
      </c>
      <c r="BK116" s="25">
        <v>0</v>
      </c>
      <c r="BL116" s="25">
        <v>0</v>
      </c>
      <c r="BM116" s="25">
        <v>0</v>
      </c>
      <c r="BN116" s="25">
        <v>0</v>
      </c>
      <c r="BO116" s="334">
        <f t="shared" si="120"/>
        <v>0</v>
      </c>
      <c r="BP116" s="25">
        <v>0</v>
      </c>
      <c r="BQ116" s="25">
        <v>0</v>
      </c>
      <c r="BR116" s="334">
        <f t="shared" si="121"/>
        <v>0</v>
      </c>
      <c r="BS116" s="25">
        <v>0</v>
      </c>
      <c r="BT116" s="25">
        <v>0</v>
      </c>
    </row>
    <row r="117" spans="1:77" ht="15" customHeight="1">
      <c r="A117" s="40">
        <v>716</v>
      </c>
      <c r="B117" s="10" t="s">
        <v>639</v>
      </c>
      <c r="C117" s="333">
        <f t="shared" si="106"/>
        <v>0</v>
      </c>
      <c r="D117" s="44">
        <f t="shared" si="107"/>
        <v>0</v>
      </c>
      <c r="E117" s="25">
        <v>0</v>
      </c>
      <c r="F117" s="25">
        <v>0</v>
      </c>
      <c r="G117" s="44">
        <f t="shared" si="108"/>
        <v>0</v>
      </c>
      <c r="H117" s="25">
        <v>0</v>
      </c>
      <c r="I117" s="25">
        <v>0</v>
      </c>
      <c r="J117" s="334">
        <f t="shared" si="109"/>
        <v>0</v>
      </c>
      <c r="K117" s="25">
        <v>0</v>
      </c>
      <c r="L117" s="25">
        <v>0</v>
      </c>
      <c r="M117" s="25">
        <v>0</v>
      </c>
      <c r="N117" s="334">
        <f t="shared" si="110"/>
        <v>0</v>
      </c>
      <c r="O117" s="25">
        <v>0</v>
      </c>
      <c r="P117" s="25">
        <v>0</v>
      </c>
      <c r="Q117" s="25">
        <v>0</v>
      </c>
      <c r="R117" s="25">
        <v>0</v>
      </c>
      <c r="S117" s="334">
        <f t="shared" si="111"/>
        <v>0</v>
      </c>
      <c r="T117" s="25">
        <v>0</v>
      </c>
      <c r="U117" s="25">
        <v>0</v>
      </c>
      <c r="V117" s="25">
        <v>0</v>
      </c>
      <c r="W117" s="25">
        <v>0</v>
      </c>
      <c r="X117" s="334">
        <f t="shared" si="112"/>
        <v>0</v>
      </c>
      <c r="Y117" s="25">
        <v>0</v>
      </c>
      <c r="Z117" s="25">
        <v>0</v>
      </c>
      <c r="AA117" s="25">
        <v>0</v>
      </c>
      <c r="AB117" s="25" t="s">
        <v>767</v>
      </c>
      <c r="AC117" s="334">
        <f t="shared" si="113"/>
        <v>0</v>
      </c>
      <c r="AD117" s="25">
        <v>0</v>
      </c>
      <c r="AE117" s="25">
        <v>0</v>
      </c>
      <c r="AF117" s="25">
        <v>0</v>
      </c>
      <c r="AG117" s="25">
        <v>0</v>
      </c>
      <c r="AH117" s="25" t="s">
        <v>767</v>
      </c>
      <c r="AI117" s="25">
        <v>0</v>
      </c>
      <c r="AJ117" s="25">
        <v>0</v>
      </c>
      <c r="AK117" s="25">
        <v>0</v>
      </c>
      <c r="AL117" s="25" t="s">
        <v>767</v>
      </c>
      <c r="AM117" s="25">
        <v>0</v>
      </c>
      <c r="AN117" s="25">
        <v>0</v>
      </c>
      <c r="AO117" s="25">
        <v>0</v>
      </c>
      <c r="AP117" s="334">
        <f t="shared" si="114"/>
        <v>0</v>
      </c>
      <c r="AQ117" s="25">
        <v>0</v>
      </c>
      <c r="AR117" s="25">
        <v>0</v>
      </c>
      <c r="AS117" s="25">
        <v>0</v>
      </c>
      <c r="AT117" s="334">
        <f t="shared" si="115"/>
        <v>0</v>
      </c>
      <c r="AU117" s="25">
        <v>0</v>
      </c>
      <c r="AV117" s="25">
        <v>0</v>
      </c>
      <c r="AW117" s="25">
        <v>0</v>
      </c>
      <c r="AX117" s="25">
        <v>0</v>
      </c>
      <c r="AY117" s="25">
        <v>0</v>
      </c>
      <c r="AZ117" s="334">
        <f t="shared" si="116"/>
        <v>0</v>
      </c>
      <c r="BA117" s="25" t="s">
        <v>767</v>
      </c>
      <c r="BB117" s="25">
        <v>0</v>
      </c>
      <c r="BC117" s="25">
        <v>0</v>
      </c>
      <c r="BD117" s="25">
        <v>0</v>
      </c>
      <c r="BE117" s="334">
        <f t="shared" si="117"/>
        <v>0</v>
      </c>
      <c r="BF117" s="25">
        <v>0</v>
      </c>
      <c r="BG117" s="25">
        <v>0</v>
      </c>
      <c r="BH117" s="334">
        <f t="shared" si="118"/>
        <v>0</v>
      </c>
      <c r="BI117" s="25">
        <v>0</v>
      </c>
      <c r="BJ117" s="334">
        <f t="shared" si="119"/>
        <v>0</v>
      </c>
      <c r="BK117" s="25">
        <v>0</v>
      </c>
      <c r="BL117" s="25">
        <v>0</v>
      </c>
      <c r="BM117" s="25">
        <v>0</v>
      </c>
      <c r="BN117" s="25">
        <v>0</v>
      </c>
      <c r="BO117" s="334">
        <f t="shared" si="120"/>
        <v>0</v>
      </c>
      <c r="BP117" s="25">
        <v>0</v>
      </c>
      <c r="BQ117" s="25">
        <v>0</v>
      </c>
      <c r="BR117" s="334">
        <f t="shared" si="121"/>
        <v>0</v>
      </c>
      <c r="BS117" s="25">
        <v>0</v>
      </c>
      <c r="BT117" s="25">
        <v>0</v>
      </c>
    </row>
    <row r="118" spans="1:77" ht="15" customHeight="1">
      <c r="A118" s="40">
        <v>717</v>
      </c>
      <c r="B118" s="10" t="s">
        <v>309</v>
      </c>
      <c r="C118" s="333">
        <f t="shared" si="106"/>
        <v>30</v>
      </c>
      <c r="D118" s="44">
        <f t="shared" si="107"/>
        <v>0</v>
      </c>
      <c r="E118" s="25">
        <v>0</v>
      </c>
      <c r="F118" s="25">
        <v>0</v>
      </c>
      <c r="G118" s="44">
        <f t="shared" si="108"/>
        <v>0</v>
      </c>
      <c r="H118" s="25">
        <v>0</v>
      </c>
      <c r="I118" s="25">
        <v>0</v>
      </c>
      <c r="J118" s="334">
        <f t="shared" si="109"/>
        <v>0</v>
      </c>
      <c r="K118" s="25">
        <v>0</v>
      </c>
      <c r="L118" s="25">
        <v>0</v>
      </c>
      <c r="M118" s="25">
        <v>0</v>
      </c>
      <c r="N118" s="334">
        <f t="shared" si="110"/>
        <v>0</v>
      </c>
      <c r="O118" s="25">
        <v>0</v>
      </c>
      <c r="P118" s="25">
        <v>0</v>
      </c>
      <c r="Q118" s="25">
        <v>0</v>
      </c>
      <c r="R118" s="25" t="s">
        <v>767</v>
      </c>
      <c r="S118" s="334">
        <f t="shared" si="111"/>
        <v>0</v>
      </c>
      <c r="T118" s="25">
        <v>0</v>
      </c>
      <c r="U118" s="25" t="s">
        <v>767</v>
      </c>
      <c r="V118" s="25">
        <v>0</v>
      </c>
      <c r="W118" s="25">
        <v>0</v>
      </c>
      <c r="X118" s="334">
        <f t="shared" si="112"/>
        <v>6</v>
      </c>
      <c r="Y118" s="25" t="s">
        <v>767</v>
      </c>
      <c r="Z118" s="25">
        <v>0</v>
      </c>
      <c r="AA118" s="25">
        <v>6</v>
      </c>
      <c r="AB118" s="25" t="s">
        <v>767</v>
      </c>
      <c r="AC118" s="334">
        <f t="shared" si="113"/>
        <v>19</v>
      </c>
      <c r="AD118" s="25">
        <v>0</v>
      </c>
      <c r="AE118" s="25">
        <v>7</v>
      </c>
      <c r="AF118" s="25" t="s">
        <v>767</v>
      </c>
      <c r="AG118" s="25" t="s">
        <v>767</v>
      </c>
      <c r="AH118" s="25">
        <v>5</v>
      </c>
      <c r="AI118" s="25">
        <v>0</v>
      </c>
      <c r="AJ118" s="25">
        <v>0</v>
      </c>
      <c r="AK118" s="25">
        <v>7</v>
      </c>
      <c r="AL118" s="25">
        <v>0</v>
      </c>
      <c r="AM118" s="25" t="s">
        <v>767</v>
      </c>
      <c r="AN118" s="25" t="s">
        <v>767</v>
      </c>
      <c r="AO118" s="25">
        <v>0</v>
      </c>
      <c r="AP118" s="334">
        <f t="shared" si="114"/>
        <v>0</v>
      </c>
      <c r="AQ118" s="25">
        <v>0</v>
      </c>
      <c r="AR118" s="25">
        <v>0</v>
      </c>
      <c r="AS118" s="25" t="s">
        <v>767</v>
      </c>
      <c r="AT118" s="334">
        <f t="shared" si="115"/>
        <v>0</v>
      </c>
      <c r="AU118" s="25">
        <v>0</v>
      </c>
      <c r="AV118" s="25" t="s">
        <v>767</v>
      </c>
      <c r="AW118" s="25">
        <v>0</v>
      </c>
      <c r="AX118" s="25">
        <v>0</v>
      </c>
      <c r="AY118" s="25">
        <v>0</v>
      </c>
      <c r="AZ118" s="334">
        <f t="shared" si="116"/>
        <v>0</v>
      </c>
      <c r="BA118" s="25">
        <v>0</v>
      </c>
      <c r="BB118" s="25">
        <v>0</v>
      </c>
      <c r="BC118" s="25">
        <v>0</v>
      </c>
      <c r="BD118" s="25">
        <v>0</v>
      </c>
      <c r="BE118" s="334">
        <f t="shared" si="117"/>
        <v>0</v>
      </c>
      <c r="BF118" s="25">
        <v>0</v>
      </c>
      <c r="BG118" s="25">
        <v>0</v>
      </c>
      <c r="BH118" s="334">
        <f t="shared" si="118"/>
        <v>5</v>
      </c>
      <c r="BI118" s="25">
        <v>5</v>
      </c>
      <c r="BJ118" s="334">
        <f t="shared" si="119"/>
        <v>0</v>
      </c>
      <c r="BK118" s="25">
        <v>0</v>
      </c>
      <c r="BL118" s="25">
        <v>0</v>
      </c>
      <c r="BM118" s="25">
        <v>0</v>
      </c>
      <c r="BN118" s="25">
        <v>0</v>
      </c>
      <c r="BO118" s="334">
        <f t="shared" si="120"/>
        <v>0</v>
      </c>
      <c r="BP118" s="25">
        <v>0</v>
      </c>
      <c r="BQ118" s="25">
        <v>0</v>
      </c>
      <c r="BR118" s="334">
        <f t="shared" si="121"/>
        <v>0</v>
      </c>
      <c r="BS118" s="25">
        <v>0</v>
      </c>
      <c r="BT118" s="25">
        <v>0</v>
      </c>
    </row>
    <row r="119" spans="1:77" ht="16.5" customHeight="1">
      <c r="A119" s="33">
        <v>720</v>
      </c>
      <c r="B119" s="10" t="s">
        <v>421</v>
      </c>
      <c r="C119" s="333">
        <f t="shared" si="106"/>
        <v>6</v>
      </c>
      <c r="D119" s="44">
        <f t="shared" si="107"/>
        <v>0</v>
      </c>
      <c r="E119" s="25">
        <v>0</v>
      </c>
      <c r="F119" s="25">
        <v>0</v>
      </c>
      <c r="G119" s="44">
        <f t="shared" si="108"/>
        <v>0</v>
      </c>
      <c r="H119" s="25">
        <v>0</v>
      </c>
      <c r="I119" s="25">
        <v>0</v>
      </c>
      <c r="J119" s="334">
        <f t="shared" si="109"/>
        <v>0</v>
      </c>
      <c r="K119" s="25" t="s">
        <v>767</v>
      </c>
      <c r="L119" s="25">
        <v>0</v>
      </c>
      <c r="M119" s="25">
        <v>0</v>
      </c>
      <c r="N119" s="334">
        <f t="shared" si="110"/>
        <v>0</v>
      </c>
      <c r="O119" s="25">
        <v>0</v>
      </c>
      <c r="P119" s="25">
        <v>0</v>
      </c>
      <c r="Q119" s="25">
        <v>0</v>
      </c>
      <c r="R119" s="25" t="s">
        <v>767</v>
      </c>
      <c r="S119" s="334">
        <f t="shared" si="111"/>
        <v>0</v>
      </c>
      <c r="T119" s="25">
        <v>0</v>
      </c>
      <c r="U119" s="25">
        <v>0</v>
      </c>
      <c r="V119" s="25">
        <v>0</v>
      </c>
      <c r="W119" s="25">
        <v>0</v>
      </c>
      <c r="X119" s="334">
        <f t="shared" si="112"/>
        <v>0</v>
      </c>
      <c r="Y119" s="25" t="s">
        <v>767</v>
      </c>
      <c r="Z119" s="25">
        <v>0</v>
      </c>
      <c r="AA119" s="25" t="s">
        <v>767</v>
      </c>
      <c r="AB119" s="25">
        <v>0</v>
      </c>
      <c r="AC119" s="334">
        <f t="shared" si="113"/>
        <v>6</v>
      </c>
      <c r="AD119" s="25">
        <v>0</v>
      </c>
      <c r="AE119" s="25">
        <v>0</v>
      </c>
      <c r="AF119" s="25">
        <v>0</v>
      </c>
      <c r="AG119" s="25">
        <v>0</v>
      </c>
      <c r="AH119" s="25" t="s">
        <v>767</v>
      </c>
      <c r="AI119" s="25">
        <v>0</v>
      </c>
      <c r="AJ119" s="25">
        <v>0</v>
      </c>
      <c r="AK119" s="25">
        <v>6</v>
      </c>
      <c r="AL119" s="25">
        <v>0</v>
      </c>
      <c r="AM119" s="25">
        <v>0</v>
      </c>
      <c r="AN119" s="25" t="s">
        <v>767</v>
      </c>
      <c r="AO119" s="25">
        <v>0</v>
      </c>
      <c r="AP119" s="334">
        <f t="shared" si="114"/>
        <v>0</v>
      </c>
      <c r="AQ119" s="25">
        <v>0</v>
      </c>
      <c r="AR119" s="25" t="s">
        <v>767</v>
      </c>
      <c r="AS119" s="25">
        <v>0</v>
      </c>
      <c r="AT119" s="334">
        <f t="shared" si="115"/>
        <v>0</v>
      </c>
      <c r="AU119" s="25">
        <v>0</v>
      </c>
      <c r="AV119" s="25" t="s">
        <v>767</v>
      </c>
      <c r="AW119" s="25" t="s">
        <v>767</v>
      </c>
      <c r="AX119" s="25">
        <v>0</v>
      </c>
      <c r="AY119" s="25">
        <v>0</v>
      </c>
      <c r="AZ119" s="334">
        <f t="shared" si="116"/>
        <v>0</v>
      </c>
      <c r="BA119" s="25" t="s">
        <v>767</v>
      </c>
      <c r="BB119" s="25">
        <v>0</v>
      </c>
      <c r="BC119" s="25" t="s">
        <v>767</v>
      </c>
      <c r="BD119" s="25">
        <v>0</v>
      </c>
      <c r="BE119" s="334">
        <f t="shared" si="117"/>
        <v>0</v>
      </c>
      <c r="BF119" s="25">
        <v>0</v>
      </c>
      <c r="BG119" s="25" t="s">
        <v>767</v>
      </c>
      <c r="BH119" s="334">
        <f t="shared" si="118"/>
        <v>0</v>
      </c>
      <c r="BI119" s="25">
        <v>0</v>
      </c>
      <c r="BJ119" s="334">
        <f t="shared" si="119"/>
        <v>0</v>
      </c>
      <c r="BK119" s="25">
        <v>0</v>
      </c>
      <c r="BL119" s="25" t="s">
        <v>767</v>
      </c>
      <c r="BM119" s="25">
        <v>0</v>
      </c>
      <c r="BN119" s="25" t="s">
        <v>767</v>
      </c>
      <c r="BO119" s="334">
        <f t="shared" si="120"/>
        <v>0</v>
      </c>
      <c r="BP119" s="25">
        <v>0</v>
      </c>
      <c r="BQ119" s="25">
        <v>0</v>
      </c>
      <c r="BR119" s="334">
        <f t="shared" si="121"/>
        <v>0</v>
      </c>
      <c r="BS119" s="25">
        <v>0</v>
      </c>
      <c r="BT119" s="25">
        <v>0</v>
      </c>
    </row>
    <row r="120" spans="1:77" ht="15" customHeight="1">
      <c r="A120" s="33">
        <v>721</v>
      </c>
      <c r="B120" s="10" t="s">
        <v>836</v>
      </c>
      <c r="C120" s="333">
        <f t="shared" si="106"/>
        <v>86</v>
      </c>
      <c r="D120" s="44">
        <f t="shared" si="107"/>
        <v>0</v>
      </c>
      <c r="E120" s="25">
        <v>0</v>
      </c>
      <c r="F120" s="25">
        <v>0</v>
      </c>
      <c r="G120" s="44">
        <f t="shared" si="108"/>
        <v>36</v>
      </c>
      <c r="H120" s="25">
        <v>0</v>
      </c>
      <c r="I120" s="25">
        <v>36</v>
      </c>
      <c r="J120" s="334">
        <f t="shared" si="109"/>
        <v>0</v>
      </c>
      <c r="K120" s="25">
        <v>0</v>
      </c>
      <c r="L120" s="25">
        <v>0</v>
      </c>
      <c r="M120" s="25">
        <v>0</v>
      </c>
      <c r="N120" s="334">
        <f t="shared" si="110"/>
        <v>0</v>
      </c>
      <c r="O120" s="25">
        <v>0</v>
      </c>
      <c r="P120" s="25">
        <v>0</v>
      </c>
      <c r="Q120" s="25">
        <v>0</v>
      </c>
      <c r="R120" s="25">
        <v>0</v>
      </c>
      <c r="S120" s="334">
        <f t="shared" si="111"/>
        <v>0</v>
      </c>
      <c r="T120" s="25">
        <v>0</v>
      </c>
      <c r="U120" s="25">
        <v>0</v>
      </c>
      <c r="V120" s="25">
        <v>0</v>
      </c>
      <c r="W120" s="25">
        <v>0</v>
      </c>
      <c r="X120" s="334">
        <f t="shared" si="112"/>
        <v>0</v>
      </c>
      <c r="Y120" s="25">
        <v>0</v>
      </c>
      <c r="Z120" s="25">
        <v>0</v>
      </c>
      <c r="AA120" s="25">
        <v>0</v>
      </c>
      <c r="AB120" s="25">
        <v>0</v>
      </c>
      <c r="AC120" s="334">
        <f t="shared" si="113"/>
        <v>50</v>
      </c>
      <c r="AD120" s="25">
        <v>0</v>
      </c>
      <c r="AE120" s="25">
        <v>0</v>
      </c>
      <c r="AF120" s="25">
        <v>0</v>
      </c>
      <c r="AG120" s="25">
        <v>0</v>
      </c>
      <c r="AH120" s="25">
        <v>0</v>
      </c>
      <c r="AI120" s="25">
        <v>0</v>
      </c>
      <c r="AJ120" s="25">
        <v>50</v>
      </c>
      <c r="AK120" s="25">
        <v>0</v>
      </c>
      <c r="AL120" s="25" t="s">
        <v>767</v>
      </c>
      <c r="AM120" s="25">
        <v>0</v>
      </c>
      <c r="AN120" s="25">
        <v>0</v>
      </c>
      <c r="AO120" s="25">
        <v>0</v>
      </c>
      <c r="AP120" s="334">
        <f t="shared" si="114"/>
        <v>0</v>
      </c>
      <c r="AQ120" s="25">
        <v>0</v>
      </c>
      <c r="AR120" s="25">
        <v>0</v>
      </c>
      <c r="AS120" s="25">
        <v>0</v>
      </c>
      <c r="AT120" s="334">
        <f t="shared" si="115"/>
        <v>0</v>
      </c>
      <c r="AU120" s="25">
        <v>0</v>
      </c>
      <c r="AV120" s="25" t="s">
        <v>767</v>
      </c>
      <c r="AW120" s="25">
        <v>0</v>
      </c>
      <c r="AX120" s="25">
        <v>0</v>
      </c>
      <c r="AY120" s="25">
        <v>0</v>
      </c>
      <c r="AZ120" s="334">
        <f t="shared" si="116"/>
        <v>0</v>
      </c>
      <c r="BA120" s="25" t="s">
        <v>767</v>
      </c>
      <c r="BB120" s="25">
        <v>0</v>
      </c>
      <c r="BC120" s="25" t="s">
        <v>767</v>
      </c>
      <c r="BD120" s="25">
        <v>0</v>
      </c>
      <c r="BE120" s="334">
        <f t="shared" si="117"/>
        <v>0</v>
      </c>
      <c r="BF120" s="25">
        <v>0</v>
      </c>
      <c r="BG120" s="25">
        <v>0</v>
      </c>
      <c r="BH120" s="334">
        <f t="shared" si="118"/>
        <v>0</v>
      </c>
      <c r="BI120" s="25">
        <v>0</v>
      </c>
      <c r="BJ120" s="334">
        <f t="shared" si="119"/>
        <v>0</v>
      </c>
      <c r="BK120" s="25">
        <v>0</v>
      </c>
      <c r="BL120" s="25">
        <v>0</v>
      </c>
      <c r="BM120" s="25">
        <v>0</v>
      </c>
      <c r="BN120" s="25">
        <v>0</v>
      </c>
      <c r="BO120" s="334">
        <f t="shared" si="120"/>
        <v>0</v>
      </c>
      <c r="BP120" s="25">
        <v>0</v>
      </c>
      <c r="BQ120" s="25">
        <v>0</v>
      </c>
      <c r="BR120" s="334">
        <f t="shared" si="121"/>
        <v>0</v>
      </c>
      <c r="BS120" s="25">
        <v>0</v>
      </c>
      <c r="BT120" s="25">
        <v>0</v>
      </c>
    </row>
    <row r="121" spans="1:77" ht="16.5" customHeight="1">
      <c r="A121" s="33">
        <v>722</v>
      </c>
      <c r="B121" s="10" t="s">
        <v>2</v>
      </c>
      <c r="C121" s="333">
        <f t="shared" si="106"/>
        <v>0</v>
      </c>
      <c r="D121" s="44">
        <f t="shared" si="107"/>
        <v>0</v>
      </c>
      <c r="E121" s="25">
        <v>0</v>
      </c>
      <c r="F121" s="25">
        <v>0</v>
      </c>
      <c r="G121" s="44">
        <f t="shared" si="108"/>
        <v>0</v>
      </c>
      <c r="H121" s="25">
        <v>0</v>
      </c>
      <c r="I121" s="25">
        <v>0</v>
      </c>
      <c r="J121" s="334">
        <f t="shared" si="109"/>
        <v>0</v>
      </c>
      <c r="K121" s="25">
        <v>0</v>
      </c>
      <c r="L121" s="25">
        <v>0</v>
      </c>
      <c r="M121" s="25">
        <v>0</v>
      </c>
      <c r="N121" s="334">
        <f t="shared" si="110"/>
        <v>0</v>
      </c>
      <c r="O121" s="25">
        <v>0</v>
      </c>
      <c r="P121" s="25">
        <v>0</v>
      </c>
      <c r="Q121" s="25">
        <v>0</v>
      </c>
      <c r="R121" s="25">
        <v>0</v>
      </c>
      <c r="S121" s="334">
        <f t="shared" si="111"/>
        <v>0</v>
      </c>
      <c r="T121" s="25">
        <v>0</v>
      </c>
      <c r="U121" s="25">
        <v>0</v>
      </c>
      <c r="V121" s="25">
        <v>0</v>
      </c>
      <c r="W121" s="25">
        <v>0</v>
      </c>
      <c r="X121" s="334">
        <f t="shared" si="112"/>
        <v>0</v>
      </c>
      <c r="Y121" s="25">
        <v>0</v>
      </c>
      <c r="Z121" s="25">
        <v>0</v>
      </c>
      <c r="AA121" s="25">
        <v>0</v>
      </c>
      <c r="AB121" s="25">
        <v>0</v>
      </c>
      <c r="AC121" s="334">
        <f t="shared" si="113"/>
        <v>0</v>
      </c>
      <c r="AD121" s="25">
        <v>0</v>
      </c>
      <c r="AE121" s="25">
        <v>0</v>
      </c>
      <c r="AF121" s="25">
        <v>0</v>
      </c>
      <c r="AG121" s="25">
        <v>0</v>
      </c>
      <c r="AH121" s="25">
        <v>0</v>
      </c>
      <c r="AI121" s="25">
        <v>0</v>
      </c>
      <c r="AJ121" s="25">
        <v>0</v>
      </c>
      <c r="AK121" s="25">
        <v>0</v>
      </c>
      <c r="AL121" s="25">
        <v>0</v>
      </c>
      <c r="AM121" s="25">
        <v>0</v>
      </c>
      <c r="AN121" s="25">
        <v>0</v>
      </c>
      <c r="AO121" s="25">
        <v>0</v>
      </c>
      <c r="AP121" s="334">
        <f t="shared" si="114"/>
        <v>0</v>
      </c>
      <c r="AQ121" s="25">
        <v>0</v>
      </c>
      <c r="AR121" s="25">
        <v>0</v>
      </c>
      <c r="AS121" s="25">
        <v>0</v>
      </c>
      <c r="AT121" s="334">
        <f t="shared" si="115"/>
        <v>0</v>
      </c>
      <c r="AU121" s="25">
        <v>0</v>
      </c>
      <c r="AV121" s="25">
        <v>0</v>
      </c>
      <c r="AW121" s="25">
        <v>0</v>
      </c>
      <c r="AX121" s="25">
        <v>0</v>
      </c>
      <c r="AY121" s="25" t="s">
        <v>767</v>
      </c>
      <c r="AZ121" s="334">
        <f t="shared" si="116"/>
        <v>0</v>
      </c>
      <c r="BA121" s="25">
        <v>0</v>
      </c>
      <c r="BB121" s="25">
        <v>0</v>
      </c>
      <c r="BC121" s="25">
        <v>0</v>
      </c>
      <c r="BD121" s="25">
        <v>0</v>
      </c>
      <c r="BE121" s="334">
        <f t="shared" si="117"/>
        <v>0</v>
      </c>
      <c r="BF121" s="25">
        <v>0</v>
      </c>
      <c r="BG121" s="25">
        <v>0</v>
      </c>
      <c r="BH121" s="334">
        <f t="shared" si="118"/>
        <v>0</v>
      </c>
      <c r="BI121" s="25">
        <v>0</v>
      </c>
      <c r="BJ121" s="334">
        <f t="shared" si="119"/>
        <v>0</v>
      </c>
      <c r="BK121" s="25">
        <v>0</v>
      </c>
      <c r="BL121" s="25">
        <v>0</v>
      </c>
      <c r="BM121" s="25">
        <v>0</v>
      </c>
      <c r="BN121" s="25">
        <v>0</v>
      </c>
      <c r="BO121" s="334">
        <f t="shared" si="120"/>
        <v>0</v>
      </c>
      <c r="BP121" s="25">
        <v>0</v>
      </c>
      <c r="BQ121" s="25">
        <v>0</v>
      </c>
      <c r="BR121" s="334">
        <f t="shared" si="121"/>
        <v>0</v>
      </c>
      <c r="BS121" s="25">
        <v>0</v>
      </c>
      <c r="BT121" s="25">
        <v>0</v>
      </c>
    </row>
    <row r="122" spans="1:77" ht="17.25" customHeight="1">
      <c r="A122" s="33">
        <v>723</v>
      </c>
      <c r="B122" s="9" t="s">
        <v>3</v>
      </c>
      <c r="C122" s="333">
        <f t="shared" si="106"/>
        <v>19</v>
      </c>
      <c r="D122" s="44">
        <f t="shared" si="107"/>
        <v>0</v>
      </c>
      <c r="E122" s="25">
        <v>0</v>
      </c>
      <c r="F122" s="25">
        <v>0</v>
      </c>
      <c r="G122" s="44">
        <f t="shared" si="108"/>
        <v>7</v>
      </c>
      <c r="H122" s="25">
        <v>0</v>
      </c>
      <c r="I122" s="25">
        <v>7</v>
      </c>
      <c r="J122" s="334">
        <f t="shared" si="109"/>
        <v>0</v>
      </c>
      <c r="K122" s="25" t="s">
        <v>767</v>
      </c>
      <c r="L122" s="25">
        <v>0</v>
      </c>
      <c r="M122" s="25">
        <v>0</v>
      </c>
      <c r="N122" s="334">
        <f t="shared" si="110"/>
        <v>0</v>
      </c>
      <c r="O122" s="25">
        <v>0</v>
      </c>
      <c r="P122" s="25" t="s">
        <v>767</v>
      </c>
      <c r="Q122" s="25">
        <v>0</v>
      </c>
      <c r="R122" s="25">
        <v>0</v>
      </c>
      <c r="S122" s="334">
        <f t="shared" si="111"/>
        <v>0</v>
      </c>
      <c r="T122" s="25">
        <v>0</v>
      </c>
      <c r="U122" s="25">
        <v>0</v>
      </c>
      <c r="V122" s="25">
        <v>0</v>
      </c>
      <c r="W122" s="25">
        <v>0</v>
      </c>
      <c r="X122" s="334">
        <f t="shared" si="112"/>
        <v>0</v>
      </c>
      <c r="Y122" s="25">
        <v>0</v>
      </c>
      <c r="Z122" s="25">
        <v>0</v>
      </c>
      <c r="AA122" s="25">
        <v>0</v>
      </c>
      <c r="AB122" s="25">
        <v>0</v>
      </c>
      <c r="AC122" s="334">
        <f t="shared" si="113"/>
        <v>12</v>
      </c>
      <c r="AD122" s="25">
        <v>0</v>
      </c>
      <c r="AE122" s="25">
        <v>0</v>
      </c>
      <c r="AF122" s="25">
        <v>0</v>
      </c>
      <c r="AG122" s="25">
        <v>0</v>
      </c>
      <c r="AH122" s="25">
        <v>0</v>
      </c>
      <c r="AI122" s="25">
        <v>0</v>
      </c>
      <c r="AJ122" s="25">
        <v>12</v>
      </c>
      <c r="AK122" s="25">
        <v>0</v>
      </c>
      <c r="AL122" s="25">
        <v>0</v>
      </c>
      <c r="AM122" s="25" t="s">
        <v>767</v>
      </c>
      <c r="AN122" s="25">
        <v>0</v>
      </c>
      <c r="AO122" s="25">
        <v>0</v>
      </c>
      <c r="AP122" s="334">
        <f t="shared" si="114"/>
        <v>0</v>
      </c>
      <c r="AQ122" s="25">
        <v>0</v>
      </c>
      <c r="AR122" s="25">
        <v>0</v>
      </c>
      <c r="AS122" s="25">
        <v>0</v>
      </c>
      <c r="AT122" s="334">
        <f t="shared" si="115"/>
        <v>0</v>
      </c>
      <c r="AU122" s="25">
        <v>0</v>
      </c>
      <c r="AV122" s="25" t="s">
        <v>767</v>
      </c>
      <c r="AW122" s="25">
        <v>0</v>
      </c>
      <c r="AX122" s="25">
        <v>0</v>
      </c>
      <c r="AY122" s="25">
        <v>0</v>
      </c>
      <c r="AZ122" s="334">
        <f t="shared" si="116"/>
        <v>0</v>
      </c>
      <c r="BA122" s="25">
        <v>0</v>
      </c>
      <c r="BB122" s="25">
        <v>0</v>
      </c>
      <c r="BC122" s="25">
        <v>0</v>
      </c>
      <c r="BD122" s="25">
        <v>0</v>
      </c>
      <c r="BE122" s="334">
        <f t="shared" si="117"/>
        <v>0</v>
      </c>
      <c r="BF122" s="25">
        <v>0</v>
      </c>
      <c r="BG122" s="25">
        <v>0</v>
      </c>
      <c r="BH122" s="334">
        <f t="shared" si="118"/>
        <v>0</v>
      </c>
      <c r="BI122" s="25">
        <v>0</v>
      </c>
      <c r="BJ122" s="334">
        <f t="shared" si="119"/>
        <v>0</v>
      </c>
      <c r="BK122" s="25">
        <v>0</v>
      </c>
      <c r="BL122" s="25">
        <v>0</v>
      </c>
      <c r="BM122" s="25">
        <v>0</v>
      </c>
      <c r="BN122" s="25">
        <v>0</v>
      </c>
      <c r="BO122" s="334">
        <f t="shared" si="120"/>
        <v>0</v>
      </c>
      <c r="BP122" s="25" t="s">
        <v>767</v>
      </c>
      <c r="BQ122" s="25">
        <v>0</v>
      </c>
      <c r="BR122" s="334">
        <f t="shared" si="121"/>
        <v>0</v>
      </c>
      <c r="BS122" s="25" t="s">
        <v>767</v>
      </c>
      <c r="BT122" s="25" t="s">
        <v>767</v>
      </c>
    </row>
    <row r="123" spans="1:77" ht="12.75" customHeight="1">
      <c r="A123" s="33">
        <v>724</v>
      </c>
      <c r="B123" s="45" t="s">
        <v>4</v>
      </c>
      <c r="C123" s="333">
        <f t="shared" si="106"/>
        <v>0</v>
      </c>
      <c r="D123" s="44">
        <f t="shared" si="107"/>
        <v>0</v>
      </c>
      <c r="E123" s="25">
        <v>0</v>
      </c>
      <c r="F123" s="25">
        <v>0</v>
      </c>
      <c r="G123" s="44">
        <f t="shared" si="108"/>
        <v>0</v>
      </c>
      <c r="H123" s="25">
        <v>0</v>
      </c>
      <c r="I123" s="25">
        <v>0</v>
      </c>
      <c r="J123" s="334">
        <f t="shared" si="109"/>
        <v>0</v>
      </c>
      <c r="K123" s="25">
        <v>0</v>
      </c>
      <c r="L123" s="25">
        <v>0</v>
      </c>
      <c r="M123" s="25">
        <v>0</v>
      </c>
      <c r="N123" s="334">
        <f t="shared" si="110"/>
        <v>0</v>
      </c>
      <c r="O123" s="25">
        <v>0</v>
      </c>
      <c r="P123" s="25">
        <v>0</v>
      </c>
      <c r="Q123" s="25">
        <v>0</v>
      </c>
      <c r="R123" s="25">
        <v>0</v>
      </c>
      <c r="S123" s="334">
        <f t="shared" si="111"/>
        <v>0</v>
      </c>
      <c r="T123" s="25">
        <v>0</v>
      </c>
      <c r="U123" s="25">
        <v>0</v>
      </c>
      <c r="V123" s="25">
        <v>0</v>
      </c>
      <c r="W123" s="25">
        <v>0</v>
      </c>
      <c r="X123" s="334">
        <f t="shared" si="112"/>
        <v>0</v>
      </c>
      <c r="Y123" s="25">
        <v>0</v>
      </c>
      <c r="Z123" s="25">
        <v>0</v>
      </c>
      <c r="AA123" s="25">
        <v>0</v>
      </c>
      <c r="AB123" s="25">
        <v>0</v>
      </c>
      <c r="AC123" s="334">
        <f t="shared" si="113"/>
        <v>0</v>
      </c>
      <c r="AD123" s="25">
        <v>0</v>
      </c>
      <c r="AE123" s="25">
        <v>0</v>
      </c>
      <c r="AF123" s="25">
        <v>0</v>
      </c>
      <c r="AG123" s="25">
        <v>0</v>
      </c>
      <c r="AH123" s="25">
        <v>0</v>
      </c>
      <c r="AI123" s="25">
        <v>0</v>
      </c>
      <c r="AJ123" s="25" t="s">
        <v>767</v>
      </c>
      <c r="AK123" s="25">
        <v>0</v>
      </c>
      <c r="AL123" s="25">
        <v>0</v>
      </c>
      <c r="AM123" s="25">
        <v>0</v>
      </c>
      <c r="AN123" s="25">
        <v>0</v>
      </c>
      <c r="AO123" s="25">
        <v>0</v>
      </c>
      <c r="AP123" s="334">
        <f t="shared" si="114"/>
        <v>0</v>
      </c>
      <c r="AQ123" s="25">
        <v>0</v>
      </c>
      <c r="AR123" s="25">
        <v>0</v>
      </c>
      <c r="AS123" s="25">
        <v>0</v>
      </c>
      <c r="AT123" s="334">
        <f t="shared" si="115"/>
        <v>0</v>
      </c>
      <c r="AU123" s="25">
        <v>0</v>
      </c>
      <c r="AV123" s="25">
        <v>0</v>
      </c>
      <c r="AW123" s="25">
        <v>0</v>
      </c>
      <c r="AX123" s="25">
        <v>0</v>
      </c>
      <c r="AY123" s="25">
        <v>0</v>
      </c>
      <c r="AZ123" s="334">
        <f t="shared" si="116"/>
        <v>0</v>
      </c>
      <c r="BA123" s="25" t="s">
        <v>767</v>
      </c>
      <c r="BB123" s="25">
        <v>0</v>
      </c>
      <c r="BC123" s="25">
        <v>0</v>
      </c>
      <c r="BD123" s="25">
        <v>0</v>
      </c>
      <c r="BE123" s="334">
        <f t="shared" si="117"/>
        <v>0</v>
      </c>
      <c r="BF123" s="25">
        <v>0</v>
      </c>
      <c r="BG123" s="25">
        <v>0</v>
      </c>
      <c r="BH123" s="334">
        <f t="shared" si="118"/>
        <v>0</v>
      </c>
      <c r="BI123" s="25">
        <v>0</v>
      </c>
      <c r="BJ123" s="334">
        <f t="shared" si="119"/>
        <v>0</v>
      </c>
      <c r="BK123" s="25">
        <v>0</v>
      </c>
      <c r="BL123" s="25">
        <v>0</v>
      </c>
      <c r="BM123" s="25">
        <v>0</v>
      </c>
      <c r="BN123" s="25">
        <v>0</v>
      </c>
      <c r="BO123" s="334">
        <f t="shared" si="120"/>
        <v>0</v>
      </c>
      <c r="BP123" s="25">
        <v>0</v>
      </c>
      <c r="BQ123" s="25">
        <v>0</v>
      </c>
      <c r="BR123" s="334">
        <f t="shared" si="121"/>
        <v>0</v>
      </c>
      <c r="BS123" s="25">
        <v>0</v>
      </c>
      <c r="BT123" s="25">
        <v>0</v>
      </c>
    </row>
    <row r="124" spans="1:77" ht="15" customHeight="1">
      <c r="A124" s="33">
        <v>725</v>
      </c>
      <c r="B124" s="9" t="s">
        <v>5</v>
      </c>
      <c r="C124" s="333">
        <f t="shared" si="106"/>
        <v>0</v>
      </c>
      <c r="D124" s="44">
        <f t="shared" si="107"/>
        <v>0</v>
      </c>
      <c r="E124" s="25">
        <v>0</v>
      </c>
      <c r="F124" s="25">
        <v>0</v>
      </c>
      <c r="G124" s="44">
        <f t="shared" si="108"/>
        <v>0</v>
      </c>
      <c r="H124" s="25">
        <v>0</v>
      </c>
      <c r="I124" s="25">
        <v>0</v>
      </c>
      <c r="J124" s="334">
        <f t="shared" si="109"/>
        <v>0</v>
      </c>
      <c r="K124" s="25">
        <v>0</v>
      </c>
      <c r="L124" s="25">
        <v>0</v>
      </c>
      <c r="M124" s="25">
        <v>0</v>
      </c>
      <c r="N124" s="334">
        <f t="shared" si="110"/>
        <v>0</v>
      </c>
      <c r="O124" s="25">
        <v>0</v>
      </c>
      <c r="P124" s="25">
        <v>0</v>
      </c>
      <c r="Q124" s="25">
        <v>0</v>
      </c>
      <c r="R124" s="25">
        <v>0</v>
      </c>
      <c r="S124" s="334">
        <f t="shared" si="111"/>
        <v>0</v>
      </c>
      <c r="T124" s="25">
        <v>0</v>
      </c>
      <c r="U124" s="25">
        <v>0</v>
      </c>
      <c r="V124" s="25">
        <v>0</v>
      </c>
      <c r="W124" s="25">
        <v>0</v>
      </c>
      <c r="X124" s="334">
        <f t="shared" si="112"/>
        <v>0</v>
      </c>
      <c r="Y124" s="25">
        <v>0</v>
      </c>
      <c r="Z124" s="25">
        <v>0</v>
      </c>
      <c r="AA124" s="25">
        <v>0</v>
      </c>
      <c r="AB124" s="25">
        <v>0</v>
      </c>
      <c r="AC124" s="334">
        <f t="shared" si="113"/>
        <v>0</v>
      </c>
      <c r="AD124" s="25">
        <v>0</v>
      </c>
      <c r="AE124" s="25">
        <v>0</v>
      </c>
      <c r="AF124" s="25">
        <v>0</v>
      </c>
      <c r="AG124" s="25">
        <v>0</v>
      </c>
      <c r="AH124" s="25">
        <v>0</v>
      </c>
      <c r="AI124" s="25">
        <v>0</v>
      </c>
      <c r="AJ124" s="25" t="s">
        <v>767</v>
      </c>
      <c r="AK124" s="25">
        <v>0</v>
      </c>
      <c r="AL124" s="25">
        <v>0</v>
      </c>
      <c r="AM124" s="25">
        <v>0</v>
      </c>
      <c r="AN124" s="25">
        <v>0</v>
      </c>
      <c r="AO124" s="25">
        <v>0</v>
      </c>
      <c r="AP124" s="334">
        <f t="shared" si="114"/>
        <v>0</v>
      </c>
      <c r="AQ124" s="25">
        <v>0</v>
      </c>
      <c r="AR124" s="25">
        <v>0</v>
      </c>
      <c r="AS124" s="25">
        <v>0</v>
      </c>
      <c r="AT124" s="334">
        <f t="shared" si="115"/>
        <v>0</v>
      </c>
      <c r="AU124" s="25">
        <v>0</v>
      </c>
      <c r="AV124" s="25">
        <v>0</v>
      </c>
      <c r="AW124" s="25">
        <v>0</v>
      </c>
      <c r="AX124" s="25">
        <v>0</v>
      </c>
      <c r="AY124" s="25">
        <v>0</v>
      </c>
      <c r="AZ124" s="334">
        <f t="shared" si="116"/>
        <v>0</v>
      </c>
      <c r="BA124" s="25">
        <v>0</v>
      </c>
      <c r="BB124" s="25">
        <v>0</v>
      </c>
      <c r="BC124" s="25">
        <v>0</v>
      </c>
      <c r="BD124" s="25">
        <v>0</v>
      </c>
      <c r="BE124" s="334">
        <f t="shared" si="117"/>
        <v>0</v>
      </c>
      <c r="BF124" s="25">
        <v>0</v>
      </c>
      <c r="BG124" s="25">
        <v>0</v>
      </c>
      <c r="BH124" s="334">
        <f t="shared" si="118"/>
        <v>0</v>
      </c>
      <c r="BI124" s="25">
        <v>0</v>
      </c>
      <c r="BJ124" s="334">
        <f t="shared" si="119"/>
        <v>0</v>
      </c>
      <c r="BK124" s="25">
        <v>0</v>
      </c>
      <c r="BL124" s="25">
        <v>0</v>
      </c>
      <c r="BM124" s="25" t="s">
        <v>767</v>
      </c>
      <c r="BN124" s="25">
        <v>0</v>
      </c>
      <c r="BO124" s="334">
        <f t="shared" si="120"/>
        <v>0</v>
      </c>
      <c r="BP124" s="25" t="s">
        <v>767</v>
      </c>
      <c r="BQ124" s="25">
        <v>0</v>
      </c>
      <c r="BR124" s="334">
        <f t="shared" si="121"/>
        <v>0</v>
      </c>
      <c r="BS124" s="25">
        <v>0</v>
      </c>
      <c r="BT124" s="25">
        <v>0</v>
      </c>
    </row>
    <row r="125" spans="1:77" ht="15" customHeight="1">
      <c r="A125" s="33">
        <v>726</v>
      </c>
      <c r="B125" s="11" t="s">
        <v>6</v>
      </c>
      <c r="C125" s="333">
        <f t="shared" si="106"/>
        <v>0</v>
      </c>
      <c r="D125" s="44">
        <f t="shared" si="107"/>
        <v>0</v>
      </c>
      <c r="E125" s="25">
        <v>0</v>
      </c>
      <c r="F125" s="25">
        <v>0</v>
      </c>
      <c r="G125" s="44">
        <f t="shared" si="108"/>
        <v>0</v>
      </c>
      <c r="H125" s="25">
        <v>0</v>
      </c>
      <c r="I125" s="25" t="s">
        <v>767</v>
      </c>
      <c r="J125" s="334">
        <f t="shared" si="109"/>
        <v>0</v>
      </c>
      <c r="K125" s="25">
        <v>0</v>
      </c>
      <c r="L125" s="25">
        <v>0</v>
      </c>
      <c r="M125" s="25">
        <v>0</v>
      </c>
      <c r="N125" s="334">
        <f t="shared" si="110"/>
        <v>0</v>
      </c>
      <c r="O125" s="25">
        <v>0</v>
      </c>
      <c r="P125" s="25" t="s">
        <v>767</v>
      </c>
      <c r="Q125" s="25">
        <v>0</v>
      </c>
      <c r="R125" s="25">
        <v>0</v>
      </c>
      <c r="S125" s="334">
        <f t="shared" si="111"/>
        <v>0</v>
      </c>
      <c r="T125" s="25">
        <v>0</v>
      </c>
      <c r="U125" s="25">
        <v>0</v>
      </c>
      <c r="V125" s="25">
        <v>0</v>
      </c>
      <c r="W125" s="25">
        <v>0</v>
      </c>
      <c r="X125" s="334">
        <f t="shared" si="112"/>
        <v>0</v>
      </c>
      <c r="Y125" s="25">
        <v>0</v>
      </c>
      <c r="Z125" s="25">
        <v>0</v>
      </c>
      <c r="AA125" s="25">
        <v>0</v>
      </c>
      <c r="AB125" s="25">
        <v>0</v>
      </c>
      <c r="AC125" s="334">
        <f t="shared" si="113"/>
        <v>0</v>
      </c>
      <c r="AD125" s="25">
        <v>0</v>
      </c>
      <c r="AE125" s="25">
        <v>0</v>
      </c>
      <c r="AF125" s="25">
        <v>0</v>
      </c>
      <c r="AG125" s="25">
        <v>0</v>
      </c>
      <c r="AH125" s="25" t="s">
        <v>767</v>
      </c>
      <c r="AI125" s="25">
        <v>0</v>
      </c>
      <c r="AJ125" s="25">
        <v>0</v>
      </c>
      <c r="AK125" s="25">
        <v>0</v>
      </c>
      <c r="AL125" s="25">
        <v>0</v>
      </c>
      <c r="AM125" s="25">
        <v>0</v>
      </c>
      <c r="AN125" s="25">
        <v>0</v>
      </c>
      <c r="AO125" s="25">
        <v>0</v>
      </c>
      <c r="AP125" s="334">
        <f t="shared" si="114"/>
        <v>0</v>
      </c>
      <c r="AQ125" s="25">
        <v>0</v>
      </c>
      <c r="AR125" s="25">
        <v>0</v>
      </c>
      <c r="AS125" s="25">
        <v>0</v>
      </c>
      <c r="AT125" s="334">
        <f t="shared" si="115"/>
        <v>0</v>
      </c>
      <c r="AU125" s="25">
        <v>0</v>
      </c>
      <c r="AV125" s="25">
        <v>0</v>
      </c>
      <c r="AW125" s="25">
        <v>0</v>
      </c>
      <c r="AX125" s="25">
        <v>0</v>
      </c>
      <c r="AY125" s="25">
        <v>0</v>
      </c>
      <c r="AZ125" s="334">
        <f t="shared" si="116"/>
        <v>0</v>
      </c>
      <c r="BA125" s="25" t="s">
        <v>767</v>
      </c>
      <c r="BB125" s="25">
        <v>0</v>
      </c>
      <c r="BC125" s="25">
        <v>0</v>
      </c>
      <c r="BD125" s="25">
        <v>0</v>
      </c>
      <c r="BE125" s="334">
        <f t="shared" si="117"/>
        <v>0</v>
      </c>
      <c r="BF125" s="25">
        <v>0</v>
      </c>
      <c r="BG125" s="25">
        <v>0</v>
      </c>
      <c r="BH125" s="334">
        <f t="shared" si="118"/>
        <v>0</v>
      </c>
      <c r="BI125" s="25">
        <v>0</v>
      </c>
      <c r="BJ125" s="334">
        <f t="shared" si="119"/>
        <v>0</v>
      </c>
      <c r="BK125" s="25">
        <v>0</v>
      </c>
      <c r="BL125" s="25">
        <v>0</v>
      </c>
      <c r="BM125" s="25">
        <v>0</v>
      </c>
      <c r="BN125" s="25">
        <v>0</v>
      </c>
      <c r="BO125" s="334">
        <f t="shared" si="120"/>
        <v>0</v>
      </c>
      <c r="BP125" s="25">
        <v>0</v>
      </c>
      <c r="BQ125" s="25">
        <v>0</v>
      </c>
      <c r="BR125" s="334">
        <f t="shared" si="121"/>
        <v>0</v>
      </c>
      <c r="BS125" s="25">
        <v>0</v>
      </c>
      <c r="BT125" s="25">
        <v>0</v>
      </c>
    </row>
    <row r="126" spans="1:77" s="2" customFormat="1" ht="19.5" customHeight="1">
      <c r="A126" s="33">
        <v>727</v>
      </c>
      <c r="B126" s="11" t="s">
        <v>7</v>
      </c>
      <c r="C126" s="333">
        <f t="shared" si="106"/>
        <v>12</v>
      </c>
      <c r="D126" s="44">
        <f t="shared" si="107"/>
        <v>0</v>
      </c>
      <c r="E126" s="25">
        <v>0</v>
      </c>
      <c r="F126" s="25">
        <v>0</v>
      </c>
      <c r="G126" s="44">
        <f t="shared" si="108"/>
        <v>0</v>
      </c>
      <c r="H126" s="25">
        <v>0</v>
      </c>
      <c r="I126" s="25" t="s">
        <v>767</v>
      </c>
      <c r="J126" s="334">
        <f t="shared" si="109"/>
        <v>0</v>
      </c>
      <c r="K126" s="25">
        <v>0</v>
      </c>
      <c r="L126" s="25">
        <v>0</v>
      </c>
      <c r="M126" s="25">
        <v>0</v>
      </c>
      <c r="N126" s="334">
        <f t="shared" si="110"/>
        <v>0</v>
      </c>
      <c r="O126" s="25">
        <v>0</v>
      </c>
      <c r="P126" s="25">
        <v>0</v>
      </c>
      <c r="Q126" s="25">
        <v>0</v>
      </c>
      <c r="R126" s="25">
        <v>0</v>
      </c>
      <c r="S126" s="334">
        <f t="shared" si="111"/>
        <v>0</v>
      </c>
      <c r="T126" s="25">
        <v>0</v>
      </c>
      <c r="U126" s="25">
        <v>0</v>
      </c>
      <c r="V126" s="25">
        <v>0</v>
      </c>
      <c r="W126" s="25">
        <v>0</v>
      </c>
      <c r="X126" s="334">
        <f t="shared" si="112"/>
        <v>0</v>
      </c>
      <c r="Y126" s="25">
        <v>0</v>
      </c>
      <c r="Z126" s="25">
        <v>0</v>
      </c>
      <c r="AA126" s="25">
        <v>0</v>
      </c>
      <c r="AB126" s="25">
        <v>0</v>
      </c>
      <c r="AC126" s="334">
        <f t="shared" si="113"/>
        <v>12</v>
      </c>
      <c r="AD126" s="25">
        <v>0</v>
      </c>
      <c r="AE126" s="25">
        <v>0</v>
      </c>
      <c r="AF126" s="25">
        <v>0</v>
      </c>
      <c r="AG126" s="25">
        <v>0</v>
      </c>
      <c r="AH126" s="25">
        <v>0</v>
      </c>
      <c r="AI126" s="25">
        <v>0</v>
      </c>
      <c r="AJ126" s="25">
        <v>12</v>
      </c>
      <c r="AK126" s="25">
        <v>0</v>
      </c>
      <c r="AL126" s="25" t="s">
        <v>767</v>
      </c>
      <c r="AM126" s="25">
        <v>0</v>
      </c>
      <c r="AN126" s="25">
        <v>0</v>
      </c>
      <c r="AO126" s="25">
        <v>0</v>
      </c>
      <c r="AP126" s="334">
        <f t="shared" si="114"/>
        <v>0</v>
      </c>
      <c r="AQ126" s="25">
        <v>0</v>
      </c>
      <c r="AR126" s="25" t="s">
        <v>767</v>
      </c>
      <c r="AS126" s="25">
        <v>0</v>
      </c>
      <c r="AT126" s="334">
        <f t="shared" si="115"/>
        <v>0</v>
      </c>
      <c r="AU126" s="25">
        <v>0</v>
      </c>
      <c r="AV126" s="25">
        <v>0</v>
      </c>
      <c r="AW126" s="25">
        <v>0</v>
      </c>
      <c r="AX126" s="25">
        <v>0</v>
      </c>
      <c r="AY126" s="25">
        <v>0</v>
      </c>
      <c r="AZ126" s="334">
        <f t="shared" si="116"/>
        <v>0</v>
      </c>
      <c r="BA126" s="25">
        <v>0</v>
      </c>
      <c r="BB126" s="25">
        <v>0</v>
      </c>
      <c r="BC126" s="25">
        <v>0</v>
      </c>
      <c r="BD126" s="25">
        <v>0</v>
      </c>
      <c r="BE126" s="334">
        <f t="shared" si="117"/>
        <v>0</v>
      </c>
      <c r="BF126" s="25">
        <v>0</v>
      </c>
      <c r="BG126" s="25">
        <v>0</v>
      </c>
      <c r="BH126" s="334">
        <f t="shared" si="118"/>
        <v>0</v>
      </c>
      <c r="BI126" s="25">
        <v>0</v>
      </c>
      <c r="BJ126" s="334">
        <f t="shared" si="119"/>
        <v>0</v>
      </c>
      <c r="BK126" s="25">
        <v>0</v>
      </c>
      <c r="BL126" s="25">
        <v>0</v>
      </c>
      <c r="BM126" s="25">
        <v>0</v>
      </c>
      <c r="BN126" s="25" t="s">
        <v>767</v>
      </c>
      <c r="BO126" s="334">
        <f t="shared" si="120"/>
        <v>0</v>
      </c>
      <c r="BP126" s="25">
        <v>0</v>
      </c>
      <c r="BQ126" s="25">
        <v>0</v>
      </c>
      <c r="BR126" s="334">
        <f t="shared" si="121"/>
        <v>0</v>
      </c>
      <c r="BS126" s="25">
        <v>0</v>
      </c>
      <c r="BT126" s="25">
        <v>0</v>
      </c>
      <c r="BU126" s="3"/>
      <c r="BV126" s="3"/>
      <c r="BW126" s="3"/>
      <c r="BX126" s="3"/>
      <c r="BY126" s="3"/>
    </row>
    <row r="127" spans="1:77" ht="21" customHeight="1">
      <c r="A127" s="40">
        <v>799</v>
      </c>
      <c r="B127" s="10" t="s">
        <v>433</v>
      </c>
      <c r="C127" s="333">
        <f t="shared" si="106"/>
        <v>267</v>
      </c>
      <c r="D127" s="44">
        <f t="shared" si="107"/>
        <v>9</v>
      </c>
      <c r="E127" s="25">
        <v>0</v>
      </c>
      <c r="F127" s="25">
        <v>9</v>
      </c>
      <c r="G127" s="44">
        <f t="shared" si="108"/>
        <v>0</v>
      </c>
      <c r="H127" s="25">
        <v>0</v>
      </c>
      <c r="I127" s="25" t="s">
        <v>767</v>
      </c>
      <c r="J127" s="334">
        <f t="shared" si="109"/>
        <v>5</v>
      </c>
      <c r="K127" s="25">
        <v>5</v>
      </c>
      <c r="L127" s="25">
        <v>0</v>
      </c>
      <c r="M127" s="25" t="s">
        <v>767</v>
      </c>
      <c r="N127" s="334">
        <f t="shared" si="110"/>
        <v>0</v>
      </c>
      <c r="O127" s="25">
        <v>0</v>
      </c>
      <c r="P127" s="25">
        <v>0</v>
      </c>
      <c r="Q127" s="25" t="s">
        <v>767</v>
      </c>
      <c r="R127" s="25">
        <v>0</v>
      </c>
      <c r="S127" s="334">
        <f t="shared" si="111"/>
        <v>5</v>
      </c>
      <c r="T127" s="25">
        <v>0</v>
      </c>
      <c r="U127" s="25">
        <v>5</v>
      </c>
      <c r="V127" s="25">
        <v>0</v>
      </c>
      <c r="W127" s="25" t="s">
        <v>767</v>
      </c>
      <c r="X127" s="334">
        <f t="shared" si="112"/>
        <v>55</v>
      </c>
      <c r="Y127" s="25">
        <v>17</v>
      </c>
      <c r="Z127" s="25">
        <v>0</v>
      </c>
      <c r="AA127" s="25">
        <v>27</v>
      </c>
      <c r="AB127" s="25">
        <v>11</v>
      </c>
      <c r="AC127" s="334">
        <f t="shared" si="113"/>
        <v>38</v>
      </c>
      <c r="AD127" s="25">
        <v>0</v>
      </c>
      <c r="AE127" s="25">
        <v>6</v>
      </c>
      <c r="AF127" s="25" t="s">
        <v>767</v>
      </c>
      <c r="AG127" s="25">
        <v>8</v>
      </c>
      <c r="AH127" s="25">
        <v>5</v>
      </c>
      <c r="AI127" s="25">
        <v>0</v>
      </c>
      <c r="AJ127" s="25">
        <v>0</v>
      </c>
      <c r="AK127" s="25">
        <v>0</v>
      </c>
      <c r="AL127" s="25">
        <v>19</v>
      </c>
      <c r="AM127" s="25" t="s">
        <v>767</v>
      </c>
      <c r="AN127" s="25">
        <v>0</v>
      </c>
      <c r="AO127" s="25">
        <v>0</v>
      </c>
      <c r="AP127" s="334">
        <f t="shared" si="114"/>
        <v>14</v>
      </c>
      <c r="AQ127" s="25">
        <v>0</v>
      </c>
      <c r="AR127" s="25">
        <v>14</v>
      </c>
      <c r="AS127" s="25" t="s">
        <v>767</v>
      </c>
      <c r="AT127" s="334">
        <f t="shared" si="115"/>
        <v>42</v>
      </c>
      <c r="AU127" s="25">
        <v>0</v>
      </c>
      <c r="AV127" s="25">
        <v>38</v>
      </c>
      <c r="AW127" s="25">
        <v>4</v>
      </c>
      <c r="AX127" s="25" t="s">
        <v>767</v>
      </c>
      <c r="AY127" s="25" t="s">
        <v>767</v>
      </c>
      <c r="AZ127" s="334">
        <f t="shared" si="116"/>
        <v>45</v>
      </c>
      <c r="BA127" s="25">
        <v>35</v>
      </c>
      <c r="BB127" s="25">
        <v>4</v>
      </c>
      <c r="BC127" s="25">
        <v>6</v>
      </c>
      <c r="BD127" s="25" t="s">
        <v>767</v>
      </c>
      <c r="BE127" s="334">
        <f t="shared" si="117"/>
        <v>5</v>
      </c>
      <c r="BF127" s="25">
        <v>5</v>
      </c>
      <c r="BG127" s="25" t="s">
        <v>767</v>
      </c>
      <c r="BH127" s="334">
        <f t="shared" si="118"/>
        <v>25</v>
      </c>
      <c r="BI127" s="25">
        <v>25</v>
      </c>
      <c r="BJ127" s="334">
        <f t="shared" si="119"/>
        <v>18</v>
      </c>
      <c r="BK127" s="25">
        <v>0</v>
      </c>
      <c r="BL127" s="25">
        <v>7</v>
      </c>
      <c r="BM127" s="25">
        <v>5</v>
      </c>
      <c r="BN127" s="25">
        <v>6</v>
      </c>
      <c r="BO127" s="334">
        <f t="shared" si="120"/>
        <v>6</v>
      </c>
      <c r="BP127" s="25">
        <v>6</v>
      </c>
      <c r="BQ127" s="25" t="s">
        <v>767</v>
      </c>
      <c r="BR127" s="334">
        <f t="shared" si="121"/>
        <v>0</v>
      </c>
      <c r="BS127" s="25">
        <v>0</v>
      </c>
      <c r="BT127" s="25" t="s">
        <v>767</v>
      </c>
    </row>
    <row r="128" spans="1:77" ht="17.25" customHeight="1">
      <c r="A128" s="33">
        <v>13001</v>
      </c>
      <c r="B128" s="3" t="s">
        <v>365</v>
      </c>
      <c r="C128" s="333">
        <f t="shared" si="106"/>
        <v>4992</v>
      </c>
      <c r="D128" s="44">
        <f t="shared" si="107"/>
        <v>230</v>
      </c>
      <c r="E128" s="25">
        <v>0</v>
      </c>
      <c r="F128" s="25">
        <v>230</v>
      </c>
      <c r="G128" s="44">
        <f t="shared" si="108"/>
        <v>15</v>
      </c>
      <c r="H128" s="25">
        <v>0</v>
      </c>
      <c r="I128" s="25">
        <v>15</v>
      </c>
      <c r="J128" s="334">
        <f t="shared" si="109"/>
        <v>273</v>
      </c>
      <c r="K128" s="25">
        <v>258</v>
      </c>
      <c r="L128" s="25" t="s">
        <v>767</v>
      </c>
      <c r="M128" s="25">
        <v>15</v>
      </c>
      <c r="N128" s="334">
        <f t="shared" si="110"/>
        <v>27</v>
      </c>
      <c r="O128" s="25">
        <v>0</v>
      </c>
      <c r="P128" s="25">
        <v>20</v>
      </c>
      <c r="Q128" s="25" t="s">
        <v>767</v>
      </c>
      <c r="R128" s="25">
        <v>7</v>
      </c>
      <c r="S128" s="334">
        <f t="shared" si="111"/>
        <v>57</v>
      </c>
      <c r="T128" s="25">
        <v>0</v>
      </c>
      <c r="U128" s="25">
        <v>46</v>
      </c>
      <c r="V128" s="25">
        <v>4</v>
      </c>
      <c r="W128" s="25">
        <v>7</v>
      </c>
      <c r="X128" s="334">
        <f t="shared" si="112"/>
        <v>558</v>
      </c>
      <c r="Y128" s="25">
        <v>86</v>
      </c>
      <c r="Z128" s="25">
        <v>18</v>
      </c>
      <c r="AA128" s="25">
        <v>265</v>
      </c>
      <c r="AB128" s="25">
        <v>189</v>
      </c>
      <c r="AC128" s="334">
        <f t="shared" si="113"/>
        <v>1924</v>
      </c>
      <c r="AD128" s="25">
        <v>0</v>
      </c>
      <c r="AE128" s="25">
        <v>850</v>
      </c>
      <c r="AF128" s="25">
        <v>501</v>
      </c>
      <c r="AG128" s="25">
        <v>272</v>
      </c>
      <c r="AH128" s="25">
        <v>285</v>
      </c>
      <c r="AI128" s="25">
        <v>0</v>
      </c>
      <c r="AJ128" s="25">
        <v>0</v>
      </c>
      <c r="AK128" s="25">
        <v>7</v>
      </c>
      <c r="AL128" s="25" t="s">
        <v>767</v>
      </c>
      <c r="AM128" s="25">
        <v>9</v>
      </c>
      <c r="AN128" s="25" t="s">
        <v>767</v>
      </c>
      <c r="AO128" s="25">
        <v>0</v>
      </c>
      <c r="AP128" s="334">
        <f t="shared" si="114"/>
        <v>154</v>
      </c>
      <c r="AQ128" s="25">
        <v>0</v>
      </c>
      <c r="AR128" s="25">
        <v>122</v>
      </c>
      <c r="AS128" s="25">
        <v>32</v>
      </c>
      <c r="AT128" s="334">
        <f t="shared" si="115"/>
        <v>332</v>
      </c>
      <c r="AU128" s="25">
        <v>0</v>
      </c>
      <c r="AV128" s="25">
        <v>206</v>
      </c>
      <c r="AW128" s="25">
        <v>42</v>
      </c>
      <c r="AX128" s="25">
        <v>72</v>
      </c>
      <c r="AY128" s="25">
        <v>12</v>
      </c>
      <c r="AZ128" s="334">
        <f t="shared" si="116"/>
        <v>666</v>
      </c>
      <c r="BA128" s="25">
        <v>363</v>
      </c>
      <c r="BB128" s="25">
        <v>34</v>
      </c>
      <c r="BC128" s="25">
        <v>224</v>
      </c>
      <c r="BD128" s="25">
        <v>45</v>
      </c>
      <c r="BE128" s="334">
        <f t="shared" si="117"/>
        <v>336</v>
      </c>
      <c r="BF128" s="25">
        <v>199</v>
      </c>
      <c r="BG128" s="25">
        <v>137</v>
      </c>
      <c r="BH128" s="334">
        <f t="shared" si="118"/>
        <v>114</v>
      </c>
      <c r="BI128" s="25">
        <v>114</v>
      </c>
      <c r="BJ128" s="334">
        <f t="shared" si="119"/>
        <v>63</v>
      </c>
      <c r="BK128" s="25">
        <v>0</v>
      </c>
      <c r="BL128" s="25">
        <v>32</v>
      </c>
      <c r="BM128" s="25">
        <v>18</v>
      </c>
      <c r="BN128" s="25">
        <v>13</v>
      </c>
      <c r="BO128" s="334">
        <f t="shared" si="120"/>
        <v>140</v>
      </c>
      <c r="BP128" s="25">
        <v>125</v>
      </c>
      <c r="BQ128" s="25">
        <v>15</v>
      </c>
      <c r="BR128" s="334">
        <f t="shared" si="121"/>
        <v>103</v>
      </c>
      <c r="BS128" s="25">
        <v>89</v>
      </c>
      <c r="BT128" s="25">
        <v>14</v>
      </c>
    </row>
    <row r="129" spans="1:72" ht="17.25" customHeight="1">
      <c r="A129" s="28"/>
      <c r="B129" s="7" t="s">
        <v>640</v>
      </c>
      <c r="C129" s="333">
        <f>SUM(C130:C174)</f>
        <v>76535</v>
      </c>
      <c r="D129" s="333">
        <f t="shared" ref="D129:BO129" si="122">SUM(D130:D174)</f>
        <v>2128</v>
      </c>
      <c r="E129" s="333">
        <f>SUM(E130:E174)</f>
        <v>0</v>
      </c>
      <c r="F129" s="333">
        <f t="shared" si="122"/>
        <v>2128</v>
      </c>
      <c r="G129" s="333">
        <f t="shared" si="122"/>
        <v>1021</v>
      </c>
      <c r="H129" s="333">
        <f t="shared" si="122"/>
        <v>0</v>
      </c>
      <c r="I129" s="333">
        <f t="shared" si="122"/>
        <v>1021</v>
      </c>
      <c r="J129" s="333">
        <f t="shared" si="122"/>
        <v>2365</v>
      </c>
      <c r="K129" s="333">
        <f t="shared" si="122"/>
        <v>1942</v>
      </c>
      <c r="L129" s="333">
        <f t="shared" si="122"/>
        <v>34</v>
      </c>
      <c r="M129" s="333">
        <f t="shared" si="122"/>
        <v>389</v>
      </c>
      <c r="N129" s="333">
        <f t="shared" si="122"/>
        <v>3622</v>
      </c>
      <c r="O129" s="333">
        <f t="shared" si="122"/>
        <v>0</v>
      </c>
      <c r="P129" s="333">
        <f t="shared" si="122"/>
        <v>2966</v>
      </c>
      <c r="Q129" s="333">
        <f t="shared" si="122"/>
        <v>304</v>
      </c>
      <c r="R129" s="333">
        <f t="shared" si="122"/>
        <v>352</v>
      </c>
      <c r="S129" s="333">
        <f t="shared" si="122"/>
        <v>1361</v>
      </c>
      <c r="T129" s="333">
        <f t="shared" si="122"/>
        <v>0</v>
      </c>
      <c r="U129" s="333">
        <f t="shared" si="122"/>
        <v>892</v>
      </c>
      <c r="V129" s="333">
        <f t="shared" si="122"/>
        <v>146</v>
      </c>
      <c r="W129" s="333">
        <f t="shared" si="122"/>
        <v>323</v>
      </c>
      <c r="X129" s="333">
        <f t="shared" si="122"/>
        <v>8683</v>
      </c>
      <c r="Y129" s="333">
        <f t="shared" si="122"/>
        <v>1542</v>
      </c>
      <c r="Z129" s="333">
        <f t="shared" si="122"/>
        <v>797</v>
      </c>
      <c r="AA129" s="333">
        <f t="shared" si="122"/>
        <v>3651</v>
      </c>
      <c r="AB129" s="333">
        <f t="shared" si="122"/>
        <v>2693</v>
      </c>
      <c r="AC129" s="333">
        <f t="shared" si="122"/>
        <v>27742</v>
      </c>
      <c r="AD129" s="333">
        <f t="shared" si="122"/>
        <v>0</v>
      </c>
      <c r="AE129" s="333">
        <f t="shared" si="122"/>
        <v>4636</v>
      </c>
      <c r="AF129" s="333">
        <f t="shared" si="122"/>
        <v>7210</v>
      </c>
      <c r="AG129" s="333">
        <f t="shared" si="122"/>
        <v>5582</v>
      </c>
      <c r="AH129" s="333">
        <f t="shared" si="122"/>
        <v>5333</v>
      </c>
      <c r="AI129" s="333">
        <f t="shared" si="122"/>
        <v>36</v>
      </c>
      <c r="AJ129" s="333">
        <f t="shared" si="122"/>
        <v>0</v>
      </c>
      <c r="AK129" s="333">
        <f t="shared" si="122"/>
        <v>34</v>
      </c>
      <c r="AL129" s="333">
        <f t="shared" si="122"/>
        <v>2247</v>
      </c>
      <c r="AM129" s="333">
        <f t="shared" si="122"/>
        <v>36</v>
      </c>
      <c r="AN129" s="333">
        <f t="shared" si="122"/>
        <v>2628</v>
      </c>
      <c r="AO129" s="333">
        <f t="shared" si="122"/>
        <v>0</v>
      </c>
      <c r="AP129" s="333">
        <f t="shared" si="122"/>
        <v>5055</v>
      </c>
      <c r="AQ129" s="333">
        <f t="shared" si="122"/>
        <v>0</v>
      </c>
      <c r="AR129" s="333">
        <f t="shared" si="122"/>
        <v>3696</v>
      </c>
      <c r="AS129" s="333">
        <f t="shared" si="122"/>
        <v>1359</v>
      </c>
      <c r="AT129" s="333">
        <f t="shared" si="122"/>
        <v>4406</v>
      </c>
      <c r="AU129" s="333">
        <f t="shared" si="122"/>
        <v>0</v>
      </c>
      <c r="AV129" s="333">
        <f t="shared" si="122"/>
        <v>2045</v>
      </c>
      <c r="AW129" s="333">
        <f t="shared" si="122"/>
        <v>866</v>
      </c>
      <c r="AX129" s="333">
        <f t="shared" si="122"/>
        <v>1296</v>
      </c>
      <c r="AY129" s="333">
        <f t="shared" si="122"/>
        <v>199</v>
      </c>
      <c r="AZ129" s="333">
        <f t="shared" si="122"/>
        <v>6850</v>
      </c>
      <c r="BA129" s="333">
        <f t="shared" si="122"/>
        <v>2847</v>
      </c>
      <c r="BB129" s="333">
        <f t="shared" si="122"/>
        <v>727</v>
      </c>
      <c r="BC129" s="333">
        <f t="shared" si="122"/>
        <v>2156</v>
      </c>
      <c r="BD129" s="333">
        <f t="shared" si="122"/>
        <v>1120</v>
      </c>
      <c r="BE129" s="333">
        <f t="shared" si="122"/>
        <v>5518</v>
      </c>
      <c r="BF129" s="333">
        <f t="shared" si="122"/>
        <v>3857</v>
      </c>
      <c r="BG129" s="333">
        <f t="shared" si="122"/>
        <v>1661</v>
      </c>
      <c r="BH129" s="333">
        <f t="shared" si="122"/>
        <v>3226</v>
      </c>
      <c r="BI129" s="333">
        <f t="shared" si="122"/>
        <v>3226</v>
      </c>
      <c r="BJ129" s="333">
        <f t="shared" si="122"/>
        <v>2548</v>
      </c>
      <c r="BK129" s="333">
        <f t="shared" si="122"/>
        <v>0</v>
      </c>
      <c r="BL129" s="333">
        <f t="shared" si="122"/>
        <v>1455</v>
      </c>
      <c r="BM129" s="333">
        <f t="shared" si="122"/>
        <v>652</v>
      </c>
      <c r="BN129" s="333">
        <f t="shared" si="122"/>
        <v>441</v>
      </c>
      <c r="BO129" s="333">
        <f t="shared" si="122"/>
        <v>868</v>
      </c>
      <c r="BP129" s="333">
        <f t="shared" ref="BP129:BT129" si="123">SUM(BP130:BP174)</f>
        <v>803</v>
      </c>
      <c r="BQ129" s="333">
        <f t="shared" si="123"/>
        <v>65</v>
      </c>
      <c r="BR129" s="333">
        <f t="shared" si="123"/>
        <v>1142</v>
      </c>
      <c r="BS129" s="333">
        <f t="shared" si="123"/>
        <v>974</v>
      </c>
      <c r="BT129" s="333">
        <f t="shared" si="123"/>
        <v>168</v>
      </c>
    </row>
    <row r="130" spans="1:72" ht="17.25" customHeight="1">
      <c r="A130" s="40">
        <v>802</v>
      </c>
      <c r="B130" s="10" t="s">
        <v>310</v>
      </c>
      <c r="C130" s="333">
        <f t="shared" ref="C130:C174" si="124">SUM(D130,G130,J130,N130,S130,X130,AC130,AP130,AT130,AZ130,BE130,BH130,BJ130,BO130,BR130)</f>
        <v>7676</v>
      </c>
      <c r="D130" s="44">
        <f t="shared" ref="D130:D174" si="125">SUM(F130:F130)</f>
        <v>191</v>
      </c>
      <c r="E130" s="25">
        <v>0</v>
      </c>
      <c r="F130" s="25">
        <v>191</v>
      </c>
      <c r="G130" s="44">
        <f t="shared" ref="G130:G174" si="126">SUM(H130:I130)</f>
        <v>101</v>
      </c>
      <c r="H130" s="25">
        <v>0</v>
      </c>
      <c r="I130" s="25">
        <v>101</v>
      </c>
      <c r="J130" s="334">
        <f t="shared" ref="J130:J174" si="127">SUM(K130:M130)</f>
        <v>131</v>
      </c>
      <c r="K130" s="25">
        <v>110</v>
      </c>
      <c r="L130" s="25" t="s">
        <v>767</v>
      </c>
      <c r="M130" s="25">
        <v>21</v>
      </c>
      <c r="N130" s="334">
        <f t="shared" ref="N130:N174" si="128">SUM(O130:R130)</f>
        <v>255</v>
      </c>
      <c r="O130" s="25">
        <v>0</v>
      </c>
      <c r="P130" s="25">
        <v>229</v>
      </c>
      <c r="Q130" s="25">
        <v>12</v>
      </c>
      <c r="R130" s="25">
        <v>14</v>
      </c>
      <c r="S130" s="334">
        <f t="shared" ref="S130:S174" si="129">SUM(T130:W130)</f>
        <v>77</v>
      </c>
      <c r="T130" s="25">
        <v>0</v>
      </c>
      <c r="U130" s="25">
        <v>46</v>
      </c>
      <c r="V130" s="25">
        <v>9</v>
      </c>
      <c r="W130" s="25">
        <v>22</v>
      </c>
      <c r="X130" s="334">
        <f t="shared" ref="X130:X174" si="130">SUM(Y130:AB130)</f>
        <v>603</v>
      </c>
      <c r="Y130" s="25">
        <v>110</v>
      </c>
      <c r="Z130" s="25">
        <v>76</v>
      </c>
      <c r="AA130" s="25">
        <v>223</v>
      </c>
      <c r="AB130" s="25">
        <v>194</v>
      </c>
      <c r="AC130" s="334">
        <f t="shared" ref="AC130:AC174" si="131">SUM(AD130:AO130)</f>
        <v>4879</v>
      </c>
      <c r="AD130" s="25">
        <v>0</v>
      </c>
      <c r="AE130" s="25">
        <v>749</v>
      </c>
      <c r="AF130" s="25">
        <v>1594</v>
      </c>
      <c r="AG130" s="25">
        <v>604</v>
      </c>
      <c r="AH130" s="25">
        <v>680</v>
      </c>
      <c r="AI130" s="25">
        <v>24</v>
      </c>
      <c r="AJ130" s="25">
        <v>0</v>
      </c>
      <c r="AK130" s="25" t="s">
        <v>767</v>
      </c>
      <c r="AL130" s="25">
        <v>39</v>
      </c>
      <c r="AM130" s="25" t="s">
        <v>767</v>
      </c>
      <c r="AN130" s="25">
        <v>1189</v>
      </c>
      <c r="AO130" s="25">
        <v>0</v>
      </c>
      <c r="AP130" s="334">
        <f t="shared" ref="AP130:AP174" si="132">SUM(AQ130:AS130)</f>
        <v>309</v>
      </c>
      <c r="AQ130" s="25">
        <v>0</v>
      </c>
      <c r="AR130" s="25">
        <v>256</v>
      </c>
      <c r="AS130" s="25">
        <v>53</v>
      </c>
      <c r="AT130" s="334">
        <f t="shared" ref="AT130:AT174" si="133">SUM(AU130:AY130)</f>
        <v>172</v>
      </c>
      <c r="AU130" s="25">
        <v>0</v>
      </c>
      <c r="AV130" s="25">
        <v>88</v>
      </c>
      <c r="AW130" s="25">
        <v>29</v>
      </c>
      <c r="AX130" s="25">
        <v>49</v>
      </c>
      <c r="AY130" s="25">
        <v>6</v>
      </c>
      <c r="AZ130" s="334">
        <f t="shared" ref="AZ130:AZ174" si="134">SUM(BA130:BD130)</f>
        <v>403</v>
      </c>
      <c r="BA130" s="25">
        <v>254</v>
      </c>
      <c r="BB130" s="25">
        <v>24</v>
      </c>
      <c r="BC130" s="25">
        <v>90</v>
      </c>
      <c r="BD130" s="25">
        <v>35</v>
      </c>
      <c r="BE130" s="334">
        <f t="shared" ref="BE130:BE174" si="135">SUM(BF130:BG130)</f>
        <v>240</v>
      </c>
      <c r="BF130" s="25">
        <v>182</v>
      </c>
      <c r="BG130" s="25">
        <v>58</v>
      </c>
      <c r="BH130" s="334">
        <f t="shared" ref="BH130:BH174" si="136">SUM(BI130)</f>
        <v>169</v>
      </c>
      <c r="BI130" s="25">
        <v>169</v>
      </c>
      <c r="BJ130" s="334">
        <f t="shared" ref="BJ130:BJ174" si="137">SUM(BK130:BN130)</f>
        <v>125</v>
      </c>
      <c r="BK130" s="25">
        <v>0</v>
      </c>
      <c r="BL130" s="25">
        <v>88</v>
      </c>
      <c r="BM130" s="25">
        <v>18</v>
      </c>
      <c r="BN130" s="25">
        <v>19</v>
      </c>
      <c r="BO130" s="334">
        <f t="shared" ref="BO130:BO174" si="138">SUM(BP130:BQ130)</f>
        <v>7</v>
      </c>
      <c r="BP130" s="25">
        <v>7</v>
      </c>
      <c r="BQ130" s="25" t="s">
        <v>767</v>
      </c>
      <c r="BR130" s="334">
        <f t="shared" ref="BR130:BR174" si="139">SUM(BS130:BT130)</f>
        <v>14</v>
      </c>
      <c r="BS130" s="25">
        <v>14</v>
      </c>
      <c r="BT130" s="25" t="s">
        <v>767</v>
      </c>
    </row>
    <row r="131" spans="1:72" ht="17.25" customHeight="1">
      <c r="A131" s="40">
        <v>803</v>
      </c>
      <c r="B131" s="10" t="s">
        <v>366</v>
      </c>
      <c r="C131" s="333">
        <f t="shared" si="124"/>
        <v>4231</v>
      </c>
      <c r="D131" s="44">
        <f t="shared" si="125"/>
        <v>145</v>
      </c>
      <c r="E131" s="25">
        <v>0</v>
      </c>
      <c r="F131" s="25">
        <v>145</v>
      </c>
      <c r="G131" s="44">
        <f t="shared" si="126"/>
        <v>115</v>
      </c>
      <c r="H131" s="25">
        <v>0</v>
      </c>
      <c r="I131" s="25">
        <v>115</v>
      </c>
      <c r="J131" s="334">
        <f t="shared" si="127"/>
        <v>106</v>
      </c>
      <c r="K131" s="25">
        <v>91</v>
      </c>
      <c r="L131" s="25" t="s">
        <v>767</v>
      </c>
      <c r="M131" s="25">
        <v>15</v>
      </c>
      <c r="N131" s="334">
        <f t="shared" si="128"/>
        <v>196</v>
      </c>
      <c r="O131" s="25">
        <v>0</v>
      </c>
      <c r="P131" s="25">
        <v>155</v>
      </c>
      <c r="Q131" s="25">
        <v>13</v>
      </c>
      <c r="R131" s="25">
        <v>28</v>
      </c>
      <c r="S131" s="334">
        <f t="shared" si="129"/>
        <v>74</v>
      </c>
      <c r="T131" s="25">
        <v>0</v>
      </c>
      <c r="U131" s="25">
        <v>39</v>
      </c>
      <c r="V131" s="25">
        <v>10</v>
      </c>
      <c r="W131" s="25">
        <v>25</v>
      </c>
      <c r="X131" s="334">
        <f t="shared" si="130"/>
        <v>466</v>
      </c>
      <c r="Y131" s="25">
        <v>93</v>
      </c>
      <c r="Z131" s="25">
        <v>55</v>
      </c>
      <c r="AA131" s="25">
        <v>162</v>
      </c>
      <c r="AB131" s="25">
        <v>156</v>
      </c>
      <c r="AC131" s="334">
        <f t="shared" si="131"/>
        <v>1812</v>
      </c>
      <c r="AD131" s="25">
        <v>0</v>
      </c>
      <c r="AE131" s="25">
        <v>355</v>
      </c>
      <c r="AF131" s="25">
        <v>520</v>
      </c>
      <c r="AG131" s="25">
        <v>279</v>
      </c>
      <c r="AH131" s="25">
        <v>295</v>
      </c>
      <c r="AI131" s="25">
        <v>4</v>
      </c>
      <c r="AJ131" s="25">
        <v>0</v>
      </c>
      <c r="AK131" s="25">
        <v>4</v>
      </c>
      <c r="AL131" s="25">
        <v>14</v>
      </c>
      <c r="AM131" s="25">
        <v>7</v>
      </c>
      <c r="AN131" s="25">
        <v>334</v>
      </c>
      <c r="AO131" s="25">
        <v>0</v>
      </c>
      <c r="AP131" s="334">
        <f t="shared" si="132"/>
        <v>215</v>
      </c>
      <c r="AQ131" s="25">
        <v>0</v>
      </c>
      <c r="AR131" s="25">
        <v>167</v>
      </c>
      <c r="AS131" s="25">
        <v>48</v>
      </c>
      <c r="AT131" s="334">
        <f t="shared" si="133"/>
        <v>155</v>
      </c>
      <c r="AU131" s="25">
        <v>0</v>
      </c>
      <c r="AV131" s="25">
        <v>75</v>
      </c>
      <c r="AW131" s="25">
        <v>33</v>
      </c>
      <c r="AX131" s="25">
        <v>43</v>
      </c>
      <c r="AY131" s="25">
        <v>4</v>
      </c>
      <c r="AZ131" s="334">
        <f t="shared" si="134"/>
        <v>361</v>
      </c>
      <c r="BA131" s="25">
        <v>160</v>
      </c>
      <c r="BB131" s="25">
        <v>26</v>
      </c>
      <c r="BC131" s="25">
        <v>120</v>
      </c>
      <c r="BD131" s="25">
        <v>55</v>
      </c>
      <c r="BE131" s="334">
        <f t="shared" si="135"/>
        <v>244</v>
      </c>
      <c r="BF131" s="25">
        <v>179</v>
      </c>
      <c r="BG131" s="25">
        <v>65</v>
      </c>
      <c r="BH131" s="334">
        <f t="shared" si="136"/>
        <v>155</v>
      </c>
      <c r="BI131" s="25">
        <v>155</v>
      </c>
      <c r="BJ131" s="334">
        <f t="shared" si="137"/>
        <v>132</v>
      </c>
      <c r="BK131" s="25">
        <v>0</v>
      </c>
      <c r="BL131" s="25">
        <v>79</v>
      </c>
      <c r="BM131" s="25">
        <v>32</v>
      </c>
      <c r="BN131" s="25">
        <v>21</v>
      </c>
      <c r="BO131" s="334">
        <f t="shared" si="138"/>
        <v>25</v>
      </c>
      <c r="BP131" s="25">
        <v>21</v>
      </c>
      <c r="BQ131" s="25">
        <v>4</v>
      </c>
      <c r="BR131" s="334">
        <f t="shared" si="139"/>
        <v>30</v>
      </c>
      <c r="BS131" s="25">
        <v>24</v>
      </c>
      <c r="BT131" s="25">
        <v>6</v>
      </c>
    </row>
    <row r="132" spans="1:72" ht="15" customHeight="1">
      <c r="A132" s="40">
        <v>804</v>
      </c>
      <c r="B132" s="10" t="s">
        <v>367</v>
      </c>
      <c r="C132" s="333">
        <f t="shared" si="124"/>
        <v>1838</v>
      </c>
      <c r="D132" s="44">
        <f t="shared" si="125"/>
        <v>168</v>
      </c>
      <c r="E132" s="25">
        <v>0</v>
      </c>
      <c r="F132" s="25">
        <v>168</v>
      </c>
      <c r="G132" s="44">
        <f t="shared" si="126"/>
        <v>64</v>
      </c>
      <c r="H132" s="25">
        <v>0</v>
      </c>
      <c r="I132" s="25">
        <v>64</v>
      </c>
      <c r="J132" s="334">
        <f t="shared" si="127"/>
        <v>38</v>
      </c>
      <c r="K132" s="25">
        <v>34</v>
      </c>
      <c r="L132" s="25">
        <v>0</v>
      </c>
      <c r="M132" s="25">
        <v>4</v>
      </c>
      <c r="N132" s="334">
        <f t="shared" si="128"/>
        <v>214</v>
      </c>
      <c r="O132" s="25">
        <v>0</v>
      </c>
      <c r="P132" s="25">
        <v>209</v>
      </c>
      <c r="Q132" s="25" t="s">
        <v>767</v>
      </c>
      <c r="R132" s="25">
        <v>5</v>
      </c>
      <c r="S132" s="334">
        <f t="shared" si="129"/>
        <v>39</v>
      </c>
      <c r="T132" s="25">
        <v>0</v>
      </c>
      <c r="U132" s="25">
        <v>23</v>
      </c>
      <c r="V132" s="25">
        <v>5</v>
      </c>
      <c r="W132" s="25">
        <v>11</v>
      </c>
      <c r="X132" s="334">
        <f t="shared" si="130"/>
        <v>203</v>
      </c>
      <c r="Y132" s="25">
        <v>41</v>
      </c>
      <c r="Z132" s="25">
        <v>27</v>
      </c>
      <c r="AA132" s="25">
        <v>72</v>
      </c>
      <c r="AB132" s="25">
        <v>63</v>
      </c>
      <c r="AC132" s="334">
        <f t="shared" si="131"/>
        <v>509</v>
      </c>
      <c r="AD132" s="25">
        <v>0</v>
      </c>
      <c r="AE132" s="25">
        <v>63</v>
      </c>
      <c r="AF132" s="25">
        <v>146</v>
      </c>
      <c r="AG132" s="25">
        <v>83</v>
      </c>
      <c r="AH132" s="25">
        <v>174</v>
      </c>
      <c r="AI132" s="25">
        <v>0</v>
      </c>
      <c r="AJ132" s="25">
        <v>0</v>
      </c>
      <c r="AK132" s="25">
        <v>0</v>
      </c>
      <c r="AL132" s="25">
        <v>27</v>
      </c>
      <c r="AM132" s="25">
        <v>0</v>
      </c>
      <c r="AN132" s="25">
        <v>16</v>
      </c>
      <c r="AO132" s="25">
        <v>0</v>
      </c>
      <c r="AP132" s="334">
        <f t="shared" si="132"/>
        <v>92</v>
      </c>
      <c r="AQ132" s="25">
        <v>0</v>
      </c>
      <c r="AR132" s="25">
        <v>85</v>
      </c>
      <c r="AS132" s="25">
        <v>7</v>
      </c>
      <c r="AT132" s="334">
        <f t="shared" si="133"/>
        <v>70</v>
      </c>
      <c r="AU132" s="25">
        <v>0</v>
      </c>
      <c r="AV132" s="25">
        <v>38</v>
      </c>
      <c r="AW132" s="25">
        <v>11</v>
      </c>
      <c r="AX132" s="25">
        <v>16</v>
      </c>
      <c r="AY132" s="25">
        <v>5</v>
      </c>
      <c r="AZ132" s="334">
        <f t="shared" si="134"/>
        <v>134</v>
      </c>
      <c r="BA132" s="25">
        <v>86</v>
      </c>
      <c r="BB132" s="25">
        <v>13</v>
      </c>
      <c r="BC132" s="25">
        <v>26</v>
      </c>
      <c r="BD132" s="25">
        <v>9</v>
      </c>
      <c r="BE132" s="334">
        <f t="shared" si="135"/>
        <v>162</v>
      </c>
      <c r="BF132" s="25">
        <v>118</v>
      </c>
      <c r="BG132" s="25">
        <v>44</v>
      </c>
      <c r="BH132" s="334">
        <f t="shared" si="136"/>
        <v>65</v>
      </c>
      <c r="BI132" s="25">
        <v>65</v>
      </c>
      <c r="BJ132" s="334">
        <f t="shared" si="137"/>
        <v>54</v>
      </c>
      <c r="BK132" s="25">
        <v>0</v>
      </c>
      <c r="BL132" s="25">
        <v>31</v>
      </c>
      <c r="BM132" s="25">
        <v>7</v>
      </c>
      <c r="BN132" s="25">
        <v>16</v>
      </c>
      <c r="BO132" s="334">
        <f t="shared" si="138"/>
        <v>15</v>
      </c>
      <c r="BP132" s="25">
        <v>15</v>
      </c>
      <c r="BQ132" s="25">
        <v>0</v>
      </c>
      <c r="BR132" s="334">
        <f t="shared" si="139"/>
        <v>11</v>
      </c>
      <c r="BS132" s="25">
        <v>11</v>
      </c>
      <c r="BT132" s="25" t="s">
        <v>767</v>
      </c>
    </row>
    <row r="133" spans="1:72" ht="15" customHeight="1">
      <c r="A133" s="40">
        <v>806</v>
      </c>
      <c r="B133" s="10" t="s">
        <v>311</v>
      </c>
      <c r="C133" s="333">
        <f t="shared" si="124"/>
        <v>10</v>
      </c>
      <c r="D133" s="44">
        <f t="shared" si="125"/>
        <v>0</v>
      </c>
      <c r="E133" s="25">
        <v>0</v>
      </c>
      <c r="F133" s="25">
        <v>0</v>
      </c>
      <c r="G133" s="44">
        <f t="shared" si="126"/>
        <v>0</v>
      </c>
      <c r="H133" s="25">
        <v>0</v>
      </c>
      <c r="I133" s="25" t="s">
        <v>767</v>
      </c>
      <c r="J133" s="334">
        <f t="shared" si="127"/>
        <v>0</v>
      </c>
      <c r="K133" s="25" t="s">
        <v>767</v>
      </c>
      <c r="L133" s="25">
        <v>0</v>
      </c>
      <c r="M133" s="25">
        <v>0</v>
      </c>
      <c r="N133" s="334">
        <f t="shared" si="128"/>
        <v>0</v>
      </c>
      <c r="O133" s="25">
        <v>0</v>
      </c>
      <c r="P133" s="25">
        <v>0</v>
      </c>
      <c r="Q133" s="25">
        <v>0</v>
      </c>
      <c r="R133" s="25">
        <v>0</v>
      </c>
      <c r="S133" s="334">
        <f t="shared" si="129"/>
        <v>0</v>
      </c>
      <c r="T133" s="25">
        <v>0</v>
      </c>
      <c r="U133" s="25" t="s">
        <v>767</v>
      </c>
      <c r="V133" s="25">
        <v>0</v>
      </c>
      <c r="W133" s="25">
        <v>0</v>
      </c>
      <c r="X133" s="334">
        <f t="shared" si="130"/>
        <v>0</v>
      </c>
      <c r="Y133" s="25" t="s">
        <v>767</v>
      </c>
      <c r="Z133" s="25">
        <v>0</v>
      </c>
      <c r="AA133" s="25" t="s">
        <v>767</v>
      </c>
      <c r="AB133" s="25" t="s">
        <v>767</v>
      </c>
      <c r="AC133" s="334">
        <f t="shared" si="131"/>
        <v>5</v>
      </c>
      <c r="AD133" s="25">
        <v>0</v>
      </c>
      <c r="AE133" s="25">
        <v>0</v>
      </c>
      <c r="AF133" s="25" t="s">
        <v>767</v>
      </c>
      <c r="AG133" s="25" t="s">
        <v>767</v>
      </c>
      <c r="AH133" s="25" t="s">
        <v>767</v>
      </c>
      <c r="AI133" s="25">
        <v>0</v>
      </c>
      <c r="AJ133" s="25">
        <v>0</v>
      </c>
      <c r="AK133" s="25">
        <v>0</v>
      </c>
      <c r="AL133" s="25">
        <v>5</v>
      </c>
      <c r="AM133" s="25">
        <v>0</v>
      </c>
      <c r="AN133" s="25">
        <v>0</v>
      </c>
      <c r="AO133" s="25">
        <v>0</v>
      </c>
      <c r="AP133" s="334">
        <f t="shared" si="132"/>
        <v>0</v>
      </c>
      <c r="AQ133" s="25">
        <v>0</v>
      </c>
      <c r="AR133" s="25" t="s">
        <v>767</v>
      </c>
      <c r="AS133" s="25">
        <v>0</v>
      </c>
      <c r="AT133" s="334">
        <f t="shared" si="133"/>
        <v>0</v>
      </c>
      <c r="AU133" s="25">
        <v>0</v>
      </c>
      <c r="AV133" s="25">
        <v>0</v>
      </c>
      <c r="AW133" s="25">
        <v>0</v>
      </c>
      <c r="AX133" s="25">
        <v>0</v>
      </c>
      <c r="AY133" s="25">
        <v>0</v>
      </c>
      <c r="AZ133" s="334">
        <f t="shared" si="134"/>
        <v>5</v>
      </c>
      <c r="BA133" s="25">
        <v>5</v>
      </c>
      <c r="BB133" s="25">
        <v>0</v>
      </c>
      <c r="BC133" s="25">
        <v>0</v>
      </c>
      <c r="BD133" s="25">
        <v>0</v>
      </c>
      <c r="BE133" s="334">
        <f t="shared" si="135"/>
        <v>0</v>
      </c>
      <c r="BF133" s="25">
        <v>0</v>
      </c>
      <c r="BG133" s="25" t="s">
        <v>767</v>
      </c>
      <c r="BH133" s="334">
        <f t="shared" si="136"/>
        <v>0</v>
      </c>
      <c r="BI133" s="25">
        <v>0</v>
      </c>
      <c r="BJ133" s="334">
        <f t="shared" si="137"/>
        <v>0</v>
      </c>
      <c r="BK133" s="25">
        <v>0</v>
      </c>
      <c r="BL133" s="25">
        <v>0</v>
      </c>
      <c r="BM133" s="25">
        <v>0</v>
      </c>
      <c r="BN133" s="25">
        <v>0</v>
      </c>
      <c r="BO133" s="334">
        <f t="shared" si="138"/>
        <v>0</v>
      </c>
      <c r="BP133" s="25">
        <v>0</v>
      </c>
      <c r="BQ133" s="25">
        <v>0</v>
      </c>
      <c r="BR133" s="334">
        <f t="shared" si="139"/>
        <v>0</v>
      </c>
      <c r="BS133" s="25">
        <v>0</v>
      </c>
      <c r="BT133" s="25">
        <v>0</v>
      </c>
    </row>
    <row r="134" spans="1:72" ht="15" customHeight="1">
      <c r="A134" s="40">
        <v>808</v>
      </c>
      <c r="B134" s="283" t="s">
        <v>641</v>
      </c>
      <c r="C134" s="333">
        <f t="shared" si="124"/>
        <v>3276</v>
      </c>
      <c r="D134" s="44">
        <f t="shared" si="125"/>
        <v>95</v>
      </c>
      <c r="E134" s="214">
        <v>0</v>
      </c>
      <c r="F134" s="214">
        <v>95</v>
      </c>
      <c r="G134" s="44">
        <f t="shared" si="126"/>
        <v>50</v>
      </c>
      <c r="H134" s="214">
        <v>0</v>
      </c>
      <c r="I134" s="214">
        <v>50</v>
      </c>
      <c r="J134" s="334">
        <f t="shared" si="127"/>
        <v>83</v>
      </c>
      <c r="K134" s="214">
        <v>61</v>
      </c>
      <c r="L134" s="214" t="s">
        <v>767</v>
      </c>
      <c r="M134" s="214">
        <v>22</v>
      </c>
      <c r="N134" s="334">
        <f t="shared" si="128"/>
        <v>389</v>
      </c>
      <c r="O134" s="214">
        <v>0</v>
      </c>
      <c r="P134" s="214">
        <v>363</v>
      </c>
      <c r="Q134" s="214">
        <v>12</v>
      </c>
      <c r="R134" s="214">
        <v>14</v>
      </c>
      <c r="S134" s="334">
        <f t="shared" si="129"/>
        <v>71</v>
      </c>
      <c r="T134" s="214">
        <v>0</v>
      </c>
      <c r="U134" s="214">
        <v>50</v>
      </c>
      <c r="V134" s="214" t="s">
        <v>767</v>
      </c>
      <c r="W134" s="214">
        <v>21</v>
      </c>
      <c r="X134" s="334">
        <f t="shared" si="130"/>
        <v>229</v>
      </c>
      <c r="Y134" s="214">
        <v>48</v>
      </c>
      <c r="Z134" s="214">
        <v>15</v>
      </c>
      <c r="AA134" s="214">
        <v>84</v>
      </c>
      <c r="AB134" s="214">
        <v>82</v>
      </c>
      <c r="AC134" s="334">
        <f t="shared" si="131"/>
        <v>1269</v>
      </c>
      <c r="AD134" s="214">
        <v>0</v>
      </c>
      <c r="AE134" s="214">
        <v>184</v>
      </c>
      <c r="AF134" s="214">
        <v>374</v>
      </c>
      <c r="AG134" s="214">
        <v>314</v>
      </c>
      <c r="AH134" s="214">
        <v>344</v>
      </c>
      <c r="AI134" s="214" t="s">
        <v>767</v>
      </c>
      <c r="AJ134" s="214">
        <v>0</v>
      </c>
      <c r="AK134" s="214">
        <v>0</v>
      </c>
      <c r="AL134" s="214">
        <v>28</v>
      </c>
      <c r="AM134" s="214" t="s">
        <v>767</v>
      </c>
      <c r="AN134" s="214">
        <v>25</v>
      </c>
      <c r="AO134" s="214">
        <v>0</v>
      </c>
      <c r="AP134" s="334">
        <f t="shared" si="132"/>
        <v>201</v>
      </c>
      <c r="AQ134" s="214">
        <v>0</v>
      </c>
      <c r="AR134" s="214">
        <v>164</v>
      </c>
      <c r="AS134" s="214">
        <v>37</v>
      </c>
      <c r="AT134" s="334">
        <f t="shared" si="133"/>
        <v>108</v>
      </c>
      <c r="AU134" s="214">
        <v>0</v>
      </c>
      <c r="AV134" s="214">
        <v>41</v>
      </c>
      <c r="AW134" s="214">
        <v>18</v>
      </c>
      <c r="AX134" s="214">
        <v>45</v>
      </c>
      <c r="AY134" s="214">
        <v>4</v>
      </c>
      <c r="AZ134" s="334">
        <f t="shared" si="134"/>
        <v>259</v>
      </c>
      <c r="BA134" s="214">
        <v>124</v>
      </c>
      <c r="BB134" s="214">
        <v>13</v>
      </c>
      <c r="BC134" s="214">
        <v>67</v>
      </c>
      <c r="BD134" s="214">
        <v>55</v>
      </c>
      <c r="BE134" s="334">
        <f t="shared" si="135"/>
        <v>209</v>
      </c>
      <c r="BF134" s="214">
        <v>117</v>
      </c>
      <c r="BG134" s="214">
        <v>92</v>
      </c>
      <c r="BH134" s="334">
        <f t="shared" si="136"/>
        <v>112</v>
      </c>
      <c r="BI134" s="214">
        <v>112</v>
      </c>
      <c r="BJ134" s="334">
        <f t="shared" si="137"/>
        <v>125</v>
      </c>
      <c r="BK134" s="214">
        <v>0</v>
      </c>
      <c r="BL134" s="214">
        <v>83</v>
      </c>
      <c r="BM134" s="214">
        <v>21</v>
      </c>
      <c r="BN134" s="214">
        <v>21</v>
      </c>
      <c r="BO134" s="334">
        <f t="shared" si="138"/>
        <v>16</v>
      </c>
      <c r="BP134" s="214">
        <v>16</v>
      </c>
      <c r="BQ134" s="214">
        <v>0</v>
      </c>
      <c r="BR134" s="334">
        <f t="shared" si="139"/>
        <v>60</v>
      </c>
      <c r="BS134" s="214">
        <v>60</v>
      </c>
      <c r="BT134" s="214" t="s">
        <v>767</v>
      </c>
    </row>
    <row r="135" spans="1:72" ht="15" customHeight="1">
      <c r="A135" s="40">
        <v>809</v>
      </c>
      <c r="B135" s="10" t="s">
        <v>611</v>
      </c>
      <c r="C135" s="333">
        <f t="shared" si="124"/>
        <v>10846</v>
      </c>
      <c r="D135" s="44">
        <f t="shared" si="125"/>
        <v>284</v>
      </c>
      <c r="E135" s="25">
        <v>0</v>
      </c>
      <c r="F135" s="25">
        <v>284</v>
      </c>
      <c r="G135" s="44">
        <f t="shared" si="126"/>
        <v>91</v>
      </c>
      <c r="H135" s="25">
        <v>0</v>
      </c>
      <c r="I135" s="25">
        <v>91</v>
      </c>
      <c r="J135" s="334">
        <f t="shared" si="127"/>
        <v>259</v>
      </c>
      <c r="K135" s="25">
        <v>208</v>
      </c>
      <c r="L135" s="25">
        <v>8</v>
      </c>
      <c r="M135" s="25">
        <v>43</v>
      </c>
      <c r="N135" s="334">
        <f t="shared" si="128"/>
        <v>775</v>
      </c>
      <c r="O135" s="25">
        <v>0</v>
      </c>
      <c r="P135" s="25">
        <v>565</v>
      </c>
      <c r="Q135" s="25">
        <v>118</v>
      </c>
      <c r="R135" s="25">
        <v>92</v>
      </c>
      <c r="S135" s="334">
        <f t="shared" si="129"/>
        <v>266</v>
      </c>
      <c r="T135" s="25">
        <v>0</v>
      </c>
      <c r="U135" s="25">
        <v>147</v>
      </c>
      <c r="V135" s="25">
        <v>36</v>
      </c>
      <c r="W135" s="25">
        <v>83</v>
      </c>
      <c r="X135" s="334">
        <f t="shared" si="130"/>
        <v>1417</v>
      </c>
      <c r="Y135" s="25">
        <v>206</v>
      </c>
      <c r="Z135" s="25">
        <v>117</v>
      </c>
      <c r="AA135" s="25">
        <v>639</v>
      </c>
      <c r="AB135" s="25">
        <v>455</v>
      </c>
      <c r="AC135" s="334">
        <f t="shared" si="131"/>
        <v>3013</v>
      </c>
      <c r="AD135" s="25">
        <v>0</v>
      </c>
      <c r="AE135" s="25">
        <v>466</v>
      </c>
      <c r="AF135" s="25">
        <v>672</v>
      </c>
      <c r="AG135" s="25">
        <v>486</v>
      </c>
      <c r="AH135" s="25">
        <v>1094</v>
      </c>
      <c r="AI135" s="25" t="s">
        <v>767</v>
      </c>
      <c r="AJ135" s="25">
        <v>0</v>
      </c>
      <c r="AK135" s="25">
        <v>0</v>
      </c>
      <c r="AL135" s="25">
        <v>55</v>
      </c>
      <c r="AM135" s="25" t="s">
        <v>767</v>
      </c>
      <c r="AN135" s="25">
        <v>240</v>
      </c>
      <c r="AO135" s="25">
        <v>0</v>
      </c>
      <c r="AP135" s="334">
        <f t="shared" si="132"/>
        <v>842</v>
      </c>
      <c r="AQ135" s="25">
        <v>0</v>
      </c>
      <c r="AR135" s="25">
        <v>525</v>
      </c>
      <c r="AS135" s="25">
        <v>317</v>
      </c>
      <c r="AT135" s="334">
        <f t="shared" si="133"/>
        <v>571</v>
      </c>
      <c r="AU135" s="25">
        <v>0</v>
      </c>
      <c r="AV135" s="25">
        <v>209</v>
      </c>
      <c r="AW135" s="25">
        <v>109</v>
      </c>
      <c r="AX135" s="25">
        <v>231</v>
      </c>
      <c r="AY135" s="25">
        <v>22</v>
      </c>
      <c r="AZ135" s="334">
        <f t="shared" si="134"/>
        <v>985</v>
      </c>
      <c r="BA135" s="25">
        <v>370</v>
      </c>
      <c r="BB135" s="25">
        <v>114</v>
      </c>
      <c r="BC135" s="25">
        <v>318</v>
      </c>
      <c r="BD135" s="25">
        <v>183</v>
      </c>
      <c r="BE135" s="334">
        <f t="shared" si="135"/>
        <v>854</v>
      </c>
      <c r="BF135" s="25">
        <v>617</v>
      </c>
      <c r="BG135" s="25">
        <v>237</v>
      </c>
      <c r="BH135" s="334">
        <f t="shared" si="136"/>
        <v>718</v>
      </c>
      <c r="BI135" s="25">
        <v>718</v>
      </c>
      <c r="BJ135" s="334">
        <f t="shared" si="137"/>
        <v>488</v>
      </c>
      <c r="BK135" s="25">
        <v>0</v>
      </c>
      <c r="BL135" s="25">
        <v>265</v>
      </c>
      <c r="BM135" s="25">
        <v>116</v>
      </c>
      <c r="BN135" s="25">
        <v>107</v>
      </c>
      <c r="BO135" s="334">
        <f t="shared" si="138"/>
        <v>118</v>
      </c>
      <c r="BP135" s="25">
        <v>114</v>
      </c>
      <c r="BQ135" s="25">
        <v>4</v>
      </c>
      <c r="BR135" s="334">
        <f t="shared" si="139"/>
        <v>165</v>
      </c>
      <c r="BS135" s="25">
        <v>144</v>
      </c>
      <c r="BT135" s="25">
        <v>21</v>
      </c>
    </row>
    <row r="136" spans="1:72" ht="15" customHeight="1">
      <c r="A136" s="40">
        <v>810</v>
      </c>
      <c r="B136" s="10" t="s">
        <v>368</v>
      </c>
      <c r="C136" s="333">
        <f t="shared" si="124"/>
        <v>8703</v>
      </c>
      <c r="D136" s="44">
        <f t="shared" si="125"/>
        <v>139</v>
      </c>
      <c r="E136" s="25">
        <v>0</v>
      </c>
      <c r="F136" s="25">
        <v>139</v>
      </c>
      <c r="G136" s="44">
        <f t="shared" si="126"/>
        <v>91</v>
      </c>
      <c r="H136" s="25">
        <v>0</v>
      </c>
      <c r="I136" s="25">
        <v>91</v>
      </c>
      <c r="J136" s="334">
        <f t="shared" si="127"/>
        <v>221</v>
      </c>
      <c r="K136" s="25">
        <v>154</v>
      </c>
      <c r="L136" s="25">
        <v>5</v>
      </c>
      <c r="M136" s="25">
        <v>62</v>
      </c>
      <c r="N136" s="334">
        <f t="shared" si="128"/>
        <v>948</v>
      </c>
      <c r="O136" s="25">
        <v>0</v>
      </c>
      <c r="P136" s="25">
        <v>785</v>
      </c>
      <c r="Q136" s="25">
        <v>84</v>
      </c>
      <c r="R136" s="25">
        <v>79</v>
      </c>
      <c r="S136" s="334">
        <f t="shared" si="129"/>
        <v>153</v>
      </c>
      <c r="T136" s="25">
        <v>0</v>
      </c>
      <c r="U136" s="25">
        <v>79</v>
      </c>
      <c r="V136" s="25">
        <v>23</v>
      </c>
      <c r="W136" s="25">
        <v>51</v>
      </c>
      <c r="X136" s="334">
        <f t="shared" si="130"/>
        <v>883</v>
      </c>
      <c r="Y136" s="25">
        <v>136</v>
      </c>
      <c r="Z136" s="25">
        <v>78</v>
      </c>
      <c r="AA136" s="25">
        <v>349</v>
      </c>
      <c r="AB136" s="25">
        <v>320</v>
      </c>
      <c r="AC136" s="334">
        <f t="shared" si="131"/>
        <v>2753</v>
      </c>
      <c r="AD136" s="25">
        <v>0</v>
      </c>
      <c r="AE136" s="25">
        <v>476</v>
      </c>
      <c r="AF136" s="25">
        <v>710</v>
      </c>
      <c r="AG136" s="25">
        <v>514</v>
      </c>
      <c r="AH136" s="25">
        <v>647</v>
      </c>
      <c r="AI136" s="25" t="s">
        <v>767</v>
      </c>
      <c r="AJ136" s="25">
        <v>0</v>
      </c>
      <c r="AK136" s="25">
        <v>0</v>
      </c>
      <c r="AL136" s="25">
        <v>35</v>
      </c>
      <c r="AM136" s="25">
        <v>0</v>
      </c>
      <c r="AN136" s="25">
        <v>371</v>
      </c>
      <c r="AO136" s="25">
        <v>0</v>
      </c>
      <c r="AP136" s="334">
        <f t="shared" si="132"/>
        <v>618</v>
      </c>
      <c r="AQ136" s="25">
        <v>0</v>
      </c>
      <c r="AR136" s="25">
        <v>428</v>
      </c>
      <c r="AS136" s="25">
        <v>190</v>
      </c>
      <c r="AT136" s="334">
        <f t="shared" si="133"/>
        <v>439</v>
      </c>
      <c r="AU136" s="25">
        <v>0</v>
      </c>
      <c r="AV136" s="25">
        <v>155</v>
      </c>
      <c r="AW136" s="25">
        <v>105</v>
      </c>
      <c r="AX136" s="25">
        <v>165</v>
      </c>
      <c r="AY136" s="25">
        <v>14</v>
      </c>
      <c r="AZ136" s="334">
        <f t="shared" si="134"/>
        <v>715</v>
      </c>
      <c r="BA136" s="25">
        <v>208</v>
      </c>
      <c r="BB136" s="25">
        <v>78</v>
      </c>
      <c r="BC136" s="25">
        <v>249</v>
      </c>
      <c r="BD136" s="25">
        <v>180</v>
      </c>
      <c r="BE136" s="334">
        <f t="shared" si="135"/>
        <v>624</v>
      </c>
      <c r="BF136" s="25">
        <v>402</v>
      </c>
      <c r="BG136" s="25">
        <v>222</v>
      </c>
      <c r="BH136" s="334">
        <f t="shared" si="136"/>
        <v>296</v>
      </c>
      <c r="BI136" s="25">
        <v>296</v>
      </c>
      <c r="BJ136" s="334">
        <f t="shared" si="137"/>
        <v>617</v>
      </c>
      <c r="BK136" s="25">
        <v>0</v>
      </c>
      <c r="BL136" s="25">
        <v>363</v>
      </c>
      <c r="BM136" s="25">
        <v>139</v>
      </c>
      <c r="BN136" s="25">
        <v>115</v>
      </c>
      <c r="BO136" s="334">
        <f t="shared" si="138"/>
        <v>62</v>
      </c>
      <c r="BP136" s="25">
        <v>57</v>
      </c>
      <c r="BQ136" s="25">
        <v>5</v>
      </c>
      <c r="BR136" s="334">
        <f t="shared" si="139"/>
        <v>144</v>
      </c>
      <c r="BS136" s="25">
        <v>115</v>
      </c>
      <c r="BT136" s="25">
        <v>29</v>
      </c>
    </row>
    <row r="137" spans="1:72" ht="15" customHeight="1">
      <c r="A137" s="33">
        <v>811</v>
      </c>
      <c r="B137" s="10" t="s">
        <v>369</v>
      </c>
      <c r="C137" s="333">
        <f t="shared" si="124"/>
        <v>761</v>
      </c>
      <c r="D137" s="44">
        <f t="shared" si="125"/>
        <v>0</v>
      </c>
      <c r="E137" s="25">
        <v>0</v>
      </c>
      <c r="F137" s="25" t="s">
        <v>767</v>
      </c>
      <c r="G137" s="44">
        <f t="shared" si="126"/>
        <v>0</v>
      </c>
      <c r="H137" s="25">
        <v>0</v>
      </c>
      <c r="I137" s="25">
        <v>0</v>
      </c>
      <c r="J137" s="334">
        <f t="shared" si="127"/>
        <v>0</v>
      </c>
      <c r="K137" s="25">
        <v>0</v>
      </c>
      <c r="L137" s="25">
        <v>0</v>
      </c>
      <c r="M137" s="25" t="s">
        <v>767</v>
      </c>
      <c r="N137" s="334">
        <f t="shared" si="128"/>
        <v>0</v>
      </c>
      <c r="O137" s="25">
        <v>0</v>
      </c>
      <c r="P137" s="25" t="s">
        <v>767</v>
      </c>
      <c r="Q137" s="25">
        <v>0</v>
      </c>
      <c r="R137" s="25" t="s">
        <v>767</v>
      </c>
      <c r="S137" s="334">
        <f t="shared" si="129"/>
        <v>5</v>
      </c>
      <c r="T137" s="25">
        <v>0</v>
      </c>
      <c r="U137" s="25">
        <v>5</v>
      </c>
      <c r="V137" s="25">
        <v>0</v>
      </c>
      <c r="W137" s="25" t="s">
        <v>767</v>
      </c>
      <c r="X137" s="334">
        <f t="shared" si="130"/>
        <v>57</v>
      </c>
      <c r="Y137" s="25">
        <v>5</v>
      </c>
      <c r="Z137" s="25">
        <v>6</v>
      </c>
      <c r="AA137" s="25">
        <v>21</v>
      </c>
      <c r="AB137" s="25">
        <v>25</v>
      </c>
      <c r="AC137" s="334">
        <f t="shared" si="131"/>
        <v>51</v>
      </c>
      <c r="AD137" s="25">
        <v>0</v>
      </c>
      <c r="AE137" s="25">
        <v>10</v>
      </c>
      <c r="AF137" s="25">
        <v>6</v>
      </c>
      <c r="AG137" s="25" t="s">
        <v>767</v>
      </c>
      <c r="AH137" s="25">
        <v>35</v>
      </c>
      <c r="AI137" s="25">
        <v>0</v>
      </c>
      <c r="AJ137" s="25">
        <v>0</v>
      </c>
      <c r="AK137" s="25">
        <v>0</v>
      </c>
      <c r="AL137" s="25" t="s">
        <v>767</v>
      </c>
      <c r="AM137" s="25">
        <v>0</v>
      </c>
      <c r="AN137" s="25">
        <v>0</v>
      </c>
      <c r="AO137" s="25">
        <v>0</v>
      </c>
      <c r="AP137" s="334">
        <f t="shared" si="132"/>
        <v>139</v>
      </c>
      <c r="AQ137" s="25">
        <v>0</v>
      </c>
      <c r="AR137" s="25">
        <v>70</v>
      </c>
      <c r="AS137" s="25">
        <v>69</v>
      </c>
      <c r="AT137" s="334">
        <f t="shared" si="133"/>
        <v>116</v>
      </c>
      <c r="AU137" s="25">
        <v>0</v>
      </c>
      <c r="AV137" s="25">
        <v>37</v>
      </c>
      <c r="AW137" s="25">
        <v>14</v>
      </c>
      <c r="AX137" s="25">
        <v>57</v>
      </c>
      <c r="AY137" s="25">
        <v>8</v>
      </c>
      <c r="AZ137" s="334">
        <f t="shared" si="134"/>
        <v>74</v>
      </c>
      <c r="BA137" s="25">
        <v>9</v>
      </c>
      <c r="BB137" s="25">
        <v>39</v>
      </c>
      <c r="BC137" s="25">
        <v>16</v>
      </c>
      <c r="BD137" s="25">
        <v>10</v>
      </c>
      <c r="BE137" s="334">
        <f t="shared" si="135"/>
        <v>70</v>
      </c>
      <c r="BF137" s="25">
        <v>62</v>
      </c>
      <c r="BG137" s="25">
        <v>8</v>
      </c>
      <c r="BH137" s="334">
        <f t="shared" si="136"/>
        <v>135</v>
      </c>
      <c r="BI137" s="25">
        <v>135</v>
      </c>
      <c r="BJ137" s="334">
        <f t="shared" si="137"/>
        <v>59</v>
      </c>
      <c r="BK137" s="25">
        <v>0</v>
      </c>
      <c r="BL137" s="25">
        <v>23</v>
      </c>
      <c r="BM137" s="25">
        <v>24</v>
      </c>
      <c r="BN137" s="25">
        <v>12</v>
      </c>
      <c r="BO137" s="334">
        <f t="shared" si="138"/>
        <v>29</v>
      </c>
      <c r="BP137" s="25">
        <v>22</v>
      </c>
      <c r="BQ137" s="25">
        <v>7</v>
      </c>
      <c r="BR137" s="334">
        <f t="shared" si="139"/>
        <v>26</v>
      </c>
      <c r="BS137" s="25">
        <v>21</v>
      </c>
      <c r="BT137" s="25">
        <v>5</v>
      </c>
    </row>
    <row r="138" spans="1:72" ht="17.25" customHeight="1">
      <c r="A138" s="33">
        <v>812</v>
      </c>
      <c r="B138" s="10" t="s">
        <v>385</v>
      </c>
      <c r="C138" s="333">
        <f t="shared" si="124"/>
        <v>1075</v>
      </c>
      <c r="D138" s="44">
        <f t="shared" si="125"/>
        <v>18</v>
      </c>
      <c r="E138" s="25">
        <v>0</v>
      </c>
      <c r="F138" s="25">
        <v>18</v>
      </c>
      <c r="G138" s="44">
        <f t="shared" si="126"/>
        <v>26</v>
      </c>
      <c r="H138" s="25">
        <v>0</v>
      </c>
      <c r="I138" s="25">
        <v>26</v>
      </c>
      <c r="J138" s="334">
        <f t="shared" si="127"/>
        <v>58</v>
      </c>
      <c r="K138" s="25">
        <v>45</v>
      </c>
      <c r="L138" s="25">
        <v>0</v>
      </c>
      <c r="M138" s="25">
        <v>13</v>
      </c>
      <c r="N138" s="334">
        <f t="shared" si="128"/>
        <v>25</v>
      </c>
      <c r="O138" s="25">
        <v>0</v>
      </c>
      <c r="P138" s="25">
        <v>21</v>
      </c>
      <c r="Q138" s="25">
        <v>4</v>
      </c>
      <c r="R138" s="25" t="s">
        <v>767</v>
      </c>
      <c r="S138" s="334">
        <f t="shared" si="129"/>
        <v>18</v>
      </c>
      <c r="T138" s="25">
        <v>0</v>
      </c>
      <c r="U138" s="25">
        <v>13</v>
      </c>
      <c r="V138" s="25">
        <v>5</v>
      </c>
      <c r="W138" s="25" t="s">
        <v>767</v>
      </c>
      <c r="X138" s="334">
        <f t="shared" si="130"/>
        <v>123</v>
      </c>
      <c r="Y138" s="25">
        <v>15</v>
      </c>
      <c r="Z138" s="25">
        <v>4</v>
      </c>
      <c r="AA138" s="25">
        <v>42</v>
      </c>
      <c r="AB138" s="25">
        <v>62</v>
      </c>
      <c r="AC138" s="334">
        <f t="shared" si="131"/>
        <v>467</v>
      </c>
      <c r="AD138" s="25">
        <v>0</v>
      </c>
      <c r="AE138" s="25">
        <v>84</v>
      </c>
      <c r="AF138" s="25">
        <v>91</v>
      </c>
      <c r="AG138" s="25">
        <v>95</v>
      </c>
      <c r="AH138" s="25">
        <v>79</v>
      </c>
      <c r="AI138" s="25" t="s">
        <v>767</v>
      </c>
      <c r="AJ138" s="25">
        <v>0</v>
      </c>
      <c r="AK138" s="25">
        <v>0</v>
      </c>
      <c r="AL138" s="25">
        <v>13</v>
      </c>
      <c r="AM138" s="25">
        <v>0</v>
      </c>
      <c r="AN138" s="25">
        <v>105</v>
      </c>
      <c r="AO138" s="25" t="s">
        <v>767</v>
      </c>
      <c r="AP138" s="334">
        <f t="shared" si="132"/>
        <v>32</v>
      </c>
      <c r="AQ138" s="25">
        <v>0</v>
      </c>
      <c r="AR138" s="25">
        <v>23</v>
      </c>
      <c r="AS138" s="25">
        <v>9</v>
      </c>
      <c r="AT138" s="334">
        <f t="shared" si="133"/>
        <v>64</v>
      </c>
      <c r="AU138" s="25">
        <v>0</v>
      </c>
      <c r="AV138" s="25">
        <v>24</v>
      </c>
      <c r="AW138" s="25">
        <v>19</v>
      </c>
      <c r="AX138" s="25">
        <v>21</v>
      </c>
      <c r="AY138" s="25" t="s">
        <v>767</v>
      </c>
      <c r="AZ138" s="334">
        <f t="shared" si="134"/>
        <v>117</v>
      </c>
      <c r="BA138" s="25">
        <v>18</v>
      </c>
      <c r="BB138" s="25">
        <v>8</v>
      </c>
      <c r="BC138" s="25">
        <v>74</v>
      </c>
      <c r="BD138" s="25">
        <v>17</v>
      </c>
      <c r="BE138" s="334">
        <f t="shared" si="135"/>
        <v>58</v>
      </c>
      <c r="BF138" s="25">
        <v>37</v>
      </c>
      <c r="BG138" s="25">
        <v>21</v>
      </c>
      <c r="BH138" s="334">
        <f t="shared" si="136"/>
        <v>42</v>
      </c>
      <c r="BI138" s="25">
        <v>42</v>
      </c>
      <c r="BJ138" s="334">
        <f t="shared" si="137"/>
        <v>14</v>
      </c>
      <c r="BK138" s="25">
        <v>0</v>
      </c>
      <c r="BL138" s="25">
        <v>9</v>
      </c>
      <c r="BM138" s="25" t="s">
        <v>767</v>
      </c>
      <c r="BN138" s="25">
        <v>5</v>
      </c>
      <c r="BO138" s="334">
        <f t="shared" si="138"/>
        <v>13</v>
      </c>
      <c r="BP138" s="25">
        <v>13</v>
      </c>
      <c r="BQ138" s="25" t="s">
        <v>767</v>
      </c>
      <c r="BR138" s="334">
        <f t="shared" si="139"/>
        <v>0</v>
      </c>
      <c r="BS138" s="25" t="s">
        <v>767</v>
      </c>
      <c r="BT138" s="25">
        <v>0</v>
      </c>
    </row>
    <row r="139" spans="1:72" ht="17.25" customHeight="1">
      <c r="A139" s="33">
        <v>814</v>
      </c>
      <c r="B139" s="10" t="s">
        <v>312</v>
      </c>
      <c r="C139" s="333">
        <f t="shared" si="124"/>
        <v>33</v>
      </c>
      <c r="D139" s="44">
        <f t="shared" si="125"/>
        <v>0</v>
      </c>
      <c r="E139" s="25">
        <v>0</v>
      </c>
      <c r="F139" s="25">
        <v>0</v>
      </c>
      <c r="G139" s="44">
        <f t="shared" si="126"/>
        <v>0</v>
      </c>
      <c r="H139" s="25">
        <v>0</v>
      </c>
      <c r="I139" s="25">
        <v>0</v>
      </c>
      <c r="J139" s="334">
        <f t="shared" si="127"/>
        <v>0</v>
      </c>
      <c r="K139" s="25">
        <v>0</v>
      </c>
      <c r="L139" s="25">
        <v>0</v>
      </c>
      <c r="M139" s="25">
        <v>0</v>
      </c>
      <c r="N139" s="334">
        <f t="shared" si="128"/>
        <v>0</v>
      </c>
      <c r="O139" s="25">
        <v>0</v>
      </c>
      <c r="P139" s="25">
        <v>0</v>
      </c>
      <c r="Q139" s="25">
        <v>0</v>
      </c>
      <c r="R139" s="25">
        <v>0</v>
      </c>
      <c r="S139" s="334">
        <f t="shared" si="129"/>
        <v>0</v>
      </c>
      <c r="T139" s="25">
        <v>0</v>
      </c>
      <c r="U139" s="25" t="s">
        <v>767</v>
      </c>
      <c r="V139" s="25">
        <v>0</v>
      </c>
      <c r="W139" s="25" t="s">
        <v>767</v>
      </c>
      <c r="X139" s="334">
        <f t="shared" si="130"/>
        <v>0</v>
      </c>
      <c r="Y139" s="25">
        <v>0</v>
      </c>
      <c r="Z139" s="25">
        <v>0</v>
      </c>
      <c r="AA139" s="25" t="s">
        <v>767</v>
      </c>
      <c r="AB139" s="25" t="s">
        <v>767</v>
      </c>
      <c r="AC139" s="334">
        <f t="shared" si="131"/>
        <v>6</v>
      </c>
      <c r="AD139" s="25">
        <v>0</v>
      </c>
      <c r="AE139" s="25" t="s">
        <v>767</v>
      </c>
      <c r="AF139" s="25" t="s">
        <v>767</v>
      </c>
      <c r="AG139" s="25">
        <v>0</v>
      </c>
      <c r="AH139" s="25">
        <v>0</v>
      </c>
      <c r="AI139" s="25">
        <v>0</v>
      </c>
      <c r="AJ139" s="25">
        <v>0</v>
      </c>
      <c r="AK139" s="25">
        <v>0</v>
      </c>
      <c r="AL139" s="25">
        <v>6</v>
      </c>
      <c r="AM139" s="25">
        <v>0</v>
      </c>
      <c r="AN139" s="25">
        <v>0</v>
      </c>
      <c r="AO139" s="25">
        <v>0</v>
      </c>
      <c r="AP139" s="334">
        <f t="shared" si="132"/>
        <v>0</v>
      </c>
      <c r="AQ139" s="25">
        <v>0</v>
      </c>
      <c r="AR139" s="25">
        <v>0</v>
      </c>
      <c r="AS139" s="25">
        <v>0</v>
      </c>
      <c r="AT139" s="334">
        <f t="shared" si="133"/>
        <v>0</v>
      </c>
      <c r="AU139" s="25">
        <v>0</v>
      </c>
      <c r="AV139" s="25" t="s">
        <v>767</v>
      </c>
      <c r="AW139" s="25" t="s">
        <v>767</v>
      </c>
      <c r="AX139" s="25" t="s">
        <v>767</v>
      </c>
      <c r="AY139" s="25">
        <v>0</v>
      </c>
      <c r="AZ139" s="334">
        <f t="shared" si="134"/>
        <v>0</v>
      </c>
      <c r="BA139" s="25">
        <v>0</v>
      </c>
      <c r="BB139" s="25">
        <v>0</v>
      </c>
      <c r="BC139" s="25">
        <v>0</v>
      </c>
      <c r="BD139" s="25">
        <v>0</v>
      </c>
      <c r="BE139" s="334">
        <f t="shared" si="135"/>
        <v>22</v>
      </c>
      <c r="BF139" s="25">
        <v>13</v>
      </c>
      <c r="BG139" s="25">
        <v>9</v>
      </c>
      <c r="BH139" s="334">
        <f t="shared" si="136"/>
        <v>5</v>
      </c>
      <c r="BI139" s="25">
        <v>5</v>
      </c>
      <c r="BJ139" s="334">
        <f t="shared" si="137"/>
        <v>0</v>
      </c>
      <c r="BK139" s="25">
        <v>0</v>
      </c>
      <c r="BL139" s="25">
        <v>0</v>
      </c>
      <c r="BM139" s="25" t="s">
        <v>767</v>
      </c>
      <c r="BN139" s="25">
        <v>0</v>
      </c>
      <c r="BO139" s="334">
        <f t="shared" si="138"/>
        <v>0</v>
      </c>
      <c r="BP139" s="25">
        <v>0</v>
      </c>
      <c r="BQ139" s="25" t="s">
        <v>767</v>
      </c>
      <c r="BR139" s="334">
        <f t="shared" si="139"/>
        <v>0</v>
      </c>
      <c r="BS139" s="25">
        <v>0</v>
      </c>
      <c r="BT139" s="25">
        <v>0</v>
      </c>
    </row>
    <row r="140" spans="1:72" ht="15" customHeight="1">
      <c r="A140" s="33">
        <v>815</v>
      </c>
      <c r="B140" s="45" t="s">
        <v>370</v>
      </c>
      <c r="C140" s="333">
        <f t="shared" si="124"/>
        <v>0</v>
      </c>
      <c r="D140" s="44">
        <f t="shared" si="125"/>
        <v>0</v>
      </c>
      <c r="E140" s="25">
        <v>0</v>
      </c>
      <c r="F140" s="25">
        <v>0</v>
      </c>
      <c r="G140" s="44">
        <f t="shared" si="126"/>
        <v>0</v>
      </c>
      <c r="H140" s="25">
        <v>0</v>
      </c>
      <c r="I140" s="25">
        <v>0</v>
      </c>
      <c r="J140" s="334">
        <f t="shared" si="127"/>
        <v>0</v>
      </c>
      <c r="K140" s="25">
        <v>0</v>
      </c>
      <c r="L140" s="25">
        <v>0</v>
      </c>
      <c r="M140" s="25">
        <v>0</v>
      </c>
      <c r="N140" s="334">
        <f t="shared" si="128"/>
        <v>0</v>
      </c>
      <c r="O140" s="25">
        <v>0</v>
      </c>
      <c r="P140" s="25">
        <v>0</v>
      </c>
      <c r="Q140" s="25">
        <v>0</v>
      </c>
      <c r="R140" s="25">
        <v>0</v>
      </c>
      <c r="S140" s="334">
        <f t="shared" si="129"/>
        <v>0</v>
      </c>
      <c r="T140" s="25">
        <v>0</v>
      </c>
      <c r="U140" s="25">
        <v>0</v>
      </c>
      <c r="V140" s="25">
        <v>0</v>
      </c>
      <c r="W140" s="25">
        <v>0</v>
      </c>
      <c r="X140" s="334">
        <f t="shared" si="130"/>
        <v>0</v>
      </c>
      <c r="Y140" s="25">
        <v>0</v>
      </c>
      <c r="Z140" s="25">
        <v>0</v>
      </c>
      <c r="AA140" s="25">
        <v>0</v>
      </c>
      <c r="AB140" s="25">
        <v>0</v>
      </c>
      <c r="AC140" s="334">
        <f t="shared" si="131"/>
        <v>0</v>
      </c>
      <c r="AD140" s="25">
        <v>0</v>
      </c>
      <c r="AE140" s="25" t="s">
        <v>767</v>
      </c>
      <c r="AF140" s="25">
        <v>0</v>
      </c>
      <c r="AG140" s="25">
        <v>0</v>
      </c>
      <c r="AH140" s="25">
        <v>0</v>
      </c>
      <c r="AI140" s="25">
        <v>0</v>
      </c>
      <c r="AJ140" s="25">
        <v>0</v>
      </c>
      <c r="AK140" s="25">
        <v>0</v>
      </c>
      <c r="AL140" s="25">
        <v>0</v>
      </c>
      <c r="AM140" s="25">
        <v>0</v>
      </c>
      <c r="AN140" s="25">
        <v>0</v>
      </c>
      <c r="AO140" s="25">
        <v>0</v>
      </c>
      <c r="AP140" s="334">
        <f t="shared" si="132"/>
        <v>0</v>
      </c>
      <c r="AQ140" s="25">
        <v>0</v>
      </c>
      <c r="AR140" s="25">
        <v>0</v>
      </c>
      <c r="AS140" s="25">
        <v>0</v>
      </c>
      <c r="AT140" s="334">
        <f t="shared" si="133"/>
        <v>0</v>
      </c>
      <c r="AU140" s="25">
        <v>0</v>
      </c>
      <c r="AV140" s="25">
        <v>0</v>
      </c>
      <c r="AW140" s="25">
        <v>0</v>
      </c>
      <c r="AX140" s="25">
        <v>0</v>
      </c>
      <c r="AY140" s="25">
        <v>0</v>
      </c>
      <c r="AZ140" s="334">
        <f t="shared" si="134"/>
        <v>0</v>
      </c>
      <c r="BA140" s="25">
        <v>0</v>
      </c>
      <c r="BB140" s="25">
        <v>0</v>
      </c>
      <c r="BC140" s="25" t="s">
        <v>767</v>
      </c>
      <c r="BD140" s="25">
        <v>0</v>
      </c>
      <c r="BE140" s="334">
        <f t="shared" si="135"/>
        <v>0</v>
      </c>
      <c r="BF140" s="25" t="s">
        <v>767</v>
      </c>
      <c r="BG140" s="25">
        <v>0</v>
      </c>
      <c r="BH140" s="334">
        <f t="shared" si="136"/>
        <v>0</v>
      </c>
      <c r="BI140" s="25">
        <v>0</v>
      </c>
      <c r="BJ140" s="334">
        <f t="shared" si="137"/>
        <v>0</v>
      </c>
      <c r="BK140" s="25">
        <v>0</v>
      </c>
      <c r="BL140" s="25">
        <v>0</v>
      </c>
      <c r="BM140" s="25">
        <v>0</v>
      </c>
      <c r="BN140" s="25">
        <v>0</v>
      </c>
      <c r="BO140" s="334">
        <f t="shared" si="138"/>
        <v>0</v>
      </c>
      <c r="BP140" s="25">
        <v>0</v>
      </c>
      <c r="BQ140" s="25">
        <v>0</v>
      </c>
      <c r="BR140" s="334">
        <f t="shared" si="139"/>
        <v>0</v>
      </c>
      <c r="BS140" s="25">
        <v>0</v>
      </c>
      <c r="BT140" s="25">
        <v>0</v>
      </c>
    </row>
    <row r="141" spans="1:72" ht="15" customHeight="1">
      <c r="A141" s="33">
        <v>816</v>
      </c>
      <c r="B141" s="283" t="s">
        <v>558</v>
      </c>
      <c r="C141" s="333">
        <f t="shared" si="124"/>
        <v>11163</v>
      </c>
      <c r="D141" s="44">
        <f t="shared" si="125"/>
        <v>285</v>
      </c>
      <c r="E141" s="25">
        <v>0</v>
      </c>
      <c r="F141" s="25">
        <v>285</v>
      </c>
      <c r="G141" s="44">
        <f t="shared" si="126"/>
        <v>175</v>
      </c>
      <c r="H141" s="25">
        <v>0</v>
      </c>
      <c r="I141" s="25">
        <v>175</v>
      </c>
      <c r="J141" s="334">
        <f t="shared" si="127"/>
        <v>532</v>
      </c>
      <c r="K141" s="25">
        <v>442</v>
      </c>
      <c r="L141" s="25">
        <v>9</v>
      </c>
      <c r="M141" s="25">
        <v>81</v>
      </c>
      <c r="N141" s="334">
        <f t="shared" si="128"/>
        <v>274</v>
      </c>
      <c r="O141" s="25">
        <v>0</v>
      </c>
      <c r="P141" s="25">
        <v>244</v>
      </c>
      <c r="Q141" s="25">
        <v>8</v>
      </c>
      <c r="R141" s="25">
        <v>22</v>
      </c>
      <c r="S141" s="334">
        <f t="shared" si="129"/>
        <v>187</v>
      </c>
      <c r="T141" s="25">
        <v>0</v>
      </c>
      <c r="U141" s="25">
        <v>152</v>
      </c>
      <c r="V141" s="25">
        <v>9</v>
      </c>
      <c r="W141" s="25">
        <v>26</v>
      </c>
      <c r="X141" s="334">
        <f t="shared" si="130"/>
        <v>1320</v>
      </c>
      <c r="Y141" s="25">
        <v>370</v>
      </c>
      <c r="Z141" s="25">
        <v>123</v>
      </c>
      <c r="AA141" s="25">
        <v>501</v>
      </c>
      <c r="AB141" s="25">
        <v>326</v>
      </c>
      <c r="AC141" s="334">
        <f t="shared" si="131"/>
        <v>4302</v>
      </c>
      <c r="AD141" s="25">
        <v>0</v>
      </c>
      <c r="AE141" s="25">
        <v>731</v>
      </c>
      <c r="AF141" s="25">
        <v>636</v>
      </c>
      <c r="AG141" s="25">
        <v>1113</v>
      </c>
      <c r="AH141" s="25">
        <v>475</v>
      </c>
      <c r="AI141" s="25">
        <v>8</v>
      </c>
      <c r="AJ141" s="25">
        <v>0</v>
      </c>
      <c r="AK141" s="25">
        <v>0</v>
      </c>
      <c r="AL141" s="25">
        <v>1320</v>
      </c>
      <c r="AM141" s="25" t="s">
        <v>767</v>
      </c>
      <c r="AN141" s="25">
        <v>19</v>
      </c>
      <c r="AO141" s="25" t="s">
        <v>767</v>
      </c>
      <c r="AP141" s="334">
        <f t="shared" si="132"/>
        <v>702</v>
      </c>
      <c r="AQ141" s="25">
        <v>0</v>
      </c>
      <c r="AR141" s="25">
        <v>508</v>
      </c>
      <c r="AS141" s="25">
        <v>194</v>
      </c>
      <c r="AT141" s="334">
        <f t="shared" si="133"/>
        <v>703</v>
      </c>
      <c r="AU141" s="25">
        <v>0</v>
      </c>
      <c r="AV141" s="25">
        <v>350</v>
      </c>
      <c r="AW141" s="25">
        <v>156</v>
      </c>
      <c r="AX141" s="25">
        <v>176</v>
      </c>
      <c r="AY141" s="25">
        <v>21</v>
      </c>
      <c r="AZ141" s="334">
        <f t="shared" si="134"/>
        <v>975</v>
      </c>
      <c r="BA141" s="25">
        <v>386</v>
      </c>
      <c r="BB141" s="25">
        <v>104</v>
      </c>
      <c r="BC141" s="25">
        <v>351</v>
      </c>
      <c r="BD141" s="25">
        <v>134</v>
      </c>
      <c r="BE141" s="334">
        <f t="shared" si="135"/>
        <v>820</v>
      </c>
      <c r="BF141" s="25">
        <v>638</v>
      </c>
      <c r="BG141" s="25">
        <v>182</v>
      </c>
      <c r="BH141" s="334">
        <f t="shared" si="136"/>
        <v>490</v>
      </c>
      <c r="BI141" s="25">
        <v>490</v>
      </c>
      <c r="BJ141" s="334">
        <f t="shared" si="137"/>
        <v>189</v>
      </c>
      <c r="BK141" s="25">
        <v>0</v>
      </c>
      <c r="BL141" s="25">
        <v>117</v>
      </c>
      <c r="BM141" s="25">
        <v>53</v>
      </c>
      <c r="BN141" s="25">
        <v>19</v>
      </c>
      <c r="BO141" s="334">
        <f t="shared" si="138"/>
        <v>73</v>
      </c>
      <c r="BP141" s="25">
        <v>66</v>
      </c>
      <c r="BQ141" s="25">
        <v>7</v>
      </c>
      <c r="BR141" s="334">
        <f t="shared" si="139"/>
        <v>136</v>
      </c>
      <c r="BS141" s="25">
        <v>110</v>
      </c>
      <c r="BT141" s="25">
        <v>26</v>
      </c>
    </row>
    <row r="142" spans="1:72" ht="15" customHeight="1">
      <c r="A142" s="33">
        <v>817</v>
      </c>
      <c r="B142" s="10" t="s">
        <v>371</v>
      </c>
      <c r="C142" s="333">
        <f t="shared" si="124"/>
        <v>25</v>
      </c>
      <c r="D142" s="44">
        <f t="shared" si="125"/>
        <v>0</v>
      </c>
      <c r="E142" s="25">
        <v>0</v>
      </c>
      <c r="F142" s="25">
        <v>0</v>
      </c>
      <c r="G142" s="44">
        <f t="shared" si="126"/>
        <v>5</v>
      </c>
      <c r="H142" s="25">
        <v>0</v>
      </c>
      <c r="I142" s="25">
        <v>5</v>
      </c>
      <c r="J142" s="334">
        <f t="shared" si="127"/>
        <v>0</v>
      </c>
      <c r="K142" s="25" t="s">
        <v>767</v>
      </c>
      <c r="L142" s="25">
        <v>0</v>
      </c>
      <c r="M142" s="25">
        <v>0</v>
      </c>
      <c r="N142" s="334">
        <f t="shared" si="128"/>
        <v>0</v>
      </c>
      <c r="O142" s="25">
        <v>0</v>
      </c>
      <c r="P142" s="25">
        <v>0</v>
      </c>
      <c r="Q142" s="25">
        <v>0</v>
      </c>
      <c r="R142" s="25">
        <v>0</v>
      </c>
      <c r="S142" s="334">
        <f t="shared" si="129"/>
        <v>0</v>
      </c>
      <c r="T142" s="25">
        <v>0</v>
      </c>
      <c r="U142" s="25" t="s">
        <v>767</v>
      </c>
      <c r="V142" s="25">
        <v>0</v>
      </c>
      <c r="W142" s="25">
        <v>0</v>
      </c>
      <c r="X142" s="334">
        <f t="shared" si="130"/>
        <v>4</v>
      </c>
      <c r="Y142" s="25">
        <v>4</v>
      </c>
      <c r="Z142" s="25">
        <v>0</v>
      </c>
      <c r="AA142" s="25" t="s">
        <v>767</v>
      </c>
      <c r="AB142" s="25">
        <v>0</v>
      </c>
      <c r="AC142" s="334">
        <f t="shared" si="131"/>
        <v>5</v>
      </c>
      <c r="AD142" s="25">
        <v>0</v>
      </c>
      <c r="AE142" s="25" t="s">
        <v>767</v>
      </c>
      <c r="AF142" s="25" t="s">
        <v>767</v>
      </c>
      <c r="AG142" s="25" t="s">
        <v>767</v>
      </c>
      <c r="AH142" s="25">
        <v>0</v>
      </c>
      <c r="AI142" s="25">
        <v>0</v>
      </c>
      <c r="AJ142" s="25">
        <v>0</v>
      </c>
      <c r="AK142" s="25">
        <v>0</v>
      </c>
      <c r="AL142" s="25">
        <v>5</v>
      </c>
      <c r="AM142" s="25">
        <v>0</v>
      </c>
      <c r="AN142" s="25">
        <v>0</v>
      </c>
      <c r="AO142" s="25">
        <v>0</v>
      </c>
      <c r="AP142" s="334">
        <f t="shared" si="132"/>
        <v>0</v>
      </c>
      <c r="AQ142" s="25">
        <v>0</v>
      </c>
      <c r="AR142" s="25">
        <v>0</v>
      </c>
      <c r="AS142" s="25" t="s">
        <v>767</v>
      </c>
      <c r="AT142" s="334">
        <f t="shared" si="133"/>
        <v>0</v>
      </c>
      <c r="AU142" s="25">
        <v>0</v>
      </c>
      <c r="AV142" s="25" t="s">
        <v>767</v>
      </c>
      <c r="AW142" s="25" t="s">
        <v>767</v>
      </c>
      <c r="AX142" s="25" t="s">
        <v>767</v>
      </c>
      <c r="AY142" s="25">
        <v>0</v>
      </c>
      <c r="AZ142" s="334">
        <f t="shared" si="134"/>
        <v>4</v>
      </c>
      <c r="BA142" s="25">
        <v>0</v>
      </c>
      <c r="BB142" s="25">
        <v>0</v>
      </c>
      <c r="BC142" s="25">
        <v>4</v>
      </c>
      <c r="BD142" s="25">
        <v>0</v>
      </c>
      <c r="BE142" s="334">
        <f t="shared" si="135"/>
        <v>0</v>
      </c>
      <c r="BF142" s="25" t="s">
        <v>767</v>
      </c>
      <c r="BG142" s="25">
        <v>0</v>
      </c>
      <c r="BH142" s="334">
        <f t="shared" si="136"/>
        <v>7</v>
      </c>
      <c r="BI142" s="25">
        <v>7</v>
      </c>
      <c r="BJ142" s="334">
        <f t="shared" si="137"/>
        <v>0</v>
      </c>
      <c r="BK142" s="25">
        <v>0</v>
      </c>
      <c r="BL142" s="25" t="s">
        <v>767</v>
      </c>
      <c r="BM142" s="25">
        <v>0</v>
      </c>
      <c r="BN142" s="25">
        <v>0</v>
      </c>
      <c r="BO142" s="334">
        <f t="shared" si="138"/>
        <v>0</v>
      </c>
      <c r="BP142" s="25">
        <v>0</v>
      </c>
      <c r="BQ142" s="25">
        <v>0</v>
      </c>
      <c r="BR142" s="334">
        <f t="shared" si="139"/>
        <v>0</v>
      </c>
      <c r="BS142" s="25">
        <v>0</v>
      </c>
      <c r="BT142" s="25">
        <v>0</v>
      </c>
    </row>
    <row r="143" spans="1:72" ht="15" customHeight="1">
      <c r="A143" s="33">
        <v>821</v>
      </c>
      <c r="B143" s="45" t="s">
        <v>712</v>
      </c>
      <c r="C143" s="333">
        <f t="shared" si="124"/>
        <v>184</v>
      </c>
      <c r="D143" s="44">
        <f t="shared" si="125"/>
        <v>0</v>
      </c>
      <c r="E143" s="25">
        <v>0</v>
      </c>
      <c r="F143" s="25" t="s">
        <v>767</v>
      </c>
      <c r="G143" s="44">
        <f t="shared" si="126"/>
        <v>0</v>
      </c>
      <c r="H143" s="25">
        <v>0</v>
      </c>
      <c r="I143" s="25" t="s">
        <v>767</v>
      </c>
      <c r="J143" s="334">
        <f t="shared" si="127"/>
        <v>0</v>
      </c>
      <c r="K143" s="25" t="s">
        <v>767</v>
      </c>
      <c r="L143" s="25" t="s">
        <v>767</v>
      </c>
      <c r="M143" s="25">
        <v>0</v>
      </c>
      <c r="N143" s="334">
        <f t="shared" si="128"/>
        <v>0</v>
      </c>
      <c r="O143" s="25">
        <v>0</v>
      </c>
      <c r="P143" s="25" t="s">
        <v>767</v>
      </c>
      <c r="Q143" s="25" t="s">
        <v>767</v>
      </c>
      <c r="R143" s="25" t="s">
        <v>767</v>
      </c>
      <c r="S143" s="334">
        <f t="shared" si="129"/>
        <v>7</v>
      </c>
      <c r="T143" s="25">
        <v>0</v>
      </c>
      <c r="U143" s="25">
        <v>7</v>
      </c>
      <c r="V143" s="25">
        <v>0</v>
      </c>
      <c r="W143" s="25">
        <v>0</v>
      </c>
      <c r="X143" s="334">
        <f t="shared" si="130"/>
        <v>20</v>
      </c>
      <c r="Y143" s="25" t="s">
        <v>767</v>
      </c>
      <c r="Z143" s="25" t="s">
        <v>767</v>
      </c>
      <c r="AA143" s="25">
        <v>15</v>
      </c>
      <c r="AB143" s="25">
        <v>5</v>
      </c>
      <c r="AC143" s="334">
        <f t="shared" si="131"/>
        <v>32</v>
      </c>
      <c r="AD143" s="25">
        <v>0</v>
      </c>
      <c r="AE143" s="25" t="s">
        <v>767</v>
      </c>
      <c r="AF143" s="25">
        <v>8</v>
      </c>
      <c r="AG143" s="25">
        <v>13</v>
      </c>
      <c r="AH143" s="25">
        <v>11</v>
      </c>
      <c r="AI143" s="25">
        <v>0</v>
      </c>
      <c r="AJ143" s="25">
        <v>0</v>
      </c>
      <c r="AK143" s="25">
        <v>0</v>
      </c>
      <c r="AL143" s="25" t="s">
        <v>767</v>
      </c>
      <c r="AM143" s="25">
        <v>0</v>
      </c>
      <c r="AN143" s="25">
        <v>0</v>
      </c>
      <c r="AO143" s="25">
        <v>0</v>
      </c>
      <c r="AP143" s="334">
        <f t="shared" si="132"/>
        <v>6</v>
      </c>
      <c r="AQ143" s="25">
        <v>0</v>
      </c>
      <c r="AR143" s="25">
        <v>6</v>
      </c>
      <c r="AS143" s="25" t="s">
        <v>767</v>
      </c>
      <c r="AT143" s="334">
        <f t="shared" si="133"/>
        <v>26</v>
      </c>
      <c r="AU143" s="25">
        <v>0</v>
      </c>
      <c r="AV143" s="25">
        <v>13</v>
      </c>
      <c r="AW143" s="25" t="s">
        <v>767</v>
      </c>
      <c r="AX143" s="25">
        <v>4</v>
      </c>
      <c r="AY143" s="25">
        <v>9</v>
      </c>
      <c r="AZ143" s="334">
        <f t="shared" si="134"/>
        <v>24</v>
      </c>
      <c r="BA143" s="25">
        <v>14</v>
      </c>
      <c r="BB143" s="25" t="s">
        <v>767</v>
      </c>
      <c r="BC143" s="25">
        <v>10</v>
      </c>
      <c r="BD143" s="25" t="s">
        <v>767</v>
      </c>
      <c r="BE143" s="334">
        <f t="shared" si="135"/>
        <v>14</v>
      </c>
      <c r="BF143" s="25">
        <v>8</v>
      </c>
      <c r="BG143" s="25">
        <v>6</v>
      </c>
      <c r="BH143" s="334">
        <f t="shared" si="136"/>
        <v>10</v>
      </c>
      <c r="BI143" s="25">
        <v>10</v>
      </c>
      <c r="BJ143" s="334">
        <f t="shared" si="137"/>
        <v>0</v>
      </c>
      <c r="BK143" s="25">
        <v>0</v>
      </c>
      <c r="BL143" s="25" t="s">
        <v>767</v>
      </c>
      <c r="BM143" s="25" t="s">
        <v>767</v>
      </c>
      <c r="BN143" s="25" t="s">
        <v>767</v>
      </c>
      <c r="BO143" s="334">
        <f t="shared" si="138"/>
        <v>34</v>
      </c>
      <c r="BP143" s="25">
        <v>34</v>
      </c>
      <c r="BQ143" s="25" t="s">
        <v>767</v>
      </c>
      <c r="BR143" s="334">
        <f t="shared" si="139"/>
        <v>11</v>
      </c>
      <c r="BS143" s="25">
        <v>7</v>
      </c>
      <c r="BT143" s="25">
        <v>4</v>
      </c>
    </row>
    <row r="144" spans="1:72" ht="15" customHeight="1">
      <c r="A144" s="33">
        <v>824</v>
      </c>
      <c r="B144" s="45" t="s">
        <v>372</v>
      </c>
      <c r="C144" s="333">
        <f t="shared" si="124"/>
        <v>11</v>
      </c>
      <c r="D144" s="44">
        <f t="shared" si="125"/>
        <v>0</v>
      </c>
      <c r="E144" s="25">
        <v>0</v>
      </c>
      <c r="F144" s="25">
        <v>0</v>
      </c>
      <c r="G144" s="44">
        <f t="shared" si="126"/>
        <v>0</v>
      </c>
      <c r="H144" s="25">
        <v>0</v>
      </c>
      <c r="I144" s="25">
        <v>0</v>
      </c>
      <c r="J144" s="334">
        <f t="shared" si="127"/>
        <v>0</v>
      </c>
      <c r="K144" s="25">
        <v>0</v>
      </c>
      <c r="L144" s="25">
        <v>0</v>
      </c>
      <c r="M144" s="25" t="s">
        <v>767</v>
      </c>
      <c r="N144" s="334">
        <f t="shared" si="128"/>
        <v>0</v>
      </c>
      <c r="O144" s="25">
        <v>0</v>
      </c>
      <c r="P144" s="25">
        <v>0</v>
      </c>
      <c r="Q144" s="25">
        <v>0</v>
      </c>
      <c r="R144" s="25">
        <v>0</v>
      </c>
      <c r="S144" s="334">
        <f t="shared" si="129"/>
        <v>0</v>
      </c>
      <c r="T144" s="25">
        <v>0</v>
      </c>
      <c r="U144" s="25">
        <v>0</v>
      </c>
      <c r="V144" s="25">
        <v>0</v>
      </c>
      <c r="W144" s="25">
        <v>0</v>
      </c>
      <c r="X144" s="334">
        <f t="shared" si="130"/>
        <v>0</v>
      </c>
      <c r="Y144" s="25" t="s">
        <v>767</v>
      </c>
      <c r="Z144" s="25">
        <v>0</v>
      </c>
      <c r="AA144" s="25">
        <v>0</v>
      </c>
      <c r="AB144" s="25">
        <v>0</v>
      </c>
      <c r="AC144" s="334">
        <f t="shared" si="131"/>
        <v>11</v>
      </c>
      <c r="AD144" s="25">
        <v>0</v>
      </c>
      <c r="AE144" s="25">
        <v>0</v>
      </c>
      <c r="AF144" s="25" t="s">
        <v>767</v>
      </c>
      <c r="AG144" s="25">
        <v>4</v>
      </c>
      <c r="AH144" s="25" t="s">
        <v>767</v>
      </c>
      <c r="AI144" s="25">
        <v>0</v>
      </c>
      <c r="AJ144" s="25">
        <v>0</v>
      </c>
      <c r="AK144" s="25">
        <v>0</v>
      </c>
      <c r="AL144" s="25">
        <v>7</v>
      </c>
      <c r="AM144" s="25">
        <v>0</v>
      </c>
      <c r="AN144" s="25">
        <v>0</v>
      </c>
      <c r="AO144" s="25">
        <v>0</v>
      </c>
      <c r="AP144" s="334">
        <f t="shared" si="132"/>
        <v>0</v>
      </c>
      <c r="AQ144" s="25">
        <v>0</v>
      </c>
      <c r="AR144" s="25" t="s">
        <v>767</v>
      </c>
      <c r="AS144" s="25" t="s">
        <v>767</v>
      </c>
      <c r="AT144" s="334">
        <f t="shared" si="133"/>
        <v>0</v>
      </c>
      <c r="AU144" s="25">
        <v>0</v>
      </c>
      <c r="AV144" s="25">
        <v>0</v>
      </c>
      <c r="AW144" s="25">
        <v>0</v>
      </c>
      <c r="AX144" s="25">
        <v>0</v>
      </c>
      <c r="AY144" s="25">
        <v>0</v>
      </c>
      <c r="AZ144" s="334">
        <f t="shared" si="134"/>
        <v>0</v>
      </c>
      <c r="BA144" s="25" t="s">
        <v>767</v>
      </c>
      <c r="BB144" s="25">
        <v>0</v>
      </c>
      <c r="BC144" s="25">
        <v>0</v>
      </c>
      <c r="BD144" s="25">
        <v>0</v>
      </c>
      <c r="BE144" s="334">
        <f t="shared" si="135"/>
        <v>0</v>
      </c>
      <c r="BF144" s="25">
        <v>0</v>
      </c>
      <c r="BG144" s="25">
        <v>0</v>
      </c>
      <c r="BH144" s="334">
        <f t="shared" si="136"/>
        <v>0</v>
      </c>
      <c r="BI144" s="25">
        <v>0</v>
      </c>
      <c r="BJ144" s="334">
        <f t="shared" si="137"/>
        <v>0</v>
      </c>
      <c r="BK144" s="25">
        <v>0</v>
      </c>
      <c r="BL144" s="25">
        <v>0</v>
      </c>
      <c r="BM144" s="25">
        <v>0</v>
      </c>
      <c r="BN144" s="25">
        <v>0</v>
      </c>
      <c r="BO144" s="334">
        <f t="shared" si="138"/>
        <v>0</v>
      </c>
      <c r="BP144" s="25">
        <v>0</v>
      </c>
      <c r="BQ144" s="25">
        <v>0</v>
      </c>
      <c r="BR144" s="334">
        <f t="shared" si="139"/>
        <v>0</v>
      </c>
      <c r="BS144" s="25">
        <v>0</v>
      </c>
      <c r="BT144" s="25">
        <v>0</v>
      </c>
    </row>
    <row r="145" spans="1:72" ht="15" customHeight="1">
      <c r="A145" s="33">
        <v>825</v>
      </c>
      <c r="B145" s="45" t="s">
        <v>837</v>
      </c>
      <c r="C145" s="333">
        <f t="shared" si="124"/>
        <v>0</v>
      </c>
      <c r="D145" s="44">
        <f t="shared" si="125"/>
        <v>0</v>
      </c>
      <c r="E145" s="25">
        <v>0</v>
      </c>
      <c r="F145" s="25" t="s">
        <v>767</v>
      </c>
      <c r="G145" s="44">
        <f t="shared" si="126"/>
        <v>0</v>
      </c>
      <c r="H145" s="25">
        <v>0</v>
      </c>
      <c r="I145" s="25" t="s">
        <v>767</v>
      </c>
      <c r="J145" s="334">
        <f t="shared" si="127"/>
        <v>0</v>
      </c>
      <c r="K145" s="25">
        <v>0</v>
      </c>
      <c r="L145" s="25">
        <v>0</v>
      </c>
      <c r="M145" s="25">
        <v>0</v>
      </c>
      <c r="N145" s="334">
        <f t="shared" si="128"/>
        <v>0</v>
      </c>
      <c r="O145" s="25">
        <v>0</v>
      </c>
      <c r="P145" s="25">
        <v>0</v>
      </c>
      <c r="Q145" s="25">
        <v>0</v>
      </c>
      <c r="R145" s="25">
        <v>0</v>
      </c>
      <c r="S145" s="334">
        <f t="shared" si="129"/>
        <v>0</v>
      </c>
      <c r="T145" s="25">
        <v>0</v>
      </c>
      <c r="U145" s="25">
        <v>0</v>
      </c>
      <c r="V145" s="25">
        <v>0</v>
      </c>
      <c r="W145" s="25">
        <v>0</v>
      </c>
      <c r="X145" s="334">
        <f t="shared" si="130"/>
        <v>0</v>
      </c>
      <c r="Y145" s="25">
        <v>0</v>
      </c>
      <c r="Z145" s="25">
        <v>0</v>
      </c>
      <c r="AA145" s="25">
        <v>0</v>
      </c>
      <c r="AB145" s="25">
        <v>0</v>
      </c>
      <c r="AC145" s="334">
        <f t="shared" si="131"/>
        <v>0</v>
      </c>
      <c r="AD145" s="25">
        <v>0</v>
      </c>
      <c r="AE145" s="25">
        <v>0</v>
      </c>
      <c r="AF145" s="25" t="s">
        <v>767</v>
      </c>
      <c r="AG145" s="25">
        <v>0</v>
      </c>
      <c r="AH145" s="25" t="s">
        <v>767</v>
      </c>
      <c r="AI145" s="25">
        <v>0</v>
      </c>
      <c r="AJ145" s="25">
        <v>0</v>
      </c>
      <c r="AK145" s="25">
        <v>0</v>
      </c>
      <c r="AL145" s="25">
        <v>0</v>
      </c>
      <c r="AM145" s="25">
        <v>0</v>
      </c>
      <c r="AN145" s="25">
        <v>0</v>
      </c>
      <c r="AO145" s="25">
        <v>0</v>
      </c>
      <c r="AP145" s="334">
        <f t="shared" si="132"/>
        <v>0</v>
      </c>
      <c r="AQ145" s="25">
        <v>0</v>
      </c>
      <c r="AR145" s="25">
        <v>0</v>
      </c>
      <c r="AS145" s="25" t="s">
        <v>767</v>
      </c>
      <c r="AT145" s="334">
        <f t="shared" si="133"/>
        <v>0</v>
      </c>
      <c r="AU145" s="25">
        <v>0</v>
      </c>
      <c r="AV145" s="25">
        <v>0</v>
      </c>
      <c r="AW145" s="25">
        <v>0</v>
      </c>
      <c r="AX145" s="25">
        <v>0</v>
      </c>
      <c r="AY145" s="25">
        <v>0</v>
      </c>
      <c r="AZ145" s="334">
        <f t="shared" si="134"/>
        <v>0</v>
      </c>
      <c r="BA145" s="25">
        <v>0</v>
      </c>
      <c r="BB145" s="25">
        <v>0</v>
      </c>
      <c r="BC145" s="25">
        <v>0</v>
      </c>
      <c r="BD145" s="25" t="s">
        <v>767</v>
      </c>
      <c r="BE145" s="334">
        <f t="shared" si="135"/>
        <v>0</v>
      </c>
      <c r="BF145" s="25">
        <v>0</v>
      </c>
      <c r="BG145" s="25">
        <v>0</v>
      </c>
      <c r="BH145" s="334">
        <f t="shared" si="136"/>
        <v>0</v>
      </c>
      <c r="BI145" s="25">
        <v>0</v>
      </c>
      <c r="BJ145" s="334">
        <f t="shared" si="137"/>
        <v>0</v>
      </c>
      <c r="BK145" s="25">
        <v>0</v>
      </c>
      <c r="BL145" s="25">
        <v>0</v>
      </c>
      <c r="BM145" s="25">
        <v>0</v>
      </c>
      <c r="BN145" s="25">
        <v>0</v>
      </c>
      <c r="BO145" s="334">
        <f t="shared" si="138"/>
        <v>0</v>
      </c>
      <c r="BP145" s="25">
        <v>0</v>
      </c>
      <c r="BQ145" s="25">
        <v>0</v>
      </c>
      <c r="BR145" s="334">
        <f t="shared" si="139"/>
        <v>0</v>
      </c>
      <c r="BS145" s="25">
        <v>0</v>
      </c>
      <c r="BT145" s="25">
        <v>0</v>
      </c>
    </row>
    <row r="146" spans="1:72" ht="15" customHeight="1">
      <c r="A146" s="33">
        <v>826</v>
      </c>
      <c r="B146" s="45" t="s">
        <v>642</v>
      </c>
      <c r="C146" s="333">
        <f t="shared" si="124"/>
        <v>1089</v>
      </c>
      <c r="D146" s="44">
        <f t="shared" si="125"/>
        <v>11</v>
      </c>
      <c r="E146" s="25">
        <v>0</v>
      </c>
      <c r="F146" s="25">
        <v>11</v>
      </c>
      <c r="G146" s="44">
        <f t="shared" si="126"/>
        <v>32</v>
      </c>
      <c r="H146" s="25">
        <v>0</v>
      </c>
      <c r="I146" s="25">
        <v>32</v>
      </c>
      <c r="J146" s="334">
        <f t="shared" si="127"/>
        <v>62</v>
      </c>
      <c r="K146" s="25">
        <v>46</v>
      </c>
      <c r="L146" s="25">
        <v>0</v>
      </c>
      <c r="M146" s="25">
        <v>16</v>
      </c>
      <c r="N146" s="334">
        <f t="shared" si="128"/>
        <v>6</v>
      </c>
      <c r="O146" s="25">
        <v>0</v>
      </c>
      <c r="P146" s="25">
        <v>6</v>
      </c>
      <c r="Q146" s="25" t="s">
        <v>767</v>
      </c>
      <c r="R146" s="25" t="s">
        <v>767</v>
      </c>
      <c r="S146" s="334">
        <f t="shared" si="129"/>
        <v>18</v>
      </c>
      <c r="T146" s="25">
        <v>0</v>
      </c>
      <c r="U146" s="25">
        <v>18</v>
      </c>
      <c r="V146" s="25" t="s">
        <v>767</v>
      </c>
      <c r="W146" s="25">
        <v>0</v>
      </c>
      <c r="X146" s="334">
        <f t="shared" si="130"/>
        <v>106</v>
      </c>
      <c r="Y146" s="25">
        <v>13</v>
      </c>
      <c r="Z146" s="25">
        <v>14</v>
      </c>
      <c r="AA146" s="25">
        <v>49</v>
      </c>
      <c r="AB146" s="25">
        <v>30</v>
      </c>
      <c r="AC146" s="334">
        <f t="shared" si="131"/>
        <v>583</v>
      </c>
      <c r="AD146" s="25">
        <v>0</v>
      </c>
      <c r="AE146" s="25">
        <v>86</v>
      </c>
      <c r="AF146" s="25">
        <v>116</v>
      </c>
      <c r="AG146" s="25">
        <v>196</v>
      </c>
      <c r="AH146" s="25">
        <v>124</v>
      </c>
      <c r="AI146" s="25">
        <v>0</v>
      </c>
      <c r="AJ146" s="25">
        <v>0</v>
      </c>
      <c r="AK146" s="25">
        <v>0</v>
      </c>
      <c r="AL146" s="25">
        <v>14</v>
      </c>
      <c r="AM146" s="25">
        <v>0</v>
      </c>
      <c r="AN146" s="25">
        <v>47</v>
      </c>
      <c r="AO146" s="25">
        <v>0</v>
      </c>
      <c r="AP146" s="334">
        <f t="shared" si="132"/>
        <v>66</v>
      </c>
      <c r="AQ146" s="25">
        <v>0</v>
      </c>
      <c r="AR146" s="25">
        <v>56</v>
      </c>
      <c r="AS146" s="25">
        <v>10</v>
      </c>
      <c r="AT146" s="334">
        <f t="shared" si="133"/>
        <v>59</v>
      </c>
      <c r="AU146" s="25">
        <v>0</v>
      </c>
      <c r="AV146" s="25">
        <v>36</v>
      </c>
      <c r="AW146" s="25">
        <v>15</v>
      </c>
      <c r="AX146" s="25">
        <v>8</v>
      </c>
      <c r="AY146" s="25" t="s">
        <v>767</v>
      </c>
      <c r="AZ146" s="334">
        <f t="shared" si="134"/>
        <v>43</v>
      </c>
      <c r="BA146" s="25">
        <v>24</v>
      </c>
      <c r="BB146" s="25">
        <v>0</v>
      </c>
      <c r="BC146" s="25">
        <v>19</v>
      </c>
      <c r="BD146" s="25" t="s">
        <v>767</v>
      </c>
      <c r="BE146" s="334">
        <f t="shared" si="135"/>
        <v>53</v>
      </c>
      <c r="BF146" s="25">
        <v>38</v>
      </c>
      <c r="BG146" s="25">
        <v>15</v>
      </c>
      <c r="BH146" s="334">
        <f t="shared" si="136"/>
        <v>19</v>
      </c>
      <c r="BI146" s="25">
        <v>19</v>
      </c>
      <c r="BJ146" s="334">
        <f t="shared" si="137"/>
        <v>7</v>
      </c>
      <c r="BK146" s="25">
        <v>0</v>
      </c>
      <c r="BL146" s="25">
        <v>7</v>
      </c>
      <c r="BM146" s="25" t="s">
        <v>767</v>
      </c>
      <c r="BN146" s="25" t="s">
        <v>767</v>
      </c>
      <c r="BO146" s="334">
        <f t="shared" si="138"/>
        <v>12</v>
      </c>
      <c r="BP146" s="25">
        <v>12</v>
      </c>
      <c r="BQ146" s="25" t="s">
        <v>767</v>
      </c>
      <c r="BR146" s="334">
        <f t="shared" si="139"/>
        <v>12</v>
      </c>
      <c r="BS146" s="25">
        <v>12</v>
      </c>
      <c r="BT146" s="25" t="s">
        <v>767</v>
      </c>
    </row>
    <row r="147" spans="1:72" ht="15" customHeight="1">
      <c r="A147" s="33">
        <v>827</v>
      </c>
      <c r="B147" s="45" t="s">
        <v>373</v>
      </c>
      <c r="C147" s="333">
        <f t="shared" si="124"/>
        <v>12</v>
      </c>
      <c r="D147" s="44">
        <f t="shared" si="125"/>
        <v>0</v>
      </c>
      <c r="E147" s="25">
        <v>0</v>
      </c>
      <c r="F147" s="25">
        <v>0</v>
      </c>
      <c r="G147" s="44">
        <f t="shared" si="126"/>
        <v>0</v>
      </c>
      <c r="H147" s="25">
        <v>0</v>
      </c>
      <c r="I147" s="25" t="s">
        <v>767</v>
      </c>
      <c r="J147" s="334">
        <f t="shared" si="127"/>
        <v>0</v>
      </c>
      <c r="K147" s="25" t="s">
        <v>767</v>
      </c>
      <c r="L147" s="25">
        <v>0</v>
      </c>
      <c r="M147" s="25">
        <v>0</v>
      </c>
      <c r="N147" s="334">
        <f t="shared" si="128"/>
        <v>0</v>
      </c>
      <c r="O147" s="25">
        <v>0</v>
      </c>
      <c r="P147" s="25" t="s">
        <v>767</v>
      </c>
      <c r="Q147" s="25">
        <v>0</v>
      </c>
      <c r="R147" s="25">
        <v>0</v>
      </c>
      <c r="S147" s="334">
        <f t="shared" si="129"/>
        <v>0</v>
      </c>
      <c r="T147" s="25">
        <v>0</v>
      </c>
      <c r="U147" s="25" t="s">
        <v>767</v>
      </c>
      <c r="V147" s="25">
        <v>0</v>
      </c>
      <c r="W147" s="25">
        <v>0</v>
      </c>
      <c r="X147" s="334">
        <f t="shared" si="130"/>
        <v>0</v>
      </c>
      <c r="Y147" s="25" t="s">
        <v>767</v>
      </c>
      <c r="Z147" s="25" t="s">
        <v>767</v>
      </c>
      <c r="AA147" s="25">
        <v>0</v>
      </c>
      <c r="AB147" s="25">
        <v>0</v>
      </c>
      <c r="AC147" s="334">
        <f t="shared" si="131"/>
        <v>12</v>
      </c>
      <c r="AD147" s="25">
        <v>0</v>
      </c>
      <c r="AE147" s="25" t="s">
        <v>767</v>
      </c>
      <c r="AF147" s="25" t="s">
        <v>767</v>
      </c>
      <c r="AG147" s="25">
        <v>0</v>
      </c>
      <c r="AH147" s="25">
        <v>0</v>
      </c>
      <c r="AI147" s="25">
        <v>0</v>
      </c>
      <c r="AJ147" s="25">
        <v>0</v>
      </c>
      <c r="AK147" s="25">
        <v>12</v>
      </c>
      <c r="AL147" s="25">
        <v>0</v>
      </c>
      <c r="AM147" s="25">
        <v>0</v>
      </c>
      <c r="AN147" s="25" t="s">
        <v>767</v>
      </c>
      <c r="AO147" s="25">
        <v>0</v>
      </c>
      <c r="AP147" s="334">
        <f t="shared" si="132"/>
        <v>0</v>
      </c>
      <c r="AQ147" s="25">
        <v>0</v>
      </c>
      <c r="AR147" s="25">
        <v>0</v>
      </c>
      <c r="AS147" s="25">
        <v>0</v>
      </c>
      <c r="AT147" s="334">
        <f t="shared" si="133"/>
        <v>0</v>
      </c>
      <c r="AU147" s="25">
        <v>0</v>
      </c>
      <c r="AV147" s="25">
        <v>0</v>
      </c>
      <c r="AW147" s="25" t="s">
        <v>767</v>
      </c>
      <c r="AX147" s="25">
        <v>0</v>
      </c>
      <c r="AY147" s="25">
        <v>0</v>
      </c>
      <c r="AZ147" s="334">
        <f t="shared" si="134"/>
        <v>0</v>
      </c>
      <c r="BA147" s="25" t="s">
        <v>767</v>
      </c>
      <c r="BB147" s="25">
        <v>0</v>
      </c>
      <c r="BC147" s="25" t="s">
        <v>767</v>
      </c>
      <c r="BD147" s="25" t="s">
        <v>767</v>
      </c>
      <c r="BE147" s="334">
        <f t="shared" si="135"/>
        <v>0</v>
      </c>
      <c r="BF147" s="25" t="s">
        <v>767</v>
      </c>
      <c r="BG147" s="25" t="s">
        <v>767</v>
      </c>
      <c r="BH147" s="334">
        <f t="shared" si="136"/>
        <v>0</v>
      </c>
      <c r="BI147" s="25">
        <v>0</v>
      </c>
      <c r="BJ147" s="334">
        <f t="shared" si="137"/>
        <v>0</v>
      </c>
      <c r="BK147" s="25">
        <v>0</v>
      </c>
      <c r="BL147" s="25">
        <v>0</v>
      </c>
      <c r="BM147" s="25" t="s">
        <v>767</v>
      </c>
      <c r="BN147" s="25">
        <v>0</v>
      </c>
      <c r="BO147" s="334">
        <f t="shared" si="138"/>
        <v>0</v>
      </c>
      <c r="BP147" s="25">
        <v>0</v>
      </c>
      <c r="BQ147" s="25">
        <v>0</v>
      </c>
      <c r="BR147" s="334">
        <f t="shared" si="139"/>
        <v>0</v>
      </c>
      <c r="BS147" s="25">
        <v>0</v>
      </c>
      <c r="BT147" s="25">
        <v>0</v>
      </c>
    </row>
    <row r="148" spans="1:72" ht="15" customHeight="1">
      <c r="A148" s="33">
        <v>828</v>
      </c>
      <c r="B148" s="45" t="s">
        <v>374</v>
      </c>
      <c r="C148" s="333">
        <f t="shared" si="124"/>
        <v>85</v>
      </c>
      <c r="D148" s="44">
        <f t="shared" si="125"/>
        <v>0</v>
      </c>
      <c r="E148" s="25">
        <v>0</v>
      </c>
      <c r="F148" s="25">
        <v>0</v>
      </c>
      <c r="G148" s="44">
        <f t="shared" si="126"/>
        <v>0</v>
      </c>
      <c r="H148" s="25">
        <v>0</v>
      </c>
      <c r="I148" s="25">
        <v>0</v>
      </c>
      <c r="J148" s="334">
        <f t="shared" si="127"/>
        <v>0</v>
      </c>
      <c r="K148" s="25" t="s">
        <v>767</v>
      </c>
      <c r="L148" s="25">
        <v>0</v>
      </c>
      <c r="M148" s="25">
        <v>0</v>
      </c>
      <c r="N148" s="334">
        <f t="shared" si="128"/>
        <v>12</v>
      </c>
      <c r="O148" s="25">
        <v>0</v>
      </c>
      <c r="P148" s="25">
        <v>12</v>
      </c>
      <c r="Q148" s="25">
        <v>0</v>
      </c>
      <c r="R148" s="25">
        <v>0</v>
      </c>
      <c r="S148" s="334">
        <f t="shared" si="129"/>
        <v>0</v>
      </c>
      <c r="T148" s="25">
        <v>0</v>
      </c>
      <c r="U148" s="25" t="s">
        <v>767</v>
      </c>
      <c r="V148" s="25">
        <v>0</v>
      </c>
      <c r="W148" s="25">
        <v>0</v>
      </c>
      <c r="X148" s="334">
        <f t="shared" si="130"/>
        <v>11</v>
      </c>
      <c r="Y148" s="25" t="s">
        <v>767</v>
      </c>
      <c r="Z148" s="25">
        <v>0</v>
      </c>
      <c r="AA148" s="25">
        <v>6</v>
      </c>
      <c r="AB148" s="25">
        <v>5</v>
      </c>
      <c r="AC148" s="334">
        <f t="shared" si="131"/>
        <v>39</v>
      </c>
      <c r="AD148" s="25">
        <v>0</v>
      </c>
      <c r="AE148" s="25" t="s">
        <v>767</v>
      </c>
      <c r="AF148" s="25">
        <v>5</v>
      </c>
      <c r="AG148" s="25" t="s">
        <v>767</v>
      </c>
      <c r="AH148" s="25" t="s">
        <v>767</v>
      </c>
      <c r="AI148" s="25">
        <v>0</v>
      </c>
      <c r="AJ148" s="25">
        <v>0</v>
      </c>
      <c r="AK148" s="25">
        <v>0</v>
      </c>
      <c r="AL148" s="25" t="s">
        <v>767</v>
      </c>
      <c r="AM148" s="25">
        <v>29</v>
      </c>
      <c r="AN148" s="25">
        <v>5</v>
      </c>
      <c r="AO148" s="25">
        <v>0</v>
      </c>
      <c r="AP148" s="334">
        <f t="shared" si="132"/>
        <v>0</v>
      </c>
      <c r="AQ148" s="25">
        <v>0</v>
      </c>
      <c r="AR148" s="25">
        <v>0</v>
      </c>
      <c r="AS148" s="25" t="s">
        <v>767</v>
      </c>
      <c r="AT148" s="334">
        <f t="shared" si="133"/>
        <v>0</v>
      </c>
      <c r="AU148" s="25">
        <v>0</v>
      </c>
      <c r="AV148" s="25" t="s">
        <v>767</v>
      </c>
      <c r="AW148" s="25">
        <v>0</v>
      </c>
      <c r="AX148" s="25" t="s">
        <v>767</v>
      </c>
      <c r="AY148" s="25" t="s">
        <v>767</v>
      </c>
      <c r="AZ148" s="334">
        <f t="shared" si="134"/>
        <v>14</v>
      </c>
      <c r="BA148" s="25">
        <v>5</v>
      </c>
      <c r="BB148" s="25">
        <v>4</v>
      </c>
      <c r="BC148" s="25">
        <v>5</v>
      </c>
      <c r="BD148" s="25">
        <v>0</v>
      </c>
      <c r="BE148" s="334">
        <f t="shared" si="135"/>
        <v>9</v>
      </c>
      <c r="BF148" s="25">
        <v>9</v>
      </c>
      <c r="BG148" s="25" t="s">
        <v>767</v>
      </c>
      <c r="BH148" s="334">
        <f t="shared" si="136"/>
        <v>0</v>
      </c>
      <c r="BI148" s="25" t="s">
        <v>767</v>
      </c>
      <c r="BJ148" s="334">
        <f t="shared" si="137"/>
        <v>0</v>
      </c>
      <c r="BK148" s="25">
        <v>0</v>
      </c>
      <c r="BL148" s="25">
        <v>0</v>
      </c>
      <c r="BM148" s="25" t="s">
        <v>767</v>
      </c>
      <c r="BN148" s="25" t="s">
        <v>767</v>
      </c>
      <c r="BO148" s="334">
        <f t="shared" si="138"/>
        <v>0</v>
      </c>
      <c r="BP148" s="25">
        <v>0</v>
      </c>
      <c r="BQ148" s="25">
        <v>0</v>
      </c>
      <c r="BR148" s="334">
        <f t="shared" si="139"/>
        <v>0</v>
      </c>
      <c r="BS148" s="25">
        <v>0</v>
      </c>
      <c r="BT148" s="25">
        <v>0</v>
      </c>
    </row>
    <row r="149" spans="1:72" ht="15" customHeight="1">
      <c r="A149" s="33">
        <v>829</v>
      </c>
      <c r="B149" s="45" t="s">
        <v>402</v>
      </c>
      <c r="C149" s="333">
        <f t="shared" si="124"/>
        <v>0</v>
      </c>
      <c r="D149" s="44">
        <f t="shared" si="125"/>
        <v>0</v>
      </c>
      <c r="E149" s="25">
        <v>0</v>
      </c>
      <c r="F149" s="25">
        <v>0</v>
      </c>
      <c r="G149" s="44">
        <f t="shared" si="126"/>
        <v>0</v>
      </c>
      <c r="H149" s="25">
        <v>0</v>
      </c>
      <c r="I149" s="25">
        <v>0</v>
      </c>
      <c r="J149" s="334">
        <f t="shared" si="127"/>
        <v>0</v>
      </c>
      <c r="K149" s="25">
        <v>0</v>
      </c>
      <c r="L149" s="25">
        <v>0</v>
      </c>
      <c r="M149" s="25">
        <v>0</v>
      </c>
      <c r="N149" s="334">
        <f t="shared" si="128"/>
        <v>0</v>
      </c>
      <c r="O149" s="25">
        <v>0</v>
      </c>
      <c r="P149" s="25">
        <v>0</v>
      </c>
      <c r="Q149" s="25">
        <v>0</v>
      </c>
      <c r="R149" s="25">
        <v>0</v>
      </c>
      <c r="S149" s="334">
        <f t="shared" si="129"/>
        <v>0</v>
      </c>
      <c r="T149" s="25">
        <v>0</v>
      </c>
      <c r="U149" s="25">
        <v>0</v>
      </c>
      <c r="V149" s="25">
        <v>0</v>
      </c>
      <c r="W149" s="25">
        <v>0</v>
      </c>
      <c r="X149" s="334">
        <f t="shared" si="130"/>
        <v>0</v>
      </c>
      <c r="Y149" s="25" t="s">
        <v>767</v>
      </c>
      <c r="Z149" s="25">
        <v>0</v>
      </c>
      <c r="AA149" s="25">
        <v>0</v>
      </c>
      <c r="AB149" s="25">
        <v>0</v>
      </c>
      <c r="AC149" s="334">
        <f t="shared" si="131"/>
        <v>0</v>
      </c>
      <c r="AD149" s="25">
        <v>0</v>
      </c>
      <c r="AE149" s="25">
        <v>0</v>
      </c>
      <c r="AF149" s="25">
        <v>0</v>
      </c>
      <c r="AG149" s="25">
        <v>0</v>
      </c>
      <c r="AH149" s="25">
        <v>0</v>
      </c>
      <c r="AI149" s="25">
        <v>0</v>
      </c>
      <c r="AJ149" s="25">
        <v>0</v>
      </c>
      <c r="AK149" s="25">
        <v>0</v>
      </c>
      <c r="AL149" s="25">
        <v>0</v>
      </c>
      <c r="AM149" s="25">
        <v>0</v>
      </c>
      <c r="AN149" s="25">
        <v>0</v>
      </c>
      <c r="AO149" s="25">
        <v>0</v>
      </c>
      <c r="AP149" s="334">
        <f t="shared" si="132"/>
        <v>0</v>
      </c>
      <c r="AQ149" s="25">
        <v>0</v>
      </c>
      <c r="AR149" s="25">
        <v>0</v>
      </c>
      <c r="AS149" s="25">
        <v>0</v>
      </c>
      <c r="AT149" s="334">
        <f t="shared" si="133"/>
        <v>0</v>
      </c>
      <c r="AU149" s="25">
        <v>0</v>
      </c>
      <c r="AV149" s="25">
        <v>0</v>
      </c>
      <c r="AW149" s="25">
        <v>0</v>
      </c>
      <c r="AX149" s="25">
        <v>0</v>
      </c>
      <c r="AY149" s="25">
        <v>0</v>
      </c>
      <c r="AZ149" s="334">
        <f t="shared" si="134"/>
        <v>0</v>
      </c>
      <c r="BA149" s="25" t="s">
        <v>767</v>
      </c>
      <c r="BB149" s="25">
        <v>0</v>
      </c>
      <c r="BC149" s="25">
        <v>0</v>
      </c>
      <c r="BD149" s="25">
        <v>0</v>
      </c>
      <c r="BE149" s="334">
        <f t="shared" si="135"/>
        <v>0</v>
      </c>
      <c r="BF149" s="25">
        <v>0</v>
      </c>
      <c r="BG149" s="25">
        <v>0</v>
      </c>
      <c r="BH149" s="334">
        <f t="shared" si="136"/>
        <v>0</v>
      </c>
      <c r="BI149" s="25">
        <v>0</v>
      </c>
      <c r="BJ149" s="334">
        <f t="shared" si="137"/>
        <v>0</v>
      </c>
      <c r="BK149" s="25">
        <v>0</v>
      </c>
      <c r="BL149" s="25">
        <v>0</v>
      </c>
      <c r="BM149" s="25">
        <v>0</v>
      </c>
      <c r="BN149" s="25">
        <v>0</v>
      </c>
      <c r="BO149" s="334">
        <f t="shared" si="138"/>
        <v>0</v>
      </c>
      <c r="BP149" s="25">
        <v>0</v>
      </c>
      <c r="BQ149" s="25">
        <v>0</v>
      </c>
      <c r="BR149" s="334">
        <f t="shared" si="139"/>
        <v>0</v>
      </c>
      <c r="BS149" s="25">
        <v>0</v>
      </c>
      <c r="BT149" s="25">
        <v>0</v>
      </c>
    </row>
    <row r="150" spans="1:72" ht="15" customHeight="1">
      <c r="A150" s="33">
        <v>830</v>
      </c>
      <c r="B150" s="45" t="s">
        <v>643</v>
      </c>
      <c r="C150" s="333">
        <f t="shared" si="124"/>
        <v>25</v>
      </c>
      <c r="D150" s="44">
        <f t="shared" si="125"/>
        <v>0</v>
      </c>
      <c r="E150" s="25">
        <v>0</v>
      </c>
      <c r="F150" s="25">
        <v>0</v>
      </c>
      <c r="G150" s="44">
        <f t="shared" si="126"/>
        <v>0</v>
      </c>
      <c r="H150" s="25">
        <v>0</v>
      </c>
      <c r="I150" s="25">
        <v>0</v>
      </c>
      <c r="J150" s="334">
        <f t="shared" si="127"/>
        <v>0</v>
      </c>
      <c r="K150" s="25" t="s">
        <v>767</v>
      </c>
      <c r="L150" s="25">
        <v>0</v>
      </c>
      <c r="M150" s="25">
        <v>0</v>
      </c>
      <c r="N150" s="334">
        <f t="shared" si="128"/>
        <v>0</v>
      </c>
      <c r="O150" s="25">
        <v>0</v>
      </c>
      <c r="P150" s="25">
        <v>0</v>
      </c>
      <c r="Q150" s="25">
        <v>0</v>
      </c>
      <c r="R150" s="25" t="s">
        <v>767</v>
      </c>
      <c r="S150" s="334">
        <f t="shared" si="129"/>
        <v>0</v>
      </c>
      <c r="T150" s="25">
        <v>0</v>
      </c>
      <c r="U150" s="25" t="s">
        <v>767</v>
      </c>
      <c r="V150" s="25">
        <v>0</v>
      </c>
      <c r="W150" s="25">
        <v>0</v>
      </c>
      <c r="X150" s="334">
        <f t="shared" si="130"/>
        <v>0</v>
      </c>
      <c r="Y150" s="25">
        <v>0</v>
      </c>
      <c r="Z150" s="25">
        <v>0</v>
      </c>
      <c r="AA150" s="25" t="s">
        <v>767</v>
      </c>
      <c r="AB150" s="25" t="s">
        <v>767</v>
      </c>
      <c r="AC150" s="334">
        <f t="shared" si="131"/>
        <v>20</v>
      </c>
      <c r="AD150" s="25">
        <v>0</v>
      </c>
      <c r="AE150" s="25">
        <v>10</v>
      </c>
      <c r="AF150" s="25">
        <v>10</v>
      </c>
      <c r="AG150" s="25">
        <v>0</v>
      </c>
      <c r="AH150" s="25" t="s">
        <v>767</v>
      </c>
      <c r="AI150" s="25">
        <v>0</v>
      </c>
      <c r="AJ150" s="25">
        <v>0</v>
      </c>
      <c r="AK150" s="25" t="s">
        <v>767</v>
      </c>
      <c r="AL150" s="25">
        <v>0</v>
      </c>
      <c r="AM150" s="25">
        <v>0</v>
      </c>
      <c r="AN150" s="25" t="s">
        <v>767</v>
      </c>
      <c r="AO150" s="25">
        <v>0</v>
      </c>
      <c r="AP150" s="334">
        <f t="shared" si="132"/>
        <v>0</v>
      </c>
      <c r="AQ150" s="25">
        <v>0</v>
      </c>
      <c r="AR150" s="25">
        <v>0</v>
      </c>
      <c r="AS150" s="25" t="s">
        <v>767</v>
      </c>
      <c r="AT150" s="334">
        <f t="shared" si="133"/>
        <v>0</v>
      </c>
      <c r="AU150" s="25">
        <v>0</v>
      </c>
      <c r="AV150" s="25">
        <v>0</v>
      </c>
      <c r="AW150" s="25">
        <v>0</v>
      </c>
      <c r="AX150" s="25" t="s">
        <v>767</v>
      </c>
      <c r="AY150" s="25">
        <v>0</v>
      </c>
      <c r="AZ150" s="334">
        <f t="shared" si="134"/>
        <v>5</v>
      </c>
      <c r="BA150" s="25">
        <v>5</v>
      </c>
      <c r="BB150" s="25" t="s">
        <v>767</v>
      </c>
      <c r="BC150" s="25" t="s">
        <v>767</v>
      </c>
      <c r="BD150" s="25" t="s">
        <v>767</v>
      </c>
      <c r="BE150" s="334">
        <f t="shared" si="135"/>
        <v>0</v>
      </c>
      <c r="BF150" s="25" t="s">
        <v>767</v>
      </c>
      <c r="BG150" s="25">
        <v>0</v>
      </c>
      <c r="BH150" s="334">
        <f t="shared" si="136"/>
        <v>0</v>
      </c>
      <c r="BI150" s="25">
        <v>0</v>
      </c>
      <c r="BJ150" s="334">
        <f t="shared" si="137"/>
        <v>0</v>
      </c>
      <c r="BK150" s="25">
        <v>0</v>
      </c>
      <c r="BL150" s="25" t="s">
        <v>767</v>
      </c>
      <c r="BM150" s="25">
        <v>0</v>
      </c>
      <c r="BN150" s="25">
        <v>0</v>
      </c>
      <c r="BO150" s="334">
        <f t="shared" si="138"/>
        <v>0</v>
      </c>
      <c r="BP150" s="25">
        <v>0</v>
      </c>
      <c r="BQ150" s="25">
        <v>0</v>
      </c>
      <c r="BR150" s="334">
        <f t="shared" si="139"/>
        <v>0</v>
      </c>
      <c r="BS150" s="25">
        <v>0</v>
      </c>
      <c r="BT150" s="25">
        <v>0</v>
      </c>
    </row>
    <row r="151" spans="1:72" ht="15" customHeight="1">
      <c r="A151" s="33">
        <v>831</v>
      </c>
      <c r="B151" s="45" t="s">
        <v>318</v>
      </c>
      <c r="C151" s="333">
        <f t="shared" si="124"/>
        <v>2927</v>
      </c>
      <c r="D151" s="44">
        <f t="shared" si="125"/>
        <v>193</v>
      </c>
      <c r="E151" s="25">
        <v>0</v>
      </c>
      <c r="F151" s="25">
        <v>193</v>
      </c>
      <c r="G151" s="44">
        <f t="shared" si="126"/>
        <v>14</v>
      </c>
      <c r="H151" s="25">
        <v>0</v>
      </c>
      <c r="I151" s="25">
        <v>14</v>
      </c>
      <c r="J151" s="334">
        <f t="shared" si="127"/>
        <v>21</v>
      </c>
      <c r="K151" s="25">
        <v>17</v>
      </c>
      <c r="L151" s="25" t="s">
        <v>767</v>
      </c>
      <c r="M151" s="25">
        <v>4</v>
      </c>
      <c r="N151" s="334">
        <f t="shared" si="128"/>
        <v>66</v>
      </c>
      <c r="O151" s="25">
        <v>0</v>
      </c>
      <c r="P151" s="25">
        <v>58</v>
      </c>
      <c r="Q151" s="25">
        <v>4</v>
      </c>
      <c r="R151" s="25">
        <v>4</v>
      </c>
      <c r="S151" s="334">
        <f t="shared" si="129"/>
        <v>15</v>
      </c>
      <c r="T151" s="25">
        <v>0</v>
      </c>
      <c r="U151" s="25">
        <v>10</v>
      </c>
      <c r="V151" s="25" t="s">
        <v>767</v>
      </c>
      <c r="W151" s="25">
        <v>5</v>
      </c>
      <c r="X151" s="334">
        <f t="shared" si="130"/>
        <v>106</v>
      </c>
      <c r="Y151" s="25">
        <v>16</v>
      </c>
      <c r="Z151" s="25">
        <v>21</v>
      </c>
      <c r="AA151" s="25">
        <v>36</v>
      </c>
      <c r="AB151" s="25">
        <v>33</v>
      </c>
      <c r="AC151" s="334">
        <f t="shared" si="131"/>
        <v>1654</v>
      </c>
      <c r="AD151" s="25">
        <v>0</v>
      </c>
      <c r="AE151" s="25">
        <v>80</v>
      </c>
      <c r="AF151" s="25">
        <v>1175</v>
      </c>
      <c r="AG151" s="25">
        <v>145</v>
      </c>
      <c r="AH151" s="25">
        <v>145</v>
      </c>
      <c r="AI151" s="25">
        <v>0</v>
      </c>
      <c r="AJ151" s="25">
        <v>0</v>
      </c>
      <c r="AK151" s="25">
        <v>0</v>
      </c>
      <c r="AL151" s="25" t="s">
        <v>767</v>
      </c>
      <c r="AM151" s="25">
        <v>0</v>
      </c>
      <c r="AN151" s="25">
        <v>109</v>
      </c>
      <c r="AO151" s="25">
        <v>0</v>
      </c>
      <c r="AP151" s="334">
        <f t="shared" si="132"/>
        <v>305</v>
      </c>
      <c r="AQ151" s="25">
        <v>0</v>
      </c>
      <c r="AR151" s="25">
        <v>276</v>
      </c>
      <c r="AS151" s="25">
        <v>29</v>
      </c>
      <c r="AT151" s="334">
        <f t="shared" si="133"/>
        <v>63</v>
      </c>
      <c r="AU151" s="25">
        <v>0</v>
      </c>
      <c r="AV151" s="25">
        <v>17</v>
      </c>
      <c r="AW151" s="25">
        <v>8</v>
      </c>
      <c r="AX151" s="25">
        <v>38</v>
      </c>
      <c r="AY151" s="25" t="s">
        <v>767</v>
      </c>
      <c r="AZ151" s="334">
        <f t="shared" si="134"/>
        <v>126</v>
      </c>
      <c r="BA151" s="25">
        <v>21</v>
      </c>
      <c r="BB151" s="25">
        <v>10</v>
      </c>
      <c r="BC151" s="25">
        <v>71</v>
      </c>
      <c r="BD151" s="25">
        <v>24</v>
      </c>
      <c r="BE151" s="334">
        <f t="shared" si="135"/>
        <v>245</v>
      </c>
      <c r="BF151" s="25">
        <v>221</v>
      </c>
      <c r="BG151" s="25">
        <v>24</v>
      </c>
      <c r="BH151" s="334">
        <f t="shared" si="136"/>
        <v>42</v>
      </c>
      <c r="BI151" s="25">
        <v>42</v>
      </c>
      <c r="BJ151" s="334">
        <f t="shared" si="137"/>
        <v>34</v>
      </c>
      <c r="BK151" s="25">
        <v>0</v>
      </c>
      <c r="BL151" s="25">
        <v>14</v>
      </c>
      <c r="BM151" s="25">
        <v>4</v>
      </c>
      <c r="BN151" s="25">
        <v>16</v>
      </c>
      <c r="BO151" s="334">
        <f t="shared" si="138"/>
        <v>0</v>
      </c>
      <c r="BP151" s="25" t="s">
        <v>767</v>
      </c>
      <c r="BQ151" s="25">
        <v>0</v>
      </c>
      <c r="BR151" s="334">
        <f t="shared" si="139"/>
        <v>43</v>
      </c>
      <c r="BS151" s="25">
        <v>43</v>
      </c>
      <c r="BT151" s="25" t="s">
        <v>767</v>
      </c>
    </row>
    <row r="152" spans="1:72" ht="15" customHeight="1">
      <c r="A152" s="33">
        <v>832</v>
      </c>
      <c r="B152" s="283" t="s">
        <v>557</v>
      </c>
      <c r="C152" s="333">
        <f t="shared" si="124"/>
        <v>5</v>
      </c>
      <c r="D152" s="44">
        <f t="shared" si="125"/>
        <v>0</v>
      </c>
      <c r="E152" s="25">
        <v>0</v>
      </c>
      <c r="F152" s="25">
        <v>0</v>
      </c>
      <c r="G152" s="44">
        <f t="shared" si="126"/>
        <v>0</v>
      </c>
      <c r="H152" s="25">
        <v>0</v>
      </c>
      <c r="I152" s="25">
        <v>0</v>
      </c>
      <c r="J152" s="334">
        <f t="shared" si="127"/>
        <v>0</v>
      </c>
      <c r="K152" s="25" t="s">
        <v>767</v>
      </c>
      <c r="L152" s="25">
        <v>0</v>
      </c>
      <c r="M152" s="25">
        <v>0</v>
      </c>
      <c r="N152" s="334">
        <f t="shared" si="128"/>
        <v>0</v>
      </c>
      <c r="O152" s="25">
        <v>0</v>
      </c>
      <c r="P152" s="25" t="s">
        <v>767</v>
      </c>
      <c r="Q152" s="25">
        <v>0</v>
      </c>
      <c r="R152" s="25" t="s">
        <v>767</v>
      </c>
      <c r="S152" s="334">
        <f t="shared" si="129"/>
        <v>0</v>
      </c>
      <c r="T152" s="25">
        <v>0</v>
      </c>
      <c r="U152" s="25">
        <v>0</v>
      </c>
      <c r="V152" s="25">
        <v>0</v>
      </c>
      <c r="W152" s="25">
        <v>0</v>
      </c>
      <c r="X152" s="334">
        <f t="shared" si="130"/>
        <v>5</v>
      </c>
      <c r="Y152" s="25">
        <v>0</v>
      </c>
      <c r="Z152" s="25">
        <v>0</v>
      </c>
      <c r="AA152" s="25">
        <v>0</v>
      </c>
      <c r="AB152" s="25">
        <v>5</v>
      </c>
      <c r="AC152" s="334">
        <f t="shared" si="131"/>
        <v>0</v>
      </c>
      <c r="AD152" s="25">
        <v>0</v>
      </c>
      <c r="AE152" s="25" t="s">
        <v>767</v>
      </c>
      <c r="AF152" s="25" t="s">
        <v>767</v>
      </c>
      <c r="AG152" s="25" t="s">
        <v>767</v>
      </c>
      <c r="AH152" s="25" t="s">
        <v>767</v>
      </c>
      <c r="AI152" s="25">
        <v>0</v>
      </c>
      <c r="AJ152" s="25">
        <v>0</v>
      </c>
      <c r="AK152" s="25">
        <v>0</v>
      </c>
      <c r="AL152" s="25">
        <v>0</v>
      </c>
      <c r="AM152" s="25">
        <v>0</v>
      </c>
      <c r="AN152" s="25" t="s">
        <v>767</v>
      </c>
      <c r="AO152" s="25">
        <v>0</v>
      </c>
      <c r="AP152" s="334">
        <f t="shared" si="132"/>
        <v>0</v>
      </c>
      <c r="AQ152" s="25">
        <v>0</v>
      </c>
      <c r="AR152" s="25">
        <v>0</v>
      </c>
      <c r="AS152" s="25">
        <v>0</v>
      </c>
      <c r="AT152" s="334">
        <f t="shared" si="133"/>
        <v>0</v>
      </c>
      <c r="AU152" s="25">
        <v>0</v>
      </c>
      <c r="AV152" s="25">
        <v>0</v>
      </c>
      <c r="AW152" s="25">
        <v>0</v>
      </c>
      <c r="AX152" s="25" t="s">
        <v>767</v>
      </c>
      <c r="AY152" s="25">
        <v>0</v>
      </c>
      <c r="AZ152" s="334">
        <f t="shared" si="134"/>
        <v>0</v>
      </c>
      <c r="BA152" s="25">
        <v>0</v>
      </c>
      <c r="BB152" s="25">
        <v>0</v>
      </c>
      <c r="BC152" s="25" t="s">
        <v>767</v>
      </c>
      <c r="BD152" s="25">
        <v>0</v>
      </c>
      <c r="BE152" s="334">
        <f t="shared" si="135"/>
        <v>0</v>
      </c>
      <c r="BF152" s="25" t="s">
        <v>767</v>
      </c>
      <c r="BG152" s="25">
        <v>0</v>
      </c>
      <c r="BH152" s="334">
        <f t="shared" si="136"/>
        <v>0</v>
      </c>
      <c r="BI152" s="25" t="s">
        <v>767</v>
      </c>
      <c r="BJ152" s="334">
        <f t="shared" si="137"/>
        <v>0</v>
      </c>
      <c r="BK152" s="25">
        <v>0</v>
      </c>
      <c r="BL152" s="25">
        <v>0</v>
      </c>
      <c r="BM152" s="25" t="s">
        <v>767</v>
      </c>
      <c r="BN152" s="25" t="s">
        <v>767</v>
      </c>
      <c r="BO152" s="334">
        <f t="shared" si="138"/>
        <v>0</v>
      </c>
      <c r="BP152" s="25">
        <v>0</v>
      </c>
      <c r="BQ152" s="25">
        <v>0</v>
      </c>
      <c r="BR152" s="334">
        <f t="shared" si="139"/>
        <v>0</v>
      </c>
      <c r="BS152" s="25">
        <v>0</v>
      </c>
      <c r="BT152" s="25">
        <v>0</v>
      </c>
    </row>
    <row r="153" spans="1:72" ht="15" customHeight="1">
      <c r="A153" s="33">
        <v>833</v>
      </c>
      <c r="B153" s="45" t="s">
        <v>375</v>
      </c>
      <c r="C153" s="333">
        <f t="shared" si="124"/>
        <v>25</v>
      </c>
      <c r="D153" s="44">
        <f t="shared" si="125"/>
        <v>0</v>
      </c>
      <c r="E153" s="25">
        <v>0</v>
      </c>
      <c r="F153" s="25" t="s">
        <v>767</v>
      </c>
      <c r="G153" s="44">
        <f t="shared" si="126"/>
        <v>0</v>
      </c>
      <c r="H153" s="25">
        <v>0</v>
      </c>
      <c r="I153" s="25" t="s">
        <v>767</v>
      </c>
      <c r="J153" s="334">
        <f t="shared" si="127"/>
        <v>0</v>
      </c>
      <c r="K153" s="25">
        <v>0</v>
      </c>
      <c r="L153" s="25">
        <v>0</v>
      </c>
      <c r="M153" s="25">
        <v>0</v>
      </c>
      <c r="N153" s="334">
        <f t="shared" si="128"/>
        <v>0</v>
      </c>
      <c r="O153" s="25">
        <v>0</v>
      </c>
      <c r="P153" s="25">
        <v>0</v>
      </c>
      <c r="Q153" s="25">
        <v>0</v>
      </c>
      <c r="R153" s="25">
        <v>0</v>
      </c>
      <c r="S153" s="334">
        <f t="shared" si="129"/>
        <v>0</v>
      </c>
      <c r="T153" s="25">
        <v>0</v>
      </c>
      <c r="U153" s="25" t="s">
        <v>767</v>
      </c>
      <c r="V153" s="25">
        <v>0</v>
      </c>
      <c r="W153" s="25">
        <v>0</v>
      </c>
      <c r="X153" s="334">
        <f t="shared" si="130"/>
        <v>0</v>
      </c>
      <c r="Y153" s="25" t="s">
        <v>767</v>
      </c>
      <c r="Z153" s="25" t="s">
        <v>767</v>
      </c>
      <c r="AA153" s="25" t="s">
        <v>767</v>
      </c>
      <c r="AB153" s="25">
        <v>0</v>
      </c>
      <c r="AC153" s="334">
        <f t="shared" si="131"/>
        <v>21</v>
      </c>
      <c r="AD153" s="25">
        <v>0</v>
      </c>
      <c r="AE153" s="25">
        <v>11</v>
      </c>
      <c r="AF153" s="25">
        <v>6</v>
      </c>
      <c r="AG153" s="25" t="s">
        <v>767</v>
      </c>
      <c r="AH153" s="25">
        <v>4</v>
      </c>
      <c r="AI153" s="25">
        <v>0</v>
      </c>
      <c r="AJ153" s="25">
        <v>0</v>
      </c>
      <c r="AK153" s="25">
        <v>0</v>
      </c>
      <c r="AL153" s="25">
        <v>0</v>
      </c>
      <c r="AM153" s="25">
        <v>0</v>
      </c>
      <c r="AN153" s="25">
        <v>0</v>
      </c>
      <c r="AO153" s="25">
        <v>0</v>
      </c>
      <c r="AP153" s="334">
        <f t="shared" si="132"/>
        <v>0</v>
      </c>
      <c r="AQ153" s="25">
        <v>0</v>
      </c>
      <c r="AR153" s="25" t="s">
        <v>767</v>
      </c>
      <c r="AS153" s="25" t="s">
        <v>767</v>
      </c>
      <c r="AT153" s="334">
        <f t="shared" si="133"/>
        <v>4</v>
      </c>
      <c r="AU153" s="25">
        <v>0</v>
      </c>
      <c r="AV153" s="25">
        <v>4</v>
      </c>
      <c r="AW153" s="25">
        <v>0</v>
      </c>
      <c r="AX153" s="25">
        <v>0</v>
      </c>
      <c r="AY153" s="25">
        <v>0</v>
      </c>
      <c r="AZ153" s="334">
        <f t="shared" si="134"/>
        <v>0</v>
      </c>
      <c r="BA153" s="25" t="s">
        <v>767</v>
      </c>
      <c r="BB153" s="25">
        <v>0</v>
      </c>
      <c r="BC153" s="25">
        <v>0</v>
      </c>
      <c r="BD153" s="25" t="s">
        <v>767</v>
      </c>
      <c r="BE153" s="334">
        <f t="shared" si="135"/>
        <v>0</v>
      </c>
      <c r="BF153" s="25" t="s">
        <v>767</v>
      </c>
      <c r="BG153" s="25" t="s">
        <v>767</v>
      </c>
      <c r="BH153" s="334">
        <f t="shared" si="136"/>
        <v>0</v>
      </c>
      <c r="BI153" s="25">
        <v>0</v>
      </c>
      <c r="BJ153" s="334">
        <f t="shared" si="137"/>
        <v>0</v>
      </c>
      <c r="BK153" s="25">
        <v>0</v>
      </c>
      <c r="BL153" s="25" t="s">
        <v>767</v>
      </c>
      <c r="BM153" s="25" t="s">
        <v>767</v>
      </c>
      <c r="BN153" s="25">
        <v>0</v>
      </c>
      <c r="BO153" s="334">
        <f t="shared" si="138"/>
        <v>0</v>
      </c>
      <c r="BP153" s="25">
        <v>0</v>
      </c>
      <c r="BQ153" s="25">
        <v>0</v>
      </c>
      <c r="BR153" s="334">
        <f t="shared" si="139"/>
        <v>0</v>
      </c>
      <c r="BS153" s="25">
        <v>0</v>
      </c>
      <c r="BT153" s="25">
        <v>0</v>
      </c>
    </row>
    <row r="154" spans="1:72" ht="15" customHeight="1">
      <c r="A154" s="33">
        <v>834</v>
      </c>
      <c r="B154" s="45" t="s">
        <v>644</v>
      </c>
      <c r="C154" s="333">
        <f t="shared" si="124"/>
        <v>311</v>
      </c>
      <c r="D154" s="44">
        <f t="shared" si="125"/>
        <v>0</v>
      </c>
      <c r="E154" s="25">
        <v>0</v>
      </c>
      <c r="F154" s="25" t="s">
        <v>767</v>
      </c>
      <c r="G154" s="44">
        <f t="shared" si="126"/>
        <v>0</v>
      </c>
      <c r="H154" s="25">
        <v>0</v>
      </c>
      <c r="I154" s="25">
        <v>0</v>
      </c>
      <c r="J154" s="334">
        <f t="shared" si="127"/>
        <v>0</v>
      </c>
      <c r="K154" s="25" t="s">
        <v>767</v>
      </c>
      <c r="L154" s="25" t="s">
        <v>767</v>
      </c>
      <c r="M154" s="25">
        <v>0</v>
      </c>
      <c r="N154" s="334">
        <f t="shared" si="128"/>
        <v>7</v>
      </c>
      <c r="O154" s="25">
        <v>0</v>
      </c>
      <c r="P154" s="25" t="s">
        <v>767</v>
      </c>
      <c r="Q154" s="25" t="s">
        <v>767</v>
      </c>
      <c r="R154" s="25">
        <v>7</v>
      </c>
      <c r="S154" s="334">
        <f t="shared" si="129"/>
        <v>0</v>
      </c>
      <c r="T154" s="25">
        <v>0</v>
      </c>
      <c r="U154" s="25" t="s">
        <v>767</v>
      </c>
      <c r="V154" s="25" t="s">
        <v>767</v>
      </c>
      <c r="W154" s="25" t="s">
        <v>767</v>
      </c>
      <c r="X154" s="334">
        <f t="shared" si="130"/>
        <v>51</v>
      </c>
      <c r="Y154" s="25">
        <v>7</v>
      </c>
      <c r="Z154" s="25">
        <v>5</v>
      </c>
      <c r="AA154" s="25">
        <v>32</v>
      </c>
      <c r="AB154" s="25">
        <v>7</v>
      </c>
      <c r="AC154" s="334">
        <f t="shared" si="131"/>
        <v>133</v>
      </c>
      <c r="AD154" s="25">
        <v>0</v>
      </c>
      <c r="AE154" s="25">
        <v>86</v>
      </c>
      <c r="AF154" s="25">
        <v>12</v>
      </c>
      <c r="AG154" s="25">
        <v>8</v>
      </c>
      <c r="AH154" s="25">
        <v>23</v>
      </c>
      <c r="AI154" s="25">
        <v>0</v>
      </c>
      <c r="AJ154" s="25">
        <v>0</v>
      </c>
      <c r="AK154" s="25">
        <v>0</v>
      </c>
      <c r="AL154" s="25">
        <v>4</v>
      </c>
      <c r="AM154" s="25">
        <v>0</v>
      </c>
      <c r="AN154" s="25">
        <v>0</v>
      </c>
      <c r="AO154" s="25">
        <v>0</v>
      </c>
      <c r="AP154" s="334">
        <f t="shared" si="132"/>
        <v>25</v>
      </c>
      <c r="AQ154" s="25">
        <v>0</v>
      </c>
      <c r="AR154" s="25">
        <v>11</v>
      </c>
      <c r="AS154" s="25">
        <v>14</v>
      </c>
      <c r="AT154" s="334">
        <f t="shared" si="133"/>
        <v>4</v>
      </c>
      <c r="AU154" s="25">
        <v>0</v>
      </c>
      <c r="AV154" s="25">
        <v>4</v>
      </c>
      <c r="AW154" s="25" t="s">
        <v>767</v>
      </c>
      <c r="AX154" s="25" t="s">
        <v>767</v>
      </c>
      <c r="AY154" s="25">
        <v>0</v>
      </c>
      <c r="AZ154" s="334">
        <f t="shared" si="134"/>
        <v>14</v>
      </c>
      <c r="BA154" s="25">
        <v>6</v>
      </c>
      <c r="BB154" s="25">
        <v>0</v>
      </c>
      <c r="BC154" s="25" t="s">
        <v>767</v>
      </c>
      <c r="BD154" s="25">
        <v>8</v>
      </c>
      <c r="BE154" s="334">
        <f t="shared" si="135"/>
        <v>52</v>
      </c>
      <c r="BF154" s="25">
        <v>39</v>
      </c>
      <c r="BG154" s="25">
        <v>13</v>
      </c>
      <c r="BH154" s="334">
        <f t="shared" si="136"/>
        <v>11</v>
      </c>
      <c r="BI154" s="25">
        <v>11</v>
      </c>
      <c r="BJ154" s="334">
        <f t="shared" si="137"/>
        <v>14</v>
      </c>
      <c r="BK154" s="25">
        <v>0</v>
      </c>
      <c r="BL154" s="25">
        <v>7</v>
      </c>
      <c r="BM154" s="25">
        <v>7</v>
      </c>
      <c r="BN154" s="25" t="s">
        <v>767</v>
      </c>
      <c r="BO154" s="334">
        <f t="shared" si="138"/>
        <v>0</v>
      </c>
      <c r="BP154" s="25" t="s">
        <v>767</v>
      </c>
      <c r="BQ154" s="25" t="s">
        <v>767</v>
      </c>
      <c r="BR154" s="334">
        <f t="shared" si="139"/>
        <v>0</v>
      </c>
      <c r="BS154" s="25" t="s">
        <v>767</v>
      </c>
      <c r="BT154" s="25">
        <v>0</v>
      </c>
    </row>
    <row r="155" spans="1:72" ht="15" customHeight="1">
      <c r="A155" s="33">
        <v>835</v>
      </c>
      <c r="B155" s="45" t="s">
        <v>645</v>
      </c>
      <c r="C155" s="333">
        <f t="shared" si="124"/>
        <v>0</v>
      </c>
      <c r="D155" s="44">
        <f t="shared" si="125"/>
        <v>0</v>
      </c>
      <c r="E155" s="25">
        <v>0</v>
      </c>
      <c r="F155" s="25">
        <v>0</v>
      </c>
      <c r="G155" s="44">
        <f t="shared" si="126"/>
        <v>0</v>
      </c>
      <c r="H155" s="25">
        <v>0</v>
      </c>
      <c r="I155" s="25">
        <v>0</v>
      </c>
      <c r="J155" s="334">
        <f t="shared" si="127"/>
        <v>0</v>
      </c>
      <c r="K155" s="25">
        <v>0</v>
      </c>
      <c r="L155" s="25">
        <v>0</v>
      </c>
      <c r="M155" s="25">
        <v>0</v>
      </c>
      <c r="N155" s="334">
        <f t="shared" si="128"/>
        <v>0</v>
      </c>
      <c r="O155" s="25">
        <v>0</v>
      </c>
      <c r="P155" s="25">
        <v>0</v>
      </c>
      <c r="Q155" s="25">
        <v>0</v>
      </c>
      <c r="R155" s="25">
        <v>0</v>
      </c>
      <c r="S155" s="334">
        <f t="shared" si="129"/>
        <v>0</v>
      </c>
      <c r="T155" s="25">
        <v>0</v>
      </c>
      <c r="U155" s="25">
        <v>0</v>
      </c>
      <c r="V155" s="25">
        <v>0</v>
      </c>
      <c r="W155" s="25">
        <v>0</v>
      </c>
      <c r="X155" s="334">
        <f t="shared" si="130"/>
        <v>0</v>
      </c>
      <c r="Y155" s="25">
        <v>0</v>
      </c>
      <c r="Z155" s="25">
        <v>0</v>
      </c>
      <c r="AA155" s="25">
        <v>0</v>
      </c>
      <c r="AB155" s="25" t="s">
        <v>767</v>
      </c>
      <c r="AC155" s="334">
        <f t="shared" si="131"/>
        <v>0</v>
      </c>
      <c r="AD155" s="25">
        <v>0</v>
      </c>
      <c r="AE155" s="25">
        <v>0</v>
      </c>
      <c r="AF155" s="25">
        <v>0</v>
      </c>
      <c r="AG155" s="25" t="s">
        <v>767</v>
      </c>
      <c r="AH155" s="25">
        <v>0</v>
      </c>
      <c r="AI155" s="25">
        <v>0</v>
      </c>
      <c r="AJ155" s="25">
        <v>0</v>
      </c>
      <c r="AK155" s="25">
        <v>0</v>
      </c>
      <c r="AL155" s="25" t="s">
        <v>767</v>
      </c>
      <c r="AM155" s="25">
        <v>0</v>
      </c>
      <c r="AN155" s="25">
        <v>0</v>
      </c>
      <c r="AO155" s="25">
        <v>0</v>
      </c>
      <c r="AP155" s="334">
        <f t="shared" si="132"/>
        <v>0</v>
      </c>
      <c r="AQ155" s="25">
        <v>0</v>
      </c>
      <c r="AR155" s="25">
        <v>0</v>
      </c>
      <c r="AS155" s="25">
        <v>0</v>
      </c>
      <c r="AT155" s="334">
        <f t="shared" si="133"/>
        <v>0</v>
      </c>
      <c r="AU155" s="25">
        <v>0</v>
      </c>
      <c r="AV155" s="25">
        <v>0</v>
      </c>
      <c r="AW155" s="25">
        <v>0</v>
      </c>
      <c r="AX155" s="25">
        <v>0</v>
      </c>
      <c r="AY155" s="25">
        <v>0</v>
      </c>
      <c r="AZ155" s="334">
        <f t="shared" si="134"/>
        <v>0</v>
      </c>
      <c r="BA155" s="25">
        <v>0</v>
      </c>
      <c r="BB155" s="25">
        <v>0</v>
      </c>
      <c r="BC155" s="25">
        <v>0</v>
      </c>
      <c r="BD155" s="25">
        <v>0</v>
      </c>
      <c r="BE155" s="334">
        <f t="shared" si="135"/>
        <v>0</v>
      </c>
      <c r="BF155" s="25">
        <v>0</v>
      </c>
      <c r="BG155" s="25">
        <v>0</v>
      </c>
      <c r="BH155" s="334">
        <f t="shared" si="136"/>
        <v>0</v>
      </c>
      <c r="BI155" s="25">
        <v>0</v>
      </c>
      <c r="BJ155" s="334">
        <f t="shared" si="137"/>
        <v>0</v>
      </c>
      <c r="BK155" s="25">
        <v>0</v>
      </c>
      <c r="BL155" s="25">
        <v>0</v>
      </c>
      <c r="BM155" s="25">
        <v>0</v>
      </c>
      <c r="BN155" s="25">
        <v>0</v>
      </c>
      <c r="BO155" s="334">
        <f t="shared" si="138"/>
        <v>0</v>
      </c>
      <c r="BP155" s="25">
        <v>0</v>
      </c>
      <c r="BQ155" s="25">
        <v>0</v>
      </c>
      <c r="BR155" s="334">
        <f t="shared" si="139"/>
        <v>0</v>
      </c>
      <c r="BS155" s="25">
        <v>0</v>
      </c>
      <c r="BT155" s="25">
        <v>0</v>
      </c>
    </row>
    <row r="156" spans="1:72" ht="15" customHeight="1">
      <c r="A156" s="33">
        <v>836</v>
      </c>
      <c r="B156" s="45" t="s">
        <v>376</v>
      </c>
      <c r="C156" s="333">
        <f t="shared" si="124"/>
        <v>361</v>
      </c>
      <c r="D156" s="44">
        <f t="shared" si="125"/>
        <v>55</v>
      </c>
      <c r="E156" s="25">
        <v>0</v>
      </c>
      <c r="F156" s="25">
        <v>55</v>
      </c>
      <c r="G156" s="44">
        <f t="shared" si="126"/>
        <v>0</v>
      </c>
      <c r="H156" s="25">
        <v>0</v>
      </c>
      <c r="I156" s="25">
        <v>0</v>
      </c>
      <c r="J156" s="334">
        <f t="shared" si="127"/>
        <v>8</v>
      </c>
      <c r="K156" s="25">
        <v>8</v>
      </c>
      <c r="L156" s="25">
        <v>0</v>
      </c>
      <c r="M156" s="25" t="s">
        <v>767</v>
      </c>
      <c r="N156" s="334">
        <f t="shared" si="128"/>
        <v>15</v>
      </c>
      <c r="O156" s="25">
        <v>0</v>
      </c>
      <c r="P156" s="25">
        <v>10</v>
      </c>
      <c r="Q156" s="25" t="s">
        <v>767</v>
      </c>
      <c r="R156" s="25">
        <v>5</v>
      </c>
      <c r="S156" s="334">
        <f t="shared" si="129"/>
        <v>16</v>
      </c>
      <c r="T156" s="25">
        <v>0</v>
      </c>
      <c r="U156" s="25">
        <v>9</v>
      </c>
      <c r="V156" s="25" t="s">
        <v>767</v>
      </c>
      <c r="W156" s="25">
        <v>7</v>
      </c>
      <c r="X156" s="334">
        <f t="shared" si="130"/>
        <v>24</v>
      </c>
      <c r="Y156" s="25" t="s">
        <v>767</v>
      </c>
      <c r="Z156" s="25" t="s">
        <v>767</v>
      </c>
      <c r="AA156" s="25">
        <v>20</v>
      </c>
      <c r="AB156" s="25">
        <v>4</v>
      </c>
      <c r="AC156" s="334">
        <f t="shared" si="131"/>
        <v>60</v>
      </c>
      <c r="AD156" s="25">
        <v>0</v>
      </c>
      <c r="AE156" s="25">
        <v>4</v>
      </c>
      <c r="AF156" s="25" t="s">
        <v>767</v>
      </c>
      <c r="AG156" s="25" t="s">
        <v>767</v>
      </c>
      <c r="AH156" s="25">
        <v>20</v>
      </c>
      <c r="AI156" s="25">
        <v>0</v>
      </c>
      <c r="AJ156" s="25">
        <v>0</v>
      </c>
      <c r="AK156" s="25">
        <v>0</v>
      </c>
      <c r="AL156" s="25">
        <v>36</v>
      </c>
      <c r="AM156" s="25">
        <v>0</v>
      </c>
      <c r="AN156" s="25">
        <v>0</v>
      </c>
      <c r="AO156" s="25">
        <v>0</v>
      </c>
      <c r="AP156" s="334">
        <f t="shared" si="132"/>
        <v>45</v>
      </c>
      <c r="AQ156" s="25">
        <v>0</v>
      </c>
      <c r="AR156" s="25">
        <v>28</v>
      </c>
      <c r="AS156" s="25">
        <v>17</v>
      </c>
      <c r="AT156" s="334">
        <f t="shared" si="133"/>
        <v>85</v>
      </c>
      <c r="AU156" s="25">
        <v>0</v>
      </c>
      <c r="AV156" s="25">
        <v>56</v>
      </c>
      <c r="AW156" s="25">
        <v>11</v>
      </c>
      <c r="AX156" s="25">
        <v>18</v>
      </c>
      <c r="AY156" s="25">
        <v>0</v>
      </c>
      <c r="AZ156" s="334">
        <f t="shared" si="134"/>
        <v>37</v>
      </c>
      <c r="BA156" s="25" t="s">
        <v>767</v>
      </c>
      <c r="BB156" s="25">
        <v>0</v>
      </c>
      <c r="BC156" s="25">
        <v>37</v>
      </c>
      <c r="BD156" s="25" t="s">
        <v>767</v>
      </c>
      <c r="BE156" s="334">
        <f t="shared" si="135"/>
        <v>12</v>
      </c>
      <c r="BF156" s="25">
        <v>12</v>
      </c>
      <c r="BG156" s="25" t="s">
        <v>767</v>
      </c>
      <c r="BH156" s="334">
        <f t="shared" si="136"/>
        <v>4</v>
      </c>
      <c r="BI156" s="25">
        <v>4</v>
      </c>
      <c r="BJ156" s="334">
        <f t="shared" si="137"/>
        <v>0</v>
      </c>
      <c r="BK156" s="25">
        <v>0</v>
      </c>
      <c r="BL156" s="25">
        <v>0</v>
      </c>
      <c r="BM156" s="25">
        <v>0</v>
      </c>
      <c r="BN156" s="25">
        <v>0</v>
      </c>
      <c r="BO156" s="334">
        <f t="shared" si="138"/>
        <v>0</v>
      </c>
      <c r="BP156" s="25" t="s">
        <v>767</v>
      </c>
      <c r="BQ156" s="25" t="s">
        <v>767</v>
      </c>
      <c r="BR156" s="334">
        <f t="shared" si="139"/>
        <v>0</v>
      </c>
      <c r="BS156" s="25">
        <v>0</v>
      </c>
      <c r="BT156" s="25">
        <v>0</v>
      </c>
    </row>
    <row r="157" spans="1:72" ht="15.75" customHeight="1">
      <c r="A157" s="33">
        <v>838</v>
      </c>
      <c r="B157" s="45" t="s">
        <v>377</v>
      </c>
      <c r="C157" s="333">
        <f t="shared" si="124"/>
        <v>90</v>
      </c>
      <c r="D157" s="44">
        <f t="shared" si="125"/>
        <v>4</v>
      </c>
      <c r="E157" s="25">
        <v>0</v>
      </c>
      <c r="F157" s="25">
        <v>4</v>
      </c>
      <c r="G157" s="44">
        <f t="shared" si="126"/>
        <v>0</v>
      </c>
      <c r="H157" s="25">
        <v>0</v>
      </c>
      <c r="I157" s="25" t="s">
        <v>767</v>
      </c>
      <c r="J157" s="334">
        <f t="shared" si="127"/>
        <v>0</v>
      </c>
      <c r="K157" s="25" t="s">
        <v>767</v>
      </c>
      <c r="L157" s="25" t="s">
        <v>767</v>
      </c>
      <c r="M157" s="25">
        <v>0</v>
      </c>
      <c r="N157" s="334">
        <f t="shared" si="128"/>
        <v>0</v>
      </c>
      <c r="O157" s="25">
        <v>0</v>
      </c>
      <c r="P157" s="25" t="s">
        <v>767</v>
      </c>
      <c r="Q157" s="25">
        <v>0</v>
      </c>
      <c r="R157" s="25" t="s">
        <v>767</v>
      </c>
      <c r="S157" s="334">
        <f t="shared" si="129"/>
        <v>0</v>
      </c>
      <c r="T157" s="25">
        <v>0</v>
      </c>
      <c r="U157" s="25" t="s">
        <v>767</v>
      </c>
      <c r="V157" s="25" t="s">
        <v>767</v>
      </c>
      <c r="W157" s="25">
        <v>0</v>
      </c>
      <c r="X157" s="334">
        <f t="shared" si="130"/>
        <v>7</v>
      </c>
      <c r="Y157" s="25" t="s">
        <v>767</v>
      </c>
      <c r="Z157" s="25">
        <v>0</v>
      </c>
      <c r="AA157" s="25">
        <v>0</v>
      </c>
      <c r="AB157" s="25">
        <v>7</v>
      </c>
      <c r="AC157" s="334">
        <f t="shared" si="131"/>
        <v>35</v>
      </c>
      <c r="AD157" s="25">
        <v>0</v>
      </c>
      <c r="AE157" s="25">
        <v>6</v>
      </c>
      <c r="AF157" s="25">
        <v>7</v>
      </c>
      <c r="AG157" s="25" t="s">
        <v>767</v>
      </c>
      <c r="AH157" s="25">
        <v>4</v>
      </c>
      <c r="AI157" s="25">
        <v>0</v>
      </c>
      <c r="AJ157" s="25">
        <v>0</v>
      </c>
      <c r="AK157" s="25">
        <v>18</v>
      </c>
      <c r="AL157" s="25">
        <v>0</v>
      </c>
      <c r="AM157" s="25">
        <v>0</v>
      </c>
      <c r="AN157" s="25">
        <v>0</v>
      </c>
      <c r="AO157" s="25">
        <v>0</v>
      </c>
      <c r="AP157" s="334">
        <f t="shared" si="132"/>
        <v>4</v>
      </c>
      <c r="AQ157" s="25">
        <v>0</v>
      </c>
      <c r="AR157" s="25">
        <v>4</v>
      </c>
      <c r="AS157" s="25">
        <v>0</v>
      </c>
      <c r="AT157" s="334">
        <f t="shared" si="133"/>
        <v>0</v>
      </c>
      <c r="AU157" s="25">
        <v>0</v>
      </c>
      <c r="AV157" s="25" t="s">
        <v>767</v>
      </c>
      <c r="AW157" s="25" t="s">
        <v>767</v>
      </c>
      <c r="AX157" s="25">
        <v>0</v>
      </c>
      <c r="AY157" s="25" t="s">
        <v>767</v>
      </c>
      <c r="AZ157" s="334">
        <f t="shared" si="134"/>
        <v>6</v>
      </c>
      <c r="BA157" s="25">
        <v>6</v>
      </c>
      <c r="BB157" s="25" t="s">
        <v>767</v>
      </c>
      <c r="BC157" s="25" t="s">
        <v>767</v>
      </c>
      <c r="BD157" s="25" t="s">
        <v>767</v>
      </c>
      <c r="BE157" s="334">
        <f t="shared" si="135"/>
        <v>20</v>
      </c>
      <c r="BF157" s="25">
        <v>15</v>
      </c>
      <c r="BG157" s="25">
        <v>5</v>
      </c>
      <c r="BH157" s="334">
        <f t="shared" si="136"/>
        <v>10</v>
      </c>
      <c r="BI157" s="25">
        <v>10</v>
      </c>
      <c r="BJ157" s="334">
        <f t="shared" si="137"/>
        <v>4</v>
      </c>
      <c r="BK157" s="25">
        <v>0</v>
      </c>
      <c r="BL157" s="25" t="s">
        <v>767</v>
      </c>
      <c r="BM157" s="25" t="s">
        <v>767</v>
      </c>
      <c r="BN157" s="25">
        <v>4</v>
      </c>
      <c r="BO157" s="334">
        <f t="shared" si="138"/>
        <v>0</v>
      </c>
      <c r="BP157" s="25">
        <v>0</v>
      </c>
      <c r="BQ157" s="25">
        <v>0</v>
      </c>
      <c r="BR157" s="334">
        <f t="shared" si="139"/>
        <v>0</v>
      </c>
      <c r="BS157" s="25" t="s">
        <v>767</v>
      </c>
      <c r="BT157" s="25">
        <v>0</v>
      </c>
    </row>
    <row r="158" spans="1:72" ht="15" customHeight="1">
      <c r="A158" s="33">
        <v>839</v>
      </c>
      <c r="B158" s="45" t="s">
        <v>382</v>
      </c>
      <c r="C158" s="333">
        <f t="shared" si="124"/>
        <v>367</v>
      </c>
      <c r="D158" s="44">
        <f t="shared" si="125"/>
        <v>17</v>
      </c>
      <c r="E158" s="25">
        <v>0</v>
      </c>
      <c r="F158" s="25">
        <v>17</v>
      </c>
      <c r="G158" s="44">
        <f t="shared" si="126"/>
        <v>0</v>
      </c>
      <c r="H158" s="25">
        <v>0</v>
      </c>
      <c r="I158" s="25">
        <v>0</v>
      </c>
      <c r="J158" s="334">
        <f t="shared" si="127"/>
        <v>0</v>
      </c>
      <c r="K158" s="25">
        <v>0</v>
      </c>
      <c r="L158" s="25">
        <v>0</v>
      </c>
      <c r="M158" s="25">
        <v>0</v>
      </c>
      <c r="N158" s="334">
        <f t="shared" si="128"/>
        <v>0</v>
      </c>
      <c r="O158" s="25">
        <v>0</v>
      </c>
      <c r="P158" s="25">
        <v>0</v>
      </c>
      <c r="Q158" s="25">
        <v>0</v>
      </c>
      <c r="R158" s="25">
        <v>0</v>
      </c>
      <c r="S158" s="334">
        <f t="shared" si="129"/>
        <v>0</v>
      </c>
      <c r="T158" s="25">
        <v>0</v>
      </c>
      <c r="U158" s="25" t="s">
        <v>767</v>
      </c>
      <c r="V158" s="25">
        <v>0</v>
      </c>
      <c r="W158" s="25">
        <v>0</v>
      </c>
      <c r="X158" s="334">
        <f t="shared" si="130"/>
        <v>100</v>
      </c>
      <c r="Y158" s="25">
        <v>5</v>
      </c>
      <c r="Z158" s="25">
        <v>0</v>
      </c>
      <c r="AA158" s="25">
        <v>87</v>
      </c>
      <c r="AB158" s="25">
        <v>8</v>
      </c>
      <c r="AC158" s="334">
        <f t="shared" si="131"/>
        <v>180</v>
      </c>
      <c r="AD158" s="25">
        <v>0</v>
      </c>
      <c r="AE158" s="25">
        <v>0</v>
      </c>
      <c r="AF158" s="25" t="s">
        <v>767</v>
      </c>
      <c r="AG158" s="25" t="s">
        <v>767</v>
      </c>
      <c r="AH158" s="25">
        <v>176</v>
      </c>
      <c r="AI158" s="25">
        <v>0</v>
      </c>
      <c r="AJ158" s="25">
        <v>0</v>
      </c>
      <c r="AK158" s="25">
        <v>0</v>
      </c>
      <c r="AL158" s="25">
        <v>4</v>
      </c>
      <c r="AM158" s="25">
        <v>0</v>
      </c>
      <c r="AN158" s="25">
        <v>0</v>
      </c>
      <c r="AO158" s="25">
        <v>0</v>
      </c>
      <c r="AP158" s="334">
        <f t="shared" si="132"/>
        <v>5</v>
      </c>
      <c r="AQ158" s="25">
        <v>0</v>
      </c>
      <c r="AR158" s="25" t="s">
        <v>767</v>
      </c>
      <c r="AS158" s="25">
        <v>5</v>
      </c>
      <c r="AT158" s="334">
        <f t="shared" si="133"/>
        <v>4</v>
      </c>
      <c r="AU158" s="25">
        <v>0</v>
      </c>
      <c r="AV158" s="25">
        <v>0</v>
      </c>
      <c r="AW158" s="25">
        <v>4</v>
      </c>
      <c r="AX158" s="25" t="s">
        <v>767</v>
      </c>
      <c r="AY158" s="25">
        <v>0</v>
      </c>
      <c r="AZ158" s="334">
        <f t="shared" si="134"/>
        <v>61</v>
      </c>
      <c r="BA158" s="25">
        <v>24</v>
      </c>
      <c r="BB158" s="25">
        <v>33</v>
      </c>
      <c r="BC158" s="25">
        <v>4</v>
      </c>
      <c r="BD158" s="25">
        <v>0</v>
      </c>
      <c r="BE158" s="334">
        <f t="shared" si="135"/>
        <v>0</v>
      </c>
      <c r="BF158" s="25" t="s">
        <v>767</v>
      </c>
      <c r="BG158" s="25" t="s">
        <v>767</v>
      </c>
      <c r="BH158" s="334">
        <f t="shared" si="136"/>
        <v>0</v>
      </c>
      <c r="BI158" s="25">
        <v>0</v>
      </c>
      <c r="BJ158" s="334">
        <f t="shared" si="137"/>
        <v>0</v>
      </c>
      <c r="BK158" s="25">
        <v>0</v>
      </c>
      <c r="BL158" s="25">
        <v>0</v>
      </c>
      <c r="BM158" s="25">
        <v>0</v>
      </c>
      <c r="BN158" s="25">
        <v>0</v>
      </c>
      <c r="BO158" s="334">
        <f t="shared" si="138"/>
        <v>0</v>
      </c>
      <c r="BP158" s="25">
        <v>0</v>
      </c>
      <c r="BQ158" s="25">
        <v>0</v>
      </c>
      <c r="BR158" s="334">
        <f t="shared" si="139"/>
        <v>0</v>
      </c>
      <c r="BS158" s="25">
        <v>0</v>
      </c>
      <c r="BT158" s="25">
        <v>0</v>
      </c>
    </row>
    <row r="159" spans="1:72" ht="15" customHeight="1">
      <c r="A159" s="33">
        <v>840</v>
      </c>
      <c r="B159" s="45" t="s">
        <v>383</v>
      </c>
      <c r="C159" s="333">
        <f t="shared" si="124"/>
        <v>3019</v>
      </c>
      <c r="D159" s="44">
        <f t="shared" si="125"/>
        <v>72</v>
      </c>
      <c r="E159" s="25">
        <v>0</v>
      </c>
      <c r="F159" s="25">
        <v>72</v>
      </c>
      <c r="G159" s="44">
        <f t="shared" si="126"/>
        <v>24</v>
      </c>
      <c r="H159" s="25">
        <v>0</v>
      </c>
      <c r="I159" s="25">
        <v>24</v>
      </c>
      <c r="J159" s="334">
        <f t="shared" si="127"/>
        <v>107</v>
      </c>
      <c r="K159" s="25">
        <v>102</v>
      </c>
      <c r="L159" s="25" t="s">
        <v>767</v>
      </c>
      <c r="M159" s="25">
        <v>5</v>
      </c>
      <c r="N159" s="334">
        <f t="shared" si="128"/>
        <v>49</v>
      </c>
      <c r="O159" s="25">
        <v>0</v>
      </c>
      <c r="P159" s="25">
        <v>31</v>
      </c>
      <c r="Q159" s="25">
        <v>9</v>
      </c>
      <c r="R159" s="25">
        <v>9</v>
      </c>
      <c r="S159" s="334">
        <f t="shared" si="129"/>
        <v>86</v>
      </c>
      <c r="T159" s="25">
        <v>0</v>
      </c>
      <c r="U159" s="25">
        <v>54</v>
      </c>
      <c r="V159" s="25">
        <v>11</v>
      </c>
      <c r="W159" s="25">
        <v>21</v>
      </c>
      <c r="X159" s="334">
        <f t="shared" si="130"/>
        <v>417</v>
      </c>
      <c r="Y159" s="25">
        <v>36</v>
      </c>
      <c r="Z159" s="25">
        <v>16</v>
      </c>
      <c r="AA159" s="25">
        <v>240</v>
      </c>
      <c r="AB159" s="25">
        <v>125</v>
      </c>
      <c r="AC159" s="334">
        <f t="shared" si="131"/>
        <v>662</v>
      </c>
      <c r="AD159" s="25">
        <v>0</v>
      </c>
      <c r="AE159" s="25">
        <v>157</v>
      </c>
      <c r="AF159" s="25">
        <v>178</v>
      </c>
      <c r="AG159" s="25">
        <v>169</v>
      </c>
      <c r="AH159" s="25">
        <v>146</v>
      </c>
      <c r="AI159" s="25" t="s">
        <v>767</v>
      </c>
      <c r="AJ159" s="25">
        <v>0</v>
      </c>
      <c r="AK159" s="25">
        <v>0</v>
      </c>
      <c r="AL159" s="25">
        <v>12</v>
      </c>
      <c r="AM159" s="25">
        <v>0</v>
      </c>
      <c r="AN159" s="25" t="s">
        <v>767</v>
      </c>
      <c r="AO159" s="25">
        <v>0</v>
      </c>
      <c r="AP159" s="334">
        <f t="shared" si="132"/>
        <v>176</v>
      </c>
      <c r="AQ159" s="25">
        <v>0</v>
      </c>
      <c r="AR159" s="25">
        <v>128</v>
      </c>
      <c r="AS159" s="25">
        <v>48</v>
      </c>
      <c r="AT159" s="334">
        <f t="shared" si="133"/>
        <v>294</v>
      </c>
      <c r="AU159" s="25">
        <v>0</v>
      </c>
      <c r="AV159" s="25">
        <v>110</v>
      </c>
      <c r="AW159" s="25">
        <v>91</v>
      </c>
      <c r="AX159" s="25">
        <v>70</v>
      </c>
      <c r="AY159" s="25">
        <v>23</v>
      </c>
      <c r="AZ159" s="334">
        <f t="shared" si="134"/>
        <v>427</v>
      </c>
      <c r="BA159" s="25">
        <v>155</v>
      </c>
      <c r="BB159" s="25">
        <v>44</v>
      </c>
      <c r="BC159" s="25">
        <v>164</v>
      </c>
      <c r="BD159" s="25">
        <v>64</v>
      </c>
      <c r="BE159" s="334">
        <f t="shared" si="135"/>
        <v>286</v>
      </c>
      <c r="BF159" s="25">
        <v>213</v>
      </c>
      <c r="BG159" s="25">
        <v>73</v>
      </c>
      <c r="BH159" s="334">
        <f t="shared" si="136"/>
        <v>130</v>
      </c>
      <c r="BI159" s="25">
        <v>130</v>
      </c>
      <c r="BJ159" s="334">
        <f t="shared" si="137"/>
        <v>127</v>
      </c>
      <c r="BK159" s="25">
        <v>0</v>
      </c>
      <c r="BL159" s="25">
        <v>53</v>
      </c>
      <c r="BM159" s="25">
        <v>60</v>
      </c>
      <c r="BN159" s="25">
        <v>14</v>
      </c>
      <c r="BO159" s="334">
        <f t="shared" si="138"/>
        <v>76</v>
      </c>
      <c r="BP159" s="25">
        <v>66</v>
      </c>
      <c r="BQ159" s="25">
        <v>10</v>
      </c>
      <c r="BR159" s="334">
        <f t="shared" si="139"/>
        <v>86</v>
      </c>
      <c r="BS159" s="25">
        <v>70</v>
      </c>
      <c r="BT159" s="25">
        <v>16</v>
      </c>
    </row>
    <row r="160" spans="1:72" ht="15" customHeight="1">
      <c r="A160" s="33">
        <v>841</v>
      </c>
      <c r="B160" s="45" t="s">
        <v>384</v>
      </c>
      <c r="C160" s="333">
        <f t="shared" si="124"/>
        <v>101</v>
      </c>
      <c r="D160" s="44">
        <f t="shared" si="125"/>
        <v>0</v>
      </c>
      <c r="E160" s="25">
        <v>0</v>
      </c>
      <c r="F160" s="25" t="s">
        <v>767</v>
      </c>
      <c r="G160" s="44">
        <f t="shared" si="126"/>
        <v>0</v>
      </c>
      <c r="H160" s="25">
        <v>0</v>
      </c>
      <c r="I160" s="25" t="s">
        <v>767</v>
      </c>
      <c r="J160" s="334">
        <f t="shared" si="127"/>
        <v>0</v>
      </c>
      <c r="K160" s="25">
        <v>0</v>
      </c>
      <c r="L160" s="25">
        <v>0</v>
      </c>
      <c r="M160" s="25" t="s">
        <v>767</v>
      </c>
      <c r="N160" s="334">
        <f t="shared" si="128"/>
        <v>0</v>
      </c>
      <c r="O160" s="25">
        <v>0</v>
      </c>
      <c r="P160" s="25" t="s">
        <v>767</v>
      </c>
      <c r="Q160" s="25">
        <v>0</v>
      </c>
      <c r="R160" s="25" t="s">
        <v>767</v>
      </c>
      <c r="S160" s="334">
        <f t="shared" si="129"/>
        <v>0</v>
      </c>
      <c r="T160" s="25">
        <v>0</v>
      </c>
      <c r="U160" s="25" t="s">
        <v>767</v>
      </c>
      <c r="V160" s="25" t="s">
        <v>767</v>
      </c>
      <c r="W160" s="25">
        <v>0</v>
      </c>
      <c r="X160" s="334">
        <f t="shared" si="130"/>
        <v>20</v>
      </c>
      <c r="Y160" s="25">
        <v>4</v>
      </c>
      <c r="Z160" s="25">
        <v>4</v>
      </c>
      <c r="AA160" s="25">
        <v>8</v>
      </c>
      <c r="AB160" s="25">
        <v>4</v>
      </c>
      <c r="AC160" s="334">
        <f t="shared" si="131"/>
        <v>40</v>
      </c>
      <c r="AD160" s="25">
        <v>0</v>
      </c>
      <c r="AE160" s="25">
        <v>16</v>
      </c>
      <c r="AF160" s="25">
        <v>7</v>
      </c>
      <c r="AG160" s="25">
        <v>10</v>
      </c>
      <c r="AH160" s="25">
        <v>7</v>
      </c>
      <c r="AI160" s="25" t="s">
        <v>767</v>
      </c>
      <c r="AJ160" s="25">
        <v>0</v>
      </c>
      <c r="AK160" s="25">
        <v>0</v>
      </c>
      <c r="AL160" s="25" t="s">
        <v>767</v>
      </c>
      <c r="AM160" s="25">
        <v>0</v>
      </c>
      <c r="AN160" s="25" t="s">
        <v>767</v>
      </c>
      <c r="AO160" s="25">
        <v>0</v>
      </c>
      <c r="AP160" s="334">
        <f t="shared" si="132"/>
        <v>0</v>
      </c>
      <c r="AQ160" s="25">
        <v>0</v>
      </c>
      <c r="AR160" s="25" t="s">
        <v>767</v>
      </c>
      <c r="AS160" s="25" t="s">
        <v>767</v>
      </c>
      <c r="AT160" s="334">
        <f t="shared" si="133"/>
        <v>6</v>
      </c>
      <c r="AU160" s="25">
        <v>0</v>
      </c>
      <c r="AV160" s="25">
        <v>6</v>
      </c>
      <c r="AW160" s="25" t="s">
        <v>767</v>
      </c>
      <c r="AX160" s="25" t="s">
        <v>767</v>
      </c>
      <c r="AY160" s="25">
        <v>0</v>
      </c>
      <c r="AZ160" s="334">
        <f t="shared" si="134"/>
        <v>19</v>
      </c>
      <c r="BA160" s="25">
        <v>10</v>
      </c>
      <c r="BB160" s="25" t="s">
        <v>767</v>
      </c>
      <c r="BC160" s="25">
        <v>0</v>
      </c>
      <c r="BD160" s="25">
        <v>9</v>
      </c>
      <c r="BE160" s="334">
        <f t="shared" si="135"/>
        <v>9</v>
      </c>
      <c r="BF160" s="25">
        <v>5</v>
      </c>
      <c r="BG160" s="25">
        <v>4</v>
      </c>
      <c r="BH160" s="334">
        <f t="shared" si="136"/>
        <v>7</v>
      </c>
      <c r="BI160" s="25">
        <v>7</v>
      </c>
      <c r="BJ160" s="334">
        <f t="shared" si="137"/>
        <v>0</v>
      </c>
      <c r="BK160" s="25">
        <v>0</v>
      </c>
      <c r="BL160" s="25">
        <v>0</v>
      </c>
      <c r="BM160" s="25" t="s">
        <v>767</v>
      </c>
      <c r="BN160" s="25" t="s">
        <v>767</v>
      </c>
      <c r="BO160" s="334">
        <f t="shared" si="138"/>
        <v>0</v>
      </c>
      <c r="BP160" s="25" t="s">
        <v>767</v>
      </c>
      <c r="BQ160" s="25" t="s">
        <v>767</v>
      </c>
      <c r="BR160" s="334">
        <f t="shared" si="139"/>
        <v>0</v>
      </c>
      <c r="BS160" s="25">
        <v>0</v>
      </c>
      <c r="BT160" s="25">
        <v>0</v>
      </c>
    </row>
    <row r="161" spans="1:77" ht="15" customHeight="1">
      <c r="A161" s="33">
        <v>845</v>
      </c>
      <c r="B161" s="10" t="s">
        <v>151</v>
      </c>
      <c r="C161" s="333">
        <f t="shared" si="124"/>
        <v>13</v>
      </c>
      <c r="D161" s="44">
        <f t="shared" si="125"/>
        <v>0</v>
      </c>
      <c r="E161" s="25">
        <v>0</v>
      </c>
      <c r="F161" s="25">
        <v>0</v>
      </c>
      <c r="G161" s="44">
        <f t="shared" si="126"/>
        <v>0</v>
      </c>
      <c r="H161" s="25">
        <v>0</v>
      </c>
      <c r="I161" s="25">
        <v>0</v>
      </c>
      <c r="J161" s="334">
        <f t="shared" si="127"/>
        <v>0</v>
      </c>
      <c r="K161" s="25">
        <v>0</v>
      </c>
      <c r="L161" s="25">
        <v>0</v>
      </c>
      <c r="M161" s="25">
        <v>0</v>
      </c>
      <c r="N161" s="334">
        <f t="shared" si="128"/>
        <v>0</v>
      </c>
      <c r="O161" s="25">
        <v>0</v>
      </c>
      <c r="P161" s="25" t="s">
        <v>767</v>
      </c>
      <c r="Q161" s="25">
        <v>0</v>
      </c>
      <c r="R161" s="25">
        <v>0</v>
      </c>
      <c r="S161" s="334">
        <f t="shared" si="129"/>
        <v>0</v>
      </c>
      <c r="T161" s="25">
        <v>0</v>
      </c>
      <c r="U161" s="25">
        <v>0</v>
      </c>
      <c r="V161" s="25">
        <v>0</v>
      </c>
      <c r="W161" s="25">
        <v>0</v>
      </c>
      <c r="X161" s="334">
        <f t="shared" si="130"/>
        <v>0</v>
      </c>
      <c r="Y161" s="25" t="s">
        <v>767</v>
      </c>
      <c r="Z161" s="25" t="s">
        <v>767</v>
      </c>
      <c r="AA161" s="25">
        <v>0</v>
      </c>
      <c r="AB161" s="25" t="s">
        <v>767</v>
      </c>
      <c r="AC161" s="334">
        <f t="shared" si="131"/>
        <v>13</v>
      </c>
      <c r="AD161" s="25">
        <v>0</v>
      </c>
      <c r="AE161" s="25" t="s">
        <v>767</v>
      </c>
      <c r="AF161" s="25">
        <v>0</v>
      </c>
      <c r="AG161" s="25">
        <v>0</v>
      </c>
      <c r="AH161" s="25" t="s">
        <v>767</v>
      </c>
      <c r="AI161" s="25">
        <v>0</v>
      </c>
      <c r="AJ161" s="25">
        <v>0</v>
      </c>
      <c r="AK161" s="25">
        <v>0</v>
      </c>
      <c r="AL161" s="25">
        <v>13</v>
      </c>
      <c r="AM161" s="25">
        <v>0</v>
      </c>
      <c r="AN161" s="25">
        <v>0</v>
      </c>
      <c r="AO161" s="25">
        <v>0</v>
      </c>
      <c r="AP161" s="334">
        <f t="shared" si="132"/>
        <v>0</v>
      </c>
      <c r="AQ161" s="25">
        <v>0</v>
      </c>
      <c r="AR161" s="25" t="s">
        <v>767</v>
      </c>
      <c r="AS161" s="25" t="s">
        <v>767</v>
      </c>
      <c r="AT161" s="334">
        <f t="shared" si="133"/>
        <v>0</v>
      </c>
      <c r="AU161" s="25">
        <v>0</v>
      </c>
      <c r="AV161" s="25" t="s">
        <v>767</v>
      </c>
      <c r="AW161" s="25">
        <v>0</v>
      </c>
      <c r="AX161" s="25">
        <v>0</v>
      </c>
      <c r="AY161" s="25">
        <v>0</v>
      </c>
      <c r="AZ161" s="334">
        <f t="shared" si="134"/>
        <v>0</v>
      </c>
      <c r="BA161" s="25">
        <v>0</v>
      </c>
      <c r="BB161" s="25" t="s">
        <v>767</v>
      </c>
      <c r="BC161" s="25">
        <v>0</v>
      </c>
      <c r="BD161" s="25">
        <v>0</v>
      </c>
      <c r="BE161" s="334">
        <f t="shared" si="135"/>
        <v>0</v>
      </c>
      <c r="BF161" s="25" t="s">
        <v>767</v>
      </c>
      <c r="BG161" s="25" t="s">
        <v>767</v>
      </c>
      <c r="BH161" s="334">
        <f t="shared" si="136"/>
        <v>0</v>
      </c>
      <c r="BI161" s="25">
        <v>0</v>
      </c>
      <c r="BJ161" s="334">
        <f t="shared" si="137"/>
        <v>0</v>
      </c>
      <c r="BK161" s="25">
        <v>0</v>
      </c>
      <c r="BL161" s="25">
        <v>0</v>
      </c>
      <c r="BM161" s="25">
        <v>0</v>
      </c>
      <c r="BN161" s="25">
        <v>0</v>
      </c>
      <c r="BO161" s="334">
        <f t="shared" si="138"/>
        <v>0</v>
      </c>
      <c r="BP161" s="25">
        <v>0</v>
      </c>
      <c r="BQ161" s="25">
        <v>0</v>
      </c>
      <c r="BR161" s="334">
        <f t="shared" si="139"/>
        <v>0</v>
      </c>
      <c r="BS161" s="25">
        <v>0</v>
      </c>
      <c r="BT161" s="25">
        <v>0</v>
      </c>
    </row>
    <row r="162" spans="1:77" ht="15" customHeight="1">
      <c r="A162" s="33">
        <v>846</v>
      </c>
      <c r="B162" s="45" t="s">
        <v>319</v>
      </c>
      <c r="C162" s="333">
        <f t="shared" si="124"/>
        <v>1252</v>
      </c>
      <c r="D162" s="44">
        <f t="shared" si="125"/>
        <v>32</v>
      </c>
      <c r="E162" s="25">
        <v>0</v>
      </c>
      <c r="F162" s="25">
        <v>32</v>
      </c>
      <c r="G162" s="44">
        <f t="shared" si="126"/>
        <v>18</v>
      </c>
      <c r="H162" s="25">
        <v>0</v>
      </c>
      <c r="I162" s="25">
        <v>18</v>
      </c>
      <c r="J162" s="334">
        <f t="shared" si="127"/>
        <v>37</v>
      </c>
      <c r="K162" s="25">
        <v>28</v>
      </c>
      <c r="L162" s="25" t="s">
        <v>767</v>
      </c>
      <c r="M162" s="25">
        <v>9</v>
      </c>
      <c r="N162" s="334">
        <f t="shared" si="128"/>
        <v>32</v>
      </c>
      <c r="O162" s="25">
        <v>0</v>
      </c>
      <c r="P162" s="25">
        <v>17</v>
      </c>
      <c r="Q162" s="25">
        <v>6</v>
      </c>
      <c r="R162" s="25">
        <v>9</v>
      </c>
      <c r="S162" s="334">
        <f t="shared" si="129"/>
        <v>53</v>
      </c>
      <c r="T162" s="25">
        <v>0</v>
      </c>
      <c r="U162" s="25">
        <v>53</v>
      </c>
      <c r="V162" s="25" t="s">
        <v>767</v>
      </c>
      <c r="W162" s="25" t="s">
        <v>767</v>
      </c>
      <c r="X162" s="334">
        <f t="shared" si="130"/>
        <v>151</v>
      </c>
      <c r="Y162" s="25">
        <v>28</v>
      </c>
      <c r="Z162" s="25">
        <v>19</v>
      </c>
      <c r="AA162" s="25">
        <v>48</v>
      </c>
      <c r="AB162" s="25">
        <v>56</v>
      </c>
      <c r="AC162" s="334">
        <f t="shared" si="131"/>
        <v>400</v>
      </c>
      <c r="AD162" s="25">
        <v>0</v>
      </c>
      <c r="AE162" s="25">
        <v>112</v>
      </c>
      <c r="AF162" s="25">
        <v>72</v>
      </c>
      <c r="AG162" s="25">
        <v>69</v>
      </c>
      <c r="AH162" s="25">
        <v>68</v>
      </c>
      <c r="AI162" s="25">
        <v>0</v>
      </c>
      <c r="AJ162" s="25">
        <v>0</v>
      </c>
      <c r="AK162" s="25">
        <v>0</v>
      </c>
      <c r="AL162" s="25">
        <v>18</v>
      </c>
      <c r="AM162" s="25">
        <v>0</v>
      </c>
      <c r="AN162" s="25">
        <v>61</v>
      </c>
      <c r="AO162" s="25">
        <v>0</v>
      </c>
      <c r="AP162" s="334">
        <f t="shared" si="132"/>
        <v>50</v>
      </c>
      <c r="AQ162" s="25">
        <v>0</v>
      </c>
      <c r="AR162" s="25">
        <v>20</v>
      </c>
      <c r="AS162" s="25">
        <v>30</v>
      </c>
      <c r="AT162" s="334">
        <f t="shared" si="133"/>
        <v>126</v>
      </c>
      <c r="AU162" s="25">
        <v>0</v>
      </c>
      <c r="AV162" s="25">
        <v>62</v>
      </c>
      <c r="AW162" s="25">
        <v>18</v>
      </c>
      <c r="AX162" s="25">
        <v>38</v>
      </c>
      <c r="AY162" s="25">
        <v>8</v>
      </c>
      <c r="AZ162" s="334">
        <f t="shared" si="134"/>
        <v>108</v>
      </c>
      <c r="BA162" s="25">
        <v>46</v>
      </c>
      <c r="BB162" s="25" t="s">
        <v>767</v>
      </c>
      <c r="BC162" s="25">
        <v>33</v>
      </c>
      <c r="BD162" s="25">
        <v>29</v>
      </c>
      <c r="BE162" s="334">
        <f t="shared" si="135"/>
        <v>122</v>
      </c>
      <c r="BF162" s="25">
        <v>78</v>
      </c>
      <c r="BG162" s="25">
        <v>44</v>
      </c>
      <c r="BH162" s="334">
        <f t="shared" si="136"/>
        <v>43</v>
      </c>
      <c r="BI162" s="25">
        <v>43</v>
      </c>
      <c r="BJ162" s="334">
        <f t="shared" si="137"/>
        <v>58</v>
      </c>
      <c r="BK162" s="25">
        <v>0</v>
      </c>
      <c r="BL162" s="25">
        <v>32</v>
      </c>
      <c r="BM162" s="25">
        <v>26</v>
      </c>
      <c r="BN162" s="25" t="s">
        <v>767</v>
      </c>
      <c r="BO162" s="334">
        <f t="shared" si="138"/>
        <v>11</v>
      </c>
      <c r="BP162" s="25">
        <v>11</v>
      </c>
      <c r="BQ162" s="25" t="s">
        <v>767</v>
      </c>
      <c r="BR162" s="334">
        <f t="shared" si="139"/>
        <v>11</v>
      </c>
      <c r="BS162" s="25">
        <v>11</v>
      </c>
      <c r="BT162" s="25" t="s">
        <v>767</v>
      </c>
    </row>
    <row r="163" spans="1:77" ht="15" customHeight="1">
      <c r="A163" s="40">
        <v>847</v>
      </c>
      <c r="B163" s="10" t="s">
        <v>320</v>
      </c>
      <c r="C163" s="333">
        <f t="shared" si="124"/>
        <v>6398</v>
      </c>
      <c r="D163" s="44">
        <f t="shared" si="125"/>
        <v>149</v>
      </c>
      <c r="E163" s="25">
        <v>0</v>
      </c>
      <c r="F163" s="25">
        <v>149</v>
      </c>
      <c r="G163" s="44">
        <f t="shared" si="126"/>
        <v>116</v>
      </c>
      <c r="H163" s="25">
        <v>0</v>
      </c>
      <c r="I163" s="25">
        <v>116</v>
      </c>
      <c r="J163" s="334">
        <f t="shared" si="127"/>
        <v>109</v>
      </c>
      <c r="K163" s="25">
        <v>61</v>
      </c>
      <c r="L163" s="25">
        <v>5</v>
      </c>
      <c r="M163" s="25">
        <v>43</v>
      </c>
      <c r="N163" s="334">
        <f t="shared" si="128"/>
        <v>158</v>
      </c>
      <c r="O163" s="25">
        <v>0</v>
      </c>
      <c r="P163" s="25">
        <v>126</v>
      </c>
      <c r="Q163" s="25">
        <v>15</v>
      </c>
      <c r="R163" s="25">
        <v>17</v>
      </c>
      <c r="S163" s="334">
        <f t="shared" si="129"/>
        <v>136</v>
      </c>
      <c r="T163" s="25">
        <v>0</v>
      </c>
      <c r="U163" s="25">
        <v>85</v>
      </c>
      <c r="V163" s="25">
        <v>24</v>
      </c>
      <c r="W163" s="25">
        <v>27</v>
      </c>
      <c r="X163" s="334">
        <f t="shared" si="130"/>
        <v>808</v>
      </c>
      <c r="Y163" s="25">
        <v>141</v>
      </c>
      <c r="Z163" s="25">
        <v>50</v>
      </c>
      <c r="AA163" s="25">
        <v>332</v>
      </c>
      <c r="AB163" s="25">
        <v>285</v>
      </c>
      <c r="AC163" s="334">
        <f t="shared" si="131"/>
        <v>1664</v>
      </c>
      <c r="AD163" s="25">
        <v>0</v>
      </c>
      <c r="AE163" s="25">
        <v>308</v>
      </c>
      <c r="AF163" s="25">
        <v>198</v>
      </c>
      <c r="AG163" s="25">
        <v>774</v>
      </c>
      <c r="AH163" s="25">
        <v>185</v>
      </c>
      <c r="AI163" s="25">
        <v>0</v>
      </c>
      <c r="AJ163" s="25">
        <v>0</v>
      </c>
      <c r="AK163" s="25" t="s">
        <v>767</v>
      </c>
      <c r="AL163" s="25">
        <v>133</v>
      </c>
      <c r="AM163" s="25">
        <v>0</v>
      </c>
      <c r="AN163" s="25">
        <v>66</v>
      </c>
      <c r="AO163" s="25">
        <v>0</v>
      </c>
      <c r="AP163" s="334">
        <f t="shared" si="132"/>
        <v>669</v>
      </c>
      <c r="AQ163" s="25">
        <v>0</v>
      </c>
      <c r="AR163" s="25">
        <v>540</v>
      </c>
      <c r="AS163" s="25">
        <v>129</v>
      </c>
      <c r="AT163" s="334">
        <f t="shared" si="133"/>
        <v>551</v>
      </c>
      <c r="AU163" s="25">
        <v>0</v>
      </c>
      <c r="AV163" s="25">
        <v>293</v>
      </c>
      <c r="AW163" s="25">
        <v>83</v>
      </c>
      <c r="AX163" s="25">
        <v>132</v>
      </c>
      <c r="AY163" s="25">
        <v>43</v>
      </c>
      <c r="AZ163" s="334">
        <f t="shared" si="134"/>
        <v>638</v>
      </c>
      <c r="BA163" s="25">
        <v>307</v>
      </c>
      <c r="BB163" s="25">
        <v>121</v>
      </c>
      <c r="BC163" s="25">
        <v>118</v>
      </c>
      <c r="BD163" s="25">
        <v>92</v>
      </c>
      <c r="BE163" s="334">
        <f t="shared" si="135"/>
        <v>434</v>
      </c>
      <c r="BF163" s="25">
        <v>290</v>
      </c>
      <c r="BG163" s="25">
        <v>144</v>
      </c>
      <c r="BH163" s="334">
        <f t="shared" si="136"/>
        <v>346</v>
      </c>
      <c r="BI163" s="25">
        <v>346</v>
      </c>
      <c r="BJ163" s="334">
        <f t="shared" si="137"/>
        <v>186</v>
      </c>
      <c r="BK163" s="25">
        <v>0</v>
      </c>
      <c r="BL163" s="25">
        <v>89</v>
      </c>
      <c r="BM163" s="25">
        <v>53</v>
      </c>
      <c r="BN163" s="25">
        <v>44</v>
      </c>
      <c r="BO163" s="334">
        <f t="shared" si="138"/>
        <v>214</v>
      </c>
      <c r="BP163" s="25">
        <v>203</v>
      </c>
      <c r="BQ163" s="25">
        <v>11</v>
      </c>
      <c r="BR163" s="334">
        <f t="shared" si="139"/>
        <v>220</v>
      </c>
      <c r="BS163" s="25">
        <v>175</v>
      </c>
      <c r="BT163" s="25">
        <v>45</v>
      </c>
    </row>
    <row r="164" spans="1:77" ht="15" customHeight="1">
      <c r="A164" s="203">
        <v>848</v>
      </c>
      <c r="B164" s="10" t="s">
        <v>646</v>
      </c>
      <c r="C164" s="333">
        <f t="shared" si="124"/>
        <v>3481</v>
      </c>
      <c r="D164" s="44">
        <f t="shared" si="125"/>
        <v>68</v>
      </c>
      <c r="E164" s="25">
        <v>0</v>
      </c>
      <c r="F164" s="25">
        <v>68</v>
      </c>
      <c r="G164" s="44">
        <f t="shared" si="126"/>
        <v>10</v>
      </c>
      <c r="H164" s="25">
        <v>0</v>
      </c>
      <c r="I164" s="25">
        <v>10</v>
      </c>
      <c r="J164" s="334">
        <f t="shared" si="127"/>
        <v>310</v>
      </c>
      <c r="K164" s="25">
        <v>294</v>
      </c>
      <c r="L164" s="25">
        <v>0</v>
      </c>
      <c r="M164" s="25">
        <v>16</v>
      </c>
      <c r="N164" s="334">
        <f t="shared" si="128"/>
        <v>47</v>
      </c>
      <c r="O164" s="25">
        <v>0</v>
      </c>
      <c r="P164" s="25">
        <v>22</v>
      </c>
      <c r="Q164" s="25">
        <v>6</v>
      </c>
      <c r="R164" s="25">
        <v>19</v>
      </c>
      <c r="S164" s="334">
        <f t="shared" si="129"/>
        <v>40</v>
      </c>
      <c r="T164" s="25">
        <v>0</v>
      </c>
      <c r="U164" s="25">
        <v>31</v>
      </c>
      <c r="V164" s="25" t="s">
        <v>767</v>
      </c>
      <c r="W164" s="25">
        <v>9</v>
      </c>
      <c r="X164" s="334">
        <f t="shared" si="130"/>
        <v>532</v>
      </c>
      <c r="Y164" s="25">
        <v>89</v>
      </c>
      <c r="Z164" s="25">
        <v>28</v>
      </c>
      <c r="AA164" s="25">
        <v>273</v>
      </c>
      <c r="AB164" s="25">
        <v>142</v>
      </c>
      <c r="AC164" s="334">
        <f t="shared" si="131"/>
        <v>715</v>
      </c>
      <c r="AD164" s="25">
        <v>0</v>
      </c>
      <c r="AE164" s="25">
        <v>131</v>
      </c>
      <c r="AF164" s="25">
        <v>317</v>
      </c>
      <c r="AG164" s="25">
        <v>88</v>
      </c>
      <c r="AH164" s="25">
        <v>171</v>
      </c>
      <c r="AI164" s="25">
        <v>0</v>
      </c>
      <c r="AJ164" s="25">
        <v>0</v>
      </c>
      <c r="AK164" s="25">
        <v>0</v>
      </c>
      <c r="AL164" s="25">
        <v>8</v>
      </c>
      <c r="AM164" s="25">
        <v>0</v>
      </c>
      <c r="AN164" s="25" t="s">
        <v>767</v>
      </c>
      <c r="AO164" s="25">
        <v>0</v>
      </c>
      <c r="AP164" s="334">
        <f t="shared" si="132"/>
        <v>62</v>
      </c>
      <c r="AQ164" s="25">
        <v>0</v>
      </c>
      <c r="AR164" s="25">
        <v>36</v>
      </c>
      <c r="AS164" s="25">
        <v>26</v>
      </c>
      <c r="AT164" s="334">
        <f t="shared" si="133"/>
        <v>343</v>
      </c>
      <c r="AU164" s="25">
        <v>0</v>
      </c>
      <c r="AV164" s="25">
        <v>202</v>
      </c>
      <c r="AW164" s="25">
        <v>55</v>
      </c>
      <c r="AX164" s="25">
        <v>74</v>
      </c>
      <c r="AY164" s="25">
        <v>12</v>
      </c>
      <c r="AZ164" s="334">
        <f t="shared" si="134"/>
        <v>578</v>
      </c>
      <c r="BA164" s="25">
        <v>308</v>
      </c>
      <c r="BB164" s="25">
        <v>34</v>
      </c>
      <c r="BC164" s="25">
        <v>172</v>
      </c>
      <c r="BD164" s="25">
        <v>64</v>
      </c>
      <c r="BE164" s="334">
        <f t="shared" si="135"/>
        <v>297</v>
      </c>
      <c r="BF164" s="25">
        <v>181</v>
      </c>
      <c r="BG164" s="25">
        <v>116</v>
      </c>
      <c r="BH164" s="334">
        <f t="shared" si="136"/>
        <v>113</v>
      </c>
      <c r="BI164" s="25">
        <v>113</v>
      </c>
      <c r="BJ164" s="334">
        <f t="shared" si="137"/>
        <v>155</v>
      </c>
      <c r="BK164" s="25">
        <v>0</v>
      </c>
      <c r="BL164" s="25">
        <v>108</v>
      </c>
      <c r="BM164" s="25">
        <v>40</v>
      </c>
      <c r="BN164" s="25">
        <v>7</v>
      </c>
      <c r="BO164" s="334">
        <f t="shared" si="138"/>
        <v>105</v>
      </c>
      <c r="BP164" s="25">
        <v>97</v>
      </c>
      <c r="BQ164" s="25">
        <v>8</v>
      </c>
      <c r="BR164" s="334">
        <f t="shared" si="139"/>
        <v>106</v>
      </c>
      <c r="BS164" s="25">
        <v>97</v>
      </c>
      <c r="BT164" s="25">
        <v>9</v>
      </c>
    </row>
    <row r="165" spans="1:77" ht="15" customHeight="1">
      <c r="A165" s="204" t="s">
        <v>246</v>
      </c>
      <c r="B165" s="9" t="s">
        <v>403</v>
      </c>
      <c r="C165" s="333">
        <f t="shared" si="124"/>
        <v>93</v>
      </c>
      <c r="D165" s="44">
        <f t="shared" si="125"/>
        <v>0</v>
      </c>
      <c r="E165" s="25">
        <v>0</v>
      </c>
      <c r="F165" s="25">
        <v>0</v>
      </c>
      <c r="G165" s="44">
        <f t="shared" si="126"/>
        <v>0</v>
      </c>
      <c r="H165" s="25">
        <v>0</v>
      </c>
      <c r="I165" s="25" t="s">
        <v>767</v>
      </c>
      <c r="J165" s="334">
        <f t="shared" si="127"/>
        <v>0</v>
      </c>
      <c r="K165" s="25">
        <v>0</v>
      </c>
      <c r="L165" s="25">
        <v>0</v>
      </c>
      <c r="M165" s="25">
        <v>0</v>
      </c>
      <c r="N165" s="334">
        <f t="shared" si="128"/>
        <v>0</v>
      </c>
      <c r="O165" s="25">
        <v>0</v>
      </c>
      <c r="P165" s="25">
        <v>0</v>
      </c>
      <c r="Q165" s="25">
        <v>0</v>
      </c>
      <c r="R165" s="25">
        <v>0</v>
      </c>
      <c r="S165" s="334">
        <f t="shared" si="129"/>
        <v>0</v>
      </c>
      <c r="T165" s="25">
        <v>0</v>
      </c>
      <c r="U165" s="25" t="s">
        <v>767</v>
      </c>
      <c r="V165" s="25">
        <v>0</v>
      </c>
      <c r="W165" s="25">
        <v>0</v>
      </c>
      <c r="X165" s="334">
        <f t="shared" si="130"/>
        <v>12</v>
      </c>
      <c r="Y165" s="25">
        <v>4</v>
      </c>
      <c r="Z165" s="25" t="s">
        <v>767</v>
      </c>
      <c r="AA165" s="25">
        <v>8</v>
      </c>
      <c r="AB165" s="25">
        <v>0</v>
      </c>
      <c r="AC165" s="334">
        <f t="shared" si="131"/>
        <v>21</v>
      </c>
      <c r="AD165" s="25">
        <v>0</v>
      </c>
      <c r="AE165" s="25" t="s">
        <v>767</v>
      </c>
      <c r="AF165" s="25" t="s">
        <v>767</v>
      </c>
      <c r="AG165" s="25">
        <v>16</v>
      </c>
      <c r="AH165" s="25">
        <v>5</v>
      </c>
      <c r="AI165" s="25">
        <v>0</v>
      </c>
      <c r="AJ165" s="25">
        <v>0</v>
      </c>
      <c r="AK165" s="25">
        <v>0</v>
      </c>
      <c r="AL165" s="25">
        <v>0</v>
      </c>
      <c r="AM165" s="25">
        <v>0</v>
      </c>
      <c r="AN165" s="25">
        <v>0</v>
      </c>
      <c r="AO165" s="25">
        <v>0</v>
      </c>
      <c r="AP165" s="334">
        <f t="shared" si="132"/>
        <v>14</v>
      </c>
      <c r="AQ165" s="25">
        <v>0</v>
      </c>
      <c r="AR165" s="25">
        <v>14</v>
      </c>
      <c r="AS165" s="25" t="s">
        <v>767</v>
      </c>
      <c r="AT165" s="334">
        <f t="shared" si="133"/>
        <v>25</v>
      </c>
      <c r="AU165" s="25">
        <v>0</v>
      </c>
      <c r="AV165" s="25">
        <v>5</v>
      </c>
      <c r="AW165" s="25" t="s">
        <v>767</v>
      </c>
      <c r="AX165" s="25">
        <v>20</v>
      </c>
      <c r="AY165" s="25">
        <v>0</v>
      </c>
      <c r="AZ165" s="334">
        <f t="shared" si="134"/>
        <v>8</v>
      </c>
      <c r="BA165" s="25">
        <v>0</v>
      </c>
      <c r="BB165" s="25">
        <v>0</v>
      </c>
      <c r="BC165" s="25" t="s">
        <v>767</v>
      </c>
      <c r="BD165" s="25">
        <v>8</v>
      </c>
      <c r="BE165" s="334">
        <f t="shared" si="135"/>
        <v>0</v>
      </c>
      <c r="BF165" s="25" t="s">
        <v>767</v>
      </c>
      <c r="BG165" s="25">
        <v>0</v>
      </c>
      <c r="BH165" s="334">
        <f t="shared" si="136"/>
        <v>13</v>
      </c>
      <c r="BI165" s="25">
        <v>13</v>
      </c>
      <c r="BJ165" s="334">
        <f t="shared" si="137"/>
        <v>0</v>
      </c>
      <c r="BK165" s="25">
        <v>0</v>
      </c>
      <c r="BL165" s="25">
        <v>0</v>
      </c>
      <c r="BM165" s="25">
        <v>0</v>
      </c>
      <c r="BN165" s="25">
        <v>0</v>
      </c>
      <c r="BO165" s="334">
        <f t="shared" si="138"/>
        <v>0</v>
      </c>
      <c r="BP165" s="25">
        <v>0</v>
      </c>
      <c r="BQ165" s="25">
        <v>0</v>
      </c>
      <c r="BR165" s="334">
        <f t="shared" si="139"/>
        <v>0</v>
      </c>
      <c r="BS165" s="25">
        <v>0</v>
      </c>
      <c r="BT165" s="25">
        <v>0</v>
      </c>
    </row>
    <row r="166" spans="1:77" ht="15" customHeight="1">
      <c r="A166" s="40">
        <v>851</v>
      </c>
      <c r="B166" s="10" t="s">
        <v>232</v>
      </c>
      <c r="C166" s="333">
        <f t="shared" si="124"/>
        <v>264</v>
      </c>
      <c r="D166" s="44">
        <f t="shared" si="125"/>
        <v>0</v>
      </c>
      <c r="E166" s="25">
        <v>0</v>
      </c>
      <c r="F166" s="25" t="s">
        <v>767</v>
      </c>
      <c r="G166" s="44">
        <f t="shared" si="126"/>
        <v>0</v>
      </c>
      <c r="H166" s="25">
        <v>0</v>
      </c>
      <c r="I166" s="25">
        <v>0</v>
      </c>
      <c r="J166" s="334">
        <f t="shared" si="127"/>
        <v>0</v>
      </c>
      <c r="K166" s="25">
        <v>0</v>
      </c>
      <c r="L166" s="25">
        <v>0</v>
      </c>
      <c r="M166" s="25">
        <v>0</v>
      </c>
      <c r="N166" s="334">
        <f t="shared" si="128"/>
        <v>0</v>
      </c>
      <c r="O166" s="25">
        <v>0</v>
      </c>
      <c r="P166" s="25" t="s">
        <v>767</v>
      </c>
      <c r="Q166" s="25">
        <v>0</v>
      </c>
      <c r="R166" s="25">
        <v>0</v>
      </c>
      <c r="S166" s="334">
        <f t="shared" si="129"/>
        <v>0</v>
      </c>
      <c r="T166" s="25">
        <v>0</v>
      </c>
      <c r="U166" s="25" t="s">
        <v>767</v>
      </c>
      <c r="V166" s="25">
        <v>0</v>
      </c>
      <c r="W166" s="25">
        <v>0</v>
      </c>
      <c r="X166" s="334">
        <f t="shared" si="130"/>
        <v>10</v>
      </c>
      <c r="Y166" s="25" t="s">
        <v>767</v>
      </c>
      <c r="Z166" s="25">
        <v>4</v>
      </c>
      <c r="AA166" s="25" t="s">
        <v>767</v>
      </c>
      <c r="AB166" s="25">
        <v>6</v>
      </c>
      <c r="AC166" s="334">
        <f t="shared" si="131"/>
        <v>15</v>
      </c>
      <c r="AD166" s="25">
        <v>0</v>
      </c>
      <c r="AE166" s="25" t="s">
        <v>767</v>
      </c>
      <c r="AF166" s="25">
        <v>0</v>
      </c>
      <c r="AG166" s="25">
        <v>0</v>
      </c>
      <c r="AH166" s="25" t="s">
        <v>767</v>
      </c>
      <c r="AI166" s="25">
        <v>0</v>
      </c>
      <c r="AJ166" s="25">
        <v>0</v>
      </c>
      <c r="AK166" s="25">
        <v>0</v>
      </c>
      <c r="AL166" s="25">
        <v>15</v>
      </c>
      <c r="AM166" s="25">
        <v>0</v>
      </c>
      <c r="AN166" s="25">
        <v>0</v>
      </c>
      <c r="AO166" s="25">
        <v>0</v>
      </c>
      <c r="AP166" s="334">
        <f t="shared" si="132"/>
        <v>0</v>
      </c>
      <c r="AQ166" s="25">
        <v>0</v>
      </c>
      <c r="AR166" s="25" t="s">
        <v>767</v>
      </c>
      <c r="AS166" s="25" t="s">
        <v>767</v>
      </c>
      <c r="AT166" s="334">
        <f t="shared" si="133"/>
        <v>4</v>
      </c>
      <c r="AU166" s="25">
        <v>0</v>
      </c>
      <c r="AV166" s="25">
        <v>4</v>
      </c>
      <c r="AW166" s="25" t="s">
        <v>767</v>
      </c>
      <c r="AX166" s="25" t="s">
        <v>767</v>
      </c>
      <c r="AY166" s="25" t="s">
        <v>767</v>
      </c>
      <c r="AZ166" s="334">
        <f t="shared" si="134"/>
        <v>97</v>
      </c>
      <c r="BA166" s="25">
        <v>14</v>
      </c>
      <c r="BB166" s="25">
        <v>35</v>
      </c>
      <c r="BC166" s="25">
        <v>17</v>
      </c>
      <c r="BD166" s="25">
        <v>31</v>
      </c>
      <c r="BE166" s="334">
        <f t="shared" si="135"/>
        <v>121</v>
      </c>
      <c r="BF166" s="25">
        <v>16</v>
      </c>
      <c r="BG166" s="25">
        <v>105</v>
      </c>
      <c r="BH166" s="334">
        <f t="shared" si="136"/>
        <v>11</v>
      </c>
      <c r="BI166" s="25">
        <v>11</v>
      </c>
      <c r="BJ166" s="334">
        <f t="shared" si="137"/>
        <v>0</v>
      </c>
      <c r="BK166" s="25">
        <v>0</v>
      </c>
      <c r="BL166" s="25" t="s">
        <v>767</v>
      </c>
      <c r="BM166" s="25" t="s">
        <v>767</v>
      </c>
      <c r="BN166" s="25" t="s">
        <v>767</v>
      </c>
      <c r="BO166" s="334">
        <f t="shared" si="138"/>
        <v>6</v>
      </c>
      <c r="BP166" s="25">
        <v>6</v>
      </c>
      <c r="BQ166" s="25" t="s">
        <v>767</v>
      </c>
      <c r="BR166" s="334">
        <f t="shared" si="139"/>
        <v>0</v>
      </c>
      <c r="BS166" s="25" t="s">
        <v>767</v>
      </c>
      <c r="BT166" s="25">
        <v>0</v>
      </c>
    </row>
    <row r="167" spans="1:77" ht="15" customHeight="1">
      <c r="A167" s="204" t="s">
        <v>247</v>
      </c>
      <c r="B167" s="45" t="s">
        <v>321</v>
      </c>
      <c r="C167" s="333">
        <f t="shared" si="124"/>
        <v>61</v>
      </c>
      <c r="D167" s="44">
        <f t="shared" si="125"/>
        <v>0</v>
      </c>
      <c r="E167" s="25">
        <v>0</v>
      </c>
      <c r="F167" s="25" t="s">
        <v>767</v>
      </c>
      <c r="G167" s="44">
        <f t="shared" si="126"/>
        <v>0</v>
      </c>
      <c r="H167" s="25">
        <v>0</v>
      </c>
      <c r="I167" s="25" t="s">
        <v>767</v>
      </c>
      <c r="J167" s="334">
        <f t="shared" si="127"/>
        <v>0</v>
      </c>
      <c r="K167" s="25">
        <v>0</v>
      </c>
      <c r="L167" s="25">
        <v>0</v>
      </c>
      <c r="M167" s="25">
        <v>0</v>
      </c>
      <c r="N167" s="334">
        <f t="shared" si="128"/>
        <v>0</v>
      </c>
      <c r="O167" s="25">
        <v>0</v>
      </c>
      <c r="P167" s="25" t="s">
        <v>767</v>
      </c>
      <c r="Q167" s="25">
        <v>0</v>
      </c>
      <c r="R167" s="25">
        <v>0</v>
      </c>
      <c r="S167" s="334">
        <f t="shared" si="129"/>
        <v>0</v>
      </c>
      <c r="T167" s="25">
        <v>0</v>
      </c>
      <c r="U167" s="25">
        <v>0</v>
      </c>
      <c r="V167" s="25">
        <v>0</v>
      </c>
      <c r="W167" s="25">
        <v>0</v>
      </c>
      <c r="X167" s="334">
        <f t="shared" si="130"/>
        <v>4</v>
      </c>
      <c r="Y167" s="25">
        <v>0</v>
      </c>
      <c r="Z167" s="25">
        <v>0</v>
      </c>
      <c r="AA167" s="25">
        <v>0</v>
      </c>
      <c r="AB167" s="25">
        <v>4</v>
      </c>
      <c r="AC167" s="334">
        <f t="shared" si="131"/>
        <v>43</v>
      </c>
      <c r="AD167" s="25">
        <v>0</v>
      </c>
      <c r="AE167" s="25">
        <v>4</v>
      </c>
      <c r="AF167" s="25" t="s">
        <v>767</v>
      </c>
      <c r="AG167" s="25" t="s">
        <v>767</v>
      </c>
      <c r="AH167" s="25">
        <v>0</v>
      </c>
      <c r="AI167" s="25">
        <v>0</v>
      </c>
      <c r="AJ167" s="25">
        <v>0</v>
      </c>
      <c r="AK167" s="25">
        <v>0</v>
      </c>
      <c r="AL167" s="25">
        <v>39</v>
      </c>
      <c r="AM167" s="25">
        <v>0</v>
      </c>
      <c r="AN167" s="25">
        <v>0</v>
      </c>
      <c r="AO167" s="25">
        <v>0</v>
      </c>
      <c r="AP167" s="334">
        <f t="shared" si="132"/>
        <v>0</v>
      </c>
      <c r="AQ167" s="25">
        <v>0</v>
      </c>
      <c r="AR167" s="25" t="s">
        <v>767</v>
      </c>
      <c r="AS167" s="25" t="s">
        <v>767</v>
      </c>
      <c r="AT167" s="334">
        <f t="shared" si="133"/>
        <v>10</v>
      </c>
      <c r="AU167" s="25">
        <v>0</v>
      </c>
      <c r="AV167" s="25">
        <v>4</v>
      </c>
      <c r="AW167" s="25" t="s">
        <v>767</v>
      </c>
      <c r="AX167" s="25">
        <v>6</v>
      </c>
      <c r="AY167" s="25">
        <v>0</v>
      </c>
      <c r="AZ167" s="334">
        <f t="shared" si="134"/>
        <v>4</v>
      </c>
      <c r="BA167" s="25" t="s">
        <v>767</v>
      </c>
      <c r="BB167" s="25">
        <v>0</v>
      </c>
      <c r="BC167" s="25">
        <v>4</v>
      </c>
      <c r="BD167" s="25">
        <v>0</v>
      </c>
      <c r="BE167" s="334">
        <f t="shared" si="135"/>
        <v>0</v>
      </c>
      <c r="BF167" s="25" t="s">
        <v>767</v>
      </c>
      <c r="BG167" s="25" t="s">
        <v>767</v>
      </c>
      <c r="BH167" s="334">
        <f t="shared" si="136"/>
        <v>0</v>
      </c>
      <c r="BI167" s="25">
        <v>0</v>
      </c>
      <c r="BJ167" s="334">
        <f t="shared" si="137"/>
        <v>0</v>
      </c>
      <c r="BK167" s="25">
        <v>0</v>
      </c>
      <c r="BL167" s="25">
        <v>0</v>
      </c>
      <c r="BM167" s="25">
        <v>0</v>
      </c>
      <c r="BN167" s="25">
        <v>0</v>
      </c>
      <c r="BO167" s="334">
        <f t="shared" si="138"/>
        <v>0</v>
      </c>
      <c r="BP167" s="25">
        <v>0</v>
      </c>
      <c r="BQ167" s="25">
        <v>0</v>
      </c>
      <c r="BR167" s="334">
        <f t="shared" si="139"/>
        <v>0</v>
      </c>
      <c r="BS167" s="25">
        <v>0</v>
      </c>
      <c r="BT167" s="25" t="s">
        <v>767</v>
      </c>
    </row>
    <row r="168" spans="1:77" ht="15" customHeight="1">
      <c r="A168" s="204" t="s">
        <v>248</v>
      </c>
      <c r="B168" s="45" t="s">
        <v>284</v>
      </c>
      <c r="C168" s="333">
        <f t="shared" si="124"/>
        <v>368</v>
      </c>
      <c r="D168" s="44">
        <f t="shared" si="125"/>
        <v>0</v>
      </c>
      <c r="E168" s="25">
        <v>0</v>
      </c>
      <c r="F168" s="25" t="s">
        <v>767</v>
      </c>
      <c r="G168" s="44">
        <f t="shared" si="126"/>
        <v>0</v>
      </c>
      <c r="H168" s="25">
        <v>0</v>
      </c>
      <c r="I168" s="25">
        <v>0</v>
      </c>
      <c r="J168" s="334">
        <f t="shared" si="127"/>
        <v>5</v>
      </c>
      <c r="K168" s="25">
        <v>5</v>
      </c>
      <c r="L168" s="25">
        <v>0</v>
      </c>
      <c r="M168" s="25" t="s">
        <v>767</v>
      </c>
      <c r="N168" s="334">
        <f t="shared" si="128"/>
        <v>0</v>
      </c>
      <c r="O168" s="25">
        <v>0</v>
      </c>
      <c r="P168" s="25" t="s">
        <v>767</v>
      </c>
      <c r="Q168" s="25">
        <v>0</v>
      </c>
      <c r="R168" s="25">
        <v>0</v>
      </c>
      <c r="S168" s="334">
        <f t="shared" si="129"/>
        <v>0</v>
      </c>
      <c r="T168" s="25">
        <v>0</v>
      </c>
      <c r="U168" s="25">
        <v>0</v>
      </c>
      <c r="V168" s="25">
        <v>0</v>
      </c>
      <c r="W168" s="25">
        <v>0</v>
      </c>
      <c r="X168" s="334">
        <f t="shared" si="130"/>
        <v>156</v>
      </c>
      <c r="Y168" s="25">
        <v>28</v>
      </c>
      <c r="Z168" s="25">
        <v>42</v>
      </c>
      <c r="AA168" s="25">
        <v>38</v>
      </c>
      <c r="AB168" s="25">
        <v>48</v>
      </c>
      <c r="AC168" s="334">
        <f t="shared" si="131"/>
        <v>153</v>
      </c>
      <c r="AD168" s="25">
        <v>0</v>
      </c>
      <c r="AE168" s="25">
        <v>4</v>
      </c>
      <c r="AF168" s="25">
        <v>7</v>
      </c>
      <c r="AG168" s="25">
        <v>137</v>
      </c>
      <c r="AH168" s="25">
        <v>5</v>
      </c>
      <c r="AI168" s="25">
        <v>0</v>
      </c>
      <c r="AJ168" s="25">
        <v>0</v>
      </c>
      <c r="AK168" s="25">
        <v>0</v>
      </c>
      <c r="AL168" s="25">
        <v>0</v>
      </c>
      <c r="AM168" s="25">
        <v>0</v>
      </c>
      <c r="AN168" s="25" t="s">
        <v>767</v>
      </c>
      <c r="AO168" s="25">
        <v>0</v>
      </c>
      <c r="AP168" s="334">
        <f t="shared" si="132"/>
        <v>19</v>
      </c>
      <c r="AQ168" s="25">
        <v>0</v>
      </c>
      <c r="AR168" s="25">
        <v>19</v>
      </c>
      <c r="AS168" s="25" t="s">
        <v>767</v>
      </c>
      <c r="AT168" s="334">
        <f t="shared" si="133"/>
        <v>0</v>
      </c>
      <c r="AU168" s="25">
        <v>0</v>
      </c>
      <c r="AV168" s="25">
        <v>0</v>
      </c>
      <c r="AW168" s="25">
        <v>0</v>
      </c>
      <c r="AX168" s="25" t="s">
        <v>767</v>
      </c>
      <c r="AY168" s="25">
        <v>0</v>
      </c>
      <c r="AZ168" s="334">
        <f t="shared" si="134"/>
        <v>4</v>
      </c>
      <c r="BA168" s="25" t="s">
        <v>767</v>
      </c>
      <c r="BB168" s="25">
        <v>0</v>
      </c>
      <c r="BC168" s="25" t="s">
        <v>767</v>
      </c>
      <c r="BD168" s="25">
        <v>4</v>
      </c>
      <c r="BE168" s="334">
        <f t="shared" si="135"/>
        <v>23</v>
      </c>
      <c r="BF168" s="25">
        <v>5</v>
      </c>
      <c r="BG168" s="25">
        <v>18</v>
      </c>
      <c r="BH168" s="334">
        <f t="shared" si="136"/>
        <v>8</v>
      </c>
      <c r="BI168" s="25">
        <v>8</v>
      </c>
      <c r="BJ168" s="334">
        <f t="shared" si="137"/>
        <v>0</v>
      </c>
      <c r="BK168" s="25">
        <v>0</v>
      </c>
      <c r="BL168" s="25">
        <v>0</v>
      </c>
      <c r="BM168" s="25" t="s">
        <v>767</v>
      </c>
      <c r="BN168" s="25">
        <v>0</v>
      </c>
      <c r="BO168" s="334">
        <f t="shared" si="138"/>
        <v>0</v>
      </c>
      <c r="BP168" s="25" t="s">
        <v>767</v>
      </c>
      <c r="BQ168" s="25">
        <v>0</v>
      </c>
      <c r="BR168" s="334">
        <f t="shared" si="139"/>
        <v>0</v>
      </c>
      <c r="BS168" s="25">
        <v>0</v>
      </c>
      <c r="BT168" s="25">
        <v>0</v>
      </c>
    </row>
    <row r="169" spans="1:77" ht="15" customHeight="1">
      <c r="A169" s="40">
        <v>854</v>
      </c>
      <c r="B169" s="10" t="s">
        <v>212</v>
      </c>
      <c r="C169" s="333">
        <f t="shared" si="124"/>
        <v>84</v>
      </c>
      <c r="D169" s="44">
        <f t="shared" si="125"/>
        <v>0</v>
      </c>
      <c r="E169" s="25">
        <v>0</v>
      </c>
      <c r="F169" s="25">
        <v>0</v>
      </c>
      <c r="G169" s="44">
        <f t="shared" si="126"/>
        <v>0</v>
      </c>
      <c r="H169" s="25">
        <v>0</v>
      </c>
      <c r="I169" s="25">
        <v>0</v>
      </c>
      <c r="J169" s="334">
        <f t="shared" si="127"/>
        <v>0</v>
      </c>
      <c r="K169" s="25" t="s">
        <v>767</v>
      </c>
      <c r="L169" s="25">
        <v>0</v>
      </c>
      <c r="M169" s="25">
        <v>0</v>
      </c>
      <c r="N169" s="334">
        <f t="shared" si="128"/>
        <v>0</v>
      </c>
      <c r="O169" s="25">
        <v>0</v>
      </c>
      <c r="P169" s="25" t="s">
        <v>767</v>
      </c>
      <c r="Q169" s="25">
        <v>0</v>
      </c>
      <c r="R169" s="25" t="s">
        <v>767</v>
      </c>
      <c r="S169" s="334">
        <f t="shared" si="129"/>
        <v>0</v>
      </c>
      <c r="T169" s="25">
        <v>0</v>
      </c>
      <c r="U169" s="25">
        <v>0</v>
      </c>
      <c r="V169" s="25" t="s">
        <v>767</v>
      </c>
      <c r="W169" s="25">
        <v>0</v>
      </c>
      <c r="X169" s="334">
        <f t="shared" si="130"/>
        <v>10</v>
      </c>
      <c r="Y169" s="25" t="s">
        <v>767</v>
      </c>
      <c r="Z169" s="25" t="s">
        <v>767</v>
      </c>
      <c r="AA169" s="25">
        <v>5</v>
      </c>
      <c r="AB169" s="25">
        <v>5</v>
      </c>
      <c r="AC169" s="334">
        <f t="shared" si="131"/>
        <v>24</v>
      </c>
      <c r="AD169" s="25">
        <v>0</v>
      </c>
      <c r="AE169" s="25">
        <v>4</v>
      </c>
      <c r="AF169" s="25">
        <v>10</v>
      </c>
      <c r="AG169" s="25" t="s">
        <v>767</v>
      </c>
      <c r="AH169" s="25">
        <v>5</v>
      </c>
      <c r="AI169" s="25">
        <v>0</v>
      </c>
      <c r="AJ169" s="25">
        <v>0</v>
      </c>
      <c r="AK169" s="25">
        <v>0</v>
      </c>
      <c r="AL169" s="25">
        <v>5</v>
      </c>
      <c r="AM169" s="25">
        <v>0</v>
      </c>
      <c r="AN169" s="25">
        <v>0</v>
      </c>
      <c r="AO169" s="25">
        <v>0</v>
      </c>
      <c r="AP169" s="334">
        <f t="shared" si="132"/>
        <v>0</v>
      </c>
      <c r="AQ169" s="25">
        <v>0</v>
      </c>
      <c r="AR169" s="25" t="s">
        <v>767</v>
      </c>
      <c r="AS169" s="25" t="s">
        <v>767</v>
      </c>
      <c r="AT169" s="334">
        <f t="shared" si="133"/>
        <v>0</v>
      </c>
      <c r="AU169" s="25">
        <v>0</v>
      </c>
      <c r="AV169" s="25" t="s">
        <v>767</v>
      </c>
      <c r="AW169" s="25" t="s">
        <v>767</v>
      </c>
      <c r="AX169" s="25" t="s">
        <v>767</v>
      </c>
      <c r="AY169" s="25">
        <v>0</v>
      </c>
      <c r="AZ169" s="334">
        <f t="shared" si="134"/>
        <v>9</v>
      </c>
      <c r="BA169" s="25">
        <v>5</v>
      </c>
      <c r="BB169" s="25">
        <v>0</v>
      </c>
      <c r="BC169" s="25">
        <v>4</v>
      </c>
      <c r="BD169" s="25" t="s">
        <v>767</v>
      </c>
      <c r="BE169" s="334">
        <f t="shared" si="135"/>
        <v>25</v>
      </c>
      <c r="BF169" s="25">
        <v>17</v>
      </c>
      <c r="BG169" s="25">
        <v>8</v>
      </c>
      <c r="BH169" s="334">
        <f t="shared" si="136"/>
        <v>11</v>
      </c>
      <c r="BI169" s="25">
        <v>11</v>
      </c>
      <c r="BJ169" s="334">
        <f t="shared" si="137"/>
        <v>5</v>
      </c>
      <c r="BK169" s="25">
        <v>0</v>
      </c>
      <c r="BL169" s="25">
        <v>5</v>
      </c>
      <c r="BM169" s="25" t="s">
        <v>767</v>
      </c>
      <c r="BN169" s="25">
        <v>0</v>
      </c>
      <c r="BO169" s="334">
        <f t="shared" si="138"/>
        <v>0</v>
      </c>
      <c r="BP169" s="25">
        <v>0</v>
      </c>
      <c r="BQ169" s="25">
        <v>0</v>
      </c>
      <c r="BR169" s="334">
        <f t="shared" si="139"/>
        <v>0</v>
      </c>
      <c r="BS169" s="25" t="s">
        <v>767</v>
      </c>
      <c r="BT169" s="25">
        <v>0</v>
      </c>
    </row>
    <row r="170" spans="1:77" ht="17.25" customHeight="1">
      <c r="A170" s="40">
        <v>855</v>
      </c>
      <c r="B170" s="10" t="s">
        <v>213</v>
      </c>
      <c r="C170" s="333">
        <f t="shared" si="124"/>
        <v>560</v>
      </c>
      <c r="D170" s="44">
        <f t="shared" si="125"/>
        <v>31</v>
      </c>
      <c r="E170" s="25">
        <v>0</v>
      </c>
      <c r="F170" s="25">
        <v>31</v>
      </c>
      <c r="G170" s="44">
        <f t="shared" si="126"/>
        <v>0</v>
      </c>
      <c r="H170" s="25">
        <v>0</v>
      </c>
      <c r="I170" s="25" t="s">
        <v>767</v>
      </c>
      <c r="J170" s="334">
        <f t="shared" si="127"/>
        <v>0</v>
      </c>
      <c r="K170" s="25" t="s">
        <v>767</v>
      </c>
      <c r="L170" s="25" t="s">
        <v>767</v>
      </c>
      <c r="M170" s="25" t="s">
        <v>767</v>
      </c>
      <c r="N170" s="334">
        <f t="shared" si="128"/>
        <v>21</v>
      </c>
      <c r="O170" s="25">
        <v>0</v>
      </c>
      <c r="P170" s="25">
        <v>5</v>
      </c>
      <c r="Q170" s="25">
        <v>4</v>
      </c>
      <c r="R170" s="25">
        <v>12</v>
      </c>
      <c r="S170" s="334">
        <f t="shared" si="129"/>
        <v>8</v>
      </c>
      <c r="T170" s="25">
        <v>0</v>
      </c>
      <c r="U170" s="25">
        <v>4</v>
      </c>
      <c r="V170" s="25">
        <v>0</v>
      </c>
      <c r="W170" s="25">
        <v>4</v>
      </c>
      <c r="X170" s="334">
        <f t="shared" si="130"/>
        <v>83</v>
      </c>
      <c r="Y170" s="25">
        <v>4</v>
      </c>
      <c r="Z170" s="25" t="s">
        <v>767</v>
      </c>
      <c r="AA170" s="25">
        <v>30</v>
      </c>
      <c r="AB170" s="25">
        <v>49</v>
      </c>
      <c r="AC170" s="334">
        <f t="shared" si="131"/>
        <v>98</v>
      </c>
      <c r="AD170" s="25">
        <v>0</v>
      </c>
      <c r="AE170" s="25">
        <v>17</v>
      </c>
      <c r="AF170" s="25">
        <v>44</v>
      </c>
      <c r="AG170" s="25">
        <v>13</v>
      </c>
      <c r="AH170" s="25">
        <v>17</v>
      </c>
      <c r="AI170" s="25">
        <v>0</v>
      </c>
      <c r="AJ170" s="25">
        <v>0</v>
      </c>
      <c r="AK170" s="25">
        <v>0</v>
      </c>
      <c r="AL170" s="25">
        <v>7</v>
      </c>
      <c r="AM170" s="25">
        <v>0</v>
      </c>
      <c r="AN170" s="25">
        <v>0</v>
      </c>
      <c r="AO170" s="25">
        <v>0</v>
      </c>
      <c r="AP170" s="334">
        <f t="shared" si="132"/>
        <v>13</v>
      </c>
      <c r="AQ170" s="25">
        <v>0</v>
      </c>
      <c r="AR170" s="25">
        <v>5</v>
      </c>
      <c r="AS170" s="25">
        <v>8</v>
      </c>
      <c r="AT170" s="334">
        <f t="shared" si="133"/>
        <v>48</v>
      </c>
      <c r="AU170" s="25">
        <v>0</v>
      </c>
      <c r="AV170" s="25">
        <v>16</v>
      </c>
      <c r="AW170" s="25">
        <v>6</v>
      </c>
      <c r="AX170" s="25">
        <v>21</v>
      </c>
      <c r="AY170" s="25">
        <v>5</v>
      </c>
      <c r="AZ170" s="334">
        <f t="shared" si="134"/>
        <v>73</v>
      </c>
      <c r="BA170" s="25">
        <v>32</v>
      </c>
      <c r="BB170" s="25">
        <v>6</v>
      </c>
      <c r="BC170" s="25">
        <v>10</v>
      </c>
      <c r="BD170" s="25">
        <v>25</v>
      </c>
      <c r="BE170" s="334">
        <f t="shared" si="135"/>
        <v>120</v>
      </c>
      <c r="BF170" s="25">
        <v>56</v>
      </c>
      <c r="BG170" s="25">
        <v>64</v>
      </c>
      <c r="BH170" s="334">
        <f t="shared" si="136"/>
        <v>39</v>
      </c>
      <c r="BI170" s="25">
        <v>39</v>
      </c>
      <c r="BJ170" s="334">
        <f t="shared" si="137"/>
        <v>21</v>
      </c>
      <c r="BK170" s="25">
        <v>0</v>
      </c>
      <c r="BL170" s="25">
        <v>13</v>
      </c>
      <c r="BM170" s="25">
        <v>8</v>
      </c>
      <c r="BN170" s="25" t="s">
        <v>767</v>
      </c>
      <c r="BO170" s="334">
        <f t="shared" si="138"/>
        <v>0</v>
      </c>
      <c r="BP170" s="25" t="s">
        <v>767</v>
      </c>
      <c r="BQ170" s="25" t="s">
        <v>767</v>
      </c>
      <c r="BR170" s="334">
        <f t="shared" si="139"/>
        <v>5</v>
      </c>
      <c r="BS170" s="25">
        <v>5</v>
      </c>
      <c r="BT170" s="25" t="s">
        <v>767</v>
      </c>
    </row>
    <row r="171" spans="1:77" ht="15" customHeight="1">
      <c r="A171" s="40">
        <v>856</v>
      </c>
      <c r="B171" s="283" t="s">
        <v>647</v>
      </c>
      <c r="C171" s="333">
        <f t="shared" si="124"/>
        <v>5422</v>
      </c>
      <c r="D171" s="44">
        <f t="shared" si="125"/>
        <v>171</v>
      </c>
      <c r="E171" s="25">
        <v>0</v>
      </c>
      <c r="F171" s="25">
        <v>171</v>
      </c>
      <c r="G171" s="44">
        <f t="shared" si="126"/>
        <v>89</v>
      </c>
      <c r="H171" s="25">
        <v>0</v>
      </c>
      <c r="I171" s="25">
        <v>89</v>
      </c>
      <c r="J171" s="334">
        <f t="shared" si="127"/>
        <v>278</v>
      </c>
      <c r="K171" s="25">
        <v>236</v>
      </c>
      <c r="L171" s="25">
        <v>7</v>
      </c>
      <c r="M171" s="25">
        <v>35</v>
      </c>
      <c r="N171" s="334">
        <f t="shared" si="128"/>
        <v>133</v>
      </c>
      <c r="O171" s="25">
        <v>0</v>
      </c>
      <c r="P171" s="25">
        <v>108</v>
      </c>
      <c r="Q171" s="25">
        <v>9</v>
      </c>
      <c r="R171" s="25">
        <v>16</v>
      </c>
      <c r="S171" s="334">
        <f t="shared" si="129"/>
        <v>92</v>
      </c>
      <c r="T171" s="25">
        <v>0</v>
      </c>
      <c r="U171" s="25">
        <v>67</v>
      </c>
      <c r="V171" s="25">
        <v>14</v>
      </c>
      <c r="W171" s="25">
        <v>11</v>
      </c>
      <c r="X171" s="334">
        <f t="shared" si="130"/>
        <v>686</v>
      </c>
      <c r="Y171" s="25">
        <v>125</v>
      </c>
      <c r="Z171" s="25">
        <v>80</v>
      </c>
      <c r="AA171" s="25">
        <v>307</v>
      </c>
      <c r="AB171" s="25">
        <v>174</v>
      </c>
      <c r="AC171" s="334">
        <f t="shared" si="131"/>
        <v>1929</v>
      </c>
      <c r="AD171" s="25">
        <v>0</v>
      </c>
      <c r="AE171" s="25">
        <v>464</v>
      </c>
      <c r="AF171" s="25">
        <v>275</v>
      </c>
      <c r="AG171" s="25">
        <v>429</v>
      </c>
      <c r="AH171" s="25">
        <v>374</v>
      </c>
      <c r="AI171" s="25" t="s">
        <v>767</v>
      </c>
      <c r="AJ171" s="25">
        <v>0</v>
      </c>
      <c r="AK171" s="25">
        <v>0</v>
      </c>
      <c r="AL171" s="25">
        <v>380</v>
      </c>
      <c r="AM171" s="25">
        <v>0</v>
      </c>
      <c r="AN171" s="25">
        <v>7</v>
      </c>
      <c r="AO171" s="25">
        <v>0</v>
      </c>
      <c r="AP171" s="334">
        <f t="shared" si="132"/>
        <v>431</v>
      </c>
      <c r="AQ171" s="25">
        <v>0</v>
      </c>
      <c r="AR171" s="25">
        <v>319</v>
      </c>
      <c r="AS171" s="25">
        <v>112</v>
      </c>
      <c r="AT171" s="334">
        <f t="shared" si="133"/>
        <v>345</v>
      </c>
      <c r="AU171" s="25">
        <v>0</v>
      </c>
      <c r="AV171" s="25">
        <v>191</v>
      </c>
      <c r="AW171" s="25">
        <v>75</v>
      </c>
      <c r="AX171" s="25">
        <v>64</v>
      </c>
      <c r="AY171" s="25">
        <v>15</v>
      </c>
      <c r="AZ171" s="334">
        <f t="shared" si="134"/>
        <v>482</v>
      </c>
      <c r="BA171" s="25">
        <v>232</v>
      </c>
      <c r="BB171" s="25">
        <v>21</v>
      </c>
      <c r="BC171" s="25">
        <v>154</v>
      </c>
      <c r="BD171" s="25">
        <v>75</v>
      </c>
      <c r="BE171" s="334">
        <f t="shared" si="135"/>
        <v>343</v>
      </c>
      <c r="BF171" s="25">
        <v>267</v>
      </c>
      <c r="BG171" s="25">
        <v>76</v>
      </c>
      <c r="BH171" s="334">
        <f t="shared" si="136"/>
        <v>211</v>
      </c>
      <c r="BI171" s="25">
        <v>211</v>
      </c>
      <c r="BJ171" s="334">
        <f t="shared" si="137"/>
        <v>125</v>
      </c>
      <c r="BK171" s="25">
        <v>0</v>
      </c>
      <c r="BL171" s="25">
        <v>69</v>
      </c>
      <c r="BM171" s="25">
        <v>39</v>
      </c>
      <c r="BN171" s="25">
        <v>17</v>
      </c>
      <c r="BO171" s="334">
        <f t="shared" si="138"/>
        <v>45</v>
      </c>
      <c r="BP171" s="25">
        <v>36</v>
      </c>
      <c r="BQ171" s="25">
        <v>9</v>
      </c>
      <c r="BR171" s="334">
        <f t="shared" si="139"/>
        <v>62</v>
      </c>
      <c r="BS171" s="25">
        <v>55</v>
      </c>
      <c r="BT171" s="25">
        <v>7</v>
      </c>
    </row>
    <row r="172" spans="1:77" s="2" customFormat="1" ht="15" customHeight="1">
      <c r="A172" s="40">
        <v>857</v>
      </c>
      <c r="B172" s="10" t="s">
        <v>648</v>
      </c>
      <c r="C172" s="333">
        <f t="shared" si="124"/>
        <v>9</v>
      </c>
      <c r="D172" s="44">
        <f t="shared" si="125"/>
        <v>0</v>
      </c>
      <c r="E172" s="25">
        <v>0</v>
      </c>
      <c r="F172" s="25" t="s">
        <v>767</v>
      </c>
      <c r="G172" s="44">
        <f t="shared" si="126"/>
        <v>0</v>
      </c>
      <c r="H172" s="25">
        <v>0</v>
      </c>
      <c r="I172" s="25">
        <v>0</v>
      </c>
      <c r="J172" s="334">
        <f t="shared" si="127"/>
        <v>0</v>
      </c>
      <c r="K172" s="25">
        <v>0</v>
      </c>
      <c r="L172" s="25">
        <v>0</v>
      </c>
      <c r="M172" s="25">
        <v>0</v>
      </c>
      <c r="N172" s="334">
        <f t="shared" si="128"/>
        <v>0</v>
      </c>
      <c r="O172" s="25">
        <v>0</v>
      </c>
      <c r="P172" s="25">
        <v>0</v>
      </c>
      <c r="Q172" s="25">
        <v>0</v>
      </c>
      <c r="R172" s="25">
        <v>0</v>
      </c>
      <c r="S172" s="334">
        <f t="shared" si="129"/>
        <v>0</v>
      </c>
      <c r="T172" s="25">
        <v>0</v>
      </c>
      <c r="U172" s="25">
        <v>0</v>
      </c>
      <c r="V172" s="25">
        <v>0</v>
      </c>
      <c r="W172" s="25">
        <v>0</v>
      </c>
      <c r="X172" s="334">
        <f t="shared" si="130"/>
        <v>4</v>
      </c>
      <c r="Y172" s="25" t="s">
        <v>767</v>
      </c>
      <c r="Z172" s="25">
        <v>0</v>
      </c>
      <c r="AA172" s="25">
        <v>4</v>
      </c>
      <c r="AB172" s="25">
        <v>0</v>
      </c>
      <c r="AC172" s="334">
        <f t="shared" si="131"/>
        <v>0</v>
      </c>
      <c r="AD172" s="25">
        <v>0</v>
      </c>
      <c r="AE172" s="25">
        <v>0</v>
      </c>
      <c r="AF172" s="25">
        <v>0</v>
      </c>
      <c r="AG172" s="25" t="s">
        <v>767</v>
      </c>
      <c r="AH172" s="25" t="s">
        <v>767</v>
      </c>
      <c r="AI172" s="25">
        <v>0</v>
      </c>
      <c r="AJ172" s="25">
        <v>0</v>
      </c>
      <c r="AK172" s="25">
        <v>0</v>
      </c>
      <c r="AL172" s="25" t="s">
        <v>767</v>
      </c>
      <c r="AM172" s="25">
        <v>0</v>
      </c>
      <c r="AN172" s="25">
        <v>0</v>
      </c>
      <c r="AO172" s="25">
        <v>0</v>
      </c>
      <c r="AP172" s="334">
        <f t="shared" si="132"/>
        <v>0</v>
      </c>
      <c r="AQ172" s="25">
        <v>0</v>
      </c>
      <c r="AR172" s="25" t="s">
        <v>767</v>
      </c>
      <c r="AS172" s="25" t="s">
        <v>767</v>
      </c>
      <c r="AT172" s="334">
        <f t="shared" si="133"/>
        <v>0</v>
      </c>
      <c r="AU172" s="25">
        <v>0</v>
      </c>
      <c r="AV172" s="25" t="s">
        <v>767</v>
      </c>
      <c r="AW172" s="25" t="s">
        <v>767</v>
      </c>
      <c r="AX172" s="25" t="s">
        <v>767</v>
      </c>
      <c r="AY172" s="25">
        <v>0</v>
      </c>
      <c r="AZ172" s="334">
        <f t="shared" si="134"/>
        <v>0</v>
      </c>
      <c r="BA172" s="25" t="s">
        <v>767</v>
      </c>
      <c r="BB172" s="25">
        <v>0</v>
      </c>
      <c r="BC172" s="25" t="s">
        <v>767</v>
      </c>
      <c r="BD172" s="25">
        <v>0</v>
      </c>
      <c r="BE172" s="334">
        <f t="shared" si="135"/>
        <v>5</v>
      </c>
      <c r="BF172" s="25">
        <v>5</v>
      </c>
      <c r="BG172" s="25" t="s">
        <v>767</v>
      </c>
      <c r="BH172" s="334">
        <f t="shared" si="136"/>
        <v>0</v>
      </c>
      <c r="BI172" s="25" t="s">
        <v>767</v>
      </c>
      <c r="BJ172" s="334">
        <f t="shared" si="137"/>
        <v>0</v>
      </c>
      <c r="BK172" s="25">
        <v>0</v>
      </c>
      <c r="BL172" s="25" t="s">
        <v>767</v>
      </c>
      <c r="BM172" s="25">
        <v>0</v>
      </c>
      <c r="BN172" s="25">
        <v>0</v>
      </c>
      <c r="BO172" s="334">
        <f t="shared" si="138"/>
        <v>0</v>
      </c>
      <c r="BP172" s="25" t="s">
        <v>767</v>
      </c>
      <c r="BQ172" s="25">
        <v>0</v>
      </c>
      <c r="BR172" s="334">
        <f t="shared" si="139"/>
        <v>0</v>
      </c>
      <c r="BS172" s="25">
        <v>0</v>
      </c>
      <c r="BT172" s="25">
        <v>0</v>
      </c>
      <c r="BU172" s="3"/>
      <c r="BV172" s="3"/>
      <c r="BW172" s="3"/>
      <c r="BX172" s="3"/>
      <c r="BY172" s="3"/>
    </row>
    <row r="173" spans="1:77" ht="15" customHeight="1">
      <c r="A173" s="33">
        <v>858</v>
      </c>
      <c r="B173" s="45" t="s">
        <v>424</v>
      </c>
      <c r="C173" s="333">
        <f t="shared" si="124"/>
        <v>25</v>
      </c>
      <c r="D173" s="44">
        <f t="shared" si="125"/>
        <v>0</v>
      </c>
      <c r="E173" s="25">
        <v>0</v>
      </c>
      <c r="F173" s="25">
        <v>0</v>
      </c>
      <c r="G173" s="44">
        <f t="shared" si="126"/>
        <v>0</v>
      </c>
      <c r="H173" s="25">
        <v>0</v>
      </c>
      <c r="I173" s="25">
        <v>0</v>
      </c>
      <c r="J173" s="334">
        <f t="shared" si="127"/>
        <v>0</v>
      </c>
      <c r="K173" s="25" t="s">
        <v>767</v>
      </c>
      <c r="L173" s="25">
        <v>0</v>
      </c>
      <c r="M173" s="25">
        <v>0</v>
      </c>
      <c r="N173" s="334">
        <f t="shared" si="128"/>
        <v>0</v>
      </c>
      <c r="O173" s="25">
        <v>0</v>
      </c>
      <c r="P173" s="25">
        <v>0</v>
      </c>
      <c r="Q173" s="25">
        <v>0</v>
      </c>
      <c r="R173" s="25">
        <v>0</v>
      </c>
      <c r="S173" s="334">
        <f t="shared" si="129"/>
        <v>0</v>
      </c>
      <c r="T173" s="25">
        <v>0</v>
      </c>
      <c r="U173" s="25" t="s">
        <v>767</v>
      </c>
      <c r="V173" s="25">
        <v>0</v>
      </c>
      <c r="W173" s="25">
        <v>0</v>
      </c>
      <c r="X173" s="334">
        <f t="shared" si="130"/>
        <v>0</v>
      </c>
      <c r="Y173" s="25" t="s">
        <v>767</v>
      </c>
      <c r="Z173" s="25">
        <v>0</v>
      </c>
      <c r="AA173" s="25">
        <v>0</v>
      </c>
      <c r="AB173" s="25" t="s">
        <v>767</v>
      </c>
      <c r="AC173" s="334">
        <f t="shared" si="131"/>
        <v>25</v>
      </c>
      <c r="AD173" s="25">
        <v>0</v>
      </c>
      <c r="AE173" s="25" t="s">
        <v>767</v>
      </c>
      <c r="AF173" s="25" t="s">
        <v>767</v>
      </c>
      <c r="AG173" s="25">
        <v>4</v>
      </c>
      <c r="AH173" s="25" t="s">
        <v>767</v>
      </c>
      <c r="AI173" s="25">
        <v>0</v>
      </c>
      <c r="AJ173" s="25">
        <v>0</v>
      </c>
      <c r="AK173" s="25">
        <v>0</v>
      </c>
      <c r="AL173" s="25">
        <v>0</v>
      </c>
      <c r="AM173" s="25">
        <v>0</v>
      </c>
      <c r="AN173" s="25">
        <v>21</v>
      </c>
      <c r="AO173" s="25">
        <v>0</v>
      </c>
      <c r="AP173" s="334">
        <f t="shared" si="132"/>
        <v>0</v>
      </c>
      <c r="AQ173" s="25">
        <v>0</v>
      </c>
      <c r="AR173" s="25">
        <v>0</v>
      </c>
      <c r="AS173" s="25">
        <v>0</v>
      </c>
      <c r="AT173" s="334">
        <f t="shared" si="133"/>
        <v>0</v>
      </c>
      <c r="AU173" s="25">
        <v>0</v>
      </c>
      <c r="AV173" s="25" t="s">
        <v>767</v>
      </c>
      <c r="AW173" s="25">
        <v>0</v>
      </c>
      <c r="AX173" s="25" t="s">
        <v>767</v>
      </c>
      <c r="AY173" s="25">
        <v>0</v>
      </c>
      <c r="AZ173" s="334">
        <f t="shared" si="134"/>
        <v>0</v>
      </c>
      <c r="BA173" s="25" t="s">
        <v>767</v>
      </c>
      <c r="BB173" s="25">
        <v>0</v>
      </c>
      <c r="BC173" s="25" t="s">
        <v>767</v>
      </c>
      <c r="BD173" s="25">
        <v>0</v>
      </c>
      <c r="BE173" s="334">
        <f t="shared" si="135"/>
        <v>0</v>
      </c>
      <c r="BF173" s="25" t="s">
        <v>767</v>
      </c>
      <c r="BG173" s="25">
        <v>0</v>
      </c>
      <c r="BH173" s="334">
        <f t="shared" si="136"/>
        <v>0</v>
      </c>
      <c r="BI173" s="25" t="s">
        <v>767</v>
      </c>
      <c r="BJ173" s="334">
        <f t="shared" si="137"/>
        <v>0</v>
      </c>
      <c r="BK173" s="25">
        <v>0</v>
      </c>
      <c r="BL173" s="25">
        <v>0</v>
      </c>
      <c r="BM173" s="25">
        <v>0</v>
      </c>
      <c r="BN173" s="25">
        <v>0</v>
      </c>
      <c r="BO173" s="334">
        <f t="shared" si="138"/>
        <v>0</v>
      </c>
      <c r="BP173" s="25">
        <v>0</v>
      </c>
      <c r="BQ173" s="25">
        <v>0</v>
      </c>
      <c r="BR173" s="334">
        <f t="shared" si="139"/>
        <v>0</v>
      </c>
      <c r="BS173" s="25">
        <v>0</v>
      </c>
      <c r="BT173" s="25">
        <v>0</v>
      </c>
    </row>
    <row r="174" spans="1:77" ht="16.5" customHeight="1">
      <c r="A174" s="40">
        <v>899</v>
      </c>
      <c r="B174" s="10" t="s">
        <v>434</v>
      </c>
      <c r="C174" s="333">
        <f t="shared" si="124"/>
        <v>256</v>
      </c>
      <c r="D174" s="44">
        <f t="shared" si="125"/>
        <v>0</v>
      </c>
      <c r="E174" s="25">
        <v>0</v>
      </c>
      <c r="F174" s="25" t="s">
        <v>767</v>
      </c>
      <c r="G174" s="44">
        <f t="shared" si="126"/>
        <v>0</v>
      </c>
      <c r="H174" s="25">
        <v>0</v>
      </c>
      <c r="I174" s="25" t="s">
        <v>767</v>
      </c>
      <c r="J174" s="334">
        <f t="shared" si="127"/>
        <v>0</v>
      </c>
      <c r="K174" s="25" t="s">
        <v>767</v>
      </c>
      <c r="L174" s="25">
        <v>0</v>
      </c>
      <c r="M174" s="25">
        <v>0</v>
      </c>
      <c r="N174" s="334">
        <f t="shared" si="128"/>
        <v>0</v>
      </c>
      <c r="O174" s="25">
        <v>0</v>
      </c>
      <c r="P174" s="25">
        <v>0</v>
      </c>
      <c r="Q174" s="25" t="s">
        <v>767</v>
      </c>
      <c r="R174" s="25">
        <v>0</v>
      </c>
      <c r="S174" s="334">
        <f t="shared" si="129"/>
        <v>0</v>
      </c>
      <c r="T174" s="25">
        <v>0</v>
      </c>
      <c r="U174" s="25" t="s">
        <v>767</v>
      </c>
      <c r="V174" s="25" t="s">
        <v>767</v>
      </c>
      <c r="W174" s="25">
        <v>0</v>
      </c>
      <c r="X174" s="334">
        <f t="shared" si="130"/>
        <v>55</v>
      </c>
      <c r="Y174" s="25">
        <v>14</v>
      </c>
      <c r="Z174" s="25">
        <v>13</v>
      </c>
      <c r="AA174" s="25">
        <v>20</v>
      </c>
      <c r="AB174" s="25">
        <v>8</v>
      </c>
      <c r="AC174" s="334">
        <f t="shared" si="131"/>
        <v>89</v>
      </c>
      <c r="AD174" s="25">
        <v>0</v>
      </c>
      <c r="AE174" s="25">
        <v>18</v>
      </c>
      <c r="AF174" s="25">
        <v>14</v>
      </c>
      <c r="AG174" s="25">
        <v>19</v>
      </c>
      <c r="AH174" s="25">
        <v>20</v>
      </c>
      <c r="AI174" s="25" t="s">
        <v>767</v>
      </c>
      <c r="AJ174" s="25">
        <v>0</v>
      </c>
      <c r="AK174" s="25">
        <v>0</v>
      </c>
      <c r="AL174" s="25">
        <v>5</v>
      </c>
      <c r="AM174" s="25">
        <v>0</v>
      </c>
      <c r="AN174" s="25">
        <v>13</v>
      </c>
      <c r="AO174" s="25">
        <v>0</v>
      </c>
      <c r="AP174" s="334">
        <f t="shared" si="132"/>
        <v>15</v>
      </c>
      <c r="AQ174" s="25">
        <v>0</v>
      </c>
      <c r="AR174" s="25">
        <v>8</v>
      </c>
      <c r="AS174" s="25">
        <v>7</v>
      </c>
      <c r="AT174" s="334">
        <f t="shared" si="133"/>
        <v>11</v>
      </c>
      <c r="AU174" s="25">
        <v>0</v>
      </c>
      <c r="AV174" s="25">
        <v>5</v>
      </c>
      <c r="AW174" s="25">
        <v>6</v>
      </c>
      <c r="AX174" s="25" t="s">
        <v>767</v>
      </c>
      <c r="AY174" s="25" t="s">
        <v>767</v>
      </c>
      <c r="AZ174" s="334">
        <f t="shared" si="134"/>
        <v>41</v>
      </c>
      <c r="BA174" s="25">
        <v>13</v>
      </c>
      <c r="BB174" s="25" t="s">
        <v>767</v>
      </c>
      <c r="BC174" s="25">
        <v>19</v>
      </c>
      <c r="BD174" s="25">
        <v>9</v>
      </c>
      <c r="BE174" s="334">
        <f t="shared" si="135"/>
        <v>25</v>
      </c>
      <c r="BF174" s="25">
        <v>17</v>
      </c>
      <c r="BG174" s="25">
        <v>8</v>
      </c>
      <c r="BH174" s="334">
        <f t="shared" si="136"/>
        <v>4</v>
      </c>
      <c r="BI174" s="25">
        <v>4</v>
      </c>
      <c r="BJ174" s="334">
        <f t="shared" si="137"/>
        <v>9</v>
      </c>
      <c r="BK174" s="25">
        <v>0</v>
      </c>
      <c r="BL174" s="25" t="s">
        <v>767</v>
      </c>
      <c r="BM174" s="25">
        <v>5</v>
      </c>
      <c r="BN174" s="25">
        <v>4</v>
      </c>
      <c r="BO174" s="334">
        <f t="shared" si="138"/>
        <v>7</v>
      </c>
      <c r="BP174" s="25">
        <v>7</v>
      </c>
      <c r="BQ174" s="25">
        <v>0</v>
      </c>
      <c r="BR174" s="334">
        <f t="shared" si="139"/>
        <v>0</v>
      </c>
      <c r="BS174" s="25" t="s">
        <v>767</v>
      </c>
      <c r="BT174" s="25" t="s">
        <v>767</v>
      </c>
    </row>
    <row r="175" spans="1:77" ht="16.5" customHeight="1">
      <c r="A175" s="30"/>
      <c r="B175" s="7" t="s">
        <v>504</v>
      </c>
      <c r="C175" s="333">
        <f t="shared" ref="C175:BN175" si="140">SUM(C176:C180)</f>
        <v>1685</v>
      </c>
      <c r="D175" s="333">
        <f t="shared" si="140"/>
        <v>6</v>
      </c>
      <c r="E175" s="333">
        <f>SUM(E176:E180)</f>
        <v>0</v>
      </c>
      <c r="F175" s="333">
        <f t="shared" si="140"/>
        <v>6</v>
      </c>
      <c r="G175" s="333">
        <f t="shared" si="140"/>
        <v>10</v>
      </c>
      <c r="H175" s="333">
        <f t="shared" si="140"/>
        <v>0</v>
      </c>
      <c r="I175" s="333">
        <f t="shared" si="140"/>
        <v>10</v>
      </c>
      <c r="J175" s="333">
        <f t="shared" si="140"/>
        <v>25</v>
      </c>
      <c r="K175" s="333">
        <f t="shared" si="140"/>
        <v>25</v>
      </c>
      <c r="L175" s="333">
        <f t="shared" si="140"/>
        <v>0</v>
      </c>
      <c r="M175" s="333">
        <f t="shared" si="140"/>
        <v>0</v>
      </c>
      <c r="N175" s="333">
        <f t="shared" si="140"/>
        <v>16</v>
      </c>
      <c r="O175" s="333">
        <f t="shared" si="140"/>
        <v>0</v>
      </c>
      <c r="P175" s="333">
        <f t="shared" si="140"/>
        <v>16</v>
      </c>
      <c r="Q175" s="333">
        <f t="shared" si="140"/>
        <v>0</v>
      </c>
      <c r="R175" s="333">
        <f t="shared" si="140"/>
        <v>0</v>
      </c>
      <c r="S175" s="333">
        <f t="shared" si="140"/>
        <v>24</v>
      </c>
      <c r="T175" s="333">
        <f t="shared" si="140"/>
        <v>0</v>
      </c>
      <c r="U175" s="333">
        <f t="shared" si="140"/>
        <v>20</v>
      </c>
      <c r="V175" s="333">
        <f t="shared" si="140"/>
        <v>0</v>
      </c>
      <c r="W175" s="333">
        <f t="shared" si="140"/>
        <v>4</v>
      </c>
      <c r="X175" s="333">
        <f t="shared" si="140"/>
        <v>191</v>
      </c>
      <c r="Y175" s="333">
        <f t="shared" si="140"/>
        <v>40</v>
      </c>
      <c r="Z175" s="333">
        <f t="shared" si="140"/>
        <v>11</v>
      </c>
      <c r="AA175" s="333">
        <f t="shared" si="140"/>
        <v>99</v>
      </c>
      <c r="AB175" s="333">
        <f t="shared" si="140"/>
        <v>41</v>
      </c>
      <c r="AC175" s="333">
        <f t="shared" si="140"/>
        <v>698</v>
      </c>
      <c r="AD175" s="333">
        <f t="shared" si="140"/>
        <v>0</v>
      </c>
      <c r="AE175" s="333">
        <f t="shared" si="140"/>
        <v>252</v>
      </c>
      <c r="AF175" s="333">
        <f t="shared" si="140"/>
        <v>69</v>
      </c>
      <c r="AG175" s="333">
        <f t="shared" si="140"/>
        <v>288</v>
      </c>
      <c r="AH175" s="333">
        <f t="shared" si="140"/>
        <v>79</v>
      </c>
      <c r="AI175" s="333">
        <f t="shared" si="140"/>
        <v>0</v>
      </c>
      <c r="AJ175" s="333">
        <f t="shared" si="140"/>
        <v>0</v>
      </c>
      <c r="AK175" s="333">
        <f t="shared" si="140"/>
        <v>10</v>
      </c>
      <c r="AL175" s="333">
        <f t="shared" si="140"/>
        <v>0</v>
      </c>
      <c r="AM175" s="333">
        <f t="shared" si="140"/>
        <v>0</v>
      </c>
      <c r="AN175" s="333">
        <f t="shared" si="140"/>
        <v>0</v>
      </c>
      <c r="AO175" s="333">
        <f t="shared" si="140"/>
        <v>0</v>
      </c>
      <c r="AP175" s="333">
        <f t="shared" si="140"/>
        <v>104</v>
      </c>
      <c r="AQ175" s="333">
        <f t="shared" si="140"/>
        <v>0</v>
      </c>
      <c r="AR175" s="333">
        <f t="shared" si="140"/>
        <v>97</v>
      </c>
      <c r="AS175" s="333">
        <f t="shared" si="140"/>
        <v>7</v>
      </c>
      <c r="AT175" s="333">
        <f t="shared" si="140"/>
        <v>137</v>
      </c>
      <c r="AU175" s="333">
        <f t="shared" si="140"/>
        <v>0</v>
      </c>
      <c r="AV175" s="333">
        <f t="shared" si="140"/>
        <v>52</v>
      </c>
      <c r="AW175" s="333">
        <f t="shared" si="140"/>
        <v>55</v>
      </c>
      <c r="AX175" s="333">
        <f t="shared" si="140"/>
        <v>24</v>
      </c>
      <c r="AY175" s="333">
        <f t="shared" si="140"/>
        <v>6</v>
      </c>
      <c r="AZ175" s="333">
        <f t="shared" si="140"/>
        <v>207</v>
      </c>
      <c r="BA175" s="333">
        <f t="shared" si="140"/>
        <v>165</v>
      </c>
      <c r="BB175" s="333">
        <f t="shared" si="140"/>
        <v>0</v>
      </c>
      <c r="BC175" s="333">
        <f t="shared" si="140"/>
        <v>22</v>
      </c>
      <c r="BD175" s="333">
        <f t="shared" si="140"/>
        <v>20</v>
      </c>
      <c r="BE175" s="333">
        <f t="shared" si="140"/>
        <v>165</v>
      </c>
      <c r="BF175" s="333">
        <f t="shared" si="140"/>
        <v>142</v>
      </c>
      <c r="BG175" s="333">
        <f t="shared" si="140"/>
        <v>23</v>
      </c>
      <c r="BH175" s="333">
        <f t="shared" si="140"/>
        <v>40</v>
      </c>
      <c r="BI175" s="333">
        <f t="shared" si="140"/>
        <v>40</v>
      </c>
      <c r="BJ175" s="333">
        <f t="shared" si="140"/>
        <v>33</v>
      </c>
      <c r="BK175" s="333">
        <f t="shared" si="140"/>
        <v>0</v>
      </c>
      <c r="BL175" s="333">
        <f t="shared" si="140"/>
        <v>29</v>
      </c>
      <c r="BM175" s="333">
        <f t="shared" si="140"/>
        <v>4</v>
      </c>
      <c r="BN175" s="333">
        <f t="shared" si="140"/>
        <v>0</v>
      </c>
      <c r="BO175" s="333">
        <f t="shared" ref="BO175:BT175" si="141">SUM(BO176:BO180)</f>
        <v>29</v>
      </c>
      <c r="BP175" s="333">
        <f t="shared" si="141"/>
        <v>29</v>
      </c>
      <c r="BQ175" s="333">
        <f t="shared" si="141"/>
        <v>0</v>
      </c>
      <c r="BR175" s="333">
        <f t="shared" si="141"/>
        <v>0</v>
      </c>
      <c r="BS175" s="333">
        <f t="shared" si="141"/>
        <v>0</v>
      </c>
      <c r="BT175" s="333">
        <f t="shared" si="141"/>
        <v>0</v>
      </c>
    </row>
    <row r="176" spans="1:77" ht="15.75" customHeight="1">
      <c r="A176" s="40">
        <v>901</v>
      </c>
      <c r="B176" s="10" t="s">
        <v>322</v>
      </c>
      <c r="C176" s="333">
        <f>SUM(D176,G176,J176,N176,S176,X176,AC176,AP176,AT176,AZ176,BE176,BH176,BJ176,BO176,BR176)</f>
        <v>1222</v>
      </c>
      <c r="D176" s="44">
        <f>SUM(F176:F176)</f>
        <v>6</v>
      </c>
      <c r="E176" s="25">
        <v>0</v>
      </c>
      <c r="F176" s="25">
        <v>6</v>
      </c>
      <c r="G176" s="44">
        <f t="shared" ref="G176:G180" si="142">SUM(H176:I176)</f>
        <v>6</v>
      </c>
      <c r="H176" s="25">
        <v>0</v>
      </c>
      <c r="I176" s="25">
        <v>6</v>
      </c>
      <c r="J176" s="334">
        <f t="shared" ref="J176:J180" si="143">SUM(K176:M176)</f>
        <v>5</v>
      </c>
      <c r="K176" s="25">
        <v>5</v>
      </c>
      <c r="L176" s="25" t="s">
        <v>767</v>
      </c>
      <c r="M176" s="25" t="s">
        <v>767</v>
      </c>
      <c r="N176" s="334">
        <f t="shared" ref="N176:N180" si="144">SUM(O176:R176)</f>
        <v>0</v>
      </c>
      <c r="O176" s="25">
        <v>0</v>
      </c>
      <c r="P176" s="25" t="s">
        <v>767</v>
      </c>
      <c r="Q176" s="25">
        <v>0</v>
      </c>
      <c r="R176" s="25">
        <v>0</v>
      </c>
      <c r="S176" s="334">
        <f t="shared" ref="S176:S180" si="145">SUM(T176:W176)</f>
        <v>13</v>
      </c>
      <c r="T176" s="25">
        <v>0</v>
      </c>
      <c r="U176" s="25">
        <v>9</v>
      </c>
      <c r="V176" s="25" t="s">
        <v>767</v>
      </c>
      <c r="W176" s="25">
        <v>4</v>
      </c>
      <c r="X176" s="334">
        <f t="shared" ref="X176:X180" si="146">SUM(Y176:AB176)</f>
        <v>130</v>
      </c>
      <c r="Y176" s="25">
        <v>35</v>
      </c>
      <c r="Z176" s="25" t="s">
        <v>767</v>
      </c>
      <c r="AA176" s="25">
        <v>65</v>
      </c>
      <c r="AB176" s="25">
        <v>30</v>
      </c>
      <c r="AC176" s="334">
        <f t="shared" ref="AC176:AC180" si="147">SUM(AD176:AO176)</f>
        <v>579</v>
      </c>
      <c r="AD176" s="25">
        <v>0</v>
      </c>
      <c r="AE176" s="25">
        <v>205</v>
      </c>
      <c r="AF176" s="25">
        <v>42</v>
      </c>
      <c r="AG176" s="25">
        <v>258</v>
      </c>
      <c r="AH176" s="25">
        <v>70</v>
      </c>
      <c r="AI176" s="25">
        <v>0</v>
      </c>
      <c r="AJ176" s="25">
        <v>0</v>
      </c>
      <c r="AK176" s="25">
        <v>4</v>
      </c>
      <c r="AL176" s="25" t="s">
        <v>767</v>
      </c>
      <c r="AM176" s="25">
        <v>0</v>
      </c>
      <c r="AN176" s="25">
        <v>0</v>
      </c>
      <c r="AO176" s="25">
        <v>0</v>
      </c>
      <c r="AP176" s="334">
        <f t="shared" ref="AP176:AP180" si="148">SUM(AQ176:AS176)</f>
        <v>64</v>
      </c>
      <c r="AQ176" s="25">
        <v>0</v>
      </c>
      <c r="AR176" s="25">
        <v>57</v>
      </c>
      <c r="AS176" s="25">
        <v>7</v>
      </c>
      <c r="AT176" s="334">
        <f t="shared" ref="AT176:AT180" si="149">SUM(AU176:AY176)</f>
        <v>87</v>
      </c>
      <c r="AU176" s="25">
        <v>0</v>
      </c>
      <c r="AV176" s="25">
        <v>32</v>
      </c>
      <c r="AW176" s="25">
        <v>29</v>
      </c>
      <c r="AX176" s="25">
        <v>20</v>
      </c>
      <c r="AY176" s="25">
        <v>6</v>
      </c>
      <c r="AZ176" s="334">
        <f t="shared" ref="AZ176:AZ180" si="150">SUM(BA176:BD176)</f>
        <v>150</v>
      </c>
      <c r="BA176" s="25">
        <v>130</v>
      </c>
      <c r="BB176" s="25" t="s">
        <v>767</v>
      </c>
      <c r="BC176" s="25">
        <v>12</v>
      </c>
      <c r="BD176" s="25">
        <v>8</v>
      </c>
      <c r="BE176" s="334">
        <f t="shared" ref="BE176:BE180" si="151">SUM(BF176:BG176)</f>
        <v>127</v>
      </c>
      <c r="BF176" s="25">
        <v>112</v>
      </c>
      <c r="BG176" s="25">
        <v>15</v>
      </c>
      <c r="BH176" s="334">
        <f t="shared" ref="BH176:BH180" si="152">SUM(BI176)</f>
        <v>19</v>
      </c>
      <c r="BI176" s="25">
        <v>19</v>
      </c>
      <c r="BJ176" s="334">
        <f t="shared" ref="BJ176:BJ180" si="153">SUM(BK176:BN176)</f>
        <v>21</v>
      </c>
      <c r="BK176" s="25">
        <v>0</v>
      </c>
      <c r="BL176" s="25">
        <v>21</v>
      </c>
      <c r="BM176" s="25" t="s">
        <v>767</v>
      </c>
      <c r="BN176" s="25" t="s">
        <v>767</v>
      </c>
      <c r="BO176" s="334">
        <f t="shared" ref="BO176:BO180" si="154">SUM(BP176:BQ176)</f>
        <v>15</v>
      </c>
      <c r="BP176" s="25">
        <v>15</v>
      </c>
      <c r="BQ176" s="25">
        <v>0</v>
      </c>
      <c r="BR176" s="334">
        <f t="shared" ref="BR176:BR180" si="155">SUM(BS176:BT176)</f>
        <v>0</v>
      </c>
      <c r="BS176" s="25" t="s">
        <v>767</v>
      </c>
      <c r="BT176" s="25" t="s">
        <v>767</v>
      </c>
    </row>
    <row r="177" spans="1:77" ht="15" customHeight="1">
      <c r="A177" s="40">
        <v>905</v>
      </c>
      <c r="B177" s="10" t="s">
        <v>323</v>
      </c>
      <c r="C177" s="333">
        <f>SUM(D177,G177,J177,N177,S177,X177,AC177,AP177,AT177,AZ177,BE177,BH177,BJ177,BO177,BR177)</f>
        <v>172</v>
      </c>
      <c r="D177" s="44">
        <f>SUM(F177:F177)</f>
        <v>0</v>
      </c>
      <c r="E177" s="25">
        <v>0</v>
      </c>
      <c r="F177" s="25" t="s">
        <v>767</v>
      </c>
      <c r="G177" s="44">
        <f t="shared" si="142"/>
        <v>0</v>
      </c>
      <c r="H177" s="25">
        <v>0</v>
      </c>
      <c r="I177" s="25" t="s">
        <v>767</v>
      </c>
      <c r="J177" s="334">
        <f t="shared" si="143"/>
        <v>7</v>
      </c>
      <c r="K177" s="25">
        <v>7</v>
      </c>
      <c r="L177" s="25">
        <v>0</v>
      </c>
      <c r="M177" s="25" t="s">
        <v>767</v>
      </c>
      <c r="N177" s="334">
        <f t="shared" si="144"/>
        <v>9</v>
      </c>
      <c r="O177" s="25">
        <v>0</v>
      </c>
      <c r="P177" s="25">
        <v>9</v>
      </c>
      <c r="Q177" s="25" t="s">
        <v>767</v>
      </c>
      <c r="R177" s="25" t="s">
        <v>767</v>
      </c>
      <c r="S177" s="334">
        <f t="shared" si="145"/>
        <v>4</v>
      </c>
      <c r="T177" s="25">
        <v>0</v>
      </c>
      <c r="U177" s="25">
        <v>4</v>
      </c>
      <c r="V177" s="25">
        <v>0</v>
      </c>
      <c r="W177" s="25">
        <v>0</v>
      </c>
      <c r="X177" s="334">
        <f t="shared" si="146"/>
        <v>17</v>
      </c>
      <c r="Y177" s="25">
        <v>0</v>
      </c>
      <c r="Z177" s="25">
        <v>5</v>
      </c>
      <c r="AA177" s="25">
        <v>5</v>
      </c>
      <c r="AB177" s="25">
        <v>7</v>
      </c>
      <c r="AC177" s="334">
        <f t="shared" si="147"/>
        <v>43</v>
      </c>
      <c r="AD177" s="25">
        <v>0</v>
      </c>
      <c r="AE177" s="25">
        <v>8</v>
      </c>
      <c r="AF177" s="25">
        <v>7</v>
      </c>
      <c r="AG177" s="25">
        <v>18</v>
      </c>
      <c r="AH177" s="25">
        <v>4</v>
      </c>
      <c r="AI177" s="25">
        <v>0</v>
      </c>
      <c r="AJ177" s="25">
        <v>0</v>
      </c>
      <c r="AK177" s="25">
        <v>6</v>
      </c>
      <c r="AL177" s="25">
        <v>0</v>
      </c>
      <c r="AM177" s="25" t="s">
        <v>767</v>
      </c>
      <c r="AN177" s="25">
        <v>0</v>
      </c>
      <c r="AO177" s="25">
        <v>0</v>
      </c>
      <c r="AP177" s="334">
        <f t="shared" si="148"/>
        <v>12</v>
      </c>
      <c r="AQ177" s="25">
        <v>0</v>
      </c>
      <c r="AR177" s="25">
        <v>12</v>
      </c>
      <c r="AS177" s="25" t="s">
        <v>767</v>
      </c>
      <c r="AT177" s="334">
        <f t="shared" si="149"/>
        <v>10</v>
      </c>
      <c r="AU177" s="25">
        <v>0</v>
      </c>
      <c r="AV177" s="25">
        <v>6</v>
      </c>
      <c r="AW177" s="25">
        <v>4</v>
      </c>
      <c r="AX177" s="25" t="s">
        <v>767</v>
      </c>
      <c r="AY177" s="25">
        <v>0</v>
      </c>
      <c r="AZ177" s="334">
        <f t="shared" si="150"/>
        <v>30</v>
      </c>
      <c r="BA177" s="25">
        <v>18</v>
      </c>
      <c r="BB177" s="25">
        <v>0</v>
      </c>
      <c r="BC177" s="25">
        <v>4</v>
      </c>
      <c r="BD177" s="25">
        <v>8</v>
      </c>
      <c r="BE177" s="334">
        <f t="shared" si="151"/>
        <v>29</v>
      </c>
      <c r="BF177" s="25">
        <v>21</v>
      </c>
      <c r="BG177" s="25">
        <v>8</v>
      </c>
      <c r="BH177" s="334">
        <f t="shared" si="152"/>
        <v>11</v>
      </c>
      <c r="BI177" s="25">
        <v>11</v>
      </c>
      <c r="BJ177" s="334">
        <f t="shared" si="153"/>
        <v>0</v>
      </c>
      <c r="BK177" s="25">
        <v>0</v>
      </c>
      <c r="BL177" s="25">
        <v>0</v>
      </c>
      <c r="BM177" s="25" t="s">
        <v>767</v>
      </c>
      <c r="BN177" s="25">
        <v>0</v>
      </c>
      <c r="BO177" s="334">
        <f t="shared" si="154"/>
        <v>0</v>
      </c>
      <c r="BP177" s="25" t="s">
        <v>767</v>
      </c>
      <c r="BQ177" s="25">
        <v>0</v>
      </c>
      <c r="BR177" s="334">
        <f t="shared" si="155"/>
        <v>0</v>
      </c>
      <c r="BS177" s="25" t="s">
        <v>767</v>
      </c>
      <c r="BT177" s="25" t="s">
        <v>767</v>
      </c>
    </row>
    <row r="178" spans="1:77" s="2" customFormat="1" ht="13.5" customHeight="1">
      <c r="A178" s="40">
        <v>910</v>
      </c>
      <c r="B178" s="9" t="s">
        <v>706</v>
      </c>
      <c r="C178" s="333">
        <f>SUM(D178,G178,J178,N178,S178,X178,AC178,AP178,AT178,AZ178,BE178,BH178,BJ178,BO178,BR178)</f>
        <v>167</v>
      </c>
      <c r="D178" s="44">
        <f>SUM(F178:F178)</f>
        <v>0</v>
      </c>
      <c r="E178" s="25">
        <v>0</v>
      </c>
      <c r="F178" s="25">
        <v>0</v>
      </c>
      <c r="G178" s="44">
        <f t="shared" si="142"/>
        <v>4</v>
      </c>
      <c r="H178" s="25">
        <v>0</v>
      </c>
      <c r="I178" s="25">
        <v>4</v>
      </c>
      <c r="J178" s="334">
        <f t="shared" si="143"/>
        <v>7</v>
      </c>
      <c r="K178" s="25">
        <v>7</v>
      </c>
      <c r="L178" s="25">
        <v>0</v>
      </c>
      <c r="M178" s="25">
        <v>0</v>
      </c>
      <c r="N178" s="334">
        <f t="shared" si="144"/>
        <v>7</v>
      </c>
      <c r="O178" s="25">
        <v>0</v>
      </c>
      <c r="P178" s="25">
        <v>7</v>
      </c>
      <c r="Q178" s="25">
        <v>0</v>
      </c>
      <c r="R178" s="25">
        <v>0</v>
      </c>
      <c r="S178" s="334">
        <f t="shared" si="145"/>
        <v>0</v>
      </c>
      <c r="T178" s="25">
        <v>0</v>
      </c>
      <c r="U178" s="25" t="s">
        <v>767</v>
      </c>
      <c r="V178" s="25">
        <v>0</v>
      </c>
      <c r="W178" s="25" t="s">
        <v>767</v>
      </c>
      <c r="X178" s="334">
        <f t="shared" si="146"/>
        <v>24</v>
      </c>
      <c r="Y178" s="25">
        <v>5</v>
      </c>
      <c r="Z178" s="25" t="s">
        <v>767</v>
      </c>
      <c r="AA178" s="25">
        <v>19</v>
      </c>
      <c r="AB178" s="25">
        <v>0</v>
      </c>
      <c r="AC178" s="334">
        <f t="shared" si="147"/>
        <v>51</v>
      </c>
      <c r="AD178" s="25">
        <v>0</v>
      </c>
      <c r="AE178" s="25">
        <v>18</v>
      </c>
      <c r="AF178" s="25">
        <v>20</v>
      </c>
      <c r="AG178" s="25">
        <v>8</v>
      </c>
      <c r="AH178" s="25">
        <v>5</v>
      </c>
      <c r="AI178" s="25">
        <v>0</v>
      </c>
      <c r="AJ178" s="25">
        <v>0</v>
      </c>
      <c r="AK178" s="25" t="s">
        <v>767</v>
      </c>
      <c r="AL178" s="25">
        <v>0</v>
      </c>
      <c r="AM178" s="25">
        <v>0</v>
      </c>
      <c r="AN178" s="25">
        <v>0</v>
      </c>
      <c r="AO178" s="25">
        <v>0</v>
      </c>
      <c r="AP178" s="334">
        <f t="shared" si="148"/>
        <v>18</v>
      </c>
      <c r="AQ178" s="25">
        <v>0</v>
      </c>
      <c r="AR178" s="25">
        <v>18</v>
      </c>
      <c r="AS178" s="25">
        <v>0</v>
      </c>
      <c r="AT178" s="334">
        <f t="shared" si="149"/>
        <v>16</v>
      </c>
      <c r="AU178" s="25">
        <v>0</v>
      </c>
      <c r="AV178" s="25">
        <v>8</v>
      </c>
      <c r="AW178" s="25">
        <v>8</v>
      </c>
      <c r="AX178" s="25" t="s">
        <v>767</v>
      </c>
      <c r="AY178" s="25">
        <v>0</v>
      </c>
      <c r="AZ178" s="334">
        <f t="shared" si="150"/>
        <v>4</v>
      </c>
      <c r="BA178" s="25">
        <v>4</v>
      </c>
      <c r="BB178" s="25" t="s">
        <v>767</v>
      </c>
      <c r="BC178" s="25" t="s">
        <v>767</v>
      </c>
      <c r="BD178" s="25" t="s">
        <v>767</v>
      </c>
      <c r="BE178" s="334">
        <f t="shared" si="151"/>
        <v>9</v>
      </c>
      <c r="BF178" s="25">
        <v>9</v>
      </c>
      <c r="BG178" s="25">
        <v>0</v>
      </c>
      <c r="BH178" s="334">
        <f t="shared" si="152"/>
        <v>5</v>
      </c>
      <c r="BI178" s="25">
        <v>5</v>
      </c>
      <c r="BJ178" s="334">
        <f t="shared" si="153"/>
        <v>8</v>
      </c>
      <c r="BK178" s="25">
        <v>0</v>
      </c>
      <c r="BL178" s="25">
        <v>4</v>
      </c>
      <c r="BM178" s="25">
        <v>4</v>
      </c>
      <c r="BN178" s="25">
        <v>0</v>
      </c>
      <c r="BO178" s="334">
        <f t="shared" si="154"/>
        <v>14</v>
      </c>
      <c r="BP178" s="25">
        <v>14</v>
      </c>
      <c r="BQ178" s="25">
        <v>0</v>
      </c>
      <c r="BR178" s="334">
        <f t="shared" si="155"/>
        <v>0</v>
      </c>
      <c r="BS178" s="25" t="s">
        <v>767</v>
      </c>
      <c r="BT178" s="25">
        <v>0</v>
      </c>
      <c r="BU178" s="3"/>
      <c r="BV178" s="3"/>
      <c r="BW178" s="3"/>
      <c r="BX178" s="3"/>
      <c r="BY178" s="3"/>
    </row>
    <row r="179" spans="1:77" ht="24.75" customHeight="1">
      <c r="A179" s="40">
        <v>911</v>
      </c>
      <c r="B179" s="9" t="s">
        <v>707</v>
      </c>
      <c r="C179" s="333">
        <f>SUM(D179,G179,J179,N179,S179,X179,AC179,AP179,AT179,AZ179,BE179,BH179,BJ179,BO179,BR179)</f>
        <v>80</v>
      </c>
      <c r="D179" s="44">
        <f>SUM(F179:F179)</f>
        <v>0</v>
      </c>
      <c r="E179" s="25">
        <v>0</v>
      </c>
      <c r="F179" s="25" t="s">
        <v>767</v>
      </c>
      <c r="G179" s="44">
        <f t="shared" si="142"/>
        <v>0</v>
      </c>
      <c r="H179" s="25">
        <v>0</v>
      </c>
      <c r="I179" s="25" t="s">
        <v>767</v>
      </c>
      <c r="J179" s="334">
        <f t="shared" si="143"/>
        <v>6</v>
      </c>
      <c r="K179" s="25">
        <v>6</v>
      </c>
      <c r="L179" s="25">
        <v>0</v>
      </c>
      <c r="M179" s="25">
        <v>0</v>
      </c>
      <c r="N179" s="334">
        <f t="shared" si="144"/>
        <v>0</v>
      </c>
      <c r="O179" s="25">
        <v>0</v>
      </c>
      <c r="P179" s="25">
        <v>0</v>
      </c>
      <c r="Q179" s="25">
        <v>0</v>
      </c>
      <c r="R179" s="25">
        <v>0</v>
      </c>
      <c r="S179" s="334">
        <f t="shared" si="145"/>
        <v>7</v>
      </c>
      <c r="T179" s="25">
        <v>0</v>
      </c>
      <c r="U179" s="25">
        <v>7</v>
      </c>
      <c r="V179" s="25">
        <v>0</v>
      </c>
      <c r="W179" s="25" t="s">
        <v>767</v>
      </c>
      <c r="X179" s="334">
        <f t="shared" si="146"/>
        <v>6</v>
      </c>
      <c r="Y179" s="25" t="s">
        <v>767</v>
      </c>
      <c r="Z179" s="25">
        <v>6</v>
      </c>
      <c r="AA179" s="25" t="s">
        <v>767</v>
      </c>
      <c r="AB179" s="25">
        <v>0</v>
      </c>
      <c r="AC179" s="334">
        <f t="shared" si="147"/>
        <v>0</v>
      </c>
      <c r="AD179" s="25">
        <v>0</v>
      </c>
      <c r="AE179" s="25" t="s">
        <v>767</v>
      </c>
      <c r="AF179" s="25" t="s">
        <v>767</v>
      </c>
      <c r="AG179" s="25" t="s">
        <v>767</v>
      </c>
      <c r="AH179" s="25" t="s">
        <v>767</v>
      </c>
      <c r="AI179" s="25">
        <v>0</v>
      </c>
      <c r="AJ179" s="25">
        <v>0</v>
      </c>
      <c r="AK179" s="25" t="s">
        <v>767</v>
      </c>
      <c r="AL179" s="25" t="s">
        <v>767</v>
      </c>
      <c r="AM179" s="25">
        <v>0</v>
      </c>
      <c r="AN179" s="25">
        <v>0</v>
      </c>
      <c r="AO179" s="25">
        <v>0</v>
      </c>
      <c r="AP179" s="334">
        <f t="shared" si="148"/>
        <v>10</v>
      </c>
      <c r="AQ179" s="25">
        <v>0</v>
      </c>
      <c r="AR179" s="25">
        <v>10</v>
      </c>
      <c r="AS179" s="25">
        <v>0</v>
      </c>
      <c r="AT179" s="334">
        <f t="shared" si="149"/>
        <v>24</v>
      </c>
      <c r="AU179" s="25">
        <v>0</v>
      </c>
      <c r="AV179" s="25">
        <v>6</v>
      </c>
      <c r="AW179" s="25">
        <v>14</v>
      </c>
      <c r="AX179" s="25">
        <v>4</v>
      </c>
      <c r="AY179" s="25" t="s">
        <v>767</v>
      </c>
      <c r="AZ179" s="334">
        <f t="shared" si="150"/>
        <v>18</v>
      </c>
      <c r="BA179" s="25">
        <v>8</v>
      </c>
      <c r="BB179" s="25" t="s">
        <v>767</v>
      </c>
      <c r="BC179" s="25">
        <v>6</v>
      </c>
      <c r="BD179" s="25">
        <v>4</v>
      </c>
      <c r="BE179" s="334">
        <f t="shared" si="151"/>
        <v>0</v>
      </c>
      <c r="BF179" s="25" t="s">
        <v>767</v>
      </c>
      <c r="BG179" s="25">
        <v>0</v>
      </c>
      <c r="BH179" s="334">
        <f t="shared" si="152"/>
        <v>5</v>
      </c>
      <c r="BI179" s="25">
        <v>5</v>
      </c>
      <c r="BJ179" s="334">
        <f t="shared" si="153"/>
        <v>4</v>
      </c>
      <c r="BK179" s="25">
        <v>0</v>
      </c>
      <c r="BL179" s="25">
        <v>4</v>
      </c>
      <c r="BM179" s="25">
        <v>0</v>
      </c>
      <c r="BN179" s="25" t="s">
        <v>767</v>
      </c>
      <c r="BO179" s="334">
        <f t="shared" si="154"/>
        <v>0</v>
      </c>
      <c r="BP179" s="25" t="s">
        <v>767</v>
      </c>
      <c r="BQ179" s="25">
        <v>0</v>
      </c>
      <c r="BR179" s="334">
        <f t="shared" si="155"/>
        <v>0</v>
      </c>
      <c r="BS179" s="25" t="s">
        <v>767</v>
      </c>
      <c r="BT179" s="25" t="s">
        <v>767</v>
      </c>
    </row>
    <row r="180" spans="1:77" ht="21" customHeight="1">
      <c r="A180" s="40">
        <v>999</v>
      </c>
      <c r="B180" s="10" t="s">
        <v>435</v>
      </c>
      <c r="C180" s="333">
        <f>SUM(D180,G180,J180,N180,S180,X180,AC180,AP180,AT180,AZ180,BE180,BH180,BJ180,BO180,BR180)</f>
        <v>44</v>
      </c>
      <c r="D180" s="44">
        <f>SUM(F180:F180)</f>
        <v>0</v>
      </c>
      <c r="E180" s="25">
        <v>0</v>
      </c>
      <c r="F180" s="25" t="s">
        <v>767</v>
      </c>
      <c r="G180" s="44">
        <f t="shared" si="142"/>
        <v>0</v>
      </c>
      <c r="H180" s="25">
        <v>0</v>
      </c>
      <c r="I180" s="25">
        <v>0</v>
      </c>
      <c r="J180" s="334">
        <f t="shared" si="143"/>
        <v>0</v>
      </c>
      <c r="K180" s="25" t="s">
        <v>767</v>
      </c>
      <c r="L180" s="25">
        <v>0</v>
      </c>
      <c r="M180" s="25">
        <v>0</v>
      </c>
      <c r="N180" s="334">
        <f t="shared" si="144"/>
        <v>0</v>
      </c>
      <c r="O180" s="25">
        <v>0</v>
      </c>
      <c r="P180" s="25" t="s">
        <v>767</v>
      </c>
      <c r="Q180" s="25">
        <v>0</v>
      </c>
      <c r="R180" s="25" t="s">
        <v>767</v>
      </c>
      <c r="S180" s="334">
        <f t="shared" si="145"/>
        <v>0</v>
      </c>
      <c r="T180" s="25">
        <v>0</v>
      </c>
      <c r="U180" s="25">
        <v>0</v>
      </c>
      <c r="V180" s="25">
        <v>0</v>
      </c>
      <c r="W180" s="25">
        <v>0</v>
      </c>
      <c r="X180" s="334">
        <f t="shared" si="146"/>
        <v>14</v>
      </c>
      <c r="Y180" s="25">
        <v>0</v>
      </c>
      <c r="Z180" s="25">
        <v>0</v>
      </c>
      <c r="AA180" s="25">
        <v>10</v>
      </c>
      <c r="AB180" s="25">
        <v>4</v>
      </c>
      <c r="AC180" s="334">
        <f t="shared" si="147"/>
        <v>25</v>
      </c>
      <c r="AD180" s="25">
        <v>0</v>
      </c>
      <c r="AE180" s="25">
        <v>21</v>
      </c>
      <c r="AF180" s="25" t="s">
        <v>767</v>
      </c>
      <c r="AG180" s="25">
        <v>4</v>
      </c>
      <c r="AH180" s="25" t="s">
        <v>767</v>
      </c>
      <c r="AI180" s="25">
        <v>0</v>
      </c>
      <c r="AJ180" s="25">
        <v>0</v>
      </c>
      <c r="AK180" s="25" t="s">
        <v>767</v>
      </c>
      <c r="AL180" s="25">
        <v>0</v>
      </c>
      <c r="AM180" s="25">
        <v>0</v>
      </c>
      <c r="AN180" s="25">
        <v>0</v>
      </c>
      <c r="AO180" s="25">
        <v>0</v>
      </c>
      <c r="AP180" s="334">
        <f t="shared" si="148"/>
        <v>0</v>
      </c>
      <c r="AQ180" s="25">
        <v>0</v>
      </c>
      <c r="AR180" s="25" t="s">
        <v>767</v>
      </c>
      <c r="AS180" s="25">
        <v>0</v>
      </c>
      <c r="AT180" s="334">
        <f t="shared" si="149"/>
        <v>0</v>
      </c>
      <c r="AU180" s="25">
        <v>0</v>
      </c>
      <c r="AV180" s="25" t="s">
        <v>767</v>
      </c>
      <c r="AW180" s="25">
        <v>0</v>
      </c>
      <c r="AX180" s="25" t="s">
        <v>767</v>
      </c>
      <c r="AY180" s="25">
        <v>0</v>
      </c>
      <c r="AZ180" s="334">
        <f t="shared" si="150"/>
        <v>5</v>
      </c>
      <c r="BA180" s="25">
        <v>5</v>
      </c>
      <c r="BB180" s="25">
        <v>0</v>
      </c>
      <c r="BC180" s="25">
        <v>0</v>
      </c>
      <c r="BD180" s="25" t="s">
        <v>767</v>
      </c>
      <c r="BE180" s="334">
        <f t="shared" si="151"/>
        <v>0</v>
      </c>
      <c r="BF180" s="25" t="s">
        <v>767</v>
      </c>
      <c r="BG180" s="25">
        <v>0</v>
      </c>
      <c r="BH180" s="334">
        <f t="shared" si="152"/>
        <v>0</v>
      </c>
      <c r="BI180" s="25" t="s">
        <v>767</v>
      </c>
      <c r="BJ180" s="334">
        <f t="shared" si="153"/>
        <v>0</v>
      </c>
      <c r="BK180" s="25">
        <v>0</v>
      </c>
      <c r="BL180" s="25" t="s">
        <v>767</v>
      </c>
      <c r="BM180" s="25">
        <v>0</v>
      </c>
      <c r="BN180" s="25">
        <v>0</v>
      </c>
      <c r="BO180" s="334">
        <f t="shared" si="154"/>
        <v>0</v>
      </c>
      <c r="BP180" s="25">
        <v>0</v>
      </c>
      <c r="BQ180" s="25">
        <v>0</v>
      </c>
      <c r="BR180" s="334">
        <f t="shared" si="155"/>
        <v>0</v>
      </c>
      <c r="BS180" s="25">
        <v>0</v>
      </c>
      <c r="BT180" s="25" t="s">
        <v>767</v>
      </c>
    </row>
    <row r="181" spans="1:77" ht="15" customHeight="1">
      <c r="A181" s="28"/>
      <c r="B181" s="7" t="s">
        <v>378</v>
      </c>
      <c r="C181" s="333">
        <f>SUM(C182:C186)</f>
        <v>19433</v>
      </c>
      <c r="D181" s="333">
        <f t="shared" ref="D181:BO181" si="156">SUM(D182:D186)</f>
        <v>338</v>
      </c>
      <c r="E181" s="333">
        <f>SUM(E182:E186)</f>
        <v>0</v>
      </c>
      <c r="F181" s="333">
        <f t="shared" si="156"/>
        <v>338</v>
      </c>
      <c r="G181" s="333">
        <f t="shared" si="156"/>
        <v>318</v>
      </c>
      <c r="H181" s="333">
        <f t="shared" si="156"/>
        <v>0</v>
      </c>
      <c r="I181" s="333">
        <f t="shared" si="156"/>
        <v>318</v>
      </c>
      <c r="J181" s="333">
        <f t="shared" si="156"/>
        <v>509</v>
      </c>
      <c r="K181" s="333">
        <f t="shared" si="156"/>
        <v>378</v>
      </c>
      <c r="L181" s="333">
        <f t="shared" si="156"/>
        <v>8</v>
      </c>
      <c r="M181" s="333">
        <f t="shared" si="156"/>
        <v>123</v>
      </c>
      <c r="N181" s="333">
        <f t="shared" si="156"/>
        <v>261</v>
      </c>
      <c r="O181" s="333">
        <f t="shared" si="156"/>
        <v>0</v>
      </c>
      <c r="P181" s="333">
        <f t="shared" si="156"/>
        <v>209</v>
      </c>
      <c r="Q181" s="333">
        <f t="shared" si="156"/>
        <v>10</v>
      </c>
      <c r="R181" s="333">
        <f t="shared" si="156"/>
        <v>42</v>
      </c>
      <c r="S181" s="333">
        <f t="shared" si="156"/>
        <v>676</v>
      </c>
      <c r="T181" s="333">
        <f t="shared" si="156"/>
        <v>0</v>
      </c>
      <c r="U181" s="333">
        <f t="shared" si="156"/>
        <v>570</v>
      </c>
      <c r="V181" s="333">
        <f t="shared" si="156"/>
        <v>44</v>
      </c>
      <c r="W181" s="333">
        <f t="shared" si="156"/>
        <v>62</v>
      </c>
      <c r="X181" s="333">
        <f t="shared" si="156"/>
        <v>2085</v>
      </c>
      <c r="Y181" s="333">
        <f t="shared" si="156"/>
        <v>321</v>
      </c>
      <c r="Z181" s="333">
        <f t="shared" si="156"/>
        <v>152</v>
      </c>
      <c r="AA181" s="333">
        <f t="shared" si="156"/>
        <v>630</v>
      </c>
      <c r="AB181" s="333">
        <f t="shared" si="156"/>
        <v>982</v>
      </c>
      <c r="AC181" s="333">
        <f t="shared" si="156"/>
        <v>7209</v>
      </c>
      <c r="AD181" s="333">
        <f t="shared" si="156"/>
        <v>0</v>
      </c>
      <c r="AE181" s="333">
        <f t="shared" si="156"/>
        <v>218</v>
      </c>
      <c r="AF181" s="333">
        <f t="shared" si="156"/>
        <v>368</v>
      </c>
      <c r="AG181" s="333">
        <f t="shared" si="156"/>
        <v>515</v>
      </c>
      <c r="AH181" s="333">
        <f t="shared" si="156"/>
        <v>423</v>
      </c>
      <c r="AI181" s="333">
        <f t="shared" si="156"/>
        <v>11</v>
      </c>
      <c r="AJ181" s="333">
        <f t="shared" si="156"/>
        <v>0</v>
      </c>
      <c r="AK181" s="333">
        <f t="shared" si="156"/>
        <v>5279</v>
      </c>
      <c r="AL181" s="333">
        <f t="shared" si="156"/>
        <v>240</v>
      </c>
      <c r="AM181" s="333">
        <f t="shared" si="156"/>
        <v>84</v>
      </c>
      <c r="AN181" s="333">
        <f t="shared" si="156"/>
        <v>71</v>
      </c>
      <c r="AO181" s="333">
        <f t="shared" si="156"/>
        <v>0</v>
      </c>
      <c r="AP181" s="333">
        <f t="shared" si="156"/>
        <v>684</v>
      </c>
      <c r="AQ181" s="333">
        <f t="shared" si="156"/>
        <v>0</v>
      </c>
      <c r="AR181" s="333">
        <f t="shared" si="156"/>
        <v>609</v>
      </c>
      <c r="AS181" s="333">
        <f t="shared" si="156"/>
        <v>75</v>
      </c>
      <c r="AT181" s="333">
        <f t="shared" si="156"/>
        <v>878</v>
      </c>
      <c r="AU181" s="333">
        <f t="shared" si="156"/>
        <v>0</v>
      </c>
      <c r="AV181" s="333">
        <f t="shared" si="156"/>
        <v>329</v>
      </c>
      <c r="AW181" s="333">
        <f t="shared" si="156"/>
        <v>226</v>
      </c>
      <c r="AX181" s="333">
        <f t="shared" si="156"/>
        <v>292</v>
      </c>
      <c r="AY181" s="333">
        <f t="shared" si="156"/>
        <v>31</v>
      </c>
      <c r="AZ181" s="333">
        <f t="shared" si="156"/>
        <v>2653</v>
      </c>
      <c r="BA181" s="333">
        <f t="shared" si="156"/>
        <v>1092</v>
      </c>
      <c r="BB181" s="333">
        <f t="shared" si="156"/>
        <v>125</v>
      </c>
      <c r="BC181" s="333">
        <f t="shared" si="156"/>
        <v>859</v>
      </c>
      <c r="BD181" s="333">
        <f t="shared" si="156"/>
        <v>577</v>
      </c>
      <c r="BE181" s="333">
        <f t="shared" si="156"/>
        <v>985</v>
      </c>
      <c r="BF181" s="333">
        <f t="shared" si="156"/>
        <v>646</v>
      </c>
      <c r="BG181" s="333">
        <f t="shared" si="156"/>
        <v>339</v>
      </c>
      <c r="BH181" s="333">
        <f t="shared" si="156"/>
        <v>764</v>
      </c>
      <c r="BI181" s="333">
        <f t="shared" si="156"/>
        <v>764</v>
      </c>
      <c r="BJ181" s="333">
        <f t="shared" si="156"/>
        <v>1258</v>
      </c>
      <c r="BK181" s="333">
        <f t="shared" si="156"/>
        <v>0</v>
      </c>
      <c r="BL181" s="333">
        <f t="shared" si="156"/>
        <v>541</v>
      </c>
      <c r="BM181" s="333">
        <f t="shared" si="156"/>
        <v>242</v>
      </c>
      <c r="BN181" s="333">
        <f t="shared" si="156"/>
        <v>475</v>
      </c>
      <c r="BO181" s="333">
        <f t="shared" si="156"/>
        <v>509</v>
      </c>
      <c r="BP181" s="333">
        <f t="shared" ref="BP181:BT181" si="157">SUM(BP182:BP186)</f>
        <v>482</v>
      </c>
      <c r="BQ181" s="333">
        <f t="shared" si="157"/>
        <v>27</v>
      </c>
      <c r="BR181" s="333">
        <f t="shared" si="157"/>
        <v>306</v>
      </c>
      <c r="BS181" s="333">
        <f t="shared" si="157"/>
        <v>176</v>
      </c>
      <c r="BT181" s="333">
        <f t="shared" si="157"/>
        <v>130</v>
      </c>
    </row>
    <row r="182" spans="1:77" ht="15" customHeight="1">
      <c r="A182" s="40">
        <v>1001</v>
      </c>
      <c r="B182" s="10" t="s">
        <v>324</v>
      </c>
      <c r="C182" s="333">
        <f>SUM(D182,G182,J182,N182,S182,X182,AC182,AP182,AT182,AZ182,BE182,BH182,BJ182,BO182,BR182)</f>
        <v>4900</v>
      </c>
      <c r="D182" s="44">
        <f>SUM(F182:F182)</f>
        <v>119</v>
      </c>
      <c r="E182" s="25">
        <v>0</v>
      </c>
      <c r="F182" s="25">
        <v>119</v>
      </c>
      <c r="G182" s="44">
        <f t="shared" ref="G182:G186" si="158">SUM(H182:I182)</f>
        <v>75</v>
      </c>
      <c r="H182" s="25">
        <v>0</v>
      </c>
      <c r="I182" s="25">
        <v>75</v>
      </c>
      <c r="J182" s="334">
        <f t="shared" ref="J182:J186" si="159">SUM(K182:M182)</f>
        <v>139</v>
      </c>
      <c r="K182" s="25">
        <v>76</v>
      </c>
      <c r="L182" s="25">
        <v>0</v>
      </c>
      <c r="M182" s="25">
        <v>63</v>
      </c>
      <c r="N182" s="334">
        <f t="shared" ref="N182:N186" si="160">SUM(O182:R182)</f>
        <v>69</v>
      </c>
      <c r="O182" s="25">
        <v>0</v>
      </c>
      <c r="P182" s="25">
        <v>55</v>
      </c>
      <c r="Q182" s="25">
        <v>4</v>
      </c>
      <c r="R182" s="25">
        <v>10</v>
      </c>
      <c r="S182" s="334">
        <f t="shared" ref="S182:S186" si="161">SUM(T182:W182)</f>
        <v>122</v>
      </c>
      <c r="T182" s="25">
        <v>0</v>
      </c>
      <c r="U182" s="25">
        <v>111</v>
      </c>
      <c r="V182" s="25">
        <v>4</v>
      </c>
      <c r="W182" s="25">
        <v>7</v>
      </c>
      <c r="X182" s="334">
        <f t="shared" ref="X182:X186" si="162">SUM(Y182:AB182)</f>
        <v>521</v>
      </c>
      <c r="Y182" s="25">
        <v>109</v>
      </c>
      <c r="Z182" s="25">
        <v>75</v>
      </c>
      <c r="AA182" s="25">
        <v>308</v>
      </c>
      <c r="AB182" s="25">
        <v>29</v>
      </c>
      <c r="AC182" s="334">
        <f t="shared" ref="AC182:AC186" si="163">SUM(AD182:AO182)</f>
        <v>2075</v>
      </c>
      <c r="AD182" s="25">
        <v>0</v>
      </c>
      <c r="AE182" s="25">
        <v>12</v>
      </c>
      <c r="AF182" s="25">
        <v>6</v>
      </c>
      <c r="AG182" s="25">
        <v>20</v>
      </c>
      <c r="AH182" s="25">
        <v>137</v>
      </c>
      <c r="AI182" s="25" t="s">
        <v>767</v>
      </c>
      <c r="AJ182" s="25" t="s">
        <v>767</v>
      </c>
      <c r="AK182" s="25">
        <v>1890</v>
      </c>
      <c r="AL182" s="25" t="s">
        <v>767</v>
      </c>
      <c r="AM182" s="25">
        <v>5</v>
      </c>
      <c r="AN182" s="25">
        <v>5</v>
      </c>
      <c r="AO182" s="25">
        <v>0</v>
      </c>
      <c r="AP182" s="334">
        <f t="shared" ref="AP182:AP186" si="164">SUM(AQ182:AS182)</f>
        <v>119</v>
      </c>
      <c r="AQ182" s="25">
        <v>0</v>
      </c>
      <c r="AR182" s="25">
        <v>91</v>
      </c>
      <c r="AS182" s="25">
        <v>28</v>
      </c>
      <c r="AT182" s="334">
        <f t="shared" ref="AT182:AT186" si="165">SUM(AU182:AY182)</f>
        <v>186</v>
      </c>
      <c r="AU182" s="25">
        <v>0</v>
      </c>
      <c r="AV182" s="25">
        <v>88</v>
      </c>
      <c r="AW182" s="25">
        <v>44</v>
      </c>
      <c r="AX182" s="25">
        <v>43</v>
      </c>
      <c r="AY182" s="25">
        <v>11</v>
      </c>
      <c r="AZ182" s="334">
        <f t="shared" ref="AZ182:AZ186" si="166">SUM(BA182:BD182)</f>
        <v>558</v>
      </c>
      <c r="BA182" s="25">
        <v>254</v>
      </c>
      <c r="BB182" s="25">
        <v>25</v>
      </c>
      <c r="BC182" s="25">
        <v>143</v>
      </c>
      <c r="BD182" s="25">
        <v>136</v>
      </c>
      <c r="BE182" s="334">
        <f t="shared" ref="BE182:BE186" si="167">SUM(BF182:BG182)</f>
        <v>328</v>
      </c>
      <c r="BF182" s="25">
        <v>197</v>
      </c>
      <c r="BG182" s="25">
        <v>131</v>
      </c>
      <c r="BH182" s="334">
        <f t="shared" ref="BH182:BH186" si="168">SUM(BI182)</f>
        <v>136</v>
      </c>
      <c r="BI182" s="25">
        <v>136</v>
      </c>
      <c r="BJ182" s="334">
        <f t="shared" ref="BJ182:BJ186" si="169">SUM(BK182:BN182)</f>
        <v>351</v>
      </c>
      <c r="BK182" s="25">
        <v>0</v>
      </c>
      <c r="BL182" s="25">
        <v>175</v>
      </c>
      <c r="BM182" s="25">
        <v>64</v>
      </c>
      <c r="BN182" s="25">
        <v>112</v>
      </c>
      <c r="BO182" s="334">
        <f t="shared" ref="BO182:BO186" si="170">SUM(BP182:BQ182)</f>
        <v>57</v>
      </c>
      <c r="BP182" s="25">
        <v>53</v>
      </c>
      <c r="BQ182" s="25">
        <v>4</v>
      </c>
      <c r="BR182" s="334">
        <f t="shared" ref="BR182:BR186" si="171">SUM(BS182:BT182)</f>
        <v>45</v>
      </c>
      <c r="BS182" s="25">
        <v>45</v>
      </c>
      <c r="BT182" s="25">
        <v>0</v>
      </c>
    </row>
    <row r="183" spans="1:77" ht="15" customHeight="1">
      <c r="A183" s="40">
        <v>1002</v>
      </c>
      <c r="B183" s="10" t="s">
        <v>325</v>
      </c>
      <c r="C183" s="333">
        <f>SUM(D183,G183,J183,N183,S183,X183,AC183,AP183,AT183,AZ183,BE183,BH183,BJ183,BO183,BR183)</f>
        <v>4617</v>
      </c>
      <c r="D183" s="44">
        <f>SUM(F183:F183)</f>
        <v>69</v>
      </c>
      <c r="E183" s="25">
        <v>0</v>
      </c>
      <c r="F183" s="25">
        <v>69</v>
      </c>
      <c r="G183" s="44">
        <f t="shared" si="158"/>
        <v>116</v>
      </c>
      <c r="H183" s="25">
        <v>0</v>
      </c>
      <c r="I183" s="25">
        <v>116</v>
      </c>
      <c r="J183" s="334">
        <f t="shared" si="159"/>
        <v>124</v>
      </c>
      <c r="K183" s="25">
        <v>124</v>
      </c>
      <c r="L183" s="25">
        <v>0</v>
      </c>
      <c r="M183" s="25" t="s">
        <v>767</v>
      </c>
      <c r="N183" s="334">
        <f t="shared" si="160"/>
        <v>65</v>
      </c>
      <c r="O183" s="25">
        <v>0</v>
      </c>
      <c r="P183" s="25">
        <v>65</v>
      </c>
      <c r="Q183" s="25" t="s">
        <v>767</v>
      </c>
      <c r="R183" s="25">
        <v>0</v>
      </c>
      <c r="S183" s="334">
        <f t="shared" si="161"/>
        <v>175</v>
      </c>
      <c r="T183" s="25">
        <v>0</v>
      </c>
      <c r="U183" s="25">
        <v>101</v>
      </c>
      <c r="V183" s="25">
        <v>26</v>
      </c>
      <c r="W183" s="25">
        <v>48</v>
      </c>
      <c r="X183" s="334">
        <f t="shared" si="162"/>
        <v>163</v>
      </c>
      <c r="Y183" s="25">
        <v>36</v>
      </c>
      <c r="Z183" s="25">
        <v>5</v>
      </c>
      <c r="AA183" s="25">
        <v>10</v>
      </c>
      <c r="AB183" s="25">
        <v>112</v>
      </c>
      <c r="AC183" s="334">
        <f t="shared" si="163"/>
        <v>1997</v>
      </c>
      <c r="AD183" s="25">
        <v>0</v>
      </c>
      <c r="AE183" s="25">
        <v>11</v>
      </c>
      <c r="AF183" s="25" t="s">
        <v>767</v>
      </c>
      <c r="AG183" s="25" t="s">
        <v>767</v>
      </c>
      <c r="AH183" s="25">
        <v>16</v>
      </c>
      <c r="AI183" s="25">
        <v>0</v>
      </c>
      <c r="AJ183" s="25">
        <v>0</v>
      </c>
      <c r="AK183" s="25">
        <v>1970</v>
      </c>
      <c r="AL183" s="25" t="s">
        <v>767</v>
      </c>
      <c r="AM183" s="25">
        <v>0</v>
      </c>
      <c r="AN183" s="25">
        <v>0</v>
      </c>
      <c r="AO183" s="25">
        <v>0</v>
      </c>
      <c r="AP183" s="334">
        <f t="shared" si="164"/>
        <v>344</v>
      </c>
      <c r="AQ183" s="25">
        <v>0</v>
      </c>
      <c r="AR183" s="25">
        <v>338</v>
      </c>
      <c r="AS183" s="25">
        <v>6</v>
      </c>
      <c r="AT183" s="334">
        <f t="shared" si="165"/>
        <v>249</v>
      </c>
      <c r="AU183" s="25">
        <v>0</v>
      </c>
      <c r="AV183" s="25">
        <v>27</v>
      </c>
      <c r="AW183" s="25">
        <v>69</v>
      </c>
      <c r="AX183" s="25">
        <v>153</v>
      </c>
      <c r="AY183" s="25">
        <v>0</v>
      </c>
      <c r="AZ183" s="334">
        <f t="shared" si="166"/>
        <v>574</v>
      </c>
      <c r="BA183" s="25">
        <v>274</v>
      </c>
      <c r="BB183" s="25">
        <v>36</v>
      </c>
      <c r="BC183" s="25">
        <v>230</v>
      </c>
      <c r="BD183" s="25">
        <v>34</v>
      </c>
      <c r="BE183" s="334">
        <f t="shared" si="167"/>
        <v>232</v>
      </c>
      <c r="BF183" s="25">
        <v>137</v>
      </c>
      <c r="BG183" s="25">
        <v>95</v>
      </c>
      <c r="BH183" s="334">
        <f t="shared" si="168"/>
        <v>122</v>
      </c>
      <c r="BI183" s="25">
        <v>122</v>
      </c>
      <c r="BJ183" s="334">
        <f t="shared" si="169"/>
        <v>225</v>
      </c>
      <c r="BK183" s="25">
        <v>0</v>
      </c>
      <c r="BL183" s="25">
        <v>19</v>
      </c>
      <c r="BM183" s="25">
        <v>65</v>
      </c>
      <c r="BN183" s="25">
        <v>141</v>
      </c>
      <c r="BO183" s="334">
        <f t="shared" si="170"/>
        <v>113</v>
      </c>
      <c r="BP183" s="25">
        <v>113</v>
      </c>
      <c r="BQ183" s="25">
        <v>0</v>
      </c>
      <c r="BR183" s="334">
        <f t="shared" si="171"/>
        <v>49</v>
      </c>
      <c r="BS183" s="25">
        <v>24</v>
      </c>
      <c r="BT183" s="25">
        <v>25</v>
      </c>
    </row>
    <row r="184" spans="1:77" s="2" customFormat="1" ht="15" customHeight="1">
      <c r="A184" s="40">
        <v>1006</v>
      </c>
      <c r="B184" s="10" t="s">
        <v>386</v>
      </c>
      <c r="C184" s="333">
        <f>SUM(D184,G184,J184,N184,S184,X184,AC184,AP184,AT184,AZ184,BE184,BH184,BJ184,BO184,BR184)</f>
        <v>181</v>
      </c>
      <c r="D184" s="44">
        <f>SUM(F184:F184)</f>
        <v>5</v>
      </c>
      <c r="E184" s="25">
        <v>0</v>
      </c>
      <c r="F184" s="25">
        <v>5</v>
      </c>
      <c r="G184" s="44">
        <f t="shared" si="158"/>
        <v>10</v>
      </c>
      <c r="H184" s="25">
        <v>0</v>
      </c>
      <c r="I184" s="25">
        <v>10</v>
      </c>
      <c r="J184" s="334">
        <f t="shared" si="159"/>
        <v>10</v>
      </c>
      <c r="K184" s="25">
        <v>10</v>
      </c>
      <c r="L184" s="25">
        <v>0</v>
      </c>
      <c r="M184" s="25">
        <v>0</v>
      </c>
      <c r="N184" s="334">
        <f t="shared" si="160"/>
        <v>0</v>
      </c>
      <c r="O184" s="25">
        <v>0</v>
      </c>
      <c r="P184" s="25" t="s">
        <v>767</v>
      </c>
      <c r="Q184" s="25">
        <v>0</v>
      </c>
      <c r="R184" s="25" t="s">
        <v>767</v>
      </c>
      <c r="S184" s="334">
        <f t="shared" si="161"/>
        <v>0</v>
      </c>
      <c r="T184" s="25">
        <v>0</v>
      </c>
      <c r="U184" s="25" t="s">
        <v>767</v>
      </c>
      <c r="V184" s="25">
        <v>0</v>
      </c>
      <c r="W184" s="25">
        <v>0</v>
      </c>
      <c r="X184" s="334">
        <f t="shared" si="162"/>
        <v>16</v>
      </c>
      <c r="Y184" s="25" t="s">
        <v>767</v>
      </c>
      <c r="Z184" s="25" t="s">
        <v>767</v>
      </c>
      <c r="AA184" s="25">
        <v>11</v>
      </c>
      <c r="AB184" s="25">
        <v>5</v>
      </c>
      <c r="AC184" s="334">
        <f t="shared" si="163"/>
        <v>91</v>
      </c>
      <c r="AD184" s="25">
        <v>0</v>
      </c>
      <c r="AE184" s="25">
        <v>9</v>
      </c>
      <c r="AF184" s="25">
        <v>27</v>
      </c>
      <c r="AG184" s="25">
        <v>4</v>
      </c>
      <c r="AH184" s="25">
        <v>4</v>
      </c>
      <c r="AI184" s="25">
        <v>0</v>
      </c>
      <c r="AJ184" s="25">
        <v>0</v>
      </c>
      <c r="AK184" s="25">
        <v>0</v>
      </c>
      <c r="AL184" s="25" t="s">
        <v>767</v>
      </c>
      <c r="AM184" s="25">
        <v>0</v>
      </c>
      <c r="AN184" s="25">
        <v>47</v>
      </c>
      <c r="AO184" s="25">
        <v>0</v>
      </c>
      <c r="AP184" s="334">
        <f t="shared" si="164"/>
        <v>0</v>
      </c>
      <c r="AQ184" s="25">
        <v>0</v>
      </c>
      <c r="AR184" s="25" t="s">
        <v>767</v>
      </c>
      <c r="AS184" s="25" t="s">
        <v>767</v>
      </c>
      <c r="AT184" s="334">
        <f t="shared" si="165"/>
        <v>0</v>
      </c>
      <c r="AU184" s="25">
        <v>0</v>
      </c>
      <c r="AV184" s="25" t="s">
        <v>767</v>
      </c>
      <c r="AW184" s="25">
        <v>0</v>
      </c>
      <c r="AX184" s="25">
        <v>0</v>
      </c>
      <c r="AY184" s="25">
        <v>0</v>
      </c>
      <c r="AZ184" s="334">
        <f t="shared" si="166"/>
        <v>7</v>
      </c>
      <c r="BA184" s="25" t="s">
        <v>767</v>
      </c>
      <c r="BB184" s="25" t="s">
        <v>767</v>
      </c>
      <c r="BC184" s="25">
        <v>7</v>
      </c>
      <c r="BD184" s="25" t="s">
        <v>767</v>
      </c>
      <c r="BE184" s="334">
        <f t="shared" si="167"/>
        <v>19</v>
      </c>
      <c r="BF184" s="25">
        <v>19</v>
      </c>
      <c r="BG184" s="25" t="s">
        <v>767</v>
      </c>
      <c r="BH184" s="334">
        <f t="shared" si="168"/>
        <v>23</v>
      </c>
      <c r="BI184" s="25">
        <v>23</v>
      </c>
      <c r="BJ184" s="334">
        <f t="shared" si="169"/>
        <v>0</v>
      </c>
      <c r="BK184" s="25">
        <v>0</v>
      </c>
      <c r="BL184" s="25">
        <v>0</v>
      </c>
      <c r="BM184" s="25" t="s">
        <v>767</v>
      </c>
      <c r="BN184" s="25" t="s">
        <v>767</v>
      </c>
      <c r="BO184" s="334">
        <f t="shared" si="170"/>
        <v>0</v>
      </c>
      <c r="BP184" s="25" t="s">
        <v>767</v>
      </c>
      <c r="BQ184" s="25">
        <v>0</v>
      </c>
      <c r="BR184" s="334">
        <f t="shared" si="171"/>
        <v>0</v>
      </c>
      <c r="BS184" s="25">
        <v>0</v>
      </c>
      <c r="BT184" s="25" t="s">
        <v>767</v>
      </c>
      <c r="BU184" s="3"/>
      <c r="BV184" s="3"/>
      <c r="BW184" s="3"/>
      <c r="BX184" s="3"/>
      <c r="BY184" s="3"/>
    </row>
    <row r="185" spans="1:77" ht="15" customHeight="1">
      <c r="A185" s="40">
        <v>1014</v>
      </c>
      <c r="B185" s="10" t="s">
        <v>326</v>
      </c>
      <c r="C185" s="333">
        <f>SUM(D185,G185,J185,N185,S185,X185,AC185,AP185,AT185,AZ185,BE185,BH185,BJ185,BO185,BR185)</f>
        <v>2949</v>
      </c>
      <c r="D185" s="44">
        <f>SUM(F185:F185)</f>
        <v>19</v>
      </c>
      <c r="E185" s="25">
        <v>0</v>
      </c>
      <c r="F185" s="25">
        <v>19</v>
      </c>
      <c r="G185" s="44">
        <f t="shared" si="158"/>
        <v>32</v>
      </c>
      <c r="H185" s="25">
        <v>0</v>
      </c>
      <c r="I185" s="25">
        <v>32</v>
      </c>
      <c r="J185" s="334">
        <f t="shared" si="159"/>
        <v>52</v>
      </c>
      <c r="K185" s="25">
        <v>5</v>
      </c>
      <c r="L185" s="25">
        <v>0</v>
      </c>
      <c r="M185" s="25">
        <v>47</v>
      </c>
      <c r="N185" s="334">
        <f t="shared" si="160"/>
        <v>42</v>
      </c>
      <c r="O185" s="25">
        <v>0</v>
      </c>
      <c r="P185" s="25">
        <v>29</v>
      </c>
      <c r="Q185" s="25" t="s">
        <v>767</v>
      </c>
      <c r="R185" s="25">
        <v>13</v>
      </c>
      <c r="S185" s="334">
        <f t="shared" si="161"/>
        <v>89</v>
      </c>
      <c r="T185" s="25">
        <v>0</v>
      </c>
      <c r="U185" s="25">
        <v>84</v>
      </c>
      <c r="V185" s="25">
        <v>5</v>
      </c>
      <c r="W185" s="25" t="s">
        <v>767</v>
      </c>
      <c r="X185" s="334">
        <f t="shared" si="162"/>
        <v>255</v>
      </c>
      <c r="Y185" s="25">
        <v>88</v>
      </c>
      <c r="Z185" s="25">
        <v>31</v>
      </c>
      <c r="AA185" s="25">
        <v>130</v>
      </c>
      <c r="AB185" s="25">
        <v>6</v>
      </c>
      <c r="AC185" s="334">
        <f t="shared" si="163"/>
        <v>1344</v>
      </c>
      <c r="AD185" s="25">
        <v>0</v>
      </c>
      <c r="AE185" s="25">
        <v>0</v>
      </c>
      <c r="AF185" s="25" t="s">
        <v>767</v>
      </c>
      <c r="AG185" s="25">
        <v>11</v>
      </c>
      <c r="AH185" s="25">
        <v>40</v>
      </c>
      <c r="AI185" s="25">
        <v>0</v>
      </c>
      <c r="AJ185" s="25">
        <v>0</v>
      </c>
      <c r="AK185" s="25">
        <v>1288</v>
      </c>
      <c r="AL185" s="25">
        <v>0</v>
      </c>
      <c r="AM185" s="25" t="s">
        <v>767</v>
      </c>
      <c r="AN185" s="25">
        <v>5</v>
      </c>
      <c r="AO185" s="25">
        <v>0</v>
      </c>
      <c r="AP185" s="334">
        <f t="shared" si="164"/>
        <v>65</v>
      </c>
      <c r="AQ185" s="25">
        <v>0</v>
      </c>
      <c r="AR185" s="25">
        <v>59</v>
      </c>
      <c r="AS185" s="25">
        <v>6</v>
      </c>
      <c r="AT185" s="334">
        <f t="shared" si="165"/>
        <v>183</v>
      </c>
      <c r="AU185" s="25">
        <v>0</v>
      </c>
      <c r="AV185" s="25">
        <v>127</v>
      </c>
      <c r="AW185" s="25">
        <v>25</v>
      </c>
      <c r="AX185" s="25">
        <v>31</v>
      </c>
      <c r="AY185" s="25" t="s">
        <v>767</v>
      </c>
      <c r="AZ185" s="334">
        <f t="shared" si="166"/>
        <v>436</v>
      </c>
      <c r="BA185" s="25">
        <v>182</v>
      </c>
      <c r="BB185" s="25">
        <v>9</v>
      </c>
      <c r="BC185" s="25">
        <v>155</v>
      </c>
      <c r="BD185" s="25">
        <v>90</v>
      </c>
      <c r="BE185" s="334">
        <f t="shared" si="167"/>
        <v>82</v>
      </c>
      <c r="BF185" s="25">
        <v>67</v>
      </c>
      <c r="BG185" s="25">
        <v>15</v>
      </c>
      <c r="BH185" s="334">
        <f t="shared" si="168"/>
        <v>35</v>
      </c>
      <c r="BI185" s="25">
        <v>35</v>
      </c>
      <c r="BJ185" s="334">
        <f t="shared" si="169"/>
        <v>230</v>
      </c>
      <c r="BK185" s="25">
        <v>0</v>
      </c>
      <c r="BL185" s="25">
        <v>85</v>
      </c>
      <c r="BM185" s="25">
        <v>31</v>
      </c>
      <c r="BN185" s="25">
        <v>114</v>
      </c>
      <c r="BO185" s="334">
        <f t="shared" si="170"/>
        <v>50</v>
      </c>
      <c r="BP185" s="25">
        <v>50</v>
      </c>
      <c r="BQ185" s="25" t="s">
        <v>767</v>
      </c>
      <c r="BR185" s="334">
        <f t="shared" si="171"/>
        <v>35</v>
      </c>
      <c r="BS185" s="25">
        <v>35</v>
      </c>
      <c r="BT185" s="25">
        <v>0</v>
      </c>
    </row>
    <row r="186" spans="1:77" ht="15" customHeight="1">
      <c r="A186" s="40">
        <v>1099</v>
      </c>
      <c r="B186" s="10" t="s">
        <v>606</v>
      </c>
      <c r="C186" s="333">
        <f>SUM(D186,G186,J186,N186,S186,X186,AC186,AP186,AT186,AZ186,BE186,BH186,BJ186,BO186,BR186)</f>
        <v>6786</v>
      </c>
      <c r="D186" s="44">
        <f>SUM(F186:F186)</f>
        <v>126</v>
      </c>
      <c r="E186" s="25">
        <v>0</v>
      </c>
      <c r="F186" s="25">
        <v>126</v>
      </c>
      <c r="G186" s="44">
        <f t="shared" si="158"/>
        <v>85</v>
      </c>
      <c r="H186" s="25">
        <v>0</v>
      </c>
      <c r="I186" s="25">
        <v>85</v>
      </c>
      <c r="J186" s="334">
        <f t="shared" si="159"/>
        <v>184</v>
      </c>
      <c r="K186" s="25">
        <v>163</v>
      </c>
      <c r="L186" s="25">
        <v>8</v>
      </c>
      <c r="M186" s="25">
        <v>13</v>
      </c>
      <c r="N186" s="334">
        <f t="shared" si="160"/>
        <v>85</v>
      </c>
      <c r="O186" s="25">
        <v>0</v>
      </c>
      <c r="P186" s="25">
        <v>60</v>
      </c>
      <c r="Q186" s="25">
        <v>6</v>
      </c>
      <c r="R186" s="25">
        <v>19</v>
      </c>
      <c r="S186" s="334">
        <f t="shared" si="161"/>
        <v>290</v>
      </c>
      <c r="T186" s="25">
        <v>0</v>
      </c>
      <c r="U186" s="25">
        <v>274</v>
      </c>
      <c r="V186" s="25">
        <v>9</v>
      </c>
      <c r="W186" s="25">
        <v>7</v>
      </c>
      <c r="X186" s="334">
        <f t="shared" si="162"/>
        <v>1130</v>
      </c>
      <c r="Y186" s="25">
        <v>88</v>
      </c>
      <c r="Z186" s="25">
        <v>41</v>
      </c>
      <c r="AA186" s="25">
        <v>171</v>
      </c>
      <c r="AB186" s="25">
        <v>830</v>
      </c>
      <c r="AC186" s="334">
        <f t="shared" si="163"/>
        <v>1702</v>
      </c>
      <c r="AD186" s="25">
        <v>0</v>
      </c>
      <c r="AE186" s="25">
        <v>186</v>
      </c>
      <c r="AF186" s="25">
        <v>335</v>
      </c>
      <c r="AG186" s="25">
        <v>480</v>
      </c>
      <c r="AH186" s="25">
        <v>226</v>
      </c>
      <c r="AI186" s="25">
        <v>11</v>
      </c>
      <c r="AJ186" s="25" t="s">
        <v>767</v>
      </c>
      <c r="AK186" s="25">
        <v>131</v>
      </c>
      <c r="AL186" s="25">
        <v>240</v>
      </c>
      <c r="AM186" s="25">
        <v>79</v>
      </c>
      <c r="AN186" s="25">
        <v>14</v>
      </c>
      <c r="AO186" s="25">
        <v>0</v>
      </c>
      <c r="AP186" s="334">
        <f t="shared" si="164"/>
        <v>156</v>
      </c>
      <c r="AQ186" s="25" t="s">
        <v>767</v>
      </c>
      <c r="AR186" s="25">
        <v>121</v>
      </c>
      <c r="AS186" s="25">
        <v>35</v>
      </c>
      <c r="AT186" s="334">
        <f t="shared" si="165"/>
        <v>260</v>
      </c>
      <c r="AU186" s="25">
        <v>0</v>
      </c>
      <c r="AV186" s="25">
        <v>87</v>
      </c>
      <c r="AW186" s="25">
        <v>88</v>
      </c>
      <c r="AX186" s="25">
        <v>65</v>
      </c>
      <c r="AY186" s="25">
        <v>20</v>
      </c>
      <c r="AZ186" s="334">
        <f t="shared" si="166"/>
        <v>1078</v>
      </c>
      <c r="BA186" s="25">
        <v>382</v>
      </c>
      <c r="BB186" s="25">
        <v>55</v>
      </c>
      <c r="BC186" s="25">
        <v>324</v>
      </c>
      <c r="BD186" s="25">
        <v>317</v>
      </c>
      <c r="BE186" s="334">
        <f t="shared" si="167"/>
        <v>324</v>
      </c>
      <c r="BF186" s="25">
        <v>226</v>
      </c>
      <c r="BG186" s="25">
        <v>98</v>
      </c>
      <c r="BH186" s="334">
        <f t="shared" si="168"/>
        <v>448</v>
      </c>
      <c r="BI186" s="25">
        <v>448</v>
      </c>
      <c r="BJ186" s="334">
        <f t="shared" si="169"/>
        <v>452</v>
      </c>
      <c r="BK186" s="25">
        <v>0</v>
      </c>
      <c r="BL186" s="25">
        <v>262</v>
      </c>
      <c r="BM186" s="25">
        <v>82</v>
      </c>
      <c r="BN186" s="25">
        <v>108</v>
      </c>
      <c r="BO186" s="334">
        <f t="shared" si="170"/>
        <v>289</v>
      </c>
      <c r="BP186" s="25">
        <v>266</v>
      </c>
      <c r="BQ186" s="25">
        <v>23</v>
      </c>
      <c r="BR186" s="334">
        <f t="shared" si="171"/>
        <v>177</v>
      </c>
      <c r="BS186" s="25">
        <v>72</v>
      </c>
      <c r="BT186" s="25">
        <v>105</v>
      </c>
    </row>
    <row r="187" spans="1:77" s="2" customFormat="1" ht="13.5" customHeight="1">
      <c r="A187" s="28"/>
      <c r="B187" s="7" t="s">
        <v>505</v>
      </c>
      <c r="C187" s="333">
        <f>SUM(C188,C189)</f>
        <v>582</v>
      </c>
      <c r="D187" s="333">
        <f>SUM(D188,D189)</f>
        <v>0</v>
      </c>
      <c r="E187" s="333">
        <f>SUM(E188,E189)</f>
        <v>0</v>
      </c>
      <c r="F187" s="333">
        <f t="shared" ref="F187:AG187" si="172">SUM(F188,F189)</f>
        <v>0</v>
      </c>
      <c r="G187" s="333">
        <f t="shared" si="172"/>
        <v>0</v>
      </c>
      <c r="H187" s="333">
        <f t="shared" si="172"/>
        <v>0</v>
      </c>
      <c r="I187" s="333">
        <f t="shared" si="172"/>
        <v>0</v>
      </c>
      <c r="J187" s="333">
        <f t="shared" si="172"/>
        <v>5</v>
      </c>
      <c r="K187" s="333">
        <f t="shared" si="172"/>
        <v>5</v>
      </c>
      <c r="L187" s="333">
        <f t="shared" si="172"/>
        <v>0</v>
      </c>
      <c r="M187" s="333">
        <f t="shared" si="172"/>
        <v>0</v>
      </c>
      <c r="N187" s="333">
        <f t="shared" si="172"/>
        <v>0</v>
      </c>
      <c r="O187" s="333">
        <f t="shared" si="172"/>
        <v>0</v>
      </c>
      <c r="P187" s="333">
        <f t="shared" si="172"/>
        <v>0</v>
      </c>
      <c r="Q187" s="333">
        <f t="shared" si="172"/>
        <v>0</v>
      </c>
      <c r="R187" s="333">
        <f t="shared" si="172"/>
        <v>0</v>
      </c>
      <c r="S187" s="333">
        <f t="shared" si="172"/>
        <v>0</v>
      </c>
      <c r="T187" s="333">
        <f t="shared" si="172"/>
        <v>0</v>
      </c>
      <c r="U187" s="333">
        <f t="shared" si="172"/>
        <v>0</v>
      </c>
      <c r="V187" s="333">
        <f t="shared" si="172"/>
        <v>0</v>
      </c>
      <c r="W187" s="333">
        <f t="shared" si="172"/>
        <v>0</v>
      </c>
      <c r="X187" s="333">
        <f t="shared" si="172"/>
        <v>68</v>
      </c>
      <c r="Y187" s="333">
        <f t="shared" si="172"/>
        <v>63</v>
      </c>
      <c r="Z187" s="333">
        <f t="shared" si="172"/>
        <v>0</v>
      </c>
      <c r="AA187" s="333">
        <f t="shared" si="172"/>
        <v>5</v>
      </c>
      <c r="AB187" s="333">
        <f t="shared" si="172"/>
        <v>0</v>
      </c>
      <c r="AC187" s="333">
        <f t="shared" si="172"/>
        <v>425</v>
      </c>
      <c r="AD187" s="333">
        <f t="shared" si="172"/>
        <v>0</v>
      </c>
      <c r="AE187" s="333">
        <f t="shared" si="172"/>
        <v>0</v>
      </c>
      <c r="AF187" s="333">
        <f t="shared" si="172"/>
        <v>0</v>
      </c>
      <c r="AG187" s="333">
        <f t="shared" si="172"/>
        <v>15</v>
      </c>
      <c r="AH187" s="333">
        <f>SUM(AH188,AH189)</f>
        <v>0</v>
      </c>
      <c r="AI187" s="333">
        <f t="shared" ref="AI187:AX187" si="173">SUM(AI188,AI189)</f>
        <v>0</v>
      </c>
      <c r="AJ187" s="333">
        <f t="shared" si="173"/>
        <v>0</v>
      </c>
      <c r="AK187" s="333">
        <f t="shared" si="173"/>
        <v>0</v>
      </c>
      <c r="AL187" s="333">
        <f t="shared" si="173"/>
        <v>410</v>
      </c>
      <c r="AM187" s="333">
        <f t="shared" si="173"/>
        <v>0</v>
      </c>
      <c r="AN187" s="333">
        <f t="shared" si="173"/>
        <v>0</v>
      </c>
      <c r="AO187" s="333">
        <f t="shared" si="173"/>
        <v>0</v>
      </c>
      <c r="AP187" s="333">
        <f t="shared" si="173"/>
        <v>5</v>
      </c>
      <c r="AQ187" s="333">
        <f t="shared" si="173"/>
        <v>0</v>
      </c>
      <c r="AR187" s="333">
        <f t="shared" si="173"/>
        <v>5</v>
      </c>
      <c r="AS187" s="333">
        <f t="shared" si="173"/>
        <v>0</v>
      </c>
      <c r="AT187" s="333">
        <f t="shared" si="173"/>
        <v>0</v>
      </c>
      <c r="AU187" s="333">
        <f t="shared" si="173"/>
        <v>0</v>
      </c>
      <c r="AV187" s="333">
        <f t="shared" si="173"/>
        <v>0</v>
      </c>
      <c r="AW187" s="333">
        <f t="shared" si="173"/>
        <v>0</v>
      </c>
      <c r="AX187" s="333">
        <f t="shared" si="173"/>
        <v>0</v>
      </c>
      <c r="AY187" s="333">
        <f>SUM(AY188,AY189)</f>
        <v>0</v>
      </c>
      <c r="AZ187" s="333">
        <f t="shared" ref="AZ187:BT187" si="174">SUM(AZ188,AZ189)</f>
        <v>42</v>
      </c>
      <c r="BA187" s="333">
        <f t="shared" si="174"/>
        <v>37</v>
      </c>
      <c r="BB187" s="333">
        <f t="shared" si="174"/>
        <v>0</v>
      </c>
      <c r="BC187" s="333">
        <f t="shared" si="174"/>
        <v>5</v>
      </c>
      <c r="BD187" s="333">
        <f t="shared" si="174"/>
        <v>0</v>
      </c>
      <c r="BE187" s="333">
        <f t="shared" si="174"/>
        <v>21</v>
      </c>
      <c r="BF187" s="333">
        <f t="shared" si="174"/>
        <v>21</v>
      </c>
      <c r="BG187" s="333">
        <f t="shared" si="174"/>
        <v>0</v>
      </c>
      <c r="BH187" s="333">
        <f t="shared" si="174"/>
        <v>16</v>
      </c>
      <c r="BI187" s="333">
        <f t="shared" si="174"/>
        <v>16</v>
      </c>
      <c r="BJ187" s="333">
        <f t="shared" si="174"/>
        <v>0</v>
      </c>
      <c r="BK187" s="333">
        <f t="shared" si="174"/>
        <v>0</v>
      </c>
      <c r="BL187" s="333">
        <f t="shared" si="174"/>
        <v>0</v>
      </c>
      <c r="BM187" s="333">
        <f t="shared" si="174"/>
        <v>0</v>
      </c>
      <c r="BN187" s="333">
        <f t="shared" si="174"/>
        <v>0</v>
      </c>
      <c r="BO187" s="333">
        <f t="shared" si="174"/>
        <v>0</v>
      </c>
      <c r="BP187" s="333">
        <f t="shared" si="174"/>
        <v>0</v>
      </c>
      <c r="BQ187" s="333">
        <f t="shared" si="174"/>
        <v>0</v>
      </c>
      <c r="BR187" s="333">
        <f t="shared" si="174"/>
        <v>0</v>
      </c>
      <c r="BS187" s="333">
        <f t="shared" si="174"/>
        <v>0</v>
      </c>
      <c r="BT187" s="333">
        <f t="shared" si="174"/>
        <v>0</v>
      </c>
      <c r="BU187" s="3"/>
      <c r="BV187" s="3"/>
      <c r="BW187" s="3"/>
      <c r="BX187" s="3"/>
      <c r="BY187" s="3"/>
    </row>
    <row r="188" spans="1:77" ht="15" customHeight="1">
      <c r="A188" s="203">
        <v>2002</v>
      </c>
      <c r="B188" s="10" t="s">
        <v>327</v>
      </c>
      <c r="C188" s="333">
        <f>SUM(D188,G188,J188,N188,S188,X188,AC188,AP188,AT188,AZ188,BE188,BH188,BJ188,BO188,BR188)</f>
        <v>455</v>
      </c>
      <c r="D188" s="44">
        <f>SUM(F188:F188)</f>
        <v>0</v>
      </c>
      <c r="E188" s="25">
        <v>0</v>
      </c>
      <c r="F188" s="25" t="s">
        <v>767</v>
      </c>
      <c r="G188" s="44">
        <f t="shared" ref="G188:G189" si="175">SUM(H188:I188)</f>
        <v>0</v>
      </c>
      <c r="H188" s="25">
        <v>0</v>
      </c>
      <c r="I188" s="25" t="s">
        <v>767</v>
      </c>
      <c r="J188" s="334">
        <f t="shared" ref="J188:J189" si="176">SUM(K188:M188)</f>
        <v>5</v>
      </c>
      <c r="K188" s="25">
        <v>5</v>
      </c>
      <c r="L188" s="25">
        <v>0</v>
      </c>
      <c r="M188" s="25">
        <v>0</v>
      </c>
      <c r="N188" s="334">
        <f t="shared" ref="N188:N189" si="177">SUM(O188:R188)</f>
        <v>0</v>
      </c>
      <c r="O188" s="25">
        <v>0</v>
      </c>
      <c r="P188" s="25" t="s">
        <v>767</v>
      </c>
      <c r="Q188" s="25">
        <v>0</v>
      </c>
      <c r="R188" s="25">
        <v>0</v>
      </c>
      <c r="S188" s="334">
        <f t="shared" ref="S188:S189" si="178">SUM(T188:W188)</f>
        <v>0</v>
      </c>
      <c r="T188" s="25">
        <v>0</v>
      </c>
      <c r="U188" s="25">
        <v>0</v>
      </c>
      <c r="V188" s="25">
        <v>0</v>
      </c>
      <c r="W188" s="25">
        <v>0</v>
      </c>
      <c r="X188" s="334">
        <f t="shared" ref="X188:X189" si="179">SUM(Y188:AB188)</f>
        <v>50</v>
      </c>
      <c r="Y188" s="25">
        <v>45</v>
      </c>
      <c r="Z188" s="25" t="s">
        <v>767</v>
      </c>
      <c r="AA188" s="25">
        <v>5</v>
      </c>
      <c r="AB188" s="25">
        <v>0</v>
      </c>
      <c r="AC188" s="334">
        <f t="shared" ref="AC188:AC189" si="180">SUM(AD188:AO188)</f>
        <v>329</v>
      </c>
      <c r="AD188" s="25">
        <v>0</v>
      </c>
      <c r="AE188" s="25" t="s">
        <v>767</v>
      </c>
      <c r="AF188" s="25" t="s">
        <v>767</v>
      </c>
      <c r="AG188" s="25">
        <v>10</v>
      </c>
      <c r="AH188" s="25" t="s">
        <v>767</v>
      </c>
      <c r="AI188" s="25">
        <v>0</v>
      </c>
      <c r="AJ188" s="25">
        <v>0</v>
      </c>
      <c r="AK188" s="25">
        <v>0</v>
      </c>
      <c r="AL188" s="25">
        <v>319</v>
      </c>
      <c r="AM188" s="25">
        <v>0</v>
      </c>
      <c r="AN188" s="25" t="s">
        <v>767</v>
      </c>
      <c r="AO188" s="25">
        <v>0</v>
      </c>
      <c r="AP188" s="334">
        <f t="shared" ref="AP188:AP189" si="181">SUM(AQ188:AS188)</f>
        <v>5</v>
      </c>
      <c r="AQ188" s="25">
        <v>0</v>
      </c>
      <c r="AR188" s="25">
        <v>5</v>
      </c>
      <c r="AS188" s="25" t="s">
        <v>767</v>
      </c>
      <c r="AT188" s="334">
        <f t="shared" ref="AT188:AT189" si="182">SUM(AU188:AY188)</f>
        <v>0</v>
      </c>
      <c r="AU188" s="25">
        <v>0</v>
      </c>
      <c r="AV188" s="25" t="s">
        <v>767</v>
      </c>
      <c r="AW188" s="25">
        <v>0</v>
      </c>
      <c r="AX188" s="25" t="s">
        <v>767</v>
      </c>
      <c r="AY188" s="25">
        <v>0</v>
      </c>
      <c r="AZ188" s="334">
        <f t="shared" ref="AZ188:AZ189" si="183">SUM(BA188:BD188)</f>
        <v>42</v>
      </c>
      <c r="BA188" s="25">
        <v>37</v>
      </c>
      <c r="BB188" s="25" t="s">
        <v>767</v>
      </c>
      <c r="BC188" s="25">
        <v>5</v>
      </c>
      <c r="BD188" s="25">
        <v>0</v>
      </c>
      <c r="BE188" s="334">
        <f t="shared" ref="BE188:BE189" si="184">SUM(BF188:BG188)</f>
        <v>16</v>
      </c>
      <c r="BF188" s="25">
        <v>16</v>
      </c>
      <c r="BG188" s="25">
        <v>0</v>
      </c>
      <c r="BH188" s="334">
        <f t="shared" ref="BH188:BH189" si="185">SUM(BI188)</f>
        <v>8</v>
      </c>
      <c r="BI188" s="25">
        <v>8</v>
      </c>
      <c r="BJ188" s="334">
        <f t="shared" ref="BJ188:BJ189" si="186">SUM(BK188:BN188)</f>
        <v>0</v>
      </c>
      <c r="BK188" s="25">
        <v>0</v>
      </c>
      <c r="BL188" s="25">
        <v>0</v>
      </c>
      <c r="BM188" s="25">
        <v>0</v>
      </c>
      <c r="BN188" s="25">
        <v>0</v>
      </c>
      <c r="BO188" s="334">
        <f t="shared" ref="BO188:BO189" si="187">SUM(BP188:BQ188)</f>
        <v>0</v>
      </c>
      <c r="BP188" s="25" t="s">
        <v>767</v>
      </c>
      <c r="BQ188" s="25">
        <v>0</v>
      </c>
      <c r="BR188" s="334">
        <f t="shared" ref="BR188:BR189" si="188">SUM(BS188:BT188)</f>
        <v>0</v>
      </c>
      <c r="BS188" s="25" t="s">
        <v>767</v>
      </c>
      <c r="BT188" s="25">
        <v>0</v>
      </c>
    </row>
    <row r="189" spans="1:77" ht="15" customHeight="1">
      <c r="A189" s="203">
        <v>2003</v>
      </c>
      <c r="B189" s="283" t="s">
        <v>556</v>
      </c>
      <c r="C189" s="333">
        <f>SUM(D189,G189,J189,N189,S189,X189,AC189,AP189,AT189,AZ189,BE189,BH189,BJ189,BO189,BR189)</f>
        <v>127</v>
      </c>
      <c r="D189" s="44">
        <f>SUM(F189:F189)</f>
        <v>0</v>
      </c>
      <c r="E189" s="25">
        <v>0</v>
      </c>
      <c r="F189" s="25" t="s">
        <v>767</v>
      </c>
      <c r="G189" s="44">
        <f t="shared" si="175"/>
        <v>0</v>
      </c>
      <c r="H189" s="25">
        <v>0</v>
      </c>
      <c r="I189" s="25">
        <v>0</v>
      </c>
      <c r="J189" s="334">
        <f t="shared" si="176"/>
        <v>0</v>
      </c>
      <c r="K189" s="25" t="s">
        <v>767</v>
      </c>
      <c r="L189" s="25">
        <v>0</v>
      </c>
      <c r="M189" s="25">
        <v>0</v>
      </c>
      <c r="N189" s="334">
        <f t="shared" si="177"/>
        <v>0</v>
      </c>
      <c r="O189" s="25">
        <v>0</v>
      </c>
      <c r="P189" s="25" t="s">
        <v>767</v>
      </c>
      <c r="Q189" s="25">
        <v>0</v>
      </c>
      <c r="R189" s="25">
        <v>0</v>
      </c>
      <c r="S189" s="334">
        <f t="shared" si="178"/>
        <v>0</v>
      </c>
      <c r="T189" s="25">
        <v>0</v>
      </c>
      <c r="U189" s="25" t="s">
        <v>767</v>
      </c>
      <c r="V189" s="25">
        <v>0</v>
      </c>
      <c r="W189" s="25">
        <v>0</v>
      </c>
      <c r="X189" s="334">
        <f t="shared" si="179"/>
        <v>18</v>
      </c>
      <c r="Y189" s="25">
        <v>18</v>
      </c>
      <c r="Z189" s="25">
        <v>0</v>
      </c>
      <c r="AA189" s="25" t="s">
        <v>767</v>
      </c>
      <c r="AB189" s="25">
        <v>0</v>
      </c>
      <c r="AC189" s="334">
        <f t="shared" si="180"/>
        <v>96</v>
      </c>
      <c r="AD189" s="25">
        <v>0</v>
      </c>
      <c r="AE189" s="25">
        <v>0</v>
      </c>
      <c r="AF189" s="25" t="s">
        <v>767</v>
      </c>
      <c r="AG189" s="25">
        <v>5</v>
      </c>
      <c r="AH189" s="25">
        <v>0</v>
      </c>
      <c r="AI189" s="25">
        <v>0</v>
      </c>
      <c r="AJ189" s="25">
        <v>0</v>
      </c>
      <c r="AK189" s="25">
        <v>0</v>
      </c>
      <c r="AL189" s="25">
        <v>91</v>
      </c>
      <c r="AM189" s="25">
        <v>0</v>
      </c>
      <c r="AN189" s="25">
        <v>0</v>
      </c>
      <c r="AO189" s="25">
        <v>0</v>
      </c>
      <c r="AP189" s="334">
        <f t="shared" si="181"/>
        <v>0</v>
      </c>
      <c r="AQ189" s="25">
        <v>0</v>
      </c>
      <c r="AR189" s="25" t="s">
        <v>767</v>
      </c>
      <c r="AS189" s="25" t="s">
        <v>767</v>
      </c>
      <c r="AT189" s="334">
        <f t="shared" si="182"/>
        <v>0</v>
      </c>
      <c r="AU189" s="25">
        <v>0</v>
      </c>
      <c r="AV189" s="25" t="s">
        <v>767</v>
      </c>
      <c r="AW189" s="25" t="s">
        <v>767</v>
      </c>
      <c r="AX189" s="25">
        <v>0</v>
      </c>
      <c r="AY189" s="25">
        <v>0</v>
      </c>
      <c r="AZ189" s="334">
        <f t="shared" si="183"/>
        <v>0</v>
      </c>
      <c r="BA189" s="25" t="s">
        <v>767</v>
      </c>
      <c r="BB189" s="25">
        <v>0</v>
      </c>
      <c r="BC189" s="25" t="s">
        <v>767</v>
      </c>
      <c r="BD189" s="25" t="s">
        <v>767</v>
      </c>
      <c r="BE189" s="334">
        <f t="shared" si="184"/>
        <v>5</v>
      </c>
      <c r="BF189" s="25">
        <v>5</v>
      </c>
      <c r="BG189" s="25">
        <v>0</v>
      </c>
      <c r="BH189" s="334">
        <f t="shared" si="185"/>
        <v>8</v>
      </c>
      <c r="BI189" s="25">
        <v>8</v>
      </c>
      <c r="BJ189" s="334">
        <f t="shared" si="186"/>
        <v>0</v>
      </c>
      <c r="BK189" s="25">
        <v>0</v>
      </c>
      <c r="BL189" s="25" t="s">
        <v>767</v>
      </c>
      <c r="BM189" s="25">
        <v>0</v>
      </c>
      <c r="BN189" s="25" t="s">
        <v>767</v>
      </c>
      <c r="BO189" s="334">
        <f t="shared" si="187"/>
        <v>0</v>
      </c>
      <c r="BP189" s="25" t="s">
        <v>767</v>
      </c>
      <c r="BQ189" s="25">
        <v>0</v>
      </c>
      <c r="BR189" s="334">
        <f t="shared" si="188"/>
        <v>0</v>
      </c>
      <c r="BS189" s="25" t="s">
        <v>767</v>
      </c>
      <c r="BT189" s="25">
        <v>0</v>
      </c>
    </row>
    <row r="190" spans="1:77" s="2" customFormat="1" ht="19.5" customHeight="1">
      <c r="A190" s="28"/>
      <c r="B190" s="7" t="s">
        <v>740</v>
      </c>
      <c r="C190" s="333">
        <f>SUM(C191,C192)</f>
        <v>55</v>
      </c>
      <c r="D190" s="333">
        <f>SUM(D191,D192)</f>
        <v>0</v>
      </c>
      <c r="E190" s="333">
        <f>SUM(E191,E192)</f>
        <v>0</v>
      </c>
      <c r="F190" s="333">
        <f t="shared" ref="F190:AL190" si="189">SUM(F191,F192)</f>
        <v>0</v>
      </c>
      <c r="G190" s="333">
        <f t="shared" si="189"/>
        <v>0</v>
      </c>
      <c r="H190" s="333">
        <f t="shared" si="189"/>
        <v>0</v>
      </c>
      <c r="I190" s="333">
        <f t="shared" si="189"/>
        <v>0</v>
      </c>
      <c r="J190" s="333">
        <f t="shared" si="189"/>
        <v>6</v>
      </c>
      <c r="K190" s="333">
        <f t="shared" si="189"/>
        <v>6</v>
      </c>
      <c r="L190" s="333">
        <f t="shared" si="189"/>
        <v>0</v>
      </c>
      <c r="M190" s="333">
        <f t="shared" si="189"/>
        <v>0</v>
      </c>
      <c r="N190" s="333">
        <f t="shared" si="189"/>
        <v>0</v>
      </c>
      <c r="O190" s="333">
        <f t="shared" si="189"/>
        <v>0</v>
      </c>
      <c r="P190" s="333">
        <f t="shared" si="189"/>
        <v>0</v>
      </c>
      <c r="Q190" s="333">
        <f t="shared" si="189"/>
        <v>0</v>
      </c>
      <c r="R190" s="333">
        <f t="shared" si="189"/>
        <v>0</v>
      </c>
      <c r="S190" s="333">
        <f t="shared" si="189"/>
        <v>0</v>
      </c>
      <c r="T190" s="333">
        <f t="shared" si="189"/>
        <v>0</v>
      </c>
      <c r="U190" s="333">
        <f t="shared" si="189"/>
        <v>0</v>
      </c>
      <c r="V190" s="333">
        <f t="shared" si="189"/>
        <v>0</v>
      </c>
      <c r="W190" s="333">
        <f t="shared" si="189"/>
        <v>0</v>
      </c>
      <c r="X190" s="333">
        <f t="shared" si="189"/>
        <v>0</v>
      </c>
      <c r="Y190" s="333">
        <f t="shared" si="189"/>
        <v>0</v>
      </c>
      <c r="Z190" s="333">
        <f t="shared" si="189"/>
        <v>0</v>
      </c>
      <c r="AA190" s="333">
        <f t="shared" si="189"/>
        <v>0</v>
      </c>
      <c r="AB190" s="333">
        <f t="shared" si="189"/>
        <v>0</v>
      </c>
      <c r="AC190" s="333">
        <f t="shared" si="189"/>
        <v>23</v>
      </c>
      <c r="AD190" s="333">
        <f t="shared" si="189"/>
        <v>0</v>
      </c>
      <c r="AE190" s="333">
        <f t="shared" si="189"/>
        <v>0</v>
      </c>
      <c r="AF190" s="333">
        <f t="shared" si="189"/>
        <v>0</v>
      </c>
      <c r="AG190" s="333">
        <f t="shared" si="189"/>
        <v>4</v>
      </c>
      <c r="AH190" s="333">
        <f t="shared" si="189"/>
        <v>0</v>
      </c>
      <c r="AI190" s="333">
        <f t="shared" si="189"/>
        <v>0</v>
      </c>
      <c r="AJ190" s="333">
        <f t="shared" si="189"/>
        <v>0</v>
      </c>
      <c r="AK190" s="333">
        <f t="shared" si="189"/>
        <v>0</v>
      </c>
      <c r="AL190" s="333">
        <f t="shared" si="189"/>
        <v>19</v>
      </c>
      <c r="AM190" s="333">
        <f>SUM(AM191,AM192)</f>
        <v>0</v>
      </c>
      <c r="AN190" s="333">
        <f t="shared" ref="AN190:BK190" si="190">SUM(AN191,AN192)</f>
        <v>0</v>
      </c>
      <c r="AO190" s="333">
        <f t="shared" si="190"/>
        <v>0</v>
      </c>
      <c r="AP190" s="333">
        <f t="shared" si="190"/>
        <v>7</v>
      </c>
      <c r="AQ190" s="333">
        <f t="shared" si="190"/>
        <v>0</v>
      </c>
      <c r="AR190" s="333">
        <f t="shared" si="190"/>
        <v>7</v>
      </c>
      <c r="AS190" s="333">
        <f t="shared" si="190"/>
        <v>0</v>
      </c>
      <c r="AT190" s="333">
        <f t="shared" si="190"/>
        <v>5</v>
      </c>
      <c r="AU190" s="333">
        <f t="shared" si="190"/>
        <v>0</v>
      </c>
      <c r="AV190" s="333">
        <f t="shared" si="190"/>
        <v>0</v>
      </c>
      <c r="AW190" s="333">
        <f t="shared" si="190"/>
        <v>5</v>
      </c>
      <c r="AX190" s="333">
        <f t="shared" si="190"/>
        <v>0</v>
      </c>
      <c r="AY190" s="333">
        <f t="shared" si="190"/>
        <v>0</v>
      </c>
      <c r="AZ190" s="333">
        <f t="shared" si="190"/>
        <v>14</v>
      </c>
      <c r="BA190" s="333">
        <f t="shared" si="190"/>
        <v>14</v>
      </c>
      <c r="BB190" s="333">
        <f t="shared" si="190"/>
        <v>0</v>
      </c>
      <c r="BC190" s="333">
        <f t="shared" si="190"/>
        <v>0</v>
      </c>
      <c r="BD190" s="333">
        <f t="shared" si="190"/>
        <v>0</v>
      </c>
      <c r="BE190" s="333">
        <f t="shared" si="190"/>
        <v>0</v>
      </c>
      <c r="BF190" s="333">
        <f t="shared" si="190"/>
        <v>0</v>
      </c>
      <c r="BG190" s="333">
        <f t="shared" si="190"/>
        <v>0</v>
      </c>
      <c r="BH190" s="333">
        <f t="shared" si="190"/>
        <v>0</v>
      </c>
      <c r="BI190" s="333">
        <f t="shared" si="190"/>
        <v>0</v>
      </c>
      <c r="BJ190" s="333">
        <f t="shared" si="190"/>
        <v>0</v>
      </c>
      <c r="BK190" s="333">
        <f t="shared" si="190"/>
        <v>0</v>
      </c>
      <c r="BL190" s="333">
        <f>SUM(BL191,BL192)</f>
        <v>0</v>
      </c>
      <c r="BM190" s="333">
        <f t="shared" ref="BM190:BT190" si="191">SUM(BM191,BM192)</f>
        <v>0</v>
      </c>
      <c r="BN190" s="333">
        <f t="shared" si="191"/>
        <v>0</v>
      </c>
      <c r="BO190" s="333">
        <f t="shared" si="191"/>
        <v>0</v>
      </c>
      <c r="BP190" s="333">
        <f t="shared" si="191"/>
        <v>0</v>
      </c>
      <c r="BQ190" s="333">
        <f t="shared" si="191"/>
        <v>0</v>
      </c>
      <c r="BR190" s="333">
        <f t="shared" si="191"/>
        <v>0</v>
      </c>
      <c r="BS190" s="333">
        <f t="shared" si="191"/>
        <v>0</v>
      </c>
      <c r="BT190" s="333">
        <f t="shared" si="191"/>
        <v>0</v>
      </c>
      <c r="BU190" s="3"/>
      <c r="BV190" s="3"/>
      <c r="BW190" s="3"/>
      <c r="BX190" s="3"/>
      <c r="BY190" s="3"/>
    </row>
    <row r="191" spans="1:77" ht="15" customHeight="1">
      <c r="A191" s="40">
        <v>3001</v>
      </c>
      <c r="B191" s="10" t="s">
        <v>328</v>
      </c>
      <c r="C191" s="333">
        <f>SUM(D191,G191,J191,N191,S191,X191,AC191,AP191,AT191,AZ191,BE191,BH191,BJ191,BO191,BR191)</f>
        <v>25</v>
      </c>
      <c r="D191" s="44">
        <f>SUM(F191:F191)</f>
        <v>0</v>
      </c>
      <c r="E191" s="25">
        <v>0</v>
      </c>
      <c r="F191" s="25" t="s">
        <v>767</v>
      </c>
      <c r="G191" s="44">
        <f t="shared" ref="G191:G192" si="192">SUM(H191:I191)</f>
        <v>0</v>
      </c>
      <c r="H191" s="25">
        <v>0</v>
      </c>
      <c r="I191" s="25">
        <v>0</v>
      </c>
      <c r="J191" s="334">
        <f t="shared" ref="J191:J192" si="193">SUM(K191:M191)</f>
        <v>6</v>
      </c>
      <c r="K191" s="25">
        <v>6</v>
      </c>
      <c r="L191" s="25">
        <v>0</v>
      </c>
      <c r="M191" s="25">
        <v>0</v>
      </c>
      <c r="N191" s="334">
        <f t="shared" ref="N191:N192" si="194">SUM(O191:R191)</f>
        <v>0</v>
      </c>
      <c r="O191" s="25">
        <v>0</v>
      </c>
      <c r="P191" s="25" t="s">
        <v>767</v>
      </c>
      <c r="Q191" s="25">
        <v>0</v>
      </c>
      <c r="R191" s="25">
        <v>0</v>
      </c>
      <c r="S191" s="334">
        <f t="shared" ref="S191:S192" si="195">SUM(T191:W191)</f>
        <v>0</v>
      </c>
      <c r="T191" s="25">
        <v>0</v>
      </c>
      <c r="U191" s="25" t="s">
        <v>767</v>
      </c>
      <c r="V191" s="25">
        <v>0</v>
      </c>
      <c r="W191" s="25">
        <v>0</v>
      </c>
      <c r="X191" s="334">
        <f t="shared" ref="X191:X192" si="196">SUM(Y191:AB191)</f>
        <v>0</v>
      </c>
      <c r="Y191" s="25">
        <v>0</v>
      </c>
      <c r="Z191" s="25">
        <v>0</v>
      </c>
      <c r="AA191" s="25">
        <v>0</v>
      </c>
      <c r="AB191" s="25" t="s">
        <v>767</v>
      </c>
      <c r="AC191" s="334">
        <f t="shared" ref="AC191:AC192" si="197">SUM(AD191:AO191)</f>
        <v>19</v>
      </c>
      <c r="AD191" s="25">
        <v>0</v>
      </c>
      <c r="AE191" s="25" t="s">
        <v>767</v>
      </c>
      <c r="AF191" s="25">
        <v>0</v>
      </c>
      <c r="AG191" s="25" t="s">
        <v>767</v>
      </c>
      <c r="AH191" s="25" t="s">
        <v>767</v>
      </c>
      <c r="AI191" s="25">
        <v>0</v>
      </c>
      <c r="AJ191" s="25">
        <v>0</v>
      </c>
      <c r="AK191" s="25">
        <v>0</v>
      </c>
      <c r="AL191" s="25">
        <v>19</v>
      </c>
      <c r="AM191" s="25">
        <v>0</v>
      </c>
      <c r="AN191" s="25">
        <v>0</v>
      </c>
      <c r="AO191" s="25">
        <v>0</v>
      </c>
      <c r="AP191" s="334">
        <f t="shared" ref="AP191:AP192" si="198">SUM(AQ191:AS191)</f>
        <v>0</v>
      </c>
      <c r="AQ191" s="25">
        <v>0</v>
      </c>
      <c r="AR191" s="25">
        <v>0</v>
      </c>
      <c r="AS191" s="25">
        <v>0</v>
      </c>
      <c r="AT191" s="334">
        <f t="shared" ref="AT191:AT192" si="199">SUM(AU191:AY191)</f>
        <v>0</v>
      </c>
      <c r="AU191" s="25">
        <v>0</v>
      </c>
      <c r="AV191" s="25" t="s">
        <v>767</v>
      </c>
      <c r="AW191" s="25">
        <v>0</v>
      </c>
      <c r="AX191" s="25">
        <v>0</v>
      </c>
      <c r="AY191" s="25">
        <v>0</v>
      </c>
      <c r="AZ191" s="334">
        <f t="shared" ref="AZ191:AZ192" si="200">SUM(BA191:BD191)</f>
        <v>0</v>
      </c>
      <c r="BA191" s="25">
        <v>0</v>
      </c>
      <c r="BB191" s="25">
        <v>0</v>
      </c>
      <c r="BC191" s="25">
        <v>0</v>
      </c>
      <c r="BD191" s="25" t="s">
        <v>767</v>
      </c>
      <c r="BE191" s="334">
        <f t="shared" ref="BE191:BE192" si="201">SUM(BF191:BG191)</f>
        <v>0</v>
      </c>
      <c r="BF191" s="25">
        <v>0</v>
      </c>
      <c r="BG191" s="25">
        <v>0</v>
      </c>
      <c r="BH191" s="334">
        <f t="shared" ref="BH191:BH192" si="202">SUM(BI191)</f>
        <v>0</v>
      </c>
      <c r="BI191" s="25" t="s">
        <v>767</v>
      </c>
      <c r="BJ191" s="334">
        <f t="shared" ref="BJ191:BJ192" si="203">SUM(BK191:BN191)</f>
        <v>0</v>
      </c>
      <c r="BK191" s="25">
        <v>0</v>
      </c>
      <c r="BL191" s="25">
        <v>0</v>
      </c>
      <c r="BM191" s="25">
        <v>0</v>
      </c>
      <c r="BN191" s="25">
        <v>0</v>
      </c>
      <c r="BO191" s="334">
        <f t="shared" ref="BO191:BO192" si="204">SUM(BP191:BQ191)</f>
        <v>0</v>
      </c>
      <c r="BP191" s="25">
        <v>0</v>
      </c>
      <c r="BQ191" s="25">
        <v>0</v>
      </c>
      <c r="BR191" s="334">
        <f t="shared" ref="BR191:BR192" si="205">SUM(BS191:BT191)</f>
        <v>0</v>
      </c>
      <c r="BS191" s="25">
        <v>0</v>
      </c>
      <c r="BT191" s="25">
        <v>0</v>
      </c>
    </row>
    <row r="192" spans="1:77" ht="15" customHeight="1">
      <c r="A192" s="40">
        <v>3099</v>
      </c>
      <c r="B192" s="10" t="s">
        <v>329</v>
      </c>
      <c r="C192" s="333">
        <f>SUM(D192,G192,J192,N192,S192,X192,AC192,AP192,AT192,AZ192,BE192,BH192,BJ192,BO192,BR192)</f>
        <v>30</v>
      </c>
      <c r="D192" s="44">
        <f>SUM(F192:F192)</f>
        <v>0</v>
      </c>
      <c r="E192" s="25">
        <v>0</v>
      </c>
      <c r="F192" s="25">
        <v>0</v>
      </c>
      <c r="G192" s="44">
        <f t="shared" si="192"/>
        <v>0</v>
      </c>
      <c r="H192" s="25">
        <v>0</v>
      </c>
      <c r="I192" s="25">
        <v>0</v>
      </c>
      <c r="J192" s="334">
        <f t="shared" si="193"/>
        <v>0</v>
      </c>
      <c r="K192" s="25">
        <v>0</v>
      </c>
      <c r="L192" s="25">
        <v>0</v>
      </c>
      <c r="M192" s="25">
        <v>0</v>
      </c>
      <c r="N192" s="334">
        <f t="shared" si="194"/>
        <v>0</v>
      </c>
      <c r="O192" s="25">
        <v>0</v>
      </c>
      <c r="P192" s="25" t="s">
        <v>767</v>
      </c>
      <c r="Q192" s="25">
        <v>0</v>
      </c>
      <c r="R192" s="25">
        <v>0</v>
      </c>
      <c r="S192" s="334">
        <f t="shared" si="195"/>
        <v>0</v>
      </c>
      <c r="T192" s="25">
        <v>0</v>
      </c>
      <c r="U192" s="25" t="s">
        <v>767</v>
      </c>
      <c r="V192" s="25">
        <v>0</v>
      </c>
      <c r="W192" s="25">
        <v>0</v>
      </c>
      <c r="X192" s="334">
        <f t="shared" si="196"/>
        <v>0</v>
      </c>
      <c r="Y192" s="25">
        <v>0</v>
      </c>
      <c r="Z192" s="25">
        <v>0</v>
      </c>
      <c r="AA192" s="25" t="s">
        <v>767</v>
      </c>
      <c r="AB192" s="25" t="s">
        <v>767</v>
      </c>
      <c r="AC192" s="334">
        <f t="shared" si="197"/>
        <v>4</v>
      </c>
      <c r="AD192" s="25">
        <v>0</v>
      </c>
      <c r="AE192" s="25">
        <v>0</v>
      </c>
      <c r="AF192" s="25">
        <v>0</v>
      </c>
      <c r="AG192" s="25">
        <v>4</v>
      </c>
      <c r="AH192" s="25">
        <v>0</v>
      </c>
      <c r="AI192" s="25">
        <v>0</v>
      </c>
      <c r="AJ192" s="25">
        <v>0</v>
      </c>
      <c r="AK192" s="25">
        <v>0</v>
      </c>
      <c r="AL192" s="25">
        <v>0</v>
      </c>
      <c r="AM192" s="25">
        <v>0</v>
      </c>
      <c r="AN192" s="25">
        <v>0</v>
      </c>
      <c r="AO192" s="25">
        <v>0</v>
      </c>
      <c r="AP192" s="334">
        <f t="shared" si="198"/>
        <v>7</v>
      </c>
      <c r="AQ192" s="25">
        <v>0</v>
      </c>
      <c r="AR192" s="25">
        <v>7</v>
      </c>
      <c r="AS192" s="25">
        <v>0</v>
      </c>
      <c r="AT192" s="334">
        <f t="shared" si="199"/>
        <v>5</v>
      </c>
      <c r="AU192" s="25">
        <v>0</v>
      </c>
      <c r="AV192" s="25" t="s">
        <v>767</v>
      </c>
      <c r="AW192" s="25">
        <v>5</v>
      </c>
      <c r="AX192" s="25">
        <v>0</v>
      </c>
      <c r="AY192" s="25">
        <v>0</v>
      </c>
      <c r="AZ192" s="334">
        <f t="shared" si="200"/>
        <v>14</v>
      </c>
      <c r="BA192" s="25">
        <v>14</v>
      </c>
      <c r="BB192" s="25">
        <v>0</v>
      </c>
      <c r="BC192" s="25" t="s">
        <v>767</v>
      </c>
      <c r="BD192" s="25">
        <v>0</v>
      </c>
      <c r="BE192" s="334">
        <f t="shared" si="201"/>
        <v>0</v>
      </c>
      <c r="BF192" s="25" t="s">
        <v>767</v>
      </c>
      <c r="BG192" s="25" t="s">
        <v>767</v>
      </c>
      <c r="BH192" s="334">
        <f t="shared" si="202"/>
        <v>0</v>
      </c>
      <c r="BI192" s="25" t="s">
        <v>767</v>
      </c>
      <c r="BJ192" s="334">
        <f t="shared" si="203"/>
        <v>0</v>
      </c>
      <c r="BK192" s="25">
        <v>0</v>
      </c>
      <c r="BL192" s="25">
        <v>0</v>
      </c>
      <c r="BM192" s="25">
        <v>0</v>
      </c>
      <c r="BN192" s="25">
        <v>0</v>
      </c>
      <c r="BO192" s="334">
        <f t="shared" si="204"/>
        <v>0</v>
      </c>
      <c r="BP192" s="25">
        <v>0</v>
      </c>
      <c r="BQ192" s="25">
        <v>0</v>
      </c>
      <c r="BR192" s="334">
        <f t="shared" si="205"/>
        <v>0</v>
      </c>
      <c r="BS192" s="25" t="s">
        <v>767</v>
      </c>
      <c r="BT192" s="25">
        <v>0</v>
      </c>
    </row>
    <row r="193" spans="1:81" s="2" customFormat="1" ht="15" customHeight="1">
      <c r="A193" s="48"/>
      <c r="B193" s="22" t="s">
        <v>412</v>
      </c>
      <c r="C193" s="333">
        <f>SUM(C194:C198)</f>
        <v>563</v>
      </c>
      <c r="D193" s="333">
        <f t="shared" ref="D193:BO193" si="206">SUM(D194:D198)</f>
        <v>0</v>
      </c>
      <c r="E193" s="333">
        <f>SUM(E194:E198)</f>
        <v>0</v>
      </c>
      <c r="F193" s="333">
        <f t="shared" si="206"/>
        <v>0</v>
      </c>
      <c r="G193" s="333">
        <f t="shared" si="206"/>
        <v>4</v>
      </c>
      <c r="H193" s="333">
        <f t="shared" si="206"/>
        <v>0</v>
      </c>
      <c r="I193" s="333">
        <f t="shared" si="206"/>
        <v>4</v>
      </c>
      <c r="J193" s="333">
        <f t="shared" si="206"/>
        <v>15</v>
      </c>
      <c r="K193" s="333">
        <f t="shared" si="206"/>
        <v>11</v>
      </c>
      <c r="L193" s="333">
        <f t="shared" si="206"/>
        <v>0</v>
      </c>
      <c r="M193" s="333">
        <f t="shared" si="206"/>
        <v>4</v>
      </c>
      <c r="N193" s="333">
        <f t="shared" si="206"/>
        <v>10</v>
      </c>
      <c r="O193" s="333">
        <f t="shared" si="206"/>
        <v>0</v>
      </c>
      <c r="P193" s="333">
        <f t="shared" si="206"/>
        <v>10</v>
      </c>
      <c r="Q193" s="333">
        <f t="shared" si="206"/>
        <v>0</v>
      </c>
      <c r="R193" s="333">
        <f t="shared" si="206"/>
        <v>0</v>
      </c>
      <c r="S193" s="333">
        <f t="shared" si="206"/>
        <v>10</v>
      </c>
      <c r="T193" s="333">
        <f t="shared" si="206"/>
        <v>0</v>
      </c>
      <c r="U193" s="333">
        <f t="shared" si="206"/>
        <v>10</v>
      </c>
      <c r="V193" s="333">
        <f t="shared" si="206"/>
        <v>0</v>
      </c>
      <c r="W193" s="333">
        <f t="shared" si="206"/>
        <v>0</v>
      </c>
      <c r="X193" s="333">
        <f t="shared" si="206"/>
        <v>69</v>
      </c>
      <c r="Y193" s="333">
        <f t="shared" si="206"/>
        <v>21</v>
      </c>
      <c r="Z193" s="333">
        <f t="shared" si="206"/>
        <v>8</v>
      </c>
      <c r="AA193" s="333">
        <f t="shared" si="206"/>
        <v>29</v>
      </c>
      <c r="AB193" s="333">
        <f t="shared" si="206"/>
        <v>11</v>
      </c>
      <c r="AC193" s="333">
        <f t="shared" si="206"/>
        <v>172</v>
      </c>
      <c r="AD193" s="333">
        <f t="shared" si="206"/>
        <v>0</v>
      </c>
      <c r="AE193" s="333">
        <f t="shared" si="206"/>
        <v>26</v>
      </c>
      <c r="AF193" s="333">
        <f t="shared" si="206"/>
        <v>5</v>
      </c>
      <c r="AG193" s="333">
        <f t="shared" si="206"/>
        <v>74</v>
      </c>
      <c r="AH193" s="333">
        <f t="shared" si="206"/>
        <v>20</v>
      </c>
      <c r="AI193" s="333">
        <f t="shared" si="206"/>
        <v>0</v>
      </c>
      <c r="AJ193" s="333">
        <f t="shared" si="206"/>
        <v>0</v>
      </c>
      <c r="AK193" s="333">
        <f t="shared" si="206"/>
        <v>0</v>
      </c>
      <c r="AL193" s="333">
        <f t="shared" si="206"/>
        <v>47</v>
      </c>
      <c r="AM193" s="333">
        <f t="shared" si="206"/>
        <v>0</v>
      </c>
      <c r="AN193" s="333">
        <f t="shared" si="206"/>
        <v>0</v>
      </c>
      <c r="AO193" s="333">
        <f t="shared" si="206"/>
        <v>0</v>
      </c>
      <c r="AP193" s="333">
        <f t="shared" si="206"/>
        <v>62</v>
      </c>
      <c r="AQ193" s="333">
        <f t="shared" si="206"/>
        <v>0</v>
      </c>
      <c r="AR193" s="333">
        <f t="shared" si="206"/>
        <v>46</v>
      </c>
      <c r="AS193" s="333">
        <f t="shared" si="206"/>
        <v>16</v>
      </c>
      <c r="AT193" s="333">
        <f t="shared" si="206"/>
        <v>52</v>
      </c>
      <c r="AU193" s="333">
        <f t="shared" si="206"/>
        <v>0</v>
      </c>
      <c r="AV193" s="333">
        <f t="shared" si="206"/>
        <v>25</v>
      </c>
      <c r="AW193" s="333">
        <f t="shared" si="206"/>
        <v>23</v>
      </c>
      <c r="AX193" s="333">
        <f t="shared" si="206"/>
        <v>4</v>
      </c>
      <c r="AY193" s="333">
        <f t="shared" si="206"/>
        <v>0</v>
      </c>
      <c r="AZ193" s="333">
        <f t="shared" si="206"/>
        <v>97</v>
      </c>
      <c r="BA193" s="333">
        <f t="shared" si="206"/>
        <v>55</v>
      </c>
      <c r="BB193" s="333">
        <f t="shared" si="206"/>
        <v>0</v>
      </c>
      <c r="BC193" s="333">
        <f t="shared" si="206"/>
        <v>36</v>
      </c>
      <c r="BD193" s="333">
        <f t="shared" si="206"/>
        <v>6</v>
      </c>
      <c r="BE193" s="333">
        <f t="shared" si="206"/>
        <v>31</v>
      </c>
      <c r="BF193" s="333">
        <f t="shared" si="206"/>
        <v>18</v>
      </c>
      <c r="BG193" s="333">
        <f t="shared" si="206"/>
        <v>13</v>
      </c>
      <c r="BH193" s="333">
        <f t="shared" si="206"/>
        <v>23</v>
      </c>
      <c r="BI193" s="333">
        <f t="shared" si="206"/>
        <v>23</v>
      </c>
      <c r="BJ193" s="333">
        <f t="shared" si="206"/>
        <v>9</v>
      </c>
      <c r="BK193" s="333">
        <f t="shared" si="206"/>
        <v>0</v>
      </c>
      <c r="BL193" s="333">
        <f t="shared" si="206"/>
        <v>9</v>
      </c>
      <c r="BM193" s="333">
        <f t="shared" si="206"/>
        <v>0</v>
      </c>
      <c r="BN193" s="333">
        <f t="shared" si="206"/>
        <v>0</v>
      </c>
      <c r="BO193" s="333">
        <f t="shared" si="206"/>
        <v>9</v>
      </c>
      <c r="BP193" s="333">
        <f t="shared" ref="BP193:BT193" si="207">SUM(BP194:BP198)</f>
        <v>9</v>
      </c>
      <c r="BQ193" s="333">
        <f t="shared" si="207"/>
        <v>0</v>
      </c>
      <c r="BR193" s="333">
        <f t="shared" si="207"/>
        <v>0</v>
      </c>
      <c r="BS193" s="333">
        <f t="shared" si="207"/>
        <v>0</v>
      </c>
      <c r="BT193" s="333">
        <f t="shared" si="207"/>
        <v>0</v>
      </c>
      <c r="BY193" s="3"/>
    </row>
    <row r="194" spans="1:81" ht="15" customHeight="1">
      <c r="A194" s="203">
        <v>4003</v>
      </c>
      <c r="B194" s="10" t="s">
        <v>16</v>
      </c>
      <c r="C194" s="333">
        <f>SUM(D194,G194,J194,N194,S194,X194,AC194,AP194,AT194,AZ194,BE194,BH194,BJ194,BO194,BR194)</f>
        <v>38</v>
      </c>
      <c r="D194" s="44">
        <f>SUM(F194:F194)</f>
        <v>0</v>
      </c>
      <c r="E194" s="25">
        <v>0</v>
      </c>
      <c r="F194" s="25">
        <v>0</v>
      </c>
      <c r="G194" s="44">
        <f t="shared" ref="G194:G198" si="208">SUM(H194:I194)</f>
        <v>0</v>
      </c>
      <c r="H194" s="25">
        <v>0</v>
      </c>
      <c r="I194" s="25" t="s">
        <v>767</v>
      </c>
      <c r="J194" s="334">
        <f t="shared" ref="J194:J198" si="209">SUM(K194:M194)</f>
        <v>0</v>
      </c>
      <c r="K194" s="25" t="s">
        <v>767</v>
      </c>
      <c r="L194" s="25">
        <v>0</v>
      </c>
      <c r="M194" s="25" t="s">
        <v>767</v>
      </c>
      <c r="N194" s="334">
        <f t="shared" ref="N194:N198" si="210">SUM(O194:R194)</f>
        <v>0</v>
      </c>
      <c r="O194" s="25">
        <v>0</v>
      </c>
      <c r="P194" s="25" t="s">
        <v>767</v>
      </c>
      <c r="Q194" s="25">
        <v>0</v>
      </c>
      <c r="R194" s="25">
        <v>0</v>
      </c>
      <c r="S194" s="334">
        <f t="shared" ref="S194:S198" si="211">SUM(T194:W194)</f>
        <v>0</v>
      </c>
      <c r="T194" s="25">
        <v>0</v>
      </c>
      <c r="U194" s="25">
        <v>0</v>
      </c>
      <c r="V194" s="25">
        <v>0</v>
      </c>
      <c r="W194" s="25">
        <v>0</v>
      </c>
      <c r="X194" s="334">
        <f t="shared" ref="X194:X198" si="212">SUM(Y194:AB194)</f>
        <v>4</v>
      </c>
      <c r="Y194" s="25" t="s">
        <v>767</v>
      </c>
      <c r="Z194" s="25">
        <v>0</v>
      </c>
      <c r="AA194" s="25">
        <v>4</v>
      </c>
      <c r="AB194" s="25">
        <v>0</v>
      </c>
      <c r="AC194" s="334">
        <f t="shared" ref="AC194:AC198" si="213">SUM(AD194:AO194)</f>
        <v>19</v>
      </c>
      <c r="AD194" s="25">
        <v>0</v>
      </c>
      <c r="AE194" s="25" t="s">
        <v>767</v>
      </c>
      <c r="AF194" s="25" t="s">
        <v>767</v>
      </c>
      <c r="AG194" s="25">
        <v>12</v>
      </c>
      <c r="AH194" s="25" t="s">
        <v>767</v>
      </c>
      <c r="AI194" s="25">
        <v>0</v>
      </c>
      <c r="AJ194" s="25">
        <v>0</v>
      </c>
      <c r="AK194" s="25">
        <v>0</v>
      </c>
      <c r="AL194" s="25">
        <v>7</v>
      </c>
      <c r="AM194" s="25">
        <v>0</v>
      </c>
      <c r="AN194" s="25">
        <v>0</v>
      </c>
      <c r="AO194" s="25">
        <v>0</v>
      </c>
      <c r="AP194" s="334">
        <f t="shared" ref="AP194:AP198" si="214">SUM(AQ194:AS194)</f>
        <v>15</v>
      </c>
      <c r="AQ194" s="25">
        <v>0</v>
      </c>
      <c r="AR194" s="25">
        <v>8</v>
      </c>
      <c r="AS194" s="25">
        <v>7</v>
      </c>
      <c r="AT194" s="334">
        <f t="shared" ref="AT194:AT198" si="215">SUM(AU194:AY194)</f>
        <v>0</v>
      </c>
      <c r="AU194" s="25">
        <v>0</v>
      </c>
      <c r="AV194" s="25">
        <v>0</v>
      </c>
      <c r="AW194" s="25">
        <v>0</v>
      </c>
      <c r="AX194" s="25" t="s">
        <v>767</v>
      </c>
      <c r="AY194" s="25">
        <v>0</v>
      </c>
      <c r="AZ194" s="334">
        <f t="shared" ref="AZ194:AZ198" si="216">SUM(BA194:BD194)</f>
        <v>0</v>
      </c>
      <c r="BA194" s="25" t="s">
        <v>767</v>
      </c>
      <c r="BB194" s="25">
        <v>0</v>
      </c>
      <c r="BC194" s="25" t="s">
        <v>767</v>
      </c>
      <c r="BD194" s="25">
        <v>0</v>
      </c>
      <c r="BE194" s="334">
        <f t="shared" ref="BE194:BE198" si="217">SUM(BF194:BG194)</f>
        <v>0</v>
      </c>
      <c r="BF194" s="25" t="s">
        <v>767</v>
      </c>
      <c r="BG194" s="25">
        <v>0</v>
      </c>
      <c r="BH194" s="334">
        <f t="shared" ref="BH194:BH198" si="218">SUM(BI194)</f>
        <v>0</v>
      </c>
      <c r="BI194" s="25" t="s">
        <v>767</v>
      </c>
      <c r="BJ194" s="334">
        <f t="shared" ref="BJ194:BJ198" si="219">SUM(BK194:BN194)</f>
        <v>0</v>
      </c>
      <c r="BK194" s="25">
        <v>0</v>
      </c>
      <c r="BL194" s="25" t="s">
        <v>767</v>
      </c>
      <c r="BM194" s="25">
        <v>0</v>
      </c>
      <c r="BN194" s="25">
        <v>0</v>
      </c>
      <c r="BO194" s="334">
        <f t="shared" ref="BO194:BO198" si="220">SUM(BP194:BQ194)</f>
        <v>0</v>
      </c>
      <c r="BP194" s="25" t="s">
        <v>767</v>
      </c>
      <c r="BQ194" s="25">
        <v>0</v>
      </c>
      <c r="BR194" s="334">
        <f t="shared" ref="BR194:BR198" si="221">SUM(BS194:BT194)</f>
        <v>0</v>
      </c>
      <c r="BS194" s="25">
        <v>0</v>
      </c>
      <c r="BT194" s="25">
        <v>0</v>
      </c>
      <c r="CA194" s="2"/>
    </row>
    <row r="195" spans="1:81" ht="15" customHeight="1">
      <c r="A195" s="203">
        <v>4004</v>
      </c>
      <c r="B195" s="10" t="s">
        <v>10</v>
      </c>
      <c r="C195" s="333">
        <f>SUM(D195,G195,J195,N195,S195,X195,AC195,AP195,AT195,AZ195,BE195,BH195,BJ195,BO195,BR195)</f>
        <v>16</v>
      </c>
      <c r="D195" s="44">
        <f>SUM(F195:F195)</f>
        <v>0</v>
      </c>
      <c r="E195" s="25">
        <v>0</v>
      </c>
      <c r="F195" s="25">
        <v>0</v>
      </c>
      <c r="G195" s="44">
        <f t="shared" si="208"/>
        <v>0</v>
      </c>
      <c r="H195" s="25">
        <v>0</v>
      </c>
      <c r="I195" s="25">
        <v>0</v>
      </c>
      <c r="J195" s="334">
        <f t="shared" si="209"/>
        <v>0</v>
      </c>
      <c r="K195" s="25" t="s">
        <v>767</v>
      </c>
      <c r="L195" s="25">
        <v>0</v>
      </c>
      <c r="M195" s="25">
        <v>0</v>
      </c>
      <c r="N195" s="334">
        <f t="shared" si="210"/>
        <v>0</v>
      </c>
      <c r="O195" s="25">
        <v>0</v>
      </c>
      <c r="P195" s="25" t="s">
        <v>767</v>
      </c>
      <c r="Q195" s="25">
        <v>0</v>
      </c>
      <c r="R195" s="25">
        <v>0</v>
      </c>
      <c r="S195" s="334">
        <f t="shared" si="211"/>
        <v>0</v>
      </c>
      <c r="T195" s="25">
        <v>0</v>
      </c>
      <c r="U195" s="25" t="s">
        <v>767</v>
      </c>
      <c r="V195" s="25">
        <v>0</v>
      </c>
      <c r="W195" s="25">
        <v>0</v>
      </c>
      <c r="X195" s="334">
        <f t="shared" si="212"/>
        <v>0</v>
      </c>
      <c r="Y195" s="25" t="s">
        <v>767</v>
      </c>
      <c r="Z195" s="25">
        <v>0</v>
      </c>
      <c r="AA195" s="25" t="s">
        <v>767</v>
      </c>
      <c r="AB195" s="25">
        <v>0</v>
      </c>
      <c r="AC195" s="334">
        <f t="shared" si="213"/>
        <v>16</v>
      </c>
      <c r="AD195" s="25">
        <v>0</v>
      </c>
      <c r="AE195" s="25">
        <v>4</v>
      </c>
      <c r="AF195" s="25" t="s">
        <v>767</v>
      </c>
      <c r="AG195" s="25">
        <v>6</v>
      </c>
      <c r="AH195" s="25">
        <v>0</v>
      </c>
      <c r="AI195" s="25">
        <v>0</v>
      </c>
      <c r="AJ195" s="25">
        <v>0</v>
      </c>
      <c r="AK195" s="25">
        <v>0</v>
      </c>
      <c r="AL195" s="25">
        <v>6</v>
      </c>
      <c r="AM195" s="25">
        <v>0</v>
      </c>
      <c r="AN195" s="25">
        <v>0</v>
      </c>
      <c r="AO195" s="25">
        <v>0</v>
      </c>
      <c r="AP195" s="334">
        <f t="shared" si="214"/>
        <v>0</v>
      </c>
      <c r="AQ195" s="25">
        <v>0</v>
      </c>
      <c r="AR195" s="25" t="s">
        <v>767</v>
      </c>
      <c r="AS195" s="25" t="s">
        <v>767</v>
      </c>
      <c r="AT195" s="334">
        <f t="shared" si="215"/>
        <v>0</v>
      </c>
      <c r="AU195" s="25">
        <v>0</v>
      </c>
      <c r="AV195" s="25" t="s">
        <v>767</v>
      </c>
      <c r="AW195" s="25" t="s">
        <v>767</v>
      </c>
      <c r="AX195" s="25">
        <v>0</v>
      </c>
      <c r="AY195" s="25">
        <v>0</v>
      </c>
      <c r="AZ195" s="334">
        <f t="shared" si="216"/>
        <v>0</v>
      </c>
      <c r="BA195" s="25">
        <v>0</v>
      </c>
      <c r="BB195" s="25">
        <v>0</v>
      </c>
      <c r="BC195" s="25" t="s">
        <v>767</v>
      </c>
      <c r="BD195" s="25">
        <v>0</v>
      </c>
      <c r="BE195" s="334">
        <f t="shared" si="217"/>
        <v>0</v>
      </c>
      <c r="BF195" s="25" t="s">
        <v>767</v>
      </c>
      <c r="BG195" s="25" t="s">
        <v>767</v>
      </c>
      <c r="BH195" s="334">
        <f t="shared" si="218"/>
        <v>0</v>
      </c>
      <c r="BI195" s="25" t="s">
        <v>767</v>
      </c>
      <c r="BJ195" s="334">
        <f t="shared" si="219"/>
        <v>0</v>
      </c>
      <c r="BK195" s="25">
        <v>0</v>
      </c>
      <c r="BL195" s="25" t="s">
        <v>767</v>
      </c>
      <c r="BM195" s="25" t="s">
        <v>767</v>
      </c>
      <c r="BN195" s="25">
        <v>0</v>
      </c>
      <c r="BO195" s="334">
        <f t="shared" si="220"/>
        <v>0</v>
      </c>
      <c r="BP195" s="25">
        <v>0</v>
      </c>
      <c r="BQ195" s="25">
        <v>0</v>
      </c>
      <c r="BR195" s="334">
        <f t="shared" si="221"/>
        <v>0</v>
      </c>
      <c r="BS195" s="25">
        <v>0</v>
      </c>
      <c r="BT195" s="25">
        <v>0</v>
      </c>
    </row>
    <row r="196" spans="1:81" ht="15" customHeight="1">
      <c r="A196" s="203">
        <v>4005</v>
      </c>
      <c r="B196" s="10" t="s">
        <v>12</v>
      </c>
      <c r="C196" s="333">
        <f>SUM(D196,G196,J196,N196,S196,X196,AC196,AP196,AT196,AZ196,BE196,BH196,BJ196,BO196,BR196)</f>
        <v>215</v>
      </c>
      <c r="D196" s="44">
        <f>SUM(F196:F196)</f>
        <v>0</v>
      </c>
      <c r="E196" s="25">
        <v>0</v>
      </c>
      <c r="F196" s="25" t="s">
        <v>767</v>
      </c>
      <c r="G196" s="44">
        <f t="shared" si="208"/>
        <v>4</v>
      </c>
      <c r="H196" s="25">
        <v>0</v>
      </c>
      <c r="I196" s="25">
        <v>4</v>
      </c>
      <c r="J196" s="334">
        <f t="shared" si="209"/>
        <v>11</v>
      </c>
      <c r="K196" s="25">
        <v>7</v>
      </c>
      <c r="L196" s="25">
        <v>0</v>
      </c>
      <c r="M196" s="25">
        <v>4</v>
      </c>
      <c r="N196" s="334">
        <f t="shared" si="210"/>
        <v>4</v>
      </c>
      <c r="O196" s="25">
        <v>0</v>
      </c>
      <c r="P196" s="25">
        <v>4</v>
      </c>
      <c r="Q196" s="25">
        <v>0</v>
      </c>
      <c r="R196" s="25">
        <v>0</v>
      </c>
      <c r="S196" s="334">
        <f t="shared" si="211"/>
        <v>4</v>
      </c>
      <c r="T196" s="25">
        <v>0</v>
      </c>
      <c r="U196" s="25">
        <v>4</v>
      </c>
      <c r="V196" s="25">
        <v>0</v>
      </c>
      <c r="W196" s="25">
        <v>0</v>
      </c>
      <c r="X196" s="334">
        <f t="shared" si="212"/>
        <v>26</v>
      </c>
      <c r="Y196" s="25">
        <v>8</v>
      </c>
      <c r="Z196" s="25">
        <v>4</v>
      </c>
      <c r="AA196" s="25">
        <v>8</v>
      </c>
      <c r="AB196" s="25">
        <v>6</v>
      </c>
      <c r="AC196" s="334">
        <f t="shared" si="213"/>
        <v>85</v>
      </c>
      <c r="AD196" s="25">
        <v>0</v>
      </c>
      <c r="AE196" s="25">
        <v>16</v>
      </c>
      <c r="AF196" s="25" t="s">
        <v>767</v>
      </c>
      <c r="AG196" s="25">
        <v>44</v>
      </c>
      <c r="AH196" s="25">
        <v>15</v>
      </c>
      <c r="AI196" s="25">
        <v>0</v>
      </c>
      <c r="AJ196" s="25">
        <v>0</v>
      </c>
      <c r="AK196" s="25">
        <v>0</v>
      </c>
      <c r="AL196" s="25">
        <v>10</v>
      </c>
      <c r="AM196" s="25">
        <v>0</v>
      </c>
      <c r="AN196" s="25">
        <v>0</v>
      </c>
      <c r="AO196" s="25">
        <v>0</v>
      </c>
      <c r="AP196" s="334">
        <f t="shared" si="214"/>
        <v>8</v>
      </c>
      <c r="AQ196" s="25">
        <v>0</v>
      </c>
      <c r="AR196" s="25">
        <v>4</v>
      </c>
      <c r="AS196" s="25">
        <v>4</v>
      </c>
      <c r="AT196" s="334">
        <f t="shared" si="215"/>
        <v>28</v>
      </c>
      <c r="AU196" s="25">
        <v>0</v>
      </c>
      <c r="AV196" s="25">
        <v>8</v>
      </c>
      <c r="AW196" s="25">
        <v>16</v>
      </c>
      <c r="AX196" s="25">
        <v>4</v>
      </c>
      <c r="AY196" s="25">
        <v>0</v>
      </c>
      <c r="AZ196" s="334">
        <f t="shared" si="216"/>
        <v>22</v>
      </c>
      <c r="BA196" s="25">
        <v>6</v>
      </c>
      <c r="BB196" s="25">
        <v>0</v>
      </c>
      <c r="BC196" s="25">
        <v>10</v>
      </c>
      <c r="BD196" s="25">
        <v>6</v>
      </c>
      <c r="BE196" s="334">
        <f t="shared" si="217"/>
        <v>14</v>
      </c>
      <c r="BF196" s="25">
        <v>9</v>
      </c>
      <c r="BG196" s="25">
        <v>5</v>
      </c>
      <c r="BH196" s="334">
        <f t="shared" si="218"/>
        <v>4</v>
      </c>
      <c r="BI196" s="25">
        <v>4</v>
      </c>
      <c r="BJ196" s="334">
        <f t="shared" si="219"/>
        <v>5</v>
      </c>
      <c r="BK196" s="25">
        <v>0</v>
      </c>
      <c r="BL196" s="25">
        <v>5</v>
      </c>
      <c r="BM196" s="25" t="s">
        <v>767</v>
      </c>
      <c r="BN196" s="25">
        <v>0</v>
      </c>
      <c r="BO196" s="334">
        <f t="shared" si="220"/>
        <v>0</v>
      </c>
      <c r="BP196" s="25" t="s">
        <v>767</v>
      </c>
      <c r="BQ196" s="25" t="s">
        <v>767</v>
      </c>
      <c r="BR196" s="334">
        <f t="shared" si="221"/>
        <v>0</v>
      </c>
      <c r="BS196" s="25">
        <v>0</v>
      </c>
      <c r="BT196" s="25">
        <v>0</v>
      </c>
    </row>
    <row r="197" spans="1:81" ht="23.25" customHeight="1">
      <c r="A197" s="203">
        <v>4006</v>
      </c>
      <c r="B197" s="10" t="s">
        <v>14</v>
      </c>
      <c r="C197" s="333">
        <f>SUM(D197,G197,J197,N197,S197,X197,AC197,AP197,AT197,AZ197,BE197,BH197,BJ197,BO197,BR197)</f>
        <v>0</v>
      </c>
      <c r="D197" s="44">
        <f>SUM(F197:F197)</f>
        <v>0</v>
      </c>
      <c r="E197" s="25">
        <v>0</v>
      </c>
      <c r="F197" s="25">
        <v>0</v>
      </c>
      <c r="G197" s="44">
        <f t="shared" si="208"/>
        <v>0</v>
      </c>
      <c r="H197" s="25">
        <v>0</v>
      </c>
      <c r="I197" s="25" t="s">
        <v>767</v>
      </c>
      <c r="J197" s="334">
        <f t="shared" si="209"/>
        <v>0</v>
      </c>
      <c r="K197" s="25" t="s">
        <v>767</v>
      </c>
      <c r="L197" s="25">
        <v>0</v>
      </c>
      <c r="M197" s="25">
        <v>0</v>
      </c>
      <c r="N197" s="334">
        <f t="shared" si="210"/>
        <v>0</v>
      </c>
      <c r="O197" s="25">
        <v>0</v>
      </c>
      <c r="P197" s="25">
        <v>0</v>
      </c>
      <c r="Q197" s="25">
        <v>0</v>
      </c>
      <c r="R197" s="25">
        <v>0</v>
      </c>
      <c r="S197" s="334">
        <f t="shared" si="211"/>
        <v>0</v>
      </c>
      <c r="T197" s="25">
        <v>0</v>
      </c>
      <c r="U197" s="25">
        <v>0</v>
      </c>
      <c r="V197" s="25">
        <v>0</v>
      </c>
      <c r="W197" s="25">
        <v>0</v>
      </c>
      <c r="X197" s="334">
        <f t="shared" si="212"/>
        <v>0</v>
      </c>
      <c r="Y197" s="25">
        <v>0</v>
      </c>
      <c r="Z197" s="25">
        <v>0</v>
      </c>
      <c r="AA197" s="25">
        <v>0</v>
      </c>
      <c r="AB197" s="25">
        <v>0</v>
      </c>
      <c r="AC197" s="334">
        <f t="shared" si="213"/>
        <v>0</v>
      </c>
      <c r="AD197" s="25">
        <v>0</v>
      </c>
      <c r="AE197" s="25">
        <v>0</v>
      </c>
      <c r="AF197" s="25">
        <v>0</v>
      </c>
      <c r="AG197" s="25" t="s">
        <v>767</v>
      </c>
      <c r="AH197" s="25">
        <v>0</v>
      </c>
      <c r="AI197" s="25">
        <v>0</v>
      </c>
      <c r="AJ197" s="25">
        <v>0</v>
      </c>
      <c r="AK197" s="25">
        <v>0</v>
      </c>
      <c r="AL197" s="25" t="s">
        <v>767</v>
      </c>
      <c r="AM197" s="25">
        <v>0</v>
      </c>
      <c r="AN197" s="25">
        <v>0</v>
      </c>
      <c r="AO197" s="25">
        <v>0</v>
      </c>
      <c r="AP197" s="334">
        <f t="shared" si="214"/>
        <v>0</v>
      </c>
      <c r="AQ197" s="25">
        <v>0</v>
      </c>
      <c r="AR197" s="25" t="s">
        <v>767</v>
      </c>
      <c r="AS197" s="25">
        <v>0</v>
      </c>
      <c r="AT197" s="334">
        <f t="shared" si="215"/>
        <v>0</v>
      </c>
      <c r="AU197" s="25">
        <v>0</v>
      </c>
      <c r="AV197" s="25">
        <v>0</v>
      </c>
      <c r="AW197" s="25">
        <v>0</v>
      </c>
      <c r="AX197" s="25">
        <v>0</v>
      </c>
      <c r="AY197" s="25">
        <v>0</v>
      </c>
      <c r="AZ197" s="334">
        <f t="shared" si="216"/>
        <v>0</v>
      </c>
      <c r="BA197" s="25" t="s">
        <v>767</v>
      </c>
      <c r="BB197" s="25">
        <v>0</v>
      </c>
      <c r="BC197" s="25" t="s">
        <v>767</v>
      </c>
      <c r="BD197" s="25" t="s">
        <v>767</v>
      </c>
      <c r="BE197" s="334">
        <f t="shared" si="217"/>
        <v>0</v>
      </c>
      <c r="BF197" s="25">
        <v>0</v>
      </c>
      <c r="BG197" s="25">
        <v>0</v>
      </c>
      <c r="BH197" s="334">
        <f t="shared" si="218"/>
        <v>0</v>
      </c>
      <c r="BI197" s="25">
        <v>0</v>
      </c>
      <c r="BJ197" s="334">
        <f t="shared" si="219"/>
        <v>0</v>
      </c>
      <c r="BK197" s="25">
        <v>0</v>
      </c>
      <c r="BL197" s="25">
        <v>0</v>
      </c>
      <c r="BM197" s="25">
        <v>0</v>
      </c>
      <c r="BN197" s="25">
        <v>0</v>
      </c>
      <c r="BO197" s="334">
        <f t="shared" si="220"/>
        <v>0</v>
      </c>
      <c r="BP197" s="25" t="s">
        <v>767</v>
      </c>
      <c r="BQ197" s="25">
        <v>0</v>
      </c>
      <c r="BR197" s="334">
        <f t="shared" si="221"/>
        <v>0</v>
      </c>
      <c r="BS197" s="25">
        <v>0</v>
      </c>
      <c r="BT197" s="25">
        <v>0</v>
      </c>
    </row>
    <row r="198" spans="1:81" s="2" customFormat="1" ht="15" customHeight="1">
      <c r="A198" s="40">
        <v>4099</v>
      </c>
      <c r="B198" s="10" t="s">
        <v>729</v>
      </c>
      <c r="C198" s="333">
        <f>SUM(D198,G198,J198,N198,S198,X198,AC198,AP198,AT198,AZ198,BE198,BH198,BJ198,BO198,BR198)</f>
        <v>294</v>
      </c>
      <c r="D198" s="44">
        <f>SUM(F198:F198)</f>
        <v>0</v>
      </c>
      <c r="E198" s="25">
        <v>0</v>
      </c>
      <c r="F198" s="25" t="s">
        <v>767</v>
      </c>
      <c r="G198" s="44">
        <f t="shared" si="208"/>
        <v>0</v>
      </c>
      <c r="H198" s="25">
        <v>0</v>
      </c>
      <c r="I198" s="25" t="s">
        <v>767</v>
      </c>
      <c r="J198" s="334">
        <f t="shared" si="209"/>
        <v>4</v>
      </c>
      <c r="K198" s="25">
        <v>4</v>
      </c>
      <c r="L198" s="25" t="s">
        <v>767</v>
      </c>
      <c r="M198" s="25">
        <v>0</v>
      </c>
      <c r="N198" s="334">
        <f t="shared" si="210"/>
        <v>6</v>
      </c>
      <c r="O198" s="25">
        <v>0</v>
      </c>
      <c r="P198" s="25">
        <v>6</v>
      </c>
      <c r="Q198" s="25">
        <v>0</v>
      </c>
      <c r="R198" s="25">
        <v>0</v>
      </c>
      <c r="S198" s="334">
        <f t="shared" si="211"/>
        <v>6</v>
      </c>
      <c r="T198" s="25">
        <v>0</v>
      </c>
      <c r="U198" s="25">
        <v>6</v>
      </c>
      <c r="V198" s="25">
        <v>0</v>
      </c>
      <c r="W198" s="25" t="s">
        <v>767</v>
      </c>
      <c r="X198" s="334">
        <f t="shared" si="212"/>
        <v>39</v>
      </c>
      <c r="Y198" s="25">
        <v>13</v>
      </c>
      <c r="Z198" s="25">
        <v>4</v>
      </c>
      <c r="AA198" s="25">
        <v>17</v>
      </c>
      <c r="AB198" s="25">
        <v>5</v>
      </c>
      <c r="AC198" s="334">
        <f t="shared" si="213"/>
        <v>52</v>
      </c>
      <c r="AD198" s="25">
        <v>0</v>
      </c>
      <c r="AE198" s="25">
        <v>6</v>
      </c>
      <c r="AF198" s="25">
        <v>5</v>
      </c>
      <c r="AG198" s="25">
        <v>12</v>
      </c>
      <c r="AH198" s="25">
        <v>5</v>
      </c>
      <c r="AI198" s="25">
        <v>0</v>
      </c>
      <c r="AJ198" s="25">
        <v>0</v>
      </c>
      <c r="AK198" s="25">
        <v>0</v>
      </c>
      <c r="AL198" s="25">
        <v>24</v>
      </c>
      <c r="AM198" s="25">
        <v>0</v>
      </c>
      <c r="AN198" s="25">
        <v>0</v>
      </c>
      <c r="AO198" s="25">
        <v>0</v>
      </c>
      <c r="AP198" s="334">
        <f t="shared" si="214"/>
        <v>39</v>
      </c>
      <c r="AQ198" s="25">
        <v>0</v>
      </c>
      <c r="AR198" s="25">
        <v>34</v>
      </c>
      <c r="AS198" s="25">
        <v>5</v>
      </c>
      <c r="AT198" s="334">
        <f t="shared" si="215"/>
        <v>24</v>
      </c>
      <c r="AU198" s="25">
        <v>0</v>
      </c>
      <c r="AV198" s="25">
        <v>17</v>
      </c>
      <c r="AW198" s="25">
        <v>7</v>
      </c>
      <c r="AX198" s="25" t="s">
        <v>767</v>
      </c>
      <c r="AY198" s="25">
        <v>0</v>
      </c>
      <c r="AZ198" s="334">
        <f t="shared" si="216"/>
        <v>75</v>
      </c>
      <c r="BA198" s="25">
        <v>49</v>
      </c>
      <c r="BB198" s="25" t="s">
        <v>767</v>
      </c>
      <c r="BC198" s="25">
        <v>26</v>
      </c>
      <c r="BD198" s="25" t="s">
        <v>767</v>
      </c>
      <c r="BE198" s="334">
        <f t="shared" si="217"/>
        <v>17</v>
      </c>
      <c r="BF198" s="25">
        <v>9</v>
      </c>
      <c r="BG198" s="25">
        <v>8</v>
      </c>
      <c r="BH198" s="334">
        <f t="shared" si="218"/>
        <v>19</v>
      </c>
      <c r="BI198" s="25">
        <v>19</v>
      </c>
      <c r="BJ198" s="334">
        <f t="shared" si="219"/>
        <v>4</v>
      </c>
      <c r="BK198" s="25">
        <v>0</v>
      </c>
      <c r="BL198" s="25">
        <v>4</v>
      </c>
      <c r="BM198" s="25" t="s">
        <v>767</v>
      </c>
      <c r="BN198" s="25">
        <v>0</v>
      </c>
      <c r="BO198" s="334">
        <f t="shared" si="220"/>
        <v>9</v>
      </c>
      <c r="BP198" s="25">
        <v>9</v>
      </c>
      <c r="BQ198" s="25">
        <v>0</v>
      </c>
      <c r="BR198" s="334">
        <f t="shared" si="221"/>
        <v>0</v>
      </c>
      <c r="BS198" s="25" t="s">
        <v>767</v>
      </c>
      <c r="BT198" s="25" t="s">
        <v>767</v>
      </c>
      <c r="BU198" s="3"/>
      <c r="BV198" s="3"/>
      <c r="BW198" s="3"/>
      <c r="BX198" s="3"/>
      <c r="BY198" s="3"/>
    </row>
    <row r="199" spans="1:81" ht="13.5" customHeight="1">
      <c r="A199" s="28"/>
      <c r="B199" s="7" t="s">
        <v>741</v>
      </c>
      <c r="C199" s="333">
        <f>SUM(C200:C205)</f>
        <v>86</v>
      </c>
      <c r="D199" s="333">
        <f t="shared" ref="D199:BO199" si="222">SUM(D200:D205)</f>
        <v>0</v>
      </c>
      <c r="E199" s="333">
        <f>SUM(E200:E205)</f>
        <v>0</v>
      </c>
      <c r="F199" s="333">
        <f t="shared" si="222"/>
        <v>0</v>
      </c>
      <c r="G199" s="333">
        <f t="shared" si="222"/>
        <v>5</v>
      </c>
      <c r="H199" s="333">
        <f t="shared" si="222"/>
        <v>0</v>
      </c>
      <c r="I199" s="333">
        <f t="shared" si="222"/>
        <v>5</v>
      </c>
      <c r="J199" s="333">
        <f t="shared" si="222"/>
        <v>12</v>
      </c>
      <c r="K199" s="333">
        <f t="shared" si="222"/>
        <v>12</v>
      </c>
      <c r="L199" s="333">
        <f t="shared" si="222"/>
        <v>0</v>
      </c>
      <c r="M199" s="333">
        <f t="shared" si="222"/>
        <v>0</v>
      </c>
      <c r="N199" s="333">
        <f t="shared" si="222"/>
        <v>8</v>
      </c>
      <c r="O199" s="333">
        <f t="shared" si="222"/>
        <v>0</v>
      </c>
      <c r="P199" s="333">
        <f t="shared" si="222"/>
        <v>8</v>
      </c>
      <c r="Q199" s="333">
        <f t="shared" si="222"/>
        <v>0</v>
      </c>
      <c r="R199" s="333">
        <f t="shared" si="222"/>
        <v>0</v>
      </c>
      <c r="S199" s="333">
        <f t="shared" si="222"/>
        <v>4</v>
      </c>
      <c r="T199" s="333">
        <f t="shared" si="222"/>
        <v>0</v>
      </c>
      <c r="U199" s="333">
        <f t="shared" si="222"/>
        <v>4</v>
      </c>
      <c r="V199" s="333">
        <f t="shared" si="222"/>
        <v>0</v>
      </c>
      <c r="W199" s="333">
        <f t="shared" si="222"/>
        <v>0</v>
      </c>
      <c r="X199" s="333">
        <f t="shared" si="222"/>
        <v>0</v>
      </c>
      <c r="Y199" s="333">
        <f t="shared" si="222"/>
        <v>0</v>
      </c>
      <c r="Z199" s="333">
        <f t="shared" si="222"/>
        <v>0</v>
      </c>
      <c r="AA199" s="333">
        <f t="shared" si="222"/>
        <v>0</v>
      </c>
      <c r="AB199" s="333">
        <f t="shared" si="222"/>
        <v>0</v>
      </c>
      <c r="AC199" s="333">
        <f t="shared" si="222"/>
        <v>44</v>
      </c>
      <c r="AD199" s="333">
        <f t="shared" si="222"/>
        <v>0</v>
      </c>
      <c r="AE199" s="333">
        <f t="shared" si="222"/>
        <v>0</v>
      </c>
      <c r="AF199" s="333">
        <f t="shared" si="222"/>
        <v>0</v>
      </c>
      <c r="AG199" s="333">
        <f t="shared" si="222"/>
        <v>0</v>
      </c>
      <c r="AH199" s="333">
        <f t="shared" si="222"/>
        <v>0</v>
      </c>
      <c r="AI199" s="333">
        <f t="shared" si="222"/>
        <v>0</v>
      </c>
      <c r="AJ199" s="333">
        <f t="shared" si="222"/>
        <v>0</v>
      </c>
      <c r="AK199" s="333">
        <f t="shared" si="222"/>
        <v>0</v>
      </c>
      <c r="AL199" s="333">
        <f t="shared" si="222"/>
        <v>44</v>
      </c>
      <c r="AM199" s="333">
        <f t="shared" si="222"/>
        <v>0</v>
      </c>
      <c r="AN199" s="333">
        <f t="shared" si="222"/>
        <v>0</v>
      </c>
      <c r="AO199" s="333">
        <f t="shared" si="222"/>
        <v>0</v>
      </c>
      <c r="AP199" s="333">
        <f t="shared" si="222"/>
        <v>0</v>
      </c>
      <c r="AQ199" s="333">
        <f t="shared" si="222"/>
        <v>0</v>
      </c>
      <c r="AR199" s="333">
        <f t="shared" si="222"/>
        <v>0</v>
      </c>
      <c r="AS199" s="333">
        <f t="shared" si="222"/>
        <v>0</v>
      </c>
      <c r="AT199" s="333">
        <f t="shared" si="222"/>
        <v>0</v>
      </c>
      <c r="AU199" s="333">
        <f t="shared" si="222"/>
        <v>0</v>
      </c>
      <c r="AV199" s="333">
        <f t="shared" si="222"/>
        <v>0</v>
      </c>
      <c r="AW199" s="333">
        <f t="shared" si="222"/>
        <v>0</v>
      </c>
      <c r="AX199" s="333">
        <f t="shared" si="222"/>
        <v>0</v>
      </c>
      <c r="AY199" s="333">
        <f t="shared" si="222"/>
        <v>0</v>
      </c>
      <c r="AZ199" s="333">
        <f t="shared" si="222"/>
        <v>0</v>
      </c>
      <c r="BA199" s="333">
        <f t="shared" si="222"/>
        <v>0</v>
      </c>
      <c r="BB199" s="333">
        <f t="shared" si="222"/>
        <v>0</v>
      </c>
      <c r="BC199" s="333">
        <f t="shared" si="222"/>
        <v>0</v>
      </c>
      <c r="BD199" s="333">
        <f t="shared" si="222"/>
        <v>0</v>
      </c>
      <c r="BE199" s="333">
        <f t="shared" si="222"/>
        <v>13</v>
      </c>
      <c r="BF199" s="333">
        <f t="shared" si="222"/>
        <v>9</v>
      </c>
      <c r="BG199" s="333">
        <f t="shared" si="222"/>
        <v>4</v>
      </c>
      <c r="BH199" s="333">
        <f t="shared" si="222"/>
        <v>0</v>
      </c>
      <c r="BI199" s="333">
        <f t="shared" si="222"/>
        <v>0</v>
      </c>
      <c r="BJ199" s="333">
        <f t="shared" si="222"/>
        <v>0</v>
      </c>
      <c r="BK199" s="333">
        <f t="shared" si="222"/>
        <v>0</v>
      </c>
      <c r="BL199" s="333">
        <f t="shared" si="222"/>
        <v>0</v>
      </c>
      <c r="BM199" s="333">
        <f t="shared" si="222"/>
        <v>0</v>
      </c>
      <c r="BN199" s="333">
        <f t="shared" si="222"/>
        <v>0</v>
      </c>
      <c r="BO199" s="333">
        <f t="shared" si="222"/>
        <v>0</v>
      </c>
      <c r="BP199" s="333">
        <f t="shared" ref="BP199:BT199" si="223">SUM(BP200:BP205)</f>
        <v>0</v>
      </c>
      <c r="BQ199" s="333">
        <f t="shared" si="223"/>
        <v>0</v>
      </c>
      <c r="BR199" s="333">
        <f t="shared" si="223"/>
        <v>0</v>
      </c>
      <c r="BS199" s="333">
        <f t="shared" si="223"/>
        <v>0</v>
      </c>
      <c r="BT199" s="333">
        <f t="shared" si="223"/>
        <v>0</v>
      </c>
      <c r="BU199" s="2"/>
      <c r="BV199" s="2"/>
      <c r="BW199" s="2"/>
      <c r="BX199" s="2"/>
      <c r="BZ199" s="2"/>
    </row>
    <row r="200" spans="1:81" ht="23.25" customHeight="1">
      <c r="A200" s="40">
        <v>5001</v>
      </c>
      <c r="B200" s="10" t="s">
        <v>313</v>
      </c>
      <c r="C200" s="333">
        <f t="shared" ref="C200:C205" si="224">SUM(D200,G200,J200,N200,S200,X200,AC200,AP200,AT200,AZ200,BE200,BH200,BJ200,BO200,BR200)</f>
        <v>62</v>
      </c>
      <c r="D200" s="44">
        <f t="shared" ref="D200:D205" si="225">SUM(F200:F200)</f>
        <v>0</v>
      </c>
      <c r="E200" s="214">
        <v>0</v>
      </c>
      <c r="F200" s="214" t="s">
        <v>767</v>
      </c>
      <c r="G200" s="44">
        <f t="shared" ref="G200:G205" si="226">SUM(H200:I200)</f>
        <v>5</v>
      </c>
      <c r="H200" s="214">
        <v>0</v>
      </c>
      <c r="I200" s="214">
        <v>5</v>
      </c>
      <c r="J200" s="334">
        <f t="shared" ref="J200:J205" si="227">SUM(K200:M200)</f>
        <v>8</v>
      </c>
      <c r="K200" s="214">
        <v>8</v>
      </c>
      <c r="L200" s="214">
        <v>0</v>
      </c>
      <c r="M200" s="214">
        <v>0</v>
      </c>
      <c r="N200" s="334">
        <f t="shared" ref="N200:N205" si="228">SUM(O200:R200)</f>
        <v>4</v>
      </c>
      <c r="O200" s="214">
        <v>0</v>
      </c>
      <c r="P200" s="214">
        <v>4</v>
      </c>
      <c r="Q200" s="214">
        <v>0</v>
      </c>
      <c r="R200" s="214">
        <v>0</v>
      </c>
      <c r="S200" s="334">
        <f t="shared" ref="S200:S205" si="229">SUM(T200:W200)</f>
        <v>4</v>
      </c>
      <c r="T200" s="214">
        <v>0</v>
      </c>
      <c r="U200" s="214">
        <v>4</v>
      </c>
      <c r="V200" s="214">
        <v>0</v>
      </c>
      <c r="W200" s="214">
        <v>0</v>
      </c>
      <c r="X200" s="334">
        <f t="shared" ref="X200:X205" si="230">SUM(Y200:AB200)</f>
        <v>0</v>
      </c>
      <c r="Y200" s="214">
        <v>0</v>
      </c>
      <c r="Z200" s="214" t="s">
        <v>767</v>
      </c>
      <c r="AA200" s="214" t="s">
        <v>767</v>
      </c>
      <c r="AB200" s="214" t="s">
        <v>767</v>
      </c>
      <c r="AC200" s="334">
        <f t="shared" ref="AC200:AC205" si="231">SUM(AD200:AO200)</f>
        <v>28</v>
      </c>
      <c r="AD200" s="214">
        <v>0</v>
      </c>
      <c r="AE200" s="214">
        <v>0</v>
      </c>
      <c r="AF200" s="214">
        <v>0</v>
      </c>
      <c r="AG200" s="214" t="s">
        <v>767</v>
      </c>
      <c r="AH200" s="214" t="s">
        <v>767</v>
      </c>
      <c r="AI200" s="214">
        <v>0</v>
      </c>
      <c r="AJ200" s="214">
        <v>0</v>
      </c>
      <c r="AK200" s="214">
        <v>0</v>
      </c>
      <c r="AL200" s="214">
        <v>28</v>
      </c>
      <c r="AM200" s="214">
        <v>0</v>
      </c>
      <c r="AN200" s="214">
        <v>0</v>
      </c>
      <c r="AO200" s="214">
        <v>0</v>
      </c>
      <c r="AP200" s="334">
        <f t="shared" ref="AP200:AP205" si="232">SUM(AQ200:AS200)</f>
        <v>0</v>
      </c>
      <c r="AQ200" s="214">
        <v>0</v>
      </c>
      <c r="AR200" s="214">
        <v>0</v>
      </c>
      <c r="AS200" s="214">
        <v>0</v>
      </c>
      <c r="AT200" s="334">
        <f t="shared" ref="AT200:AT205" si="233">SUM(AU200:AY200)</f>
        <v>0</v>
      </c>
      <c r="AU200" s="214">
        <v>0</v>
      </c>
      <c r="AV200" s="214" t="s">
        <v>767</v>
      </c>
      <c r="AW200" s="214" t="s">
        <v>767</v>
      </c>
      <c r="AX200" s="214" t="s">
        <v>767</v>
      </c>
      <c r="AY200" s="214">
        <v>0</v>
      </c>
      <c r="AZ200" s="334">
        <f t="shared" ref="AZ200:AZ205" si="234">SUM(BA200:BD200)</f>
        <v>0</v>
      </c>
      <c r="BA200" s="214" t="s">
        <v>767</v>
      </c>
      <c r="BB200" s="214" t="s">
        <v>767</v>
      </c>
      <c r="BC200" s="214">
        <v>0</v>
      </c>
      <c r="BD200" s="214">
        <v>0</v>
      </c>
      <c r="BE200" s="334">
        <f t="shared" ref="BE200:BE205" si="235">SUM(BF200:BG200)</f>
        <v>13</v>
      </c>
      <c r="BF200" s="214">
        <v>9</v>
      </c>
      <c r="BG200" s="214">
        <v>4</v>
      </c>
      <c r="BH200" s="334">
        <f t="shared" ref="BH200:BH205" si="236">SUM(BI200)</f>
        <v>0</v>
      </c>
      <c r="BI200" s="214" t="s">
        <v>767</v>
      </c>
      <c r="BJ200" s="334">
        <f t="shared" ref="BJ200:BJ205" si="237">SUM(BK200:BN200)</f>
        <v>0</v>
      </c>
      <c r="BK200" s="214">
        <v>0</v>
      </c>
      <c r="BL200" s="214" t="s">
        <v>767</v>
      </c>
      <c r="BM200" s="214">
        <v>0</v>
      </c>
      <c r="BN200" s="214" t="s">
        <v>767</v>
      </c>
      <c r="BO200" s="334">
        <f t="shared" ref="BO200:BO205" si="238">SUM(BP200:BQ200)</f>
        <v>0</v>
      </c>
      <c r="BP200" s="214">
        <v>0</v>
      </c>
      <c r="BQ200" s="214">
        <v>0</v>
      </c>
      <c r="BR200" s="334">
        <f t="shared" ref="BR200:BR205" si="239">SUM(BS200:BT200)</f>
        <v>0</v>
      </c>
      <c r="BS200" s="214">
        <v>0</v>
      </c>
      <c r="BT200" s="214">
        <v>0</v>
      </c>
      <c r="CA200" s="2"/>
      <c r="CB200" s="2"/>
      <c r="CC200" s="2"/>
    </row>
    <row r="201" spans="1:81" s="2" customFormat="1" ht="15" customHeight="1">
      <c r="A201" s="40">
        <v>5002</v>
      </c>
      <c r="B201" s="10" t="s">
        <v>330</v>
      </c>
      <c r="C201" s="333">
        <f t="shared" si="224"/>
        <v>0</v>
      </c>
      <c r="D201" s="44">
        <f t="shared" si="225"/>
        <v>0</v>
      </c>
      <c r="E201" s="25">
        <v>0</v>
      </c>
      <c r="F201" s="25" t="s">
        <v>767</v>
      </c>
      <c r="G201" s="44">
        <f t="shared" si="226"/>
        <v>0</v>
      </c>
      <c r="H201" s="25">
        <v>0</v>
      </c>
      <c r="I201" s="25">
        <v>0</v>
      </c>
      <c r="J201" s="334">
        <f t="shared" si="227"/>
        <v>0</v>
      </c>
      <c r="K201" s="25">
        <v>0</v>
      </c>
      <c r="L201" s="25">
        <v>0</v>
      </c>
      <c r="M201" s="25">
        <v>0</v>
      </c>
      <c r="N201" s="334">
        <f t="shared" si="228"/>
        <v>0</v>
      </c>
      <c r="O201" s="25">
        <v>0</v>
      </c>
      <c r="P201" s="25">
        <v>0</v>
      </c>
      <c r="Q201" s="25">
        <v>0</v>
      </c>
      <c r="R201" s="25">
        <v>0</v>
      </c>
      <c r="S201" s="334">
        <f t="shared" si="229"/>
        <v>0</v>
      </c>
      <c r="T201" s="25">
        <v>0</v>
      </c>
      <c r="U201" s="25">
        <v>0</v>
      </c>
      <c r="V201" s="25">
        <v>0</v>
      </c>
      <c r="W201" s="25">
        <v>0</v>
      </c>
      <c r="X201" s="334">
        <f t="shared" si="230"/>
        <v>0</v>
      </c>
      <c r="Y201" s="25">
        <v>0</v>
      </c>
      <c r="Z201" s="25">
        <v>0</v>
      </c>
      <c r="AA201" s="25">
        <v>0</v>
      </c>
      <c r="AB201" s="25">
        <v>0</v>
      </c>
      <c r="AC201" s="334">
        <f t="shared" si="231"/>
        <v>0</v>
      </c>
      <c r="AD201" s="25">
        <v>0</v>
      </c>
      <c r="AE201" s="25">
        <v>0</v>
      </c>
      <c r="AF201" s="25">
        <v>0</v>
      </c>
      <c r="AG201" s="25">
        <v>0</v>
      </c>
      <c r="AH201" s="25" t="s">
        <v>767</v>
      </c>
      <c r="AI201" s="25">
        <v>0</v>
      </c>
      <c r="AJ201" s="25">
        <v>0</v>
      </c>
      <c r="AK201" s="25">
        <v>0</v>
      </c>
      <c r="AL201" s="25" t="s">
        <v>767</v>
      </c>
      <c r="AM201" s="25">
        <v>0</v>
      </c>
      <c r="AN201" s="25">
        <v>0</v>
      </c>
      <c r="AO201" s="25">
        <v>0</v>
      </c>
      <c r="AP201" s="334">
        <f t="shared" si="232"/>
        <v>0</v>
      </c>
      <c r="AQ201" s="25">
        <v>0</v>
      </c>
      <c r="AR201" s="25">
        <v>0</v>
      </c>
      <c r="AS201" s="25">
        <v>0</v>
      </c>
      <c r="AT201" s="334">
        <f t="shared" si="233"/>
        <v>0</v>
      </c>
      <c r="AU201" s="25">
        <v>0</v>
      </c>
      <c r="AV201" s="25">
        <v>0</v>
      </c>
      <c r="AW201" s="25">
        <v>0</v>
      </c>
      <c r="AX201" s="25">
        <v>0</v>
      </c>
      <c r="AY201" s="25">
        <v>0</v>
      </c>
      <c r="AZ201" s="334">
        <f t="shared" si="234"/>
        <v>0</v>
      </c>
      <c r="BA201" s="25" t="s">
        <v>767</v>
      </c>
      <c r="BB201" s="25">
        <v>0</v>
      </c>
      <c r="BC201" s="25">
        <v>0</v>
      </c>
      <c r="BD201" s="25">
        <v>0</v>
      </c>
      <c r="BE201" s="334">
        <f t="shared" si="235"/>
        <v>0</v>
      </c>
      <c r="BF201" s="25" t="s">
        <v>767</v>
      </c>
      <c r="BG201" s="25">
        <v>0</v>
      </c>
      <c r="BH201" s="334">
        <f t="shared" si="236"/>
        <v>0</v>
      </c>
      <c r="BI201" s="25">
        <v>0</v>
      </c>
      <c r="BJ201" s="334">
        <f t="shared" si="237"/>
        <v>0</v>
      </c>
      <c r="BK201" s="25">
        <v>0</v>
      </c>
      <c r="BL201" s="25">
        <v>0</v>
      </c>
      <c r="BM201" s="25">
        <v>0</v>
      </c>
      <c r="BN201" s="25">
        <v>0</v>
      </c>
      <c r="BO201" s="334">
        <f t="shared" si="238"/>
        <v>0</v>
      </c>
      <c r="BP201" s="25">
        <v>0</v>
      </c>
      <c r="BQ201" s="25">
        <v>0</v>
      </c>
      <c r="BR201" s="334">
        <f t="shared" si="239"/>
        <v>0</v>
      </c>
      <c r="BS201" s="25" t="s">
        <v>767</v>
      </c>
      <c r="BT201" s="25">
        <v>0</v>
      </c>
      <c r="BU201" s="3"/>
      <c r="BV201" s="3"/>
      <c r="BW201" s="3"/>
      <c r="BX201" s="3"/>
      <c r="BY201" s="3"/>
      <c r="BZ201" s="3"/>
      <c r="CA201" s="3"/>
      <c r="CB201" s="3"/>
      <c r="CC201" s="3"/>
    </row>
    <row r="202" spans="1:81" ht="14.25" customHeight="1">
      <c r="A202" s="40">
        <v>5003</v>
      </c>
      <c r="B202" s="10" t="s">
        <v>17</v>
      </c>
      <c r="C202" s="333">
        <f t="shared" si="224"/>
        <v>20</v>
      </c>
      <c r="D202" s="44">
        <f t="shared" si="225"/>
        <v>0</v>
      </c>
      <c r="E202" s="25">
        <v>0</v>
      </c>
      <c r="F202" s="25">
        <v>0</v>
      </c>
      <c r="G202" s="44">
        <f t="shared" si="226"/>
        <v>0</v>
      </c>
      <c r="H202" s="25">
        <v>0</v>
      </c>
      <c r="I202" s="25" t="s">
        <v>767</v>
      </c>
      <c r="J202" s="334">
        <f t="shared" si="227"/>
        <v>4</v>
      </c>
      <c r="K202" s="25">
        <v>4</v>
      </c>
      <c r="L202" s="25">
        <v>0</v>
      </c>
      <c r="M202" s="25">
        <v>0</v>
      </c>
      <c r="N202" s="334">
        <f t="shared" si="228"/>
        <v>4</v>
      </c>
      <c r="O202" s="25">
        <v>0</v>
      </c>
      <c r="P202" s="25">
        <v>4</v>
      </c>
      <c r="Q202" s="25">
        <v>0</v>
      </c>
      <c r="R202" s="25">
        <v>0</v>
      </c>
      <c r="S202" s="334">
        <f t="shared" si="229"/>
        <v>0</v>
      </c>
      <c r="T202" s="25">
        <v>0</v>
      </c>
      <c r="U202" s="25" t="s">
        <v>767</v>
      </c>
      <c r="V202" s="25">
        <v>0</v>
      </c>
      <c r="W202" s="25">
        <v>0</v>
      </c>
      <c r="X202" s="334">
        <f t="shared" si="230"/>
        <v>0</v>
      </c>
      <c r="Y202" s="25">
        <v>0</v>
      </c>
      <c r="Z202" s="25">
        <v>0</v>
      </c>
      <c r="AA202" s="25">
        <v>0</v>
      </c>
      <c r="AB202" s="25" t="s">
        <v>767</v>
      </c>
      <c r="AC202" s="334">
        <f t="shared" si="231"/>
        <v>12</v>
      </c>
      <c r="AD202" s="25">
        <v>0</v>
      </c>
      <c r="AE202" s="25">
        <v>0</v>
      </c>
      <c r="AF202" s="25">
        <v>0</v>
      </c>
      <c r="AG202" s="25">
        <v>0</v>
      </c>
      <c r="AH202" s="25">
        <v>0</v>
      </c>
      <c r="AI202" s="25">
        <v>0</v>
      </c>
      <c r="AJ202" s="25">
        <v>0</v>
      </c>
      <c r="AK202" s="25">
        <v>0</v>
      </c>
      <c r="AL202" s="25">
        <v>12</v>
      </c>
      <c r="AM202" s="25">
        <v>0</v>
      </c>
      <c r="AN202" s="25">
        <v>0</v>
      </c>
      <c r="AO202" s="25">
        <v>0</v>
      </c>
      <c r="AP202" s="334">
        <f t="shared" si="232"/>
        <v>0</v>
      </c>
      <c r="AQ202" s="25">
        <v>0</v>
      </c>
      <c r="AR202" s="25">
        <v>0</v>
      </c>
      <c r="AS202" s="25">
        <v>0</v>
      </c>
      <c r="AT202" s="334">
        <f t="shared" si="233"/>
        <v>0</v>
      </c>
      <c r="AU202" s="25">
        <v>0</v>
      </c>
      <c r="AV202" s="25">
        <v>0</v>
      </c>
      <c r="AW202" s="25">
        <v>0</v>
      </c>
      <c r="AX202" s="25">
        <v>0</v>
      </c>
      <c r="AY202" s="25">
        <v>0</v>
      </c>
      <c r="AZ202" s="334">
        <f t="shared" si="234"/>
        <v>0</v>
      </c>
      <c r="BA202" s="25" t="s">
        <v>767</v>
      </c>
      <c r="BB202" s="25">
        <v>0</v>
      </c>
      <c r="BC202" s="25" t="s">
        <v>767</v>
      </c>
      <c r="BD202" s="25">
        <v>0</v>
      </c>
      <c r="BE202" s="334">
        <f t="shared" si="235"/>
        <v>0</v>
      </c>
      <c r="BF202" s="25">
        <v>0</v>
      </c>
      <c r="BG202" s="25">
        <v>0</v>
      </c>
      <c r="BH202" s="334">
        <f t="shared" si="236"/>
        <v>0</v>
      </c>
      <c r="BI202" s="25" t="s">
        <v>767</v>
      </c>
      <c r="BJ202" s="334">
        <f t="shared" si="237"/>
        <v>0</v>
      </c>
      <c r="BK202" s="25">
        <v>0</v>
      </c>
      <c r="BL202" s="25" t="s">
        <v>767</v>
      </c>
      <c r="BM202" s="25">
        <v>0</v>
      </c>
      <c r="BN202" s="25">
        <v>0</v>
      </c>
      <c r="BO202" s="334">
        <f t="shared" si="238"/>
        <v>0</v>
      </c>
      <c r="BP202" s="25">
        <v>0</v>
      </c>
      <c r="BQ202" s="25">
        <v>0</v>
      </c>
      <c r="BR202" s="334">
        <f t="shared" si="239"/>
        <v>0</v>
      </c>
      <c r="BS202" s="25">
        <v>0</v>
      </c>
      <c r="BT202" s="25">
        <v>0</v>
      </c>
    </row>
    <row r="203" spans="1:81" ht="15" customHeight="1">
      <c r="A203" s="33">
        <v>5004</v>
      </c>
      <c r="B203" s="10" t="s">
        <v>18</v>
      </c>
      <c r="C203" s="333">
        <f t="shared" si="224"/>
        <v>4</v>
      </c>
      <c r="D203" s="44">
        <f t="shared" si="225"/>
        <v>0</v>
      </c>
      <c r="E203" s="25">
        <v>0</v>
      </c>
      <c r="F203" s="25">
        <v>0</v>
      </c>
      <c r="G203" s="44">
        <f t="shared" si="226"/>
        <v>0</v>
      </c>
      <c r="H203" s="25">
        <v>0</v>
      </c>
      <c r="I203" s="25">
        <v>0</v>
      </c>
      <c r="J203" s="334">
        <f t="shared" si="227"/>
        <v>0</v>
      </c>
      <c r="K203" s="25">
        <v>0</v>
      </c>
      <c r="L203" s="25">
        <v>0</v>
      </c>
      <c r="M203" s="25">
        <v>0</v>
      </c>
      <c r="N203" s="334">
        <f t="shared" si="228"/>
        <v>0</v>
      </c>
      <c r="O203" s="25">
        <v>0</v>
      </c>
      <c r="P203" s="25" t="s">
        <v>767</v>
      </c>
      <c r="Q203" s="25">
        <v>0</v>
      </c>
      <c r="R203" s="25">
        <v>0</v>
      </c>
      <c r="S203" s="334">
        <f t="shared" si="229"/>
        <v>0</v>
      </c>
      <c r="T203" s="25">
        <v>0</v>
      </c>
      <c r="U203" s="25">
        <v>0</v>
      </c>
      <c r="V203" s="25">
        <v>0</v>
      </c>
      <c r="W203" s="25">
        <v>0</v>
      </c>
      <c r="X203" s="334">
        <f t="shared" si="230"/>
        <v>0</v>
      </c>
      <c r="Y203" s="25">
        <v>0</v>
      </c>
      <c r="Z203" s="25">
        <v>0</v>
      </c>
      <c r="AA203" s="25">
        <v>0</v>
      </c>
      <c r="AB203" s="25" t="s">
        <v>767</v>
      </c>
      <c r="AC203" s="334">
        <f t="shared" si="231"/>
        <v>4</v>
      </c>
      <c r="AD203" s="25">
        <v>0</v>
      </c>
      <c r="AE203" s="25" t="s">
        <v>767</v>
      </c>
      <c r="AF203" s="25">
        <v>0</v>
      </c>
      <c r="AG203" s="25">
        <v>0</v>
      </c>
      <c r="AH203" s="25">
        <v>0</v>
      </c>
      <c r="AI203" s="25">
        <v>0</v>
      </c>
      <c r="AJ203" s="25">
        <v>0</v>
      </c>
      <c r="AK203" s="25">
        <v>0</v>
      </c>
      <c r="AL203" s="25">
        <v>4</v>
      </c>
      <c r="AM203" s="25">
        <v>0</v>
      </c>
      <c r="AN203" s="25">
        <v>0</v>
      </c>
      <c r="AO203" s="25">
        <v>0</v>
      </c>
      <c r="AP203" s="334">
        <f t="shared" si="232"/>
        <v>0</v>
      </c>
      <c r="AQ203" s="25">
        <v>0</v>
      </c>
      <c r="AR203" s="25">
        <v>0</v>
      </c>
      <c r="AS203" s="25">
        <v>0</v>
      </c>
      <c r="AT203" s="334">
        <f t="shared" si="233"/>
        <v>0</v>
      </c>
      <c r="AU203" s="25">
        <v>0</v>
      </c>
      <c r="AV203" s="25">
        <v>0</v>
      </c>
      <c r="AW203" s="25">
        <v>0</v>
      </c>
      <c r="AX203" s="25" t="s">
        <v>767</v>
      </c>
      <c r="AY203" s="25">
        <v>0</v>
      </c>
      <c r="AZ203" s="334">
        <f t="shared" si="234"/>
        <v>0</v>
      </c>
      <c r="BA203" s="25">
        <v>0</v>
      </c>
      <c r="BB203" s="25">
        <v>0</v>
      </c>
      <c r="BC203" s="25">
        <v>0</v>
      </c>
      <c r="BD203" s="25">
        <v>0</v>
      </c>
      <c r="BE203" s="334">
        <f t="shared" si="235"/>
        <v>0</v>
      </c>
      <c r="BF203" s="25">
        <v>0</v>
      </c>
      <c r="BG203" s="25">
        <v>0</v>
      </c>
      <c r="BH203" s="334">
        <f t="shared" si="236"/>
        <v>0</v>
      </c>
      <c r="BI203" s="25">
        <v>0</v>
      </c>
      <c r="BJ203" s="334">
        <f t="shared" si="237"/>
        <v>0</v>
      </c>
      <c r="BK203" s="25">
        <v>0</v>
      </c>
      <c r="BL203" s="25">
        <v>0</v>
      </c>
      <c r="BM203" s="25">
        <v>0</v>
      </c>
      <c r="BN203" s="25">
        <v>0</v>
      </c>
      <c r="BO203" s="334">
        <f t="shared" si="238"/>
        <v>0</v>
      </c>
      <c r="BP203" s="25">
        <v>0</v>
      </c>
      <c r="BQ203" s="25">
        <v>0</v>
      </c>
      <c r="BR203" s="334">
        <f t="shared" si="239"/>
        <v>0</v>
      </c>
      <c r="BS203" s="25">
        <v>0</v>
      </c>
      <c r="BT203" s="25">
        <v>0</v>
      </c>
    </row>
    <row r="204" spans="1:81" ht="15" customHeight="1">
      <c r="A204" s="205">
        <v>5005</v>
      </c>
      <c r="B204" s="3" t="s">
        <v>20</v>
      </c>
      <c r="C204" s="333">
        <f t="shared" si="224"/>
        <v>0</v>
      </c>
      <c r="D204" s="44">
        <f t="shared" si="225"/>
        <v>0</v>
      </c>
      <c r="E204" s="25">
        <v>0</v>
      </c>
      <c r="F204" s="25">
        <v>0</v>
      </c>
      <c r="G204" s="44">
        <f t="shared" si="226"/>
        <v>0</v>
      </c>
      <c r="H204" s="25">
        <v>0</v>
      </c>
      <c r="I204" s="25">
        <v>0</v>
      </c>
      <c r="J204" s="334">
        <f t="shared" si="227"/>
        <v>0</v>
      </c>
      <c r="K204" s="25">
        <v>0</v>
      </c>
      <c r="L204" s="25">
        <v>0</v>
      </c>
      <c r="M204" s="25">
        <v>0</v>
      </c>
      <c r="N204" s="334">
        <f t="shared" si="228"/>
        <v>0</v>
      </c>
      <c r="O204" s="25">
        <v>0</v>
      </c>
      <c r="P204" s="25">
        <v>0</v>
      </c>
      <c r="Q204" s="25">
        <v>0</v>
      </c>
      <c r="R204" s="25">
        <v>0</v>
      </c>
      <c r="S204" s="334">
        <f t="shared" si="229"/>
        <v>0</v>
      </c>
      <c r="T204" s="25">
        <v>0</v>
      </c>
      <c r="U204" s="25">
        <v>0</v>
      </c>
      <c r="V204" s="25">
        <v>0</v>
      </c>
      <c r="W204" s="25">
        <v>0</v>
      </c>
      <c r="X204" s="334">
        <f t="shared" si="230"/>
        <v>0</v>
      </c>
      <c r="Y204" s="25">
        <v>0</v>
      </c>
      <c r="Z204" s="25">
        <v>0</v>
      </c>
      <c r="AA204" s="25">
        <v>0</v>
      </c>
      <c r="AB204" s="25">
        <v>0</v>
      </c>
      <c r="AC204" s="334">
        <f t="shared" si="231"/>
        <v>0</v>
      </c>
      <c r="AD204" s="25">
        <v>0</v>
      </c>
      <c r="AE204" s="25">
        <v>0</v>
      </c>
      <c r="AF204" s="25">
        <v>0</v>
      </c>
      <c r="AG204" s="25">
        <v>0</v>
      </c>
      <c r="AH204" s="25">
        <v>0</v>
      </c>
      <c r="AI204" s="25">
        <v>0</v>
      </c>
      <c r="AJ204" s="25">
        <v>0</v>
      </c>
      <c r="AK204" s="25">
        <v>0</v>
      </c>
      <c r="AL204" s="25" t="s">
        <v>767</v>
      </c>
      <c r="AM204" s="25">
        <v>0</v>
      </c>
      <c r="AN204" s="25">
        <v>0</v>
      </c>
      <c r="AO204" s="25">
        <v>0</v>
      </c>
      <c r="AP204" s="334">
        <f t="shared" si="232"/>
        <v>0</v>
      </c>
      <c r="AQ204" s="25">
        <v>0</v>
      </c>
      <c r="AR204" s="25">
        <v>0</v>
      </c>
      <c r="AS204" s="25">
        <v>0</v>
      </c>
      <c r="AT204" s="334">
        <f t="shared" si="233"/>
        <v>0</v>
      </c>
      <c r="AU204" s="25">
        <v>0</v>
      </c>
      <c r="AV204" s="25" t="s">
        <v>767</v>
      </c>
      <c r="AW204" s="25">
        <v>0</v>
      </c>
      <c r="AX204" s="25">
        <v>0</v>
      </c>
      <c r="AY204" s="25">
        <v>0</v>
      </c>
      <c r="AZ204" s="334">
        <f t="shared" si="234"/>
        <v>0</v>
      </c>
      <c r="BA204" s="25" t="s">
        <v>767</v>
      </c>
      <c r="BB204" s="25">
        <v>0</v>
      </c>
      <c r="BC204" s="25">
        <v>0</v>
      </c>
      <c r="BD204" s="25">
        <v>0</v>
      </c>
      <c r="BE204" s="334">
        <f t="shared" si="235"/>
        <v>0</v>
      </c>
      <c r="BF204" s="25">
        <v>0</v>
      </c>
      <c r="BG204" s="25">
        <v>0</v>
      </c>
      <c r="BH204" s="334">
        <f t="shared" si="236"/>
        <v>0</v>
      </c>
      <c r="BI204" s="25">
        <v>0</v>
      </c>
      <c r="BJ204" s="334">
        <f t="shared" si="237"/>
        <v>0</v>
      </c>
      <c r="BK204" s="25">
        <v>0</v>
      </c>
      <c r="BL204" s="25">
        <v>0</v>
      </c>
      <c r="BM204" s="25">
        <v>0</v>
      </c>
      <c r="BN204" s="25">
        <v>0</v>
      </c>
      <c r="BO204" s="334">
        <f t="shared" si="238"/>
        <v>0</v>
      </c>
      <c r="BP204" s="25">
        <v>0</v>
      </c>
      <c r="BQ204" s="25">
        <v>0</v>
      </c>
      <c r="BR204" s="334">
        <f t="shared" si="239"/>
        <v>0</v>
      </c>
      <c r="BS204" s="25">
        <v>0</v>
      </c>
      <c r="BT204" s="25">
        <v>0</v>
      </c>
    </row>
    <row r="205" spans="1:81" ht="15" customHeight="1">
      <c r="A205" s="33">
        <v>5099</v>
      </c>
      <c r="B205" s="10" t="s">
        <v>428</v>
      </c>
      <c r="C205" s="333">
        <f t="shared" si="224"/>
        <v>0</v>
      </c>
      <c r="D205" s="44">
        <f t="shared" si="225"/>
        <v>0</v>
      </c>
      <c r="E205" s="25">
        <v>0</v>
      </c>
      <c r="F205" s="25">
        <v>0</v>
      </c>
      <c r="G205" s="44">
        <f t="shared" si="226"/>
        <v>0</v>
      </c>
      <c r="H205" s="25">
        <v>0</v>
      </c>
      <c r="I205" s="25">
        <v>0</v>
      </c>
      <c r="J205" s="334">
        <f t="shared" si="227"/>
        <v>0</v>
      </c>
      <c r="K205" s="25">
        <v>0</v>
      </c>
      <c r="L205" s="25">
        <v>0</v>
      </c>
      <c r="M205" s="25">
        <v>0</v>
      </c>
      <c r="N205" s="334">
        <f t="shared" si="228"/>
        <v>0</v>
      </c>
      <c r="O205" s="25">
        <v>0</v>
      </c>
      <c r="P205" s="25">
        <v>0</v>
      </c>
      <c r="Q205" s="25">
        <v>0</v>
      </c>
      <c r="R205" s="25">
        <v>0</v>
      </c>
      <c r="S205" s="334">
        <f t="shared" si="229"/>
        <v>0</v>
      </c>
      <c r="T205" s="25">
        <v>0</v>
      </c>
      <c r="U205" s="25">
        <v>0</v>
      </c>
      <c r="V205" s="25">
        <v>0</v>
      </c>
      <c r="W205" s="25">
        <v>0</v>
      </c>
      <c r="X205" s="334">
        <f t="shared" si="230"/>
        <v>0</v>
      </c>
      <c r="Y205" s="25" t="s">
        <v>767</v>
      </c>
      <c r="Z205" s="25" t="s">
        <v>767</v>
      </c>
      <c r="AA205" s="25">
        <v>0</v>
      </c>
      <c r="AB205" s="25">
        <v>0</v>
      </c>
      <c r="AC205" s="334">
        <f t="shared" si="231"/>
        <v>0</v>
      </c>
      <c r="AD205" s="25">
        <v>0</v>
      </c>
      <c r="AE205" s="25">
        <v>0</v>
      </c>
      <c r="AF205" s="25">
        <v>0</v>
      </c>
      <c r="AG205" s="25">
        <v>0</v>
      </c>
      <c r="AH205" s="25">
        <v>0</v>
      </c>
      <c r="AI205" s="25">
        <v>0</v>
      </c>
      <c r="AJ205" s="25">
        <v>0</v>
      </c>
      <c r="AK205" s="25">
        <v>0</v>
      </c>
      <c r="AL205" s="25" t="s">
        <v>767</v>
      </c>
      <c r="AM205" s="25">
        <v>0</v>
      </c>
      <c r="AN205" s="25">
        <v>0</v>
      </c>
      <c r="AO205" s="25">
        <v>0</v>
      </c>
      <c r="AP205" s="334">
        <f t="shared" si="232"/>
        <v>0</v>
      </c>
      <c r="AQ205" s="25">
        <v>0</v>
      </c>
      <c r="AR205" s="25">
        <v>0</v>
      </c>
      <c r="AS205" s="25">
        <v>0</v>
      </c>
      <c r="AT205" s="334">
        <f t="shared" si="233"/>
        <v>0</v>
      </c>
      <c r="AU205" s="25">
        <v>0</v>
      </c>
      <c r="AV205" s="25" t="s">
        <v>767</v>
      </c>
      <c r="AW205" s="25">
        <v>0</v>
      </c>
      <c r="AX205" s="25">
        <v>0</v>
      </c>
      <c r="AY205" s="25">
        <v>0</v>
      </c>
      <c r="AZ205" s="334">
        <f t="shared" si="234"/>
        <v>0</v>
      </c>
      <c r="BA205" s="25" t="s">
        <v>767</v>
      </c>
      <c r="BB205" s="25">
        <v>0</v>
      </c>
      <c r="BC205" s="25">
        <v>0</v>
      </c>
      <c r="BD205" s="25">
        <v>0</v>
      </c>
      <c r="BE205" s="334">
        <f t="shared" si="235"/>
        <v>0</v>
      </c>
      <c r="BF205" s="25" t="s">
        <v>767</v>
      </c>
      <c r="BG205" s="25">
        <v>0</v>
      </c>
      <c r="BH205" s="334">
        <f t="shared" si="236"/>
        <v>0</v>
      </c>
      <c r="BI205" s="25" t="s">
        <v>767</v>
      </c>
      <c r="BJ205" s="334">
        <f t="shared" si="237"/>
        <v>0</v>
      </c>
      <c r="BK205" s="25">
        <v>0</v>
      </c>
      <c r="BL205" s="25" t="s">
        <v>767</v>
      </c>
      <c r="BM205" s="25">
        <v>0</v>
      </c>
      <c r="BN205" s="25">
        <v>0</v>
      </c>
      <c r="BO205" s="334">
        <f t="shared" si="238"/>
        <v>0</v>
      </c>
      <c r="BP205" s="25">
        <v>0</v>
      </c>
      <c r="BQ205" s="25">
        <v>0</v>
      </c>
      <c r="BR205" s="334">
        <f t="shared" si="239"/>
        <v>0</v>
      </c>
      <c r="BS205" s="25">
        <v>0</v>
      </c>
      <c r="BT205" s="25">
        <v>0</v>
      </c>
    </row>
    <row r="206" spans="1:81" ht="24.75" customHeight="1">
      <c r="A206" s="28"/>
      <c r="B206" s="7" t="s">
        <v>713</v>
      </c>
      <c r="C206" s="333">
        <f>SUM(C207:C220)</f>
        <v>8115</v>
      </c>
      <c r="D206" s="333">
        <f t="shared" ref="D206:BO206" si="240">SUM(D207:D220)</f>
        <v>39</v>
      </c>
      <c r="E206" s="333">
        <f>SUM(E207:E220)</f>
        <v>0</v>
      </c>
      <c r="F206" s="333">
        <f t="shared" si="240"/>
        <v>39</v>
      </c>
      <c r="G206" s="333">
        <f t="shared" si="240"/>
        <v>846</v>
      </c>
      <c r="H206" s="333">
        <f t="shared" si="240"/>
        <v>0</v>
      </c>
      <c r="I206" s="333">
        <f t="shared" si="240"/>
        <v>846</v>
      </c>
      <c r="J206" s="333">
        <f t="shared" si="240"/>
        <v>33</v>
      </c>
      <c r="K206" s="333">
        <f t="shared" si="240"/>
        <v>0</v>
      </c>
      <c r="L206" s="333">
        <f t="shared" si="240"/>
        <v>0</v>
      </c>
      <c r="M206" s="333">
        <f t="shared" si="240"/>
        <v>33</v>
      </c>
      <c r="N206" s="333">
        <f t="shared" si="240"/>
        <v>139</v>
      </c>
      <c r="O206" s="333">
        <f t="shared" si="240"/>
        <v>0</v>
      </c>
      <c r="P206" s="333">
        <f t="shared" si="240"/>
        <v>96</v>
      </c>
      <c r="Q206" s="333">
        <f t="shared" si="240"/>
        <v>0</v>
      </c>
      <c r="R206" s="333">
        <f t="shared" si="240"/>
        <v>43</v>
      </c>
      <c r="S206" s="333">
        <f t="shared" si="240"/>
        <v>376</v>
      </c>
      <c r="T206" s="333">
        <f t="shared" si="240"/>
        <v>0</v>
      </c>
      <c r="U206" s="333">
        <f t="shared" si="240"/>
        <v>287</v>
      </c>
      <c r="V206" s="333">
        <f t="shared" si="240"/>
        <v>64</v>
      </c>
      <c r="W206" s="333">
        <f t="shared" si="240"/>
        <v>25</v>
      </c>
      <c r="X206" s="333">
        <f t="shared" si="240"/>
        <v>1684</v>
      </c>
      <c r="Y206" s="333">
        <f t="shared" si="240"/>
        <v>617</v>
      </c>
      <c r="Z206" s="333">
        <f t="shared" si="240"/>
        <v>156</v>
      </c>
      <c r="AA206" s="333">
        <f t="shared" si="240"/>
        <v>747</v>
      </c>
      <c r="AB206" s="333">
        <f t="shared" si="240"/>
        <v>164</v>
      </c>
      <c r="AC206" s="333">
        <f t="shared" si="240"/>
        <v>2574</v>
      </c>
      <c r="AD206" s="333">
        <f t="shared" si="240"/>
        <v>0</v>
      </c>
      <c r="AE206" s="333">
        <f t="shared" si="240"/>
        <v>606</v>
      </c>
      <c r="AF206" s="333">
        <f t="shared" si="240"/>
        <v>392</v>
      </c>
      <c r="AG206" s="333">
        <f t="shared" si="240"/>
        <v>370</v>
      </c>
      <c r="AH206" s="333">
        <f t="shared" si="240"/>
        <v>875</v>
      </c>
      <c r="AI206" s="333">
        <f t="shared" si="240"/>
        <v>293</v>
      </c>
      <c r="AJ206" s="333">
        <f t="shared" si="240"/>
        <v>0</v>
      </c>
      <c r="AK206" s="333">
        <f t="shared" si="240"/>
        <v>0</v>
      </c>
      <c r="AL206" s="333">
        <f t="shared" si="240"/>
        <v>23</v>
      </c>
      <c r="AM206" s="333">
        <f t="shared" si="240"/>
        <v>4</v>
      </c>
      <c r="AN206" s="333">
        <f t="shared" si="240"/>
        <v>11</v>
      </c>
      <c r="AO206" s="333">
        <f t="shared" si="240"/>
        <v>0</v>
      </c>
      <c r="AP206" s="333">
        <f t="shared" si="240"/>
        <v>253</v>
      </c>
      <c r="AQ206" s="333">
        <f t="shared" si="240"/>
        <v>0</v>
      </c>
      <c r="AR206" s="333">
        <f t="shared" si="240"/>
        <v>176</v>
      </c>
      <c r="AS206" s="333">
        <f t="shared" si="240"/>
        <v>77</v>
      </c>
      <c r="AT206" s="333">
        <f t="shared" si="240"/>
        <v>285</v>
      </c>
      <c r="AU206" s="333">
        <f t="shared" si="240"/>
        <v>0</v>
      </c>
      <c r="AV206" s="333">
        <f t="shared" si="240"/>
        <v>125</v>
      </c>
      <c r="AW206" s="333">
        <f t="shared" si="240"/>
        <v>42</v>
      </c>
      <c r="AX206" s="333">
        <f t="shared" si="240"/>
        <v>100</v>
      </c>
      <c r="AY206" s="333">
        <f t="shared" si="240"/>
        <v>18</v>
      </c>
      <c r="AZ206" s="333">
        <f t="shared" si="240"/>
        <v>880</v>
      </c>
      <c r="BA206" s="333">
        <f t="shared" si="240"/>
        <v>513</v>
      </c>
      <c r="BB206" s="333">
        <f t="shared" si="240"/>
        <v>61</v>
      </c>
      <c r="BC206" s="333">
        <f t="shared" si="240"/>
        <v>277</v>
      </c>
      <c r="BD206" s="333">
        <f t="shared" si="240"/>
        <v>29</v>
      </c>
      <c r="BE206" s="333">
        <f t="shared" si="240"/>
        <v>380</v>
      </c>
      <c r="BF206" s="333">
        <f t="shared" si="240"/>
        <v>243</v>
      </c>
      <c r="BG206" s="333">
        <f t="shared" si="240"/>
        <v>137</v>
      </c>
      <c r="BH206" s="333">
        <f t="shared" si="240"/>
        <v>197</v>
      </c>
      <c r="BI206" s="333">
        <f t="shared" si="240"/>
        <v>197</v>
      </c>
      <c r="BJ206" s="333">
        <f t="shared" si="240"/>
        <v>371</v>
      </c>
      <c r="BK206" s="333">
        <f t="shared" si="240"/>
        <v>0</v>
      </c>
      <c r="BL206" s="333">
        <f t="shared" si="240"/>
        <v>174</v>
      </c>
      <c r="BM206" s="333">
        <f t="shared" si="240"/>
        <v>55</v>
      </c>
      <c r="BN206" s="333">
        <f t="shared" si="240"/>
        <v>142</v>
      </c>
      <c r="BO206" s="333">
        <f t="shared" si="240"/>
        <v>11</v>
      </c>
      <c r="BP206" s="333">
        <f t="shared" ref="BP206:BT206" si="241">SUM(BP207:BP220)</f>
        <v>0</v>
      </c>
      <c r="BQ206" s="333">
        <f t="shared" si="241"/>
        <v>11</v>
      </c>
      <c r="BR206" s="333">
        <f t="shared" si="241"/>
        <v>47</v>
      </c>
      <c r="BS206" s="333">
        <f t="shared" si="241"/>
        <v>36</v>
      </c>
      <c r="BT206" s="333">
        <f t="shared" si="241"/>
        <v>11</v>
      </c>
    </row>
    <row r="207" spans="1:81" ht="21" customHeight="1">
      <c r="A207" s="29">
        <v>1018</v>
      </c>
      <c r="B207" s="10" t="s">
        <v>280</v>
      </c>
      <c r="C207" s="333">
        <f t="shared" ref="C207:C220" si="242">SUM(D207,G207,J207,N207,S207,X207,AC207,AP207,AT207,AZ207,BE207,BH207,BJ207,BO207,BR207)</f>
        <v>125</v>
      </c>
      <c r="D207" s="44">
        <f t="shared" ref="D207:D220" si="243">SUM(F207:F207)</f>
        <v>0</v>
      </c>
      <c r="E207" s="25">
        <v>0</v>
      </c>
      <c r="F207" s="25">
        <v>0</v>
      </c>
      <c r="G207" s="44">
        <f t="shared" ref="G207:G220" si="244">SUM(H207:I207)</f>
        <v>42</v>
      </c>
      <c r="H207" s="25">
        <v>0</v>
      </c>
      <c r="I207" s="25">
        <v>42</v>
      </c>
      <c r="J207" s="334">
        <f t="shared" ref="J207:J220" si="245">SUM(K207:M207)</f>
        <v>0</v>
      </c>
      <c r="K207" s="25" t="s">
        <v>767</v>
      </c>
      <c r="L207" s="25">
        <v>0</v>
      </c>
      <c r="M207" s="25" t="s">
        <v>767</v>
      </c>
      <c r="N207" s="334">
        <f t="shared" ref="N207:N220" si="246">SUM(O207:R207)</f>
        <v>0</v>
      </c>
      <c r="O207" s="25">
        <v>0</v>
      </c>
      <c r="P207" s="25" t="s">
        <v>767</v>
      </c>
      <c r="Q207" s="25">
        <v>0</v>
      </c>
      <c r="R207" s="25">
        <v>0</v>
      </c>
      <c r="S207" s="334">
        <f t="shared" ref="S207:S220" si="247">SUM(T207:W207)</f>
        <v>19</v>
      </c>
      <c r="T207" s="25">
        <v>0</v>
      </c>
      <c r="U207" s="25">
        <v>6</v>
      </c>
      <c r="V207" s="25">
        <v>13</v>
      </c>
      <c r="W207" s="25" t="s">
        <v>767</v>
      </c>
      <c r="X207" s="334">
        <f t="shared" ref="X207:X220" si="248">SUM(Y207:AB207)</f>
        <v>35</v>
      </c>
      <c r="Y207" s="25">
        <v>4</v>
      </c>
      <c r="Z207" s="25">
        <v>0</v>
      </c>
      <c r="AA207" s="25">
        <v>13</v>
      </c>
      <c r="AB207" s="25">
        <v>18</v>
      </c>
      <c r="AC207" s="334">
        <f t="shared" ref="AC207:AC220" si="249">SUM(AD207:AO207)</f>
        <v>0</v>
      </c>
      <c r="AD207" s="25">
        <v>0</v>
      </c>
      <c r="AE207" s="25" t="s">
        <v>767</v>
      </c>
      <c r="AF207" s="25">
        <v>0</v>
      </c>
      <c r="AG207" s="25">
        <v>0</v>
      </c>
      <c r="AH207" s="25" t="s">
        <v>767</v>
      </c>
      <c r="AI207" s="25" t="s">
        <v>767</v>
      </c>
      <c r="AJ207" s="25">
        <v>0</v>
      </c>
      <c r="AK207" s="25">
        <v>0</v>
      </c>
      <c r="AL207" s="25">
        <v>0</v>
      </c>
      <c r="AM207" s="25">
        <v>0</v>
      </c>
      <c r="AN207" s="25">
        <v>0</v>
      </c>
      <c r="AO207" s="25">
        <v>0</v>
      </c>
      <c r="AP207" s="334">
        <f t="shared" ref="AP207:AP220" si="250">SUM(AQ207:AS207)</f>
        <v>0</v>
      </c>
      <c r="AQ207" s="25">
        <v>0</v>
      </c>
      <c r="AR207" s="25">
        <v>0</v>
      </c>
      <c r="AS207" s="25" t="s">
        <v>767</v>
      </c>
      <c r="AT207" s="334">
        <f t="shared" ref="AT207:AT220" si="251">SUM(AU207:AY207)</f>
        <v>0</v>
      </c>
      <c r="AU207" s="25">
        <v>0</v>
      </c>
      <c r="AV207" s="25" t="s">
        <v>767</v>
      </c>
      <c r="AW207" s="25">
        <v>0</v>
      </c>
      <c r="AX207" s="25" t="s">
        <v>767</v>
      </c>
      <c r="AY207" s="25">
        <v>0</v>
      </c>
      <c r="AZ207" s="334">
        <f t="shared" ref="AZ207:AZ220" si="252">SUM(BA207:BD207)</f>
        <v>0</v>
      </c>
      <c r="BA207" s="25" t="s">
        <v>767</v>
      </c>
      <c r="BB207" s="25" t="s">
        <v>767</v>
      </c>
      <c r="BC207" s="25" t="s">
        <v>767</v>
      </c>
      <c r="BD207" s="25" t="s">
        <v>767</v>
      </c>
      <c r="BE207" s="334">
        <f t="shared" ref="BE207:BE220" si="253">SUM(BF207:BG207)</f>
        <v>12</v>
      </c>
      <c r="BF207" s="25">
        <v>5</v>
      </c>
      <c r="BG207" s="25">
        <v>7</v>
      </c>
      <c r="BH207" s="334">
        <f t="shared" ref="BH207:BH220" si="254">SUM(BI207)</f>
        <v>9</v>
      </c>
      <c r="BI207" s="25">
        <v>9</v>
      </c>
      <c r="BJ207" s="334">
        <f t="shared" ref="BJ207:BJ220" si="255">SUM(BK207:BN207)</f>
        <v>8</v>
      </c>
      <c r="BK207" s="25">
        <v>0</v>
      </c>
      <c r="BL207" s="25">
        <v>0</v>
      </c>
      <c r="BM207" s="25" t="s">
        <v>767</v>
      </c>
      <c r="BN207" s="25">
        <v>8</v>
      </c>
      <c r="BO207" s="334">
        <f t="shared" ref="BO207:BO220" si="256">SUM(BP207:BQ207)</f>
        <v>0</v>
      </c>
      <c r="BP207" s="25" t="s">
        <v>767</v>
      </c>
      <c r="BQ207" s="25">
        <v>0</v>
      </c>
      <c r="BR207" s="334">
        <f t="shared" ref="BR207:BR220" si="257">SUM(BS207:BT207)</f>
        <v>0</v>
      </c>
      <c r="BS207" s="25">
        <v>0</v>
      </c>
      <c r="BT207" s="25" t="s">
        <v>767</v>
      </c>
    </row>
    <row r="208" spans="1:81" ht="18" customHeight="1">
      <c r="A208" s="203">
        <v>7001</v>
      </c>
      <c r="B208" s="10" t="s">
        <v>613</v>
      </c>
      <c r="C208" s="333">
        <f t="shared" si="242"/>
        <v>0</v>
      </c>
      <c r="D208" s="44">
        <f t="shared" si="243"/>
        <v>0</v>
      </c>
      <c r="E208" s="25">
        <v>0</v>
      </c>
      <c r="F208" s="25">
        <v>0</v>
      </c>
      <c r="G208" s="44">
        <f t="shared" si="244"/>
        <v>0</v>
      </c>
      <c r="H208" s="25">
        <v>0</v>
      </c>
      <c r="I208" s="25">
        <v>0</v>
      </c>
      <c r="J208" s="334">
        <f t="shared" si="245"/>
        <v>0</v>
      </c>
      <c r="K208" s="25">
        <v>0</v>
      </c>
      <c r="L208" s="25">
        <v>0</v>
      </c>
      <c r="M208" s="25">
        <v>0</v>
      </c>
      <c r="N208" s="334">
        <f t="shared" si="246"/>
        <v>0</v>
      </c>
      <c r="O208" s="25">
        <v>0</v>
      </c>
      <c r="P208" s="25">
        <v>0</v>
      </c>
      <c r="Q208" s="25">
        <v>0</v>
      </c>
      <c r="R208" s="25">
        <v>0</v>
      </c>
      <c r="S208" s="334">
        <f t="shared" si="247"/>
        <v>0</v>
      </c>
      <c r="T208" s="25">
        <v>0</v>
      </c>
      <c r="U208" s="25">
        <v>0</v>
      </c>
      <c r="V208" s="25">
        <v>0</v>
      </c>
      <c r="W208" s="25">
        <v>0</v>
      </c>
      <c r="X208" s="334">
        <f t="shared" si="248"/>
        <v>0</v>
      </c>
      <c r="Y208" s="25">
        <v>0</v>
      </c>
      <c r="Z208" s="25">
        <v>0</v>
      </c>
      <c r="AA208" s="25" t="s">
        <v>767</v>
      </c>
      <c r="AB208" s="25">
        <v>0</v>
      </c>
      <c r="AC208" s="334">
        <f t="shared" si="249"/>
        <v>0</v>
      </c>
      <c r="AD208" s="25">
        <v>0</v>
      </c>
      <c r="AE208" s="25">
        <v>0</v>
      </c>
      <c r="AF208" s="25">
        <v>0</v>
      </c>
      <c r="AG208" s="25">
        <v>0</v>
      </c>
      <c r="AH208" s="25">
        <v>0</v>
      </c>
      <c r="AI208" s="25" t="s">
        <v>767</v>
      </c>
      <c r="AJ208" s="25">
        <v>0</v>
      </c>
      <c r="AK208" s="25">
        <v>0</v>
      </c>
      <c r="AL208" s="25">
        <v>0</v>
      </c>
      <c r="AM208" s="25">
        <v>0</v>
      </c>
      <c r="AN208" s="25">
        <v>0</v>
      </c>
      <c r="AO208" s="25">
        <v>0</v>
      </c>
      <c r="AP208" s="334">
        <f t="shared" si="250"/>
        <v>0</v>
      </c>
      <c r="AQ208" s="25">
        <v>0</v>
      </c>
      <c r="AR208" s="25">
        <v>0</v>
      </c>
      <c r="AS208" s="25">
        <v>0</v>
      </c>
      <c r="AT208" s="334">
        <f t="shared" si="251"/>
        <v>0</v>
      </c>
      <c r="AU208" s="25">
        <v>0</v>
      </c>
      <c r="AV208" s="25">
        <v>0</v>
      </c>
      <c r="AW208" s="25">
        <v>0</v>
      </c>
      <c r="AX208" s="25">
        <v>0</v>
      </c>
      <c r="AY208" s="25">
        <v>0</v>
      </c>
      <c r="AZ208" s="334">
        <f t="shared" si="252"/>
        <v>0</v>
      </c>
      <c r="BA208" s="25">
        <v>0</v>
      </c>
      <c r="BB208" s="25">
        <v>0</v>
      </c>
      <c r="BC208" s="25">
        <v>0</v>
      </c>
      <c r="BD208" s="25">
        <v>0</v>
      </c>
      <c r="BE208" s="334">
        <f t="shared" si="253"/>
        <v>0</v>
      </c>
      <c r="BF208" s="25">
        <v>0</v>
      </c>
      <c r="BG208" s="25">
        <v>0</v>
      </c>
      <c r="BH208" s="334">
        <f t="shared" si="254"/>
        <v>0</v>
      </c>
      <c r="BI208" s="25" t="s">
        <v>767</v>
      </c>
      <c r="BJ208" s="334">
        <f t="shared" si="255"/>
        <v>0</v>
      </c>
      <c r="BK208" s="25">
        <v>0</v>
      </c>
      <c r="BL208" s="25">
        <v>0</v>
      </c>
      <c r="BM208" s="25">
        <v>0</v>
      </c>
      <c r="BN208" s="25">
        <v>0</v>
      </c>
      <c r="BO208" s="334">
        <f t="shared" si="256"/>
        <v>0</v>
      </c>
      <c r="BP208" s="25">
        <v>0</v>
      </c>
      <c r="BQ208" s="25">
        <v>0</v>
      </c>
      <c r="BR208" s="334">
        <f t="shared" si="257"/>
        <v>0</v>
      </c>
      <c r="BS208" s="25">
        <v>0</v>
      </c>
      <c r="BT208" s="25">
        <v>0</v>
      </c>
    </row>
    <row r="209" spans="1:72" ht="15" customHeight="1">
      <c r="A209" s="40">
        <v>7006</v>
      </c>
      <c r="B209" s="10" t="s">
        <v>649</v>
      </c>
      <c r="C209" s="333">
        <f t="shared" si="242"/>
        <v>167</v>
      </c>
      <c r="D209" s="44">
        <f t="shared" si="243"/>
        <v>0</v>
      </c>
      <c r="E209" s="25">
        <v>0</v>
      </c>
      <c r="F209" s="25">
        <v>0</v>
      </c>
      <c r="G209" s="44">
        <f t="shared" si="244"/>
        <v>0</v>
      </c>
      <c r="H209" s="25">
        <v>0</v>
      </c>
      <c r="I209" s="25">
        <v>0</v>
      </c>
      <c r="J209" s="334">
        <f t="shared" si="245"/>
        <v>0</v>
      </c>
      <c r="K209" s="25">
        <v>0</v>
      </c>
      <c r="L209" s="25">
        <v>0</v>
      </c>
      <c r="M209" s="25" t="s">
        <v>767</v>
      </c>
      <c r="N209" s="334">
        <f t="shared" si="246"/>
        <v>0</v>
      </c>
      <c r="O209" s="25">
        <v>0</v>
      </c>
      <c r="P209" s="25">
        <v>0</v>
      </c>
      <c r="Q209" s="25">
        <v>0</v>
      </c>
      <c r="R209" s="25">
        <v>0</v>
      </c>
      <c r="S209" s="334">
        <f t="shared" si="247"/>
        <v>11</v>
      </c>
      <c r="T209" s="25">
        <v>0</v>
      </c>
      <c r="U209" s="25">
        <v>11</v>
      </c>
      <c r="V209" s="25" t="s">
        <v>767</v>
      </c>
      <c r="W209" s="25">
        <v>0</v>
      </c>
      <c r="X209" s="334">
        <f t="shared" si="248"/>
        <v>74</v>
      </c>
      <c r="Y209" s="25">
        <v>17</v>
      </c>
      <c r="Z209" s="25">
        <v>5</v>
      </c>
      <c r="AA209" s="25">
        <v>47</v>
      </c>
      <c r="AB209" s="25">
        <v>5</v>
      </c>
      <c r="AC209" s="334">
        <f t="shared" si="249"/>
        <v>12</v>
      </c>
      <c r="AD209" s="25">
        <v>0</v>
      </c>
      <c r="AE209" s="25" t="s">
        <v>767</v>
      </c>
      <c r="AF209" s="25" t="s">
        <v>767</v>
      </c>
      <c r="AG209" s="25" t="s">
        <v>767</v>
      </c>
      <c r="AH209" s="25">
        <v>12</v>
      </c>
      <c r="AI209" s="25">
        <v>0</v>
      </c>
      <c r="AJ209" s="25">
        <v>0</v>
      </c>
      <c r="AK209" s="25">
        <v>0</v>
      </c>
      <c r="AL209" s="25" t="s">
        <v>767</v>
      </c>
      <c r="AM209" s="25">
        <v>0</v>
      </c>
      <c r="AN209" s="25">
        <v>0</v>
      </c>
      <c r="AO209" s="25">
        <v>0</v>
      </c>
      <c r="AP209" s="334">
        <f t="shared" si="250"/>
        <v>10</v>
      </c>
      <c r="AQ209" s="25">
        <v>0</v>
      </c>
      <c r="AR209" s="25">
        <v>4</v>
      </c>
      <c r="AS209" s="25">
        <v>6</v>
      </c>
      <c r="AT209" s="334">
        <f t="shared" si="251"/>
        <v>10</v>
      </c>
      <c r="AU209" s="25">
        <v>0</v>
      </c>
      <c r="AV209" s="25">
        <v>4</v>
      </c>
      <c r="AW209" s="25" t="s">
        <v>767</v>
      </c>
      <c r="AX209" s="25">
        <v>6</v>
      </c>
      <c r="AY209" s="25">
        <v>0</v>
      </c>
      <c r="AZ209" s="334">
        <f t="shared" si="252"/>
        <v>18</v>
      </c>
      <c r="BA209" s="25">
        <v>7</v>
      </c>
      <c r="BB209" s="25" t="s">
        <v>767</v>
      </c>
      <c r="BC209" s="25">
        <v>11</v>
      </c>
      <c r="BD209" s="25">
        <v>0</v>
      </c>
      <c r="BE209" s="334">
        <f t="shared" si="253"/>
        <v>19</v>
      </c>
      <c r="BF209" s="25">
        <v>11</v>
      </c>
      <c r="BG209" s="25">
        <v>8</v>
      </c>
      <c r="BH209" s="334">
        <f t="shared" si="254"/>
        <v>6</v>
      </c>
      <c r="BI209" s="25">
        <v>6</v>
      </c>
      <c r="BJ209" s="334">
        <f t="shared" si="255"/>
        <v>7</v>
      </c>
      <c r="BK209" s="25">
        <v>0</v>
      </c>
      <c r="BL209" s="25" t="s">
        <v>767</v>
      </c>
      <c r="BM209" s="25" t="s">
        <v>767</v>
      </c>
      <c r="BN209" s="25">
        <v>7</v>
      </c>
      <c r="BO209" s="334">
        <f t="shared" si="256"/>
        <v>0</v>
      </c>
      <c r="BP209" s="25" t="s">
        <v>767</v>
      </c>
      <c r="BQ209" s="25">
        <v>0</v>
      </c>
      <c r="BR209" s="334">
        <f t="shared" si="257"/>
        <v>0</v>
      </c>
      <c r="BS209" s="25" t="s">
        <v>767</v>
      </c>
      <c r="BT209" s="25">
        <v>0</v>
      </c>
    </row>
    <row r="210" spans="1:72" ht="24.75" customHeight="1">
      <c r="A210" s="40">
        <v>7007</v>
      </c>
      <c r="B210" s="10" t="s">
        <v>331</v>
      </c>
      <c r="C210" s="333">
        <f t="shared" si="242"/>
        <v>3564</v>
      </c>
      <c r="D210" s="44">
        <f t="shared" si="243"/>
        <v>19</v>
      </c>
      <c r="E210" s="25">
        <v>0</v>
      </c>
      <c r="F210" s="25">
        <v>19</v>
      </c>
      <c r="G210" s="44">
        <f t="shared" si="244"/>
        <v>685</v>
      </c>
      <c r="H210" s="25">
        <v>0</v>
      </c>
      <c r="I210" s="25">
        <v>685</v>
      </c>
      <c r="J210" s="334">
        <f t="shared" si="245"/>
        <v>26</v>
      </c>
      <c r="K210" s="25">
        <v>0</v>
      </c>
      <c r="L210" s="25">
        <v>0</v>
      </c>
      <c r="M210" s="25">
        <v>26</v>
      </c>
      <c r="N210" s="334">
        <f t="shared" si="246"/>
        <v>31</v>
      </c>
      <c r="O210" s="25">
        <v>0</v>
      </c>
      <c r="P210" s="25">
        <v>31</v>
      </c>
      <c r="Q210" s="25">
        <v>0</v>
      </c>
      <c r="R210" s="25" t="s">
        <v>767</v>
      </c>
      <c r="S210" s="334">
        <f t="shared" si="247"/>
        <v>112</v>
      </c>
      <c r="T210" s="25">
        <v>0</v>
      </c>
      <c r="U210" s="25">
        <v>112</v>
      </c>
      <c r="V210" s="25" t="s">
        <v>767</v>
      </c>
      <c r="W210" s="25" t="s">
        <v>767</v>
      </c>
      <c r="X210" s="334">
        <f t="shared" si="248"/>
        <v>783</v>
      </c>
      <c r="Y210" s="25">
        <v>386</v>
      </c>
      <c r="Z210" s="25">
        <v>43</v>
      </c>
      <c r="AA210" s="25">
        <v>274</v>
      </c>
      <c r="AB210" s="25">
        <v>80</v>
      </c>
      <c r="AC210" s="334">
        <f t="shared" si="249"/>
        <v>929</v>
      </c>
      <c r="AD210" s="25">
        <v>0</v>
      </c>
      <c r="AE210" s="25">
        <v>33</v>
      </c>
      <c r="AF210" s="25">
        <v>207</v>
      </c>
      <c r="AG210" s="25">
        <v>140</v>
      </c>
      <c r="AH210" s="25">
        <v>249</v>
      </c>
      <c r="AI210" s="25">
        <v>281</v>
      </c>
      <c r="AJ210" s="25">
        <v>0</v>
      </c>
      <c r="AK210" s="25">
        <v>0</v>
      </c>
      <c r="AL210" s="25">
        <v>19</v>
      </c>
      <c r="AM210" s="25">
        <v>0</v>
      </c>
      <c r="AN210" s="25" t="s">
        <v>767</v>
      </c>
      <c r="AO210" s="25">
        <v>0</v>
      </c>
      <c r="AP210" s="334">
        <f t="shared" si="250"/>
        <v>71</v>
      </c>
      <c r="AQ210" s="25">
        <v>0</v>
      </c>
      <c r="AR210" s="25">
        <v>66</v>
      </c>
      <c r="AS210" s="25">
        <v>5</v>
      </c>
      <c r="AT210" s="334">
        <f t="shared" si="251"/>
        <v>77</v>
      </c>
      <c r="AU210" s="25">
        <v>0</v>
      </c>
      <c r="AV210" s="25">
        <v>37</v>
      </c>
      <c r="AW210" s="25">
        <v>6</v>
      </c>
      <c r="AX210" s="25">
        <v>34</v>
      </c>
      <c r="AY210" s="25">
        <v>0</v>
      </c>
      <c r="AZ210" s="334">
        <f t="shared" si="252"/>
        <v>479</v>
      </c>
      <c r="BA210" s="25">
        <v>320</v>
      </c>
      <c r="BB210" s="25">
        <v>5</v>
      </c>
      <c r="BC210" s="25">
        <v>154</v>
      </c>
      <c r="BD210" s="25" t="s">
        <v>767</v>
      </c>
      <c r="BE210" s="334">
        <f t="shared" si="253"/>
        <v>96</v>
      </c>
      <c r="BF210" s="25">
        <v>88</v>
      </c>
      <c r="BG210" s="25">
        <v>8</v>
      </c>
      <c r="BH210" s="334">
        <f t="shared" si="254"/>
        <v>95</v>
      </c>
      <c r="BI210" s="25">
        <v>95</v>
      </c>
      <c r="BJ210" s="334">
        <f t="shared" si="255"/>
        <v>154</v>
      </c>
      <c r="BK210" s="25">
        <v>0</v>
      </c>
      <c r="BL210" s="25">
        <v>93</v>
      </c>
      <c r="BM210" s="25">
        <v>4</v>
      </c>
      <c r="BN210" s="25">
        <v>57</v>
      </c>
      <c r="BO210" s="334">
        <f t="shared" si="256"/>
        <v>0</v>
      </c>
      <c r="BP210" s="25" t="s">
        <v>767</v>
      </c>
      <c r="BQ210" s="25">
        <v>0</v>
      </c>
      <c r="BR210" s="334">
        <f t="shared" si="257"/>
        <v>7</v>
      </c>
      <c r="BS210" s="25">
        <v>7</v>
      </c>
      <c r="BT210" s="25">
        <v>0</v>
      </c>
    </row>
    <row r="211" spans="1:72" ht="15" customHeight="1">
      <c r="A211" s="33">
        <v>7014</v>
      </c>
      <c r="B211" s="10" t="s">
        <v>700</v>
      </c>
      <c r="C211" s="333">
        <f t="shared" si="242"/>
        <v>0</v>
      </c>
      <c r="D211" s="44">
        <f t="shared" si="243"/>
        <v>0</v>
      </c>
      <c r="E211" s="25">
        <v>0</v>
      </c>
      <c r="F211" s="25">
        <v>0</v>
      </c>
      <c r="G211" s="44">
        <f t="shared" si="244"/>
        <v>0</v>
      </c>
      <c r="H211" s="25">
        <v>0</v>
      </c>
      <c r="I211" s="25">
        <v>0</v>
      </c>
      <c r="J211" s="334">
        <f t="shared" si="245"/>
        <v>0</v>
      </c>
      <c r="K211" s="25">
        <v>0</v>
      </c>
      <c r="L211" s="25">
        <v>0</v>
      </c>
      <c r="M211" s="25">
        <v>0</v>
      </c>
      <c r="N211" s="334">
        <f t="shared" si="246"/>
        <v>0</v>
      </c>
      <c r="O211" s="25">
        <v>0</v>
      </c>
      <c r="P211" s="25">
        <v>0</v>
      </c>
      <c r="Q211" s="25">
        <v>0</v>
      </c>
      <c r="R211" s="25">
        <v>0</v>
      </c>
      <c r="S211" s="334">
        <f t="shared" si="247"/>
        <v>0</v>
      </c>
      <c r="T211" s="25">
        <v>0</v>
      </c>
      <c r="U211" s="25" t="s">
        <v>767</v>
      </c>
      <c r="V211" s="25">
        <v>0</v>
      </c>
      <c r="W211" s="25">
        <v>0</v>
      </c>
      <c r="X211" s="334">
        <f t="shared" si="248"/>
        <v>0</v>
      </c>
      <c r="Y211" s="25">
        <v>0</v>
      </c>
      <c r="Z211" s="25">
        <v>0</v>
      </c>
      <c r="AA211" s="25">
        <v>0</v>
      </c>
      <c r="AB211" s="25">
        <v>0</v>
      </c>
      <c r="AC211" s="334">
        <f t="shared" si="249"/>
        <v>0</v>
      </c>
      <c r="AD211" s="25">
        <v>0</v>
      </c>
      <c r="AE211" s="25">
        <v>0</v>
      </c>
      <c r="AF211" s="25">
        <v>0</v>
      </c>
      <c r="AG211" s="25">
        <v>0</v>
      </c>
      <c r="AH211" s="25">
        <v>0</v>
      </c>
      <c r="AI211" s="25">
        <v>0</v>
      </c>
      <c r="AJ211" s="25">
        <v>0</v>
      </c>
      <c r="AK211" s="25">
        <v>0</v>
      </c>
      <c r="AL211" s="25">
        <v>0</v>
      </c>
      <c r="AM211" s="25">
        <v>0</v>
      </c>
      <c r="AN211" s="25">
        <v>0</v>
      </c>
      <c r="AO211" s="25">
        <v>0</v>
      </c>
      <c r="AP211" s="334">
        <f t="shared" si="250"/>
        <v>0</v>
      </c>
      <c r="AQ211" s="25">
        <v>0</v>
      </c>
      <c r="AR211" s="25">
        <v>0</v>
      </c>
      <c r="AS211" s="25">
        <v>0</v>
      </c>
      <c r="AT211" s="334">
        <f t="shared" si="251"/>
        <v>0</v>
      </c>
      <c r="AU211" s="25">
        <v>0</v>
      </c>
      <c r="AV211" s="25">
        <v>0</v>
      </c>
      <c r="AW211" s="25">
        <v>0</v>
      </c>
      <c r="AX211" s="25">
        <v>0</v>
      </c>
      <c r="AY211" s="25">
        <v>0</v>
      </c>
      <c r="AZ211" s="334">
        <f t="shared" si="252"/>
        <v>0</v>
      </c>
      <c r="BA211" s="25">
        <v>0</v>
      </c>
      <c r="BB211" s="25">
        <v>0</v>
      </c>
      <c r="BC211" s="25">
        <v>0</v>
      </c>
      <c r="BD211" s="25">
        <v>0</v>
      </c>
      <c r="BE211" s="334">
        <f t="shared" si="253"/>
        <v>0</v>
      </c>
      <c r="BF211" s="25">
        <v>0</v>
      </c>
      <c r="BG211" s="25">
        <v>0</v>
      </c>
      <c r="BH211" s="334">
        <f t="shared" si="254"/>
        <v>0</v>
      </c>
      <c r="BI211" s="25">
        <v>0</v>
      </c>
      <c r="BJ211" s="334">
        <f t="shared" si="255"/>
        <v>0</v>
      </c>
      <c r="BK211" s="25">
        <v>0</v>
      </c>
      <c r="BL211" s="25">
        <v>0</v>
      </c>
      <c r="BM211" s="25">
        <v>0</v>
      </c>
      <c r="BN211" s="25">
        <v>0</v>
      </c>
      <c r="BO211" s="334">
        <f t="shared" si="256"/>
        <v>0</v>
      </c>
      <c r="BP211" s="25">
        <v>0</v>
      </c>
      <c r="BQ211" s="25">
        <v>0</v>
      </c>
      <c r="BR211" s="334">
        <f t="shared" si="257"/>
        <v>0</v>
      </c>
      <c r="BS211" s="25">
        <v>0</v>
      </c>
      <c r="BT211" s="25">
        <v>0</v>
      </c>
    </row>
    <row r="212" spans="1:72" ht="15" customHeight="1">
      <c r="A212" s="33" t="s">
        <v>21</v>
      </c>
      <c r="B212" s="45" t="s">
        <v>22</v>
      </c>
      <c r="C212" s="333">
        <f t="shared" si="242"/>
        <v>0</v>
      </c>
      <c r="D212" s="44">
        <f t="shared" si="243"/>
        <v>0</v>
      </c>
      <c r="E212" s="25">
        <v>0</v>
      </c>
      <c r="F212" s="25">
        <v>0</v>
      </c>
      <c r="G212" s="44">
        <f t="shared" si="244"/>
        <v>0</v>
      </c>
      <c r="H212" s="25">
        <v>0</v>
      </c>
      <c r="I212" s="25">
        <v>0</v>
      </c>
      <c r="J212" s="334">
        <f t="shared" si="245"/>
        <v>0</v>
      </c>
      <c r="K212" s="25">
        <v>0</v>
      </c>
      <c r="L212" s="25">
        <v>0</v>
      </c>
      <c r="M212" s="25">
        <v>0</v>
      </c>
      <c r="N212" s="334">
        <f t="shared" si="246"/>
        <v>0</v>
      </c>
      <c r="O212" s="25">
        <v>0</v>
      </c>
      <c r="P212" s="25">
        <v>0</v>
      </c>
      <c r="Q212" s="25">
        <v>0</v>
      </c>
      <c r="R212" s="25">
        <v>0</v>
      </c>
      <c r="S212" s="334">
        <f t="shared" si="247"/>
        <v>0</v>
      </c>
      <c r="T212" s="25">
        <v>0</v>
      </c>
      <c r="U212" s="25">
        <v>0</v>
      </c>
      <c r="V212" s="25">
        <v>0</v>
      </c>
      <c r="W212" s="25">
        <v>0</v>
      </c>
      <c r="X212" s="334">
        <f t="shared" si="248"/>
        <v>0</v>
      </c>
      <c r="Y212" s="25">
        <v>0</v>
      </c>
      <c r="Z212" s="25">
        <v>0</v>
      </c>
      <c r="AA212" s="25">
        <v>0</v>
      </c>
      <c r="AB212" s="25">
        <v>0</v>
      </c>
      <c r="AC212" s="334">
        <f t="shared" si="249"/>
        <v>0</v>
      </c>
      <c r="AD212" s="25">
        <v>0</v>
      </c>
      <c r="AE212" s="25">
        <v>0</v>
      </c>
      <c r="AF212" s="25">
        <v>0</v>
      </c>
      <c r="AG212" s="25">
        <v>0</v>
      </c>
      <c r="AH212" s="25">
        <v>0</v>
      </c>
      <c r="AI212" s="25">
        <v>0</v>
      </c>
      <c r="AJ212" s="25">
        <v>0</v>
      </c>
      <c r="AK212" s="25">
        <v>0</v>
      </c>
      <c r="AL212" s="25">
        <v>0</v>
      </c>
      <c r="AM212" s="25">
        <v>0</v>
      </c>
      <c r="AN212" s="25">
        <v>0</v>
      </c>
      <c r="AO212" s="25">
        <v>0</v>
      </c>
      <c r="AP212" s="334">
        <f t="shared" si="250"/>
        <v>0</v>
      </c>
      <c r="AQ212" s="25">
        <v>0</v>
      </c>
      <c r="AR212" s="25">
        <v>0</v>
      </c>
      <c r="AS212" s="25">
        <v>0</v>
      </c>
      <c r="AT212" s="334">
        <f t="shared" si="251"/>
        <v>0</v>
      </c>
      <c r="AU212" s="25">
        <v>0</v>
      </c>
      <c r="AV212" s="25">
        <v>0</v>
      </c>
      <c r="AW212" s="25">
        <v>0</v>
      </c>
      <c r="AX212" s="25">
        <v>0</v>
      </c>
      <c r="AY212" s="25">
        <v>0</v>
      </c>
      <c r="AZ212" s="334">
        <f t="shared" si="252"/>
        <v>0</v>
      </c>
      <c r="BA212" s="25">
        <v>0</v>
      </c>
      <c r="BB212" s="25" t="s">
        <v>767</v>
      </c>
      <c r="BC212" s="25">
        <v>0</v>
      </c>
      <c r="BD212" s="25">
        <v>0</v>
      </c>
      <c r="BE212" s="334">
        <f t="shared" si="253"/>
        <v>0</v>
      </c>
      <c r="BF212" s="25">
        <v>0</v>
      </c>
      <c r="BG212" s="25">
        <v>0</v>
      </c>
      <c r="BH212" s="334">
        <f t="shared" si="254"/>
        <v>0</v>
      </c>
      <c r="BI212" s="25">
        <v>0</v>
      </c>
      <c r="BJ212" s="334">
        <f t="shared" si="255"/>
        <v>0</v>
      </c>
      <c r="BK212" s="25">
        <v>0</v>
      </c>
      <c r="BL212" s="25">
        <v>0</v>
      </c>
      <c r="BM212" s="25">
        <v>0</v>
      </c>
      <c r="BN212" s="25">
        <v>0</v>
      </c>
      <c r="BO212" s="334">
        <f t="shared" si="256"/>
        <v>0</v>
      </c>
      <c r="BP212" s="25">
        <v>0</v>
      </c>
      <c r="BQ212" s="25">
        <v>0</v>
      </c>
      <c r="BR212" s="334">
        <f t="shared" si="257"/>
        <v>0</v>
      </c>
      <c r="BS212" s="25">
        <v>0</v>
      </c>
      <c r="BT212" s="25">
        <v>0</v>
      </c>
    </row>
    <row r="213" spans="1:72" ht="21" customHeight="1">
      <c r="A213" s="203">
        <v>7031</v>
      </c>
      <c r="B213" s="10" t="s">
        <v>233</v>
      </c>
      <c r="C213" s="333">
        <f t="shared" si="242"/>
        <v>9</v>
      </c>
      <c r="D213" s="44">
        <f t="shared" si="243"/>
        <v>0</v>
      </c>
      <c r="E213" s="25">
        <v>0</v>
      </c>
      <c r="F213" s="25">
        <v>0</v>
      </c>
      <c r="G213" s="44">
        <f t="shared" si="244"/>
        <v>0</v>
      </c>
      <c r="H213" s="25">
        <v>0</v>
      </c>
      <c r="I213" s="25">
        <v>0</v>
      </c>
      <c r="J213" s="334">
        <f t="shared" si="245"/>
        <v>0</v>
      </c>
      <c r="K213" s="25">
        <v>0</v>
      </c>
      <c r="L213" s="25">
        <v>0</v>
      </c>
      <c r="M213" s="25">
        <v>0</v>
      </c>
      <c r="N213" s="334">
        <f t="shared" si="246"/>
        <v>0</v>
      </c>
      <c r="O213" s="25">
        <v>0</v>
      </c>
      <c r="P213" s="25">
        <v>0</v>
      </c>
      <c r="Q213" s="25">
        <v>0</v>
      </c>
      <c r="R213" s="25">
        <v>0</v>
      </c>
      <c r="S213" s="334">
        <f t="shared" si="247"/>
        <v>0</v>
      </c>
      <c r="T213" s="25">
        <v>0</v>
      </c>
      <c r="U213" s="25">
        <v>0</v>
      </c>
      <c r="V213" s="25">
        <v>0</v>
      </c>
      <c r="W213" s="25">
        <v>0</v>
      </c>
      <c r="X213" s="334">
        <f t="shared" si="248"/>
        <v>0</v>
      </c>
      <c r="Y213" s="25">
        <v>0</v>
      </c>
      <c r="Z213" s="25">
        <v>0</v>
      </c>
      <c r="AA213" s="25" t="s">
        <v>767</v>
      </c>
      <c r="AB213" s="25">
        <v>0</v>
      </c>
      <c r="AC213" s="334">
        <f t="shared" si="249"/>
        <v>4</v>
      </c>
      <c r="AD213" s="25">
        <v>0</v>
      </c>
      <c r="AE213" s="25" t="s">
        <v>767</v>
      </c>
      <c r="AF213" s="25" t="s">
        <v>767</v>
      </c>
      <c r="AG213" s="25">
        <v>0</v>
      </c>
      <c r="AH213" s="25">
        <v>0</v>
      </c>
      <c r="AI213" s="25" t="s">
        <v>767</v>
      </c>
      <c r="AJ213" s="25">
        <v>0</v>
      </c>
      <c r="AK213" s="25">
        <v>0</v>
      </c>
      <c r="AL213" s="25">
        <v>0</v>
      </c>
      <c r="AM213" s="25">
        <v>4</v>
      </c>
      <c r="AN213" s="25">
        <v>0</v>
      </c>
      <c r="AO213" s="25">
        <v>0</v>
      </c>
      <c r="AP213" s="334">
        <f t="shared" si="250"/>
        <v>0</v>
      </c>
      <c r="AQ213" s="25">
        <v>0</v>
      </c>
      <c r="AR213" s="25">
        <v>0</v>
      </c>
      <c r="AS213" s="25">
        <v>0</v>
      </c>
      <c r="AT213" s="334">
        <f t="shared" si="251"/>
        <v>0</v>
      </c>
      <c r="AU213" s="25">
        <v>0</v>
      </c>
      <c r="AV213" s="25">
        <v>0</v>
      </c>
      <c r="AW213" s="25">
        <v>0</v>
      </c>
      <c r="AX213" s="25">
        <v>0</v>
      </c>
      <c r="AY213" s="25">
        <v>0</v>
      </c>
      <c r="AZ213" s="334">
        <f t="shared" si="252"/>
        <v>0</v>
      </c>
      <c r="BA213" s="25">
        <v>0</v>
      </c>
      <c r="BB213" s="25">
        <v>0</v>
      </c>
      <c r="BC213" s="25">
        <v>0</v>
      </c>
      <c r="BD213" s="25">
        <v>0</v>
      </c>
      <c r="BE213" s="334">
        <f t="shared" si="253"/>
        <v>5</v>
      </c>
      <c r="BF213" s="25">
        <v>5</v>
      </c>
      <c r="BG213" s="25">
        <v>0</v>
      </c>
      <c r="BH213" s="334">
        <f t="shared" si="254"/>
        <v>0</v>
      </c>
      <c r="BI213" s="25" t="s">
        <v>767</v>
      </c>
      <c r="BJ213" s="334">
        <f t="shared" si="255"/>
        <v>0</v>
      </c>
      <c r="BK213" s="25">
        <v>0</v>
      </c>
      <c r="BL213" s="25">
        <v>0</v>
      </c>
      <c r="BM213" s="25" t="s">
        <v>767</v>
      </c>
      <c r="BN213" s="25">
        <v>0</v>
      </c>
      <c r="BO213" s="334">
        <f t="shared" si="256"/>
        <v>0</v>
      </c>
      <c r="BP213" s="25">
        <v>0</v>
      </c>
      <c r="BQ213" s="25">
        <v>0</v>
      </c>
      <c r="BR213" s="334">
        <f t="shared" si="257"/>
        <v>0</v>
      </c>
      <c r="BS213" s="25">
        <v>0</v>
      </c>
      <c r="BT213" s="25">
        <v>0</v>
      </c>
    </row>
    <row r="214" spans="1:72" ht="15" customHeight="1">
      <c r="A214" s="40">
        <v>7032</v>
      </c>
      <c r="B214" s="283" t="s">
        <v>234</v>
      </c>
      <c r="C214" s="333">
        <f t="shared" si="242"/>
        <v>4</v>
      </c>
      <c r="D214" s="44">
        <f t="shared" si="243"/>
        <v>0</v>
      </c>
      <c r="E214" s="25">
        <v>0</v>
      </c>
      <c r="F214" s="25">
        <v>0</v>
      </c>
      <c r="G214" s="44">
        <f t="shared" si="244"/>
        <v>0</v>
      </c>
      <c r="H214" s="25">
        <v>0</v>
      </c>
      <c r="I214" s="25">
        <v>0</v>
      </c>
      <c r="J214" s="334">
        <f t="shared" si="245"/>
        <v>0</v>
      </c>
      <c r="K214" s="25">
        <v>0</v>
      </c>
      <c r="L214" s="25">
        <v>0</v>
      </c>
      <c r="M214" s="25">
        <v>0</v>
      </c>
      <c r="N214" s="334">
        <f t="shared" si="246"/>
        <v>0</v>
      </c>
      <c r="O214" s="25">
        <v>0</v>
      </c>
      <c r="P214" s="25">
        <v>0</v>
      </c>
      <c r="Q214" s="25">
        <v>0</v>
      </c>
      <c r="R214" s="25">
        <v>0</v>
      </c>
      <c r="S214" s="334">
        <f t="shared" si="247"/>
        <v>0</v>
      </c>
      <c r="T214" s="25">
        <v>0</v>
      </c>
      <c r="U214" s="25">
        <v>0</v>
      </c>
      <c r="V214" s="25">
        <v>0</v>
      </c>
      <c r="W214" s="25">
        <v>0</v>
      </c>
      <c r="X214" s="334">
        <f t="shared" si="248"/>
        <v>0</v>
      </c>
      <c r="Y214" s="25">
        <v>0</v>
      </c>
      <c r="Z214" s="25">
        <v>0</v>
      </c>
      <c r="AA214" s="25">
        <v>0</v>
      </c>
      <c r="AB214" s="25">
        <v>0</v>
      </c>
      <c r="AC214" s="334">
        <f t="shared" si="249"/>
        <v>0</v>
      </c>
      <c r="AD214" s="25">
        <v>0</v>
      </c>
      <c r="AE214" s="25">
        <v>0</v>
      </c>
      <c r="AF214" s="25" t="s">
        <v>767</v>
      </c>
      <c r="AG214" s="25">
        <v>0</v>
      </c>
      <c r="AH214" s="25" t="s">
        <v>767</v>
      </c>
      <c r="AI214" s="25">
        <v>0</v>
      </c>
      <c r="AJ214" s="25">
        <v>0</v>
      </c>
      <c r="AK214" s="25">
        <v>0</v>
      </c>
      <c r="AL214" s="25">
        <v>0</v>
      </c>
      <c r="AM214" s="25">
        <v>0</v>
      </c>
      <c r="AN214" s="25">
        <v>0</v>
      </c>
      <c r="AO214" s="25">
        <v>0</v>
      </c>
      <c r="AP214" s="334">
        <f t="shared" si="250"/>
        <v>0</v>
      </c>
      <c r="AQ214" s="25">
        <v>0</v>
      </c>
      <c r="AR214" s="25">
        <v>0</v>
      </c>
      <c r="AS214" s="25">
        <v>0</v>
      </c>
      <c r="AT214" s="334">
        <f t="shared" si="251"/>
        <v>0</v>
      </c>
      <c r="AU214" s="25">
        <v>0</v>
      </c>
      <c r="AV214" s="25">
        <v>0</v>
      </c>
      <c r="AW214" s="25">
        <v>0</v>
      </c>
      <c r="AX214" s="25">
        <v>0</v>
      </c>
      <c r="AY214" s="25">
        <v>0</v>
      </c>
      <c r="AZ214" s="334">
        <f t="shared" si="252"/>
        <v>0</v>
      </c>
      <c r="BA214" s="25">
        <v>0</v>
      </c>
      <c r="BB214" s="25">
        <v>0</v>
      </c>
      <c r="BC214" s="25">
        <v>0</v>
      </c>
      <c r="BD214" s="25">
        <v>0</v>
      </c>
      <c r="BE214" s="334">
        <f t="shared" si="253"/>
        <v>0</v>
      </c>
      <c r="BF214" s="25">
        <v>0</v>
      </c>
      <c r="BG214" s="25">
        <v>0</v>
      </c>
      <c r="BH214" s="334">
        <f t="shared" si="254"/>
        <v>4</v>
      </c>
      <c r="BI214" s="25">
        <v>4</v>
      </c>
      <c r="BJ214" s="334">
        <f t="shared" si="255"/>
        <v>0</v>
      </c>
      <c r="BK214" s="25">
        <v>0</v>
      </c>
      <c r="BL214" s="25">
        <v>0</v>
      </c>
      <c r="BM214" s="25">
        <v>0</v>
      </c>
      <c r="BN214" s="25">
        <v>0</v>
      </c>
      <c r="BO214" s="334">
        <f t="shared" si="256"/>
        <v>0</v>
      </c>
      <c r="BP214" s="25">
        <v>0</v>
      </c>
      <c r="BQ214" s="25">
        <v>0</v>
      </c>
      <c r="BR214" s="334">
        <f t="shared" si="257"/>
        <v>0</v>
      </c>
      <c r="BS214" s="25">
        <v>0</v>
      </c>
      <c r="BT214" s="25">
        <v>0</v>
      </c>
    </row>
    <row r="215" spans="1:72" ht="15" customHeight="1">
      <c r="A215" s="33">
        <v>7033</v>
      </c>
      <c r="B215" s="10" t="s">
        <v>24</v>
      </c>
      <c r="C215" s="333">
        <f t="shared" si="242"/>
        <v>0</v>
      </c>
      <c r="D215" s="44">
        <f t="shared" si="243"/>
        <v>0</v>
      </c>
      <c r="E215" s="25">
        <v>0</v>
      </c>
      <c r="F215" s="25">
        <v>0</v>
      </c>
      <c r="G215" s="44">
        <f t="shared" si="244"/>
        <v>0</v>
      </c>
      <c r="H215" s="25">
        <v>0</v>
      </c>
      <c r="I215" s="25">
        <v>0</v>
      </c>
      <c r="J215" s="334">
        <f t="shared" si="245"/>
        <v>0</v>
      </c>
      <c r="K215" s="25">
        <v>0</v>
      </c>
      <c r="L215" s="25">
        <v>0</v>
      </c>
      <c r="M215" s="25">
        <v>0</v>
      </c>
      <c r="N215" s="334">
        <f t="shared" si="246"/>
        <v>0</v>
      </c>
      <c r="O215" s="25">
        <v>0</v>
      </c>
      <c r="P215" s="25">
        <v>0</v>
      </c>
      <c r="Q215" s="25">
        <v>0</v>
      </c>
      <c r="R215" s="25">
        <v>0</v>
      </c>
      <c r="S215" s="334">
        <f t="shared" si="247"/>
        <v>0</v>
      </c>
      <c r="T215" s="25">
        <v>0</v>
      </c>
      <c r="U215" s="25">
        <v>0</v>
      </c>
      <c r="V215" s="25">
        <v>0</v>
      </c>
      <c r="W215" s="25">
        <v>0</v>
      </c>
      <c r="X215" s="334">
        <f t="shared" si="248"/>
        <v>0</v>
      </c>
      <c r="Y215" s="25">
        <v>0</v>
      </c>
      <c r="Z215" s="25">
        <v>0</v>
      </c>
      <c r="AA215" s="25">
        <v>0</v>
      </c>
      <c r="AB215" s="25">
        <v>0</v>
      </c>
      <c r="AC215" s="334">
        <f t="shared" si="249"/>
        <v>0</v>
      </c>
      <c r="AD215" s="25">
        <v>0</v>
      </c>
      <c r="AE215" s="25">
        <v>0</v>
      </c>
      <c r="AF215" s="25">
        <v>0</v>
      </c>
      <c r="AG215" s="25">
        <v>0</v>
      </c>
      <c r="AH215" s="25">
        <v>0</v>
      </c>
      <c r="AI215" s="25">
        <v>0</v>
      </c>
      <c r="AJ215" s="25">
        <v>0</v>
      </c>
      <c r="AK215" s="25">
        <v>0</v>
      </c>
      <c r="AL215" s="25">
        <v>0</v>
      </c>
      <c r="AM215" s="25">
        <v>0</v>
      </c>
      <c r="AN215" s="25">
        <v>0</v>
      </c>
      <c r="AO215" s="25">
        <v>0</v>
      </c>
      <c r="AP215" s="334">
        <f t="shared" si="250"/>
        <v>0</v>
      </c>
      <c r="AQ215" s="25">
        <v>0</v>
      </c>
      <c r="AR215" s="25">
        <v>0</v>
      </c>
      <c r="AS215" s="25">
        <v>0</v>
      </c>
      <c r="AT215" s="334">
        <f t="shared" si="251"/>
        <v>0</v>
      </c>
      <c r="AU215" s="25">
        <v>0</v>
      </c>
      <c r="AV215" s="25">
        <v>0</v>
      </c>
      <c r="AW215" s="25">
        <v>0</v>
      </c>
      <c r="AX215" s="25">
        <v>0</v>
      </c>
      <c r="AY215" s="25">
        <v>0</v>
      </c>
      <c r="AZ215" s="334">
        <f t="shared" si="252"/>
        <v>0</v>
      </c>
      <c r="BA215" s="25">
        <v>0</v>
      </c>
      <c r="BB215" s="25">
        <v>0</v>
      </c>
      <c r="BC215" s="25">
        <v>0</v>
      </c>
      <c r="BD215" s="25">
        <v>0</v>
      </c>
      <c r="BE215" s="334">
        <f t="shared" si="253"/>
        <v>0</v>
      </c>
      <c r="BF215" s="25">
        <v>0</v>
      </c>
      <c r="BG215" s="25" t="s">
        <v>767</v>
      </c>
      <c r="BH215" s="334">
        <f t="shared" si="254"/>
        <v>0</v>
      </c>
      <c r="BI215" s="25">
        <v>0</v>
      </c>
      <c r="BJ215" s="334">
        <f t="shared" si="255"/>
        <v>0</v>
      </c>
      <c r="BK215" s="25">
        <v>0</v>
      </c>
      <c r="BL215" s="25">
        <v>0</v>
      </c>
      <c r="BM215" s="25">
        <v>0</v>
      </c>
      <c r="BN215" s="25">
        <v>0</v>
      </c>
      <c r="BO215" s="334">
        <f t="shared" si="256"/>
        <v>0</v>
      </c>
      <c r="BP215" s="25">
        <v>0</v>
      </c>
      <c r="BQ215" s="25">
        <v>0</v>
      </c>
      <c r="BR215" s="334">
        <f t="shared" si="257"/>
        <v>0</v>
      </c>
      <c r="BS215" s="25">
        <v>0</v>
      </c>
      <c r="BT215" s="25">
        <v>0</v>
      </c>
    </row>
    <row r="216" spans="1:72" ht="15" customHeight="1">
      <c r="A216" s="33">
        <v>7037</v>
      </c>
      <c r="B216" s="10" t="s">
        <v>25</v>
      </c>
      <c r="C216" s="333">
        <f t="shared" si="242"/>
        <v>3277</v>
      </c>
      <c r="D216" s="44">
        <f t="shared" si="243"/>
        <v>20</v>
      </c>
      <c r="E216" s="25">
        <v>0</v>
      </c>
      <c r="F216" s="25">
        <v>20</v>
      </c>
      <c r="G216" s="44">
        <f t="shared" si="244"/>
        <v>100</v>
      </c>
      <c r="H216" s="25">
        <v>0</v>
      </c>
      <c r="I216" s="25">
        <v>100</v>
      </c>
      <c r="J216" s="334">
        <f t="shared" si="245"/>
        <v>7</v>
      </c>
      <c r="K216" s="25">
        <v>0</v>
      </c>
      <c r="L216" s="25" t="s">
        <v>767</v>
      </c>
      <c r="M216" s="25">
        <v>7</v>
      </c>
      <c r="N216" s="334">
        <f t="shared" si="246"/>
        <v>85</v>
      </c>
      <c r="O216" s="25">
        <v>0</v>
      </c>
      <c r="P216" s="25">
        <v>65</v>
      </c>
      <c r="Q216" s="25">
        <v>0</v>
      </c>
      <c r="R216" s="25">
        <v>20</v>
      </c>
      <c r="S216" s="334">
        <f t="shared" si="247"/>
        <v>192</v>
      </c>
      <c r="T216" s="25">
        <v>0</v>
      </c>
      <c r="U216" s="25">
        <v>134</v>
      </c>
      <c r="V216" s="25">
        <v>33</v>
      </c>
      <c r="W216" s="25">
        <v>25</v>
      </c>
      <c r="X216" s="334">
        <f t="shared" si="248"/>
        <v>591</v>
      </c>
      <c r="Y216" s="25">
        <v>199</v>
      </c>
      <c r="Z216" s="25">
        <v>20</v>
      </c>
      <c r="AA216" s="25">
        <v>342</v>
      </c>
      <c r="AB216" s="25">
        <v>30</v>
      </c>
      <c r="AC216" s="334">
        <f t="shared" si="249"/>
        <v>1310</v>
      </c>
      <c r="AD216" s="25">
        <v>0</v>
      </c>
      <c r="AE216" s="25">
        <v>553</v>
      </c>
      <c r="AF216" s="25">
        <v>124</v>
      </c>
      <c r="AG216" s="25">
        <v>161</v>
      </c>
      <c r="AH216" s="25">
        <v>461</v>
      </c>
      <c r="AI216" s="25">
        <v>0</v>
      </c>
      <c r="AJ216" s="25">
        <v>0</v>
      </c>
      <c r="AK216" s="25">
        <v>0</v>
      </c>
      <c r="AL216" s="25" t="s">
        <v>767</v>
      </c>
      <c r="AM216" s="25">
        <v>0</v>
      </c>
      <c r="AN216" s="25">
        <v>11</v>
      </c>
      <c r="AO216" s="25">
        <v>0</v>
      </c>
      <c r="AP216" s="334">
        <f t="shared" si="250"/>
        <v>135</v>
      </c>
      <c r="AQ216" s="25">
        <v>0</v>
      </c>
      <c r="AR216" s="25">
        <v>74</v>
      </c>
      <c r="AS216" s="25">
        <v>61</v>
      </c>
      <c r="AT216" s="334">
        <f t="shared" si="251"/>
        <v>134</v>
      </c>
      <c r="AU216" s="25">
        <v>0</v>
      </c>
      <c r="AV216" s="25">
        <v>65</v>
      </c>
      <c r="AW216" s="25">
        <v>24</v>
      </c>
      <c r="AX216" s="25">
        <v>45</v>
      </c>
      <c r="AY216" s="25" t="s">
        <v>767</v>
      </c>
      <c r="AZ216" s="334">
        <f t="shared" si="252"/>
        <v>242</v>
      </c>
      <c r="BA216" s="25">
        <v>139</v>
      </c>
      <c r="BB216" s="25">
        <v>11</v>
      </c>
      <c r="BC216" s="25">
        <v>92</v>
      </c>
      <c r="BD216" s="25" t="s">
        <v>767</v>
      </c>
      <c r="BE216" s="334">
        <f t="shared" si="253"/>
        <v>201</v>
      </c>
      <c r="BF216" s="25">
        <v>125</v>
      </c>
      <c r="BG216" s="25">
        <v>76</v>
      </c>
      <c r="BH216" s="334">
        <f t="shared" si="254"/>
        <v>79</v>
      </c>
      <c r="BI216" s="25">
        <v>79</v>
      </c>
      <c r="BJ216" s="334">
        <f t="shared" si="255"/>
        <v>153</v>
      </c>
      <c r="BK216" s="25">
        <v>0</v>
      </c>
      <c r="BL216" s="25">
        <v>57</v>
      </c>
      <c r="BM216" s="25">
        <v>32</v>
      </c>
      <c r="BN216" s="25">
        <v>64</v>
      </c>
      <c r="BO216" s="334">
        <f t="shared" si="256"/>
        <v>0</v>
      </c>
      <c r="BP216" s="25">
        <v>0</v>
      </c>
      <c r="BQ216" s="25">
        <v>0</v>
      </c>
      <c r="BR216" s="334">
        <f t="shared" si="257"/>
        <v>28</v>
      </c>
      <c r="BS216" s="25">
        <v>24</v>
      </c>
      <c r="BT216" s="25">
        <v>4</v>
      </c>
    </row>
    <row r="217" spans="1:72" ht="15" customHeight="1">
      <c r="A217" s="40">
        <v>7042</v>
      </c>
      <c r="B217" s="10" t="s">
        <v>650</v>
      </c>
      <c r="C217" s="333">
        <f t="shared" si="242"/>
        <v>0</v>
      </c>
      <c r="D217" s="44">
        <f t="shared" si="243"/>
        <v>0</v>
      </c>
      <c r="E217" s="25">
        <v>0</v>
      </c>
      <c r="F217" s="25">
        <v>0</v>
      </c>
      <c r="G217" s="44">
        <f t="shared" si="244"/>
        <v>0</v>
      </c>
      <c r="H217" s="25">
        <v>0</v>
      </c>
      <c r="I217" s="25">
        <v>0</v>
      </c>
      <c r="J217" s="334">
        <f t="shared" si="245"/>
        <v>0</v>
      </c>
      <c r="K217" s="25">
        <v>0</v>
      </c>
      <c r="L217" s="25">
        <v>0</v>
      </c>
      <c r="M217" s="25">
        <v>0</v>
      </c>
      <c r="N217" s="334">
        <f t="shared" si="246"/>
        <v>0</v>
      </c>
      <c r="O217" s="25">
        <v>0</v>
      </c>
      <c r="P217" s="25">
        <v>0</v>
      </c>
      <c r="Q217" s="25">
        <v>0</v>
      </c>
      <c r="R217" s="25">
        <v>0</v>
      </c>
      <c r="S217" s="334">
        <f t="shared" si="247"/>
        <v>0</v>
      </c>
      <c r="T217" s="25">
        <v>0</v>
      </c>
      <c r="U217" s="25">
        <v>0</v>
      </c>
      <c r="V217" s="25">
        <v>0</v>
      </c>
      <c r="W217" s="25">
        <v>0</v>
      </c>
      <c r="X217" s="334">
        <f t="shared" si="248"/>
        <v>0</v>
      </c>
      <c r="Y217" s="25">
        <v>0</v>
      </c>
      <c r="Z217" s="25">
        <v>0</v>
      </c>
      <c r="AA217" s="25">
        <v>0</v>
      </c>
      <c r="AB217" s="25">
        <v>0</v>
      </c>
      <c r="AC217" s="334">
        <f t="shared" si="249"/>
        <v>0</v>
      </c>
      <c r="AD217" s="25">
        <v>0</v>
      </c>
      <c r="AE217" s="25">
        <v>0</v>
      </c>
      <c r="AF217" s="25">
        <v>0</v>
      </c>
      <c r="AG217" s="25">
        <v>0</v>
      </c>
      <c r="AH217" s="25">
        <v>0</v>
      </c>
      <c r="AI217" s="25">
        <v>0</v>
      </c>
      <c r="AJ217" s="25">
        <v>0</v>
      </c>
      <c r="AK217" s="25">
        <v>0</v>
      </c>
      <c r="AL217" s="25">
        <v>0</v>
      </c>
      <c r="AM217" s="25">
        <v>0</v>
      </c>
      <c r="AN217" s="25" t="s">
        <v>767</v>
      </c>
      <c r="AO217" s="25">
        <v>0</v>
      </c>
      <c r="AP217" s="334">
        <f t="shared" si="250"/>
        <v>0</v>
      </c>
      <c r="AQ217" s="25">
        <v>0</v>
      </c>
      <c r="AR217" s="25">
        <v>0</v>
      </c>
      <c r="AS217" s="25">
        <v>0</v>
      </c>
      <c r="AT217" s="334">
        <f t="shared" si="251"/>
        <v>0</v>
      </c>
      <c r="AU217" s="25">
        <v>0</v>
      </c>
      <c r="AV217" s="25">
        <v>0</v>
      </c>
      <c r="AW217" s="25">
        <v>0</v>
      </c>
      <c r="AX217" s="25">
        <v>0</v>
      </c>
      <c r="AY217" s="25">
        <v>0</v>
      </c>
      <c r="AZ217" s="334">
        <f t="shared" si="252"/>
        <v>0</v>
      </c>
      <c r="BA217" s="25">
        <v>0</v>
      </c>
      <c r="BB217" s="25">
        <v>0</v>
      </c>
      <c r="BC217" s="25">
        <v>0</v>
      </c>
      <c r="BD217" s="25">
        <v>0</v>
      </c>
      <c r="BE217" s="334">
        <f t="shared" si="253"/>
        <v>0</v>
      </c>
      <c r="BF217" s="25">
        <v>0</v>
      </c>
      <c r="BG217" s="25">
        <v>0</v>
      </c>
      <c r="BH217" s="334">
        <f t="shared" si="254"/>
        <v>0</v>
      </c>
      <c r="BI217" s="25">
        <v>0</v>
      </c>
      <c r="BJ217" s="334">
        <f t="shared" si="255"/>
        <v>0</v>
      </c>
      <c r="BK217" s="25">
        <v>0</v>
      </c>
      <c r="BL217" s="25">
        <v>0</v>
      </c>
      <c r="BM217" s="25">
        <v>0</v>
      </c>
      <c r="BN217" s="25">
        <v>0</v>
      </c>
      <c r="BO217" s="334">
        <f t="shared" si="256"/>
        <v>0</v>
      </c>
      <c r="BP217" s="25">
        <v>0</v>
      </c>
      <c r="BQ217" s="25">
        <v>0</v>
      </c>
      <c r="BR217" s="334">
        <f t="shared" si="257"/>
        <v>0</v>
      </c>
      <c r="BS217" s="25">
        <v>0</v>
      </c>
      <c r="BT217" s="25">
        <v>0</v>
      </c>
    </row>
    <row r="218" spans="1:72" ht="15" customHeight="1">
      <c r="A218" s="40">
        <v>7043</v>
      </c>
      <c r="B218" s="10" t="s">
        <v>651</v>
      </c>
      <c r="C218" s="333">
        <f t="shared" si="242"/>
        <v>0</v>
      </c>
      <c r="D218" s="44">
        <f t="shared" si="243"/>
        <v>0</v>
      </c>
      <c r="E218" s="25">
        <v>0</v>
      </c>
      <c r="F218" s="25">
        <v>0</v>
      </c>
      <c r="G218" s="44">
        <f t="shared" si="244"/>
        <v>0</v>
      </c>
      <c r="H218" s="25">
        <v>0</v>
      </c>
      <c r="I218" s="25">
        <v>0</v>
      </c>
      <c r="J218" s="334">
        <f t="shared" si="245"/>
        <v>0</v>
      </c>
      <c r="K218" s="25">
        <v>0</v>
      </c>
      <c r="L218" s="25">
        <v>0</v>
      </c>
      <c r="M218" s="25">
        <v>0</v>
      </c>
      <c r="N218" s="334">
        <f t="shared" si="246"/>
        <v>0</v>
      </c>
      <c r="O218" s="25">
        <v>0</v>
      </c>
      <c r="P218" s="25">
        <v>0</v>
      </c>
      <c r="Q218" s="25">
        <v>0</v>
      </c>
      <c r="R218" s="25">
        <v>0</v>
      </c>
      <c r="S218" s="334">
        <f t="shared" si="247"/>
        <v>0</v>
      </c>
      <c r="T218" s="25">
        <v>0</v>
      </c>
      <c r="U218" s="25">
        <v>0</v>
      </c>
      <c r="V218" s="25">
        <v>0</v>
      </c>
      <c r="W218" s="25">
        <v>0</v>
      </c>
      <c r="X218" s="334">
        <f t="shared" si="248"/>
        <v>0</v>
      </c>
      <c r="Y218" s="25">
        <v>0</v>
      </c>
      <c r="Z218" s="25">
        <v>0</v>
      </c>
      <c r="AA218" s="25" t="s">
        <v>767</v>
      </c>
      <c r="AB218" s="25">
        <v>0</v>
      </c>
      <c r="AC218" s="334">
        <f t="shared" si="249"/>
        <v>0</v>
      </c>
      <c r="AD218" s="25">
        <v>0</v>
      </c>
      <c r="AE218" s="25" t="s">
        <v>767</v>
      </c>
      <c r="AF218" s="25" t="s">
        <v>767</v>
      </c>
      <c r="AG218" s="25">
        <v>0</v>
      </c>
      <c r="AH218" s="25">
        <v>0</v>
      </c>
      <c r="AI218" s="25">
        <v>0</v>
      </c>
      <c r="AJ218" s="25">
        <v>0</v>
      </c>
      <c r="AK218" s="25">
        <v>0</v>
      </c>
      <c r="AL218" s="25">
        <v>0</v>
      </c>
      <c r="AM218" s="25">
        <v>0</v>
      </c>
      <c r="AN218" s="25">
        <v>0</v>
      </c>
      <c r="AO218" s="25">
        <v>0</v>
      </c>
      <c r="AP218" s="334">
        <f t="shared" si="250"/>
        <v>0</v>
      </c>
      <c r="AQ218" s="25">
        <v>0</v>
      </c>
      <c r="AR218" s="25">
        <v>0</v>
      </c>
      <c r="AS218" s="25">
        <v>0</v>
      </c>
      <c r="AT218" s="334">
        <f t="shared" si="251"/>
        <v>0</v>
      </c>
      <c r="AU218" s="25">
        <v>0</v>
      </c>
      <c r="AV218" s="25">
        <v>0</v>
      </c>
      <c r="AW218" s="25">
        <v>0</v>
      </c>
      <c r="AX218" s="25">
        <v>0</v>
      </c>
      <c r="AY218" s="25">
        <v>0</v>
      </c>
      <c r="AZ218" s="334">
        <f t="shared" si="252"/>
        <v>0</v>
      </c>
      <c r="BA218" s="25">
        <v>0</v>
      </c>
      <c r="BB218" s="25">
        <v>0</v>
      </c>
      <c r="BC218" s="25">
        <v>0</v>
      </c>
      <c r="BD218" s="25">
        <v>0</v>
      </c>
      <c r="BE218" s="334">
        <f t="shared" si="253"/>
        <v>0</v>
      </c>
      <c r="BF218" s="25">
        <v>0</v>
      </c>
      <c r="BG218" s="25">
        <v>0</v>
      </c>
      <c r="BH218" s="334">
        <f t="shared" si="254"/>
        <v>0</v>
      </c>
      <c r="BI218" s="25">
        <v>0</v>
      </c>
      <c r="BJ218" s="334">
        <f t="shared" si="255"/>
        <v>0</v>
      </c>
      <c r="BK218" s="25">
        <v>0</v>
      </c>
      <c r="BL218" s="25">
        <v>0</v>
      </c>
      <c r="BM218" s="25">
        <v>0</v>
      </c>
      <c r="BN218" s="25">
        <v>0</v>
      </c>
      <c r="BO218" s="334">
        <f t="shared" si="256"/>
        <v>0</v>
      </c>
      <c r="BP218" s="25">
        <v>0</v>
      </c>
      <c r="BQ218" s="25">
        <v>0</v>
      </c>
      <c r="BR218" s="334">
        <f t="shared" si="257"/>
        <v>0</v>
      </c>
      <c r="BS218" s="25">
        <v>0</v>
      </c>
      <c r="BT218" s="25">
        <v>0</v>
      </c>
    </row>
    <row r="219" spans="1:72" ht="15" customHeight="1">
      <c r="A219" s="33">
        <v>7044</v>
      </c>
      <c r="B219" s="3" t="s">
        <v>27</v>
      </c>
      <c r="C219" s="333">
        <f t="shared" si="242"/>
        <v>5</v>
      </c>
      <c r="D219" s="44">
        <f t="shared" si="243"/>
        <v>0</v>
      </c>
      <c r="E219" s="25">
        <v>0</v>
      </c>
      <c r="F219" s="25">
        <v>0</v>
      </c>
      <c r="G219" s="44">
        <f t="shared" si="244"/>
        <v>0</v>
      </c>
      <c r="H219" s="25">
        <v>0</v>
      </c>
      <c r="I219" s="25">
        <v>0</v>
      </c>
      <c r="J219" s="334">
        <f t="shared" si="245"/>
        <v>0</v>
      </c>
      <c r="K219" s="25">
        <v>0</v>
      </c>
      <c r="L219" s="25">
        <v>0</v>
      </c>
      <c r="M219" s="25">
        <v>0</v>
      </c>
      <c r="N219" s="334">
        <f t="shared" si="246"/>
        <v>0</v>
      </c>
      <c r="O219" s="25">
        <v>0</v>
      </c>
      <c r="P219" s="25">
        <v>0</v>
      </c>
      <c r="Q219" s="25">
        <v>0</v>
      </c>
      <c r="R219" s="25">
        <v>0</v>
      </c>
      <c r="S219" s="334">
        <f t="shared" si="247"/>
        <v>0</v>
      </c>
      <c r="T219" s="25">
        <v>0</v>
      </c>
      <c r="U219" s="25" t="s">
        <v>767</v>
      </c>
      <c r="V219" s="25">
        <v>0</v>
      </c>
      <c r="W219" s="25">
        <v>0</v>
      </c>
      <c r="X219" s="334">
        <f t="shared" si="248"/>
        <v>5</v>
      </c>
      <c r="Y219" s="25">
        <v>0</v>
      </c>
      <c r="Z219" s="25">
        <v>0</v>
      </c>
      <c r="AA219" s="25">
        <v>5</v>
      </c>
      <c r="AB219" s="25">
        <v>0</v>
      </c>
      <c r="AC219" s="334">
        <f t="shared" si="249"/>
        <v>0</v>
      </c>
      <c r="AD219" s="25">
        <v>0</v>
      </c>
      <c r="AE219" s="25" t="s">
        <v>767</v>
      </c>
      <c r="AF219" s="25" t="s">
        <v>767</v>
      </c>
      <c r="AG219" s="25">
        <v>0</v>
      </c>
      <c r="AH219" s="25" t="s">
        <v>767</v>
      </c>
      <c r="AI219" s="25">
        <v>0</v>
      </c>
      <c r="AJ219" s="25">
        <v>0</v>
      </c>
      <c r="AK219" s="25">
        <v>0</v>
      </c>
      <c r="AL219" s="25">
        <v>0</v>
      </c>
      <c r="AM219" s="25">
        <v>0</v>
      </c>
      <c r="AN219" s="25" t="s">
        <v>767</v>
      </c>
      <c r="AO219" s="25">
        <v>0</v>
      </c>
      <c r="AP219" s="334">
        <f t="shared" si="250"/>
        <v>0</v>
      </c>
      <c r="AQ219" s="25">
        <v>0</v>
      </c>
      <c r="AR219" s="25">
        <v>0</v>
      </c>
      <c r="AS219" s="25">
        <v>0</v>
      </c>
      <c r="AT219" s="334">
        <f t="shared" si="251"/>
        <v>0</v>
      </c>
      <c r="AU219" s="25">
        <v>0</v>
      </c>
      <c r="AV219" s="25" t="s">
        <v>767</v>
      </c>
      <c r="AW219" s="25">
        <v>0</v>
      </c>
      <c r="AX219" s="25">
        <v>0</v>
      </c>
      <c r="AY219" s="25">
        <v>0</v>
      </c>
      <c r="AZ219" s="334">
        <f t="shared" si="252"/>
        <v>0</v>
      </c>
      <c r="BA219" s="25" t="s">
        <v>767</v>
      </c>
      <c r="BB219" s="25">
        <v>0</v>
      </c>
      <c r="BC219" s="25">
        <v>0</v>
      </c>
      <c r="BD219" s="25">
        <v>0</v>
      </c>
      <c r="BE219" s="334">
        <f t="shared" si="253"/>
        <v>0</v>
      </c>
      <c r="BF219" s="25" t="s">
        <v>767</v>
      </c>
      <c r="BG219" s="25">
        <v>0</v>
      </c>
      <c r="BH219" s="334">
        <f t="shared" si="254"/>
        <v>0</v>
      </c>
      <c r="BI219" s="25">
        <v>0</v>
      </c>
      <c r="BJ219" s="334">
        <f t="shared" si="255"/>
        <v>0</v>
      </c>
      <c r="BK219" s="25">
        <v>0</v>
      </c>
      <c r="BL219" s="25">
        <v>0</v>
      </c>
      <c r="BM219" s="25">
        <v>0</v>
      </c>
      <c r="BN219" s="25">
        <v>0</v>
      </c>
      <c r="BO219" s="334">
        <f t="shared" si="256"/>
        <v>0</v>
      </c>
      <c r="BP219" s="25">
        <v>0</v>
      </c>
      <c r="BQ219" s="25">
        <v>0</v>
      </c>
      <c r="BR219" s="334">
        <f t="shared" si="257"/>
        <v>0</v>
      </c>
      <c r="BS219" s="25">
        <v>0</v>
      </c>
      <c r="BT219" s="25">
        <v>0</v>
      </c>
    </row>
    <row r="220" spans="1:72" ht="15" customHeight="1">
      <c r="A220" s="40">
        <v>7099</v>
      </c>
      <c r="B220" s="10" t="s">
        <v>871</v>
      </c>
      <c r="C220" s="333">
        <f t="shared" si="242"/>
        <v>964</v>
      </c>
      <c r="D220" s="44">
        <f t="shared" si="243"/>
        <v>0</v>
      </c>
      <c r="E220" s="25">
        <v>0</v>
      </c>
      <c r="F220" s="25">
        <v>0</v>
      </c>
      <c r="G220" s="44">
        <f t="shared" si="244"/>
        <v>19</v>
      </c>
      <c r="H220" s="25">
        <v>0</v>
      </c>
      <c r="I220" s="25">
        <v>19</v>
      </c>
      <c r="J220" s="334">
        <f t="shared" si="245"/>
        <v>0</v>
      </c>
      <c r="K220" s="25" t="s">
        <v>767</v>
      </c>
      <c r="L220" s="25">
        <v>0</v>
      </c>
      <c r="M220" s="25">
        <v>0</v>
      </c>
      <c r="N220" s="334">
        <f t="shared" si="246"/>
        <v>23</v>
      </c>
      <c r="O220" s="25">
        <v>0</v>
      </c>
      <c r="P220" s="25" t="s">
        <v>767</v>
      </c>
      <c r="Q220" s="25">
        <v>0</v>
      </c>
      <c r="R220" s="25">
        <v>23</v>
      </c>
      <c r="S220" s="334">
        <f t="shared" si="247"/>
        <v>42</v>
      </c>
      <c r="T220" s="25">
        <v>0</v>
      </c>
      <c r="U220" s="25">
        <v>24</v>
      </c>
      <c r="V220" s="25">
        <v>18</v>
      </c>
      <c r="W220" s="25">
        <v>0</v>
      </c>
      <c r="X220" s="334">
        <f t="shared" si="248"/>
        <v>196</v>
      </c>
      <c r="Y220" s="25">
        <v>11</v>
      </c>
      <c r="Z220" s="25">
        <v>88</v>
      </c>
      <c r="AA220" s="25">
        <v>66</v>
      </c>
      <c r="AB220" s="25">
        <v>31</v>
      </c>
      <c r="AC220" s="334">
        <f t="shared" si="249"/>
        <v>319</v>
      </c>
      <c r="AD220" s="25">
        <v>0</v>
      </c>
      <c r="AE220" s="25">
        <v>20</v>
      </c>
      <c r="AF220" s="25">
        <v>61</v>
      </c>
      <c r="AG220" s="25">
        <v>69</v>
      </c>
      <c r="AH220" s="25">
        <v>153</v>
      </c>
      <c r="AI220" s="25">
        <v>12</v>
      </c>
      <c r="AJ220" s="25">
        <v>0</v>
      </c>
      <c r="AK220" s="25">
        <v>0</v>
      </c>
      <c r="AL220" s="25">
        <v>4</v>
      </c>
      <c r="AM220" s="25">
        <v>0</v>
      </c>
      <c r="AN220" s="25" t="s">
        <v>767</v>
      </c>
      <c r="AO220" s="25">
        <v>0</v>
      </c>
      <c r="AP220" s="334">
        <f t="shared" si="250"/>
        <v>37</v>
      </c>
      <c r="AQ220" s="25">
        <v>0</v>
      </c>
      <c r="AR220" s="25">
        <v>32</v>
      </c>
      <c r="AS220" s="25">
        <v>5</v>
      </c>
      <c r="AT220" s="334">
        <f t="shared" si="251"/>
        <v>64</v>
      </c>
      <c r="AU220" s="25">
        <v>0</v>
      </c>
      <c r="AV220" s="25">
        <v>19</v>
      </c>
      <c r="AW220" s="25">
        <v>12</v>
      </c>
      <c r="AX220" s="25">
        <v>15</v>
      </c>
      <c r="AY220" s="25">
        <v>18</v>
      </c>
      <c r="AZ220" s="334">
        <f t="shared" si="252"/>
        <v>141</v>
      </c>
      <c r="BA220" s="25">
        <v>47</v>
      </c>
      <c r="BB220" s="25">
        <v>45</v>
      </c>
      <c r="BC220" s="25">
        <v>20</v>
      </c>
      <c r="BD220" s="25">
        <v>29</v>
      </c>
      <c r="BE220" s="334">
        <f t="shared" si="253"/>
        <v>47</v>
      </c>
      <c r="BF220" s="25">
        <v>9</v>
      </c>
      <c r="BG220" s="25">
        <v>38</v>
      </c>
      <c r="BH220" s="334">
        <f t="shared" si="254"/>
        <v>4</v>
      </c>
      <c r="BI220" s="25">
        <v>4</v>
      </c>
      <c r="BJ220" s="334">
        <f t="shared" si="255"/>
        <v>49</v>
      </c>
      <c r="BK220" s="25">
        <v>0</v>
      </c>
      <c r="BL220" s="25">
        <v>24</v>
      </c>
      <c r="BM220" s="25">
        <v>19</v>
      </c>
      <c r="BN220" s="25">
        <v>6</v>
      </c>
      <c r="BO220" s="334">
        <f t="shared" si="256"/>
        <v>11</v>
      </c>
      <c r="BP220" s="25" t="s">
        <v>767</v>
      </c>
      <c r="BQ220" s="25">
        <v>11</v>
      </c>
      <c r="BR220" s="334">
        <f t="shared" si="257"/>
        <v>12</v>
      </c>
      <c r="BS220" s="25">
        <v>5</v>
      </c>
      <c r="BT220" s="25">
        <v>7</v>
      </c>
    </row>
    <row r="221" spans="1:72" ht="15" customHeight="1">
      <c r="A221" s="28"/>
      <c r="B221" s="7" t="s">
        <v>506</v>
      </c>
      <c r="C221" s="333">
        <f>SUM(C222:C223)</f>
        <v>563</v>
      </c>
      <c r="D221" s="333">
        <f>SUM(D222:D223)</f>
        <v>29</v>
      </c>
      <c r="E221" s="333">
        <f>SUM(E222:E223)</f>
        <v>0</v>
      </c>
      <c r="F221" s="333">
        <f t="shared" ref="F221:BP221" si="258">SUM(F222:F223)</f>
        <v>29</v>
      </c>
      <c r="G221" s="333">
        <f t="shared" si="258"/>
        <v>26</v>
      </c>
      <c r="H221" s="333">
        <f t="shared" si="258"/>
        <v>0</v>
      </c>
      <c r="I221" s="333">
        <f t="shared" si="258"/>
        <v>26</v>
      </c>
      <c r="J221" s="333">
        <f t="shared" si="258"/>
        <v>7</v>
      </c>
      <c r="K221" s="333">
        <f t="shared" si="258"/>
        <v>7</v>
      </c>
      <c r="L221" s="333">
        <f t="shared" si="258"/>
        <v>0</v>
      </c>
      <c r="M221" s="333">
        <f t="shared" si="258"/>
        <v>0</v>
      </c>
      <c r="N221" s="333">
        <f t="shared" si="258"/>
        <v>0</v>
      </c>
      <c r="O221" s="333">
        <f t="shared" si="258"/>
        <v>0</v>
      </c>
      <c r="P221" s="333">
        <f t="shared" si="258"/>
        <v>0</v>
      </c>
      <c r="Q221" s="333">
        <f t="shared" si="258"/>
        <v>0</v>
      </c>
      <c r="R221" s="333">
        <f t="shared" si="258"/>
        <v>0</v>
      </c>
      <c r="S221" s="333">
        <f t="shared" si="258"/>
        <v>5</v>
      </c>
      <c r="T221" s="333">
        <f t="shared" si="258"/>
        <v>0</v>
      </c>
      <c r="U221" s="333">
        <f t="shared" si="258"/>
        <v>5</v>
      </c>
      <c r="V221" s="333">
        <f t="shared" si="258"/>
        <v>0</v>
      </c>
      <c r="W221" s="333">
        <f t="shared" si="258"/>
        <v>0</v>
      </c>
      <c r="X221" s="333">
        <f t="shared" si="258"/>
        <v>58</v>
      </c>
      <c r="Y221" s="333">
        <f t="shared" si="258"/>
        <v>24</v>
      </c>
      <c r="Z221" s="333">
        <f t="shared" si="258"/>
        <v>29</v>
      </c>
      <c r="AA221" s="333">
        <f t="shared" si="258"/>
        <v>5</v>
      </c>
      <c r="AB221" s="333">
        <f t="shared" si="258"/>
        <v>0</v>
      </c>
      <c r="AC221" s="333">
        <f t="shared" si="258"/>
        <v>371</v>
      </c>
      <c r="AD221" s="333">
        <f t="shared" si="258"/>
        <v>0</v>
      </c>
      <c r="AE221" s="333">
        <f t="shared" si="258"/>
        <v>0</v>
      </c>
      <c r="AF221" s="333">
        <f t="shared" si="258"/>
        <v>0</v>
      </c>
      <c r="AG221" s="333">
        <f t="shared" si="258"/>
        <v>0</v>
      </c>
      <c r="AH221" s="333">
        <f t="shared" si="258"/>
        <v>6</v>
      </c>
      <c r="AI221" s="333">
        <f t="shared" si="258"/>
        <v>0</v>
      </c>
      <c r="AJ221" s="333">
        <f t="shared" si="258"/>
        <v>0</v>
      </c>
      <c r="AK221" s="333">
        <f t="shared" si="258"/>
        <v>0</v>
      </c>
      <c r="AL221" s="333">
        <f t="shared" si="258"/>
        <v>365</v>
      </c>
      <c r="AM221" s="333">
        <f t="shared" si="258"/>
        <v>0</v>
      </c>
      <c r="AN221" s="333">
        <f t="shared" si="258"/>
        <v>0</v>
      </c>
      <c r="AO221" s="333">
        <f t="shared" si="258"/>
        <v>0</v>
      </c>
      <c r="AP221" s="333">
        <f t="shared" si="258"/>
        <v>4</v>
      </c>
      <c r="AQ221" s="333">
        <f t="shared" si="258"/>
        <v>0</v>
      </c>
      <c r="AR221" s="333">
        <f t="shared" si="258"/>
        <v>4</v>
      </c>
      <c r="AS221" s="333">
        <f t="shared" si="258"/>
        <v>0</v>
      </c>
      <c r="AT221" s="333">
        <f t="shared" si="258"/>
        <v>5</v>
      </c>
      <c r="AU221" s="333">
        <f t="shared" si="258"/>
        <v>0</v>
      </c>
      <c r="AV221" s="333">
        <f t="shared" si="258"/>
        <v>5</v>
      </c>
      <c r="AW221" s="333">
        <f t="shared" si="258"/>
        <v>0</v>
      </c>
      <c r="AX221" s="333">
        <f t="shared" si="258"/>
        <v>0</v>
      </c>
      <c r="AY221" s="333">
        <f t="shared" si="258"/>
        <v>0</v>
      </c>
      <c r="AZ221" s="333">
        <f t="shared" si="258"/>
        <v>39</v>
      </c>
      <c r="BA221" s="333">
        <f t="shared" si="258"/>
        <v>39</v>
      </c>
      <c r="BB221" s="333">
        <f t="shared" si="258"/>
        <v>0</v>
      </c>
      <c r="BC221" s="333">
        <f t="shared" si="258"/>
        <v>0</v>
      </c>
      <c r="BD221" s="333">
        <f t="shared" si="258"/>
        <v>0</v>
      </c>
      <c r="BE221" s="333">
        <f t="shared" si="258"/>
        <v>4</v>
      </c>
      <c r="BF221" s="333">
        <f t="shared" si="258"/>
        <v>4</v>
      </c>
      <c r="BG221" s="333">
        <f t="shared" si="258"/>
        <v>0</v>
      </c>
      <c r="BH221" s="333">
        <f t="shared" si="258"/>
        <v>5</v>
      </c>
      <c r="BI221" s="333">
        <f t="shared" si="258"/>
        <v>5</v>
      </c>
      <c r="BJ221" s="333">
        <f t="shared" si="258"/>
        <v>6</v>
      </c>
      <c r="BK221" s="333">
        <f t="shared" si="258"/>
        <v>0</v>
      </c>
      <c r="BL221" s="333">
        <f t="shared" si="258"/>
        <v>0</v>
      </c>
      <c r="BM221" s="333">
        <f t="shared" si="258"/>
        <v>0</v>
      </c>
      <c r="BN221" s="333">
        <f t="shared" si="258"/>
        <v>6</v>
      </c>
      <c r="BO221" s="333">
        <f t="shared" si="258"/>
        <v>0</v>
      </c>
      <c r="BP221" s="333">
        <f t="shared" si="258"/>
        <v>0</v>
      </c>
      <c r="BQ221" s="333">
        <f t="shared" ref="BQ221:BT221" si="259">SUM(BQ222:BQ223)</f>
        <v>0</v>
      </c>
      <c r="BR221" s="333">
        <f t="shared" si="259"/>
        <v>4</v>
      </c>
      <c r="BS221" s="333">
        <f t="shared" si="259"/>
        <v>4</v>
      </c>
      <c r="BT221" s="333">
        <f t="shared" si="259"/>
        <v>0</v>
      </c>
    </row>
    <row r="222" spans="1:72" ht="15" customHeight="1">
      <c r="A222" s="33">
        <v>8002</v>
      </c>
      <c r="B222" s="45" t="s">
        <v>332</v>
      </c>
      <c r="C222" s="333">
        <f>SUM(D222,G222,J222,N222,S222,X222,AC222,AP222,AT222,AZ222,BE222,BH222,BJ222,BO222,BR222)</f>
        <v>26</v>
      </c>
      <c r="D222" s="44">
        <f>SUM(F222:F222)</f>
        <v>0</v>
      </c>
      <c r="E222" s="25">
        <v>0</v>
      </c>
      <c r="F222" s="25">
        <v>0</v>
      </c>
      <c r="G222" s="44">
        <f t="shared" ref="G222:G223" si="260">SUM(H222:I222)</f>
        <v>8</v>
      </c>
      <c r="H222" s="25">
        <v>0</v>
      </c>
      <c r="I222" s="25">
        <v>8</v>
      </c>
      <c r="J222" s="334">
        <f t="shared" ref="J222:J223" si="261">SUM(K222:M222)</f>
        <v>0</v>
      </c>
      <c r="K222" s="25">
        <v>0</v>
      </c>
      <c r="L222" s="25">
        <v>0</v>
      </c>
      <c r="M222" s="25">
        <v>0</v>
      </c>
      <c r="N222" s="334">
        <f t="shared" ref="N222:N223" si="262">SUM(O222:R222)</f>
        <v>0</v>
      </c>
      <c r="O222" s="25">
        <v>0</v>
      </c>
      <c r="P222" s="25">
        <v>0</v>
      </c>
      <c r="Q222" s="25">
        <v>0</v>
      </c>
      <c r="R222" s="25">
        <v>0</v>
      </c>
      <c r="S222" s="334">
        <f t="shared" ref="S222:S223" si="263">SUM(T222:W222)</f>
        <v>0</v>
      </c>
      <c r="T222" s="25">
        <v>0</v>
      </c>
      <c r="U222" s="25">
        <v>0</v>
      </c>
      <c r="V222" s="25">
        <v>0</v>
      </c>
      <c r="W222" s="25">
        <v>0</v>
      </c>
      <c r="X222" s="334">
        <f t="shared" ref="X222:X223" si="264">SUM(Y222:AB222)</f>
        <v>5</v>
      </c>
      <c r="Y222" s="25">
        <v>0</v>
      </c>
      <c r="Z222" s="25">
        <v>5</v>
      </c>
      <c r="AA222" s="25">
        <v>0</v>
      </c>
      <c r="AB222" s="25">
        <v>0</v>
      </c>
      <c r="AC222" s="334">
        <f t="shared" ref="AC222:AC223" si="265">SUM(AD222:AO222)</f>
        <v>5</v>
      </c>
      <c r="AD222" s="25">
        <v>0</v>
      </c>
      <c r="AE222" s="25">
        <v>0</v>
      </c>
      <c r="AF222" s="25">
        <v>0</v>
      </c>
      <c r="AG222" s="25">
        <v>0</v>
      </c>
      <c r="AH222" s="25">
        <v>0</v>
      </c>
      <c r="AI222" s="25">
        <v>0</v>
      </c>
      <c r="AJ222" s="25">
        <v>0</v>
      </c>
      <c r="AK222" s="25">
        <v>0</v>
      </c>
      <c r="AL222" s="25">
        <v>5</v>
      </c>
      <c r="AM222" s="25">
        <v>0</v>
      </c>
      <c r="AN222" s="25">
        <v>0</v>
      </c>
      <c r="AO222" s="25">
        <v>0</v>
      </c>
      <c r="AP222" s="334">
        <f t="shared" ref="AP222:AP223" si="266">SUM(AQ222:AS222)</f>
        <v>0</v>
      </c>
      <c r="AQ222" s="25">
        <v>0</v>
      </c>
      <c r="AR222" s="25">
        <v>0</v>
      </c>
      <c r="AS222" s="25">
        <v>0</v>
      </c>
      <c r="AT222" s="334">
        <f t="shared" ref="AT222:AT223" si="267">SUM(AU222:AY222)</f>
        <v>0</v>
      </c>
      <c r="AU222" s="25">
        <v>0</v>
      </c>
      <c r="AV222" s="25">
        <v>0</v>
      </c>
      <c r="AW222" s="25">
        <v>0</v>
      </c>
      <c r="AX222" s="25">
        <v>0</v>
      </c>
      <c r="AY222" s="25">
        <v>0</v>
      </c>
      <c r="AZ222" s="334">
        <f t="shared" ref="AZ222:AZ223" si="268">SUM(BA222:BD222)</f>
        <v>8</v>
      </c>
      <c r="BA222" s="25">
        <v>8</v>
      </c>
      <c r="BB222" s="25">
        <v>0</v>
      </c>
      <c r="BC222" s="25">
        <v>0</v>
      </c>
      <c r="BD222" s="25">
        <v>0</v>
      </c>
      <c r="BE222" s="334">
        <f t="shared" ref="BE222:BE223" si="269">SUM(BF222:BG222)</f>
        <v>0</v>
      </c>
      <c r="BF222" s="25">
        <v>0</v>
      </c>
      <c r="BG222" s="25">
        <v>0</v>
      </c>
      <c r="BH222" s="334">
        <f t="shared" ref="BH222:BH223" si="270">SUM(BI222)</f>
        <v>0</v>
      </c>
      <c r="BI222" s="25">
        <v>0</v>
      </c>
      <c r="BJ222" s="334">
        <f t="shared" ref="BJ222:BJ223" si="271">SUM(BK222:BN222)</f>
        <v>0</v>
      </c>
      <c r="BK222" s="25">
        <v>0</v>
      </c>
      <c r="BL222" s="25">
        <v>0</v>
      </c>
      <c r="BM222" s="25">
        <v>0</v>
      </c>
      <c r="BN222" s="25">
        <v>0</v>
      </c>
      <c r="BO222" s="334">
        <f t="shared" ref="BO222:BO223" si="272">SUM(BP222:BQ222)</f>
        <v>0</v>
      </c>
      <c r="BP222" s="25">
        <v>0</v>
      </c>
      <c r="BQ222" s="25">
        <v>0</v>
      </c>
      <c r="BR222" s="334">
        <f t="shared" ref="BR222:BR223" si="273">SUM(BS222:BT222)</f>
        <v>0</v>
      </c>
      <c r="BS222" s="25">
        <v>0</v>
      </c>
      <c r="BT222" s="25">
        <v>0</v>
      </c>
    </row>
    <row r="223" spans="1:72" ht="18" customHeight="1">
      <c r="A223" s="33">
        <v>8003</v>
      </c>
      <c r="B223" s="45" t="s">
        <v>607</v>
      </c>
      <c r="C223" s="333">
        <f>SUM(D223,G223,J223,N223,S223,X223,AC223,AP223,AT223,AZ223,BE223,BH223,BJ223,BO223,BR223)</f>
        <v>537</v>
      </c>
      <c r="D223" s="44">
        <f>SUM(F223:F223)</f>
        <v>29</v>
      </c>
      <c r="E223" s="25">
        <v>0</v>
      </c>
      <c r="F223" s="25">
        <v>29</v>
      </c>
      <c r="G223" s="44">
        <f t="shared" si="260"/>
        <v>18</v>
      </c>
      <c r="H223" s="25">
        <v>0</v>
      </c>
      <c r="I223" s="25">
        <v>18</v>
      </c>
      <c r="J223" s="334">
        <f t="shared" si="261"/>
        <v>7</v>
      </c>
      <c r="K223" s="25">
        <v>7</v>
      </c>
      <c r="L223" s="25">
        <v>0</v>
      </c>
      <c r="M223" s="25">
        <v>0</v>
      </c>
      <c r="N223" s="334">
        <f t="shared" si="262"/>
        <v>0</v>
      </c>
      <c r="O223" s="25">
        <v>0</v>
      </c>
      <c r="P223" s="25" t="s">
        <v>767</v>
      </c>
      <c r="Q223" s="25">
        <v>0</v>
      </c>
      <c r="R223" s="25">
        <v>0</v>
      </c>
      <c r="S223" s="334">
        <f t="shared" si="263"/>
        <v>5</v>
      </c>
      <c r="T223" s="25">
        <v>0</v>
      </c>
      <c r="U223" s="25">
        <v>5</v>
      </c>
      <c r="V223" s="25">
        <v>0</v>
      </c>
      <c r="W223" s="25">
        <v>0</v>
      </c>
      <c r="X223" s="334">
        <f t="shared" si="264"/>
        <v>53</v>
      </c>
      <c r="Y223" s="25">
        <v>24</v>
      </c>
      <c r="Z223" s="25">
        <v>24</v>
      </c>
      <c r="AA223" s="25">
        <v>5</v>
      </c>
      <c r="AB223" s="25">
        <v>0</v>
      </c>
      <c r="AC223" s="334">
        <f t="shared" si="265"/>
        <v>366</v>
      </c>
      <c r="AD223" s="25">
        <v>0</v>
      </c>
      <c r="AE223" s="25" t="s">
        <v>767</v>
      </c>
      <c r="AF223" s="25" t="s">
        <v>767</v>
      </c>
      <c r="AG223" s="25">
        <v>0</v>
      </c>
      <c r="AH223" s="25">
        <v>6</v>
      </c>
      <c r="AI223" s="25">
        <v>0</v>
      </c>
      <c r="AJ223" s="25">
        <v>0</v>
      </c>
      <c r="AK223" s="25">
        <v>0</v>
      </c>
      <c r="AL223" s="25">
        <v>360</v>
      </c>
      <c r="AM223" s="25">
        <v>0</v>
      </c>
      <c r="AN223" s="25">
        <v>0</v>
      </c>
      <c r="AO223" s="25">
        <v>0</v>
      </c>
      <c r="AP223" s="334">
        <f t="shared" si="266"/>
        <v>4</v>
      </c>
      <c r="AQ223" s="25">
        <v>0</v>
      </c>
      <c r="AR223" s="25">
        <v>4</v>
      </c>
      <c r="AS223" s="25">
        <v>0</v>
      </c>
      <c r="AT223" s="334">
        <f t="shared" si="267"/>
        <v>5</v>
      </c>
      <c r="AU223" s="25">
        <v>0</v>
      </c>
      <c r="AV223" s="25">
        <v>5</v>
      </c>
      <c r="AW223" s="25" t="s">
        <v>767</v>
      </c>
      <c r="AX223" s="25" t="s">
        <v>767</v>
      </c>
      <c r="AY223" s="25">
        <v>0</v>
      </c>
      <c r="AZ223" s="334">
        <f t="shared" si="268"/>
        <v>31</v>
      </c>
      <c r="BA223" s="25">
        <v>31</v>
      </c>
      <c r="BB223" s="25" t="s">
        <v>767</v>
      </c>
      <c r="BC223" s="25" t="s">
        <v>767</v>
      </c>
      <c r="BD223" s="25" t="s">
        <v>767</v>
      </c>
      <c r="BE223" s="334">
        <f t="shared" si="269"/>
        <v>4</v>
      </c>
      <c r="BF223" s="25">
        <v>4</v>
      </c>
      <c r="BG223" s="25">
        <v>0</v>
      </c>
      <c r="BH223" s="334">
        <f t="shared" si="270"/>
        <v>5</v>
      </c>
      <c r="BI223" s="25">
        <v>5</v>
      </c>
      <c r="BJ223" s="334">
        <f t="shared" si="271"/>
        <v>6</v>
      </c>
      <c r="BK223" s="25">
        <v>0</v>
      </c>
      <c r="BL223" s="25" t="s">
        <v>767</v>
      </c>
      <c r="BM223" s="25" t="s">
        <v>767</v>
      </c>
      <c r="BN223" s="25">
        <v>6</v>
      </c>
      <c r="BO223" s="334">
        <f t="shared" si="272"/>
        <v>0</v>
      </c>
      <c r="BP223" s="25">
        <v>0</v>
      </c>
      <c r="BQ223" s="25">
        <v>0</v>
      </c>
      <c r="BR223" s="334">
        <f t="shared" si="273"/>
        <v>4</v>
      </c>
      <c r="BS223" s="25">
        <v>4</v>
      </c>
      <c r="BT223" s="25">
        <v>0</v>
      </c>
    </row>
    <row r="224" spans="1:72" ht="14.25" customHeight="1">
      <c r="B224" s="7" t="s">
        <v>420</v>
      </c>
      <c r="C224" s="333">
        <f>SUM(C225:C228)</f>
        <v>241</v>
      </c>
      <c r="D224" s="333">
        <f t="shared" ref="D224:BO224" si="274">SUM(D225:D228)</f>
        <v>9</v>
      </c>
      <c r="E224" s="333">
        <f>SUM(E225:E228)</f>
        <v>0</v>
      </c>
      <c r="F224" s="333">
        <f t="shared" si="274"/>
        <v>9</v>
      </c>
      <c r="G224" s="333">
        <f t="shared" si="274"/>
        <v>19</v>
      </c>
      <c r="H224" s="333">
        <f t="shared" si="274"/>
        <v>0</v>
      </c>
      <c r="I224" s="333">
        <f t="shared" si="274"/>
        <v>19</v>
      </c>
      <c r="J224" s="333">
        <f t="shared" si="274"/>
        <v>8</v>
      </c>
      <c r="K224" s="333">
        <f t="shared" si="274"/>
        <v>8</v>
      </c>
      <c r="L224" s="333">
        <f t="shared" si="274"/>
        <v>0</v>
      </c>
      <c r="M224" s="333">
        <f t="shared" si="274"/>
        <v>0</v>
      </c>
      <c r="N224" s="333">
        <f t="shared" si="274"/>
        <v>0</v>
      </c>
      <c r="O224" s="333">
        <f t="shared" si="274"/>
        <v>0</v>
      </c>
      <c r="P224" s="333">
        <f t="shared" si="274"/>
        <v>0</v>
      </c>
      <c r="Q224" s="333">
        <f t="shared" si="274"/>
        <v>0</v>
      </c>
      <c r="R224" s="333">
        <f t="shared" si="274"/>
        <v>0</v>
      </c>
      <c r="S224" s="333">
        <f t="shared" si="274"/>
        <v>0</v>
      </c>
      <c r="T224" s="333">
        <f t="shared" si="274"/>
        <v>0</v>
      </c>
      <c r="U224" s="333">
        <f t="shared" si="274"/>
        <v>0</v>
      </c>
      <c r="V224" s="333">
        <f t="shared" si="274"/>
        <v>0</v>
      </c>
      <c r="W224" s="333">
        <f t="shared" si="274"/>
        <v>0</v>
      </c>
      <c r="X224" s="333">
        <f t="shared" si="274"/>
        <v>74</v>
      </c>
      <c r="Y224" s="333">
        <f t="shared" si="274"/>
        <v>0</v>
      </c>
      <c r="Z224" s="333">
        <f t="shared" si="274"/>
        <v>69</v>
      </c>
      <c r="AA224" s="333">
        <f t="shared" si="274"/>
        <v>0</v>
      </c>
      <c r="AB224" s="333">
        <f t="shared" si="274"/>
        <v>5</v>
      </c>
      <c r="AC224" s="333">
        <f t="shared" si="274"/>
        <v>106</v>
      </c>
      <c r="AD224" s="333">
        <f t="shared" si="274"/>
        <v>0</v>
      </c>
      <c r="AE224" s="333">
        <f t="shared" si="274"/>
        <v>5</v>
      </c>
      <c r="AF224" s="333">
        <f t="shared" si="274"/>
        <v>0</v>
      </c>
      <c r="AG224" s="333">
        <f t="shared" si="274"/>
        <v>0</v>
      </c>
      <c r="AH224" s="333">
        <f t="shared" si="274"/>
        <v>7</v>
      </c>
      <c r="AI224" s="333">
        <f t="shared" si="274"/>
        <v>0</v>
      </c>
      <c r="AJ224" s="333">
        <f t="shared" si="274"/>
        <v>0</v>
      </c>
      <c r="AK224" s="333">
        <f t="shared" si="274"/>
        <v>0</v>
      </c>
      <c r="AL224" s="333">
        <f t="shared" si="274"/>
        <v>94</v>
      </c>
      <c r="AM224" s="333">
        <f t="shared" si="274"/>
        <v>0</v>
      </c>
      <c r="AN224" s="333">
        <f t="shared" si="274"/>
        <v>0</v>
      </c>
      <c r="AO224" s="333">
        <f t="shared" si="274"/>
        <v>0</v>
      </c>
      <c r="AP224" s="333">
        <f t="shared" si="274"/>
        <v>0</v>
      </c>
      <c r="AQ224" s="333">
        <f t="shared" si="274"/>
        <v>0</v>
      </c>
      <c r="AR224" s="333">
        <f t="shared" si="274"/>
        <v>0</v>
      </c>
      <c r="AS224" s="333">
        <f t="shared" si="274"/>
        <v>0</v>
      </c>
      <c r="AT224" s="333">
        <f t="shared" si="274"/>
        <v>0</v>
      </c>
      <c r="AU224" s="333">
        <f t="shared" si="274"/>
        <v>0</v>
      </c>
      <c r="AV224" s="333">
        <f t="shared" si="274"/>
        <v>0</v>
      </c>
      <c r="AW224" s="333">
        <f t="shared" si="274"/>
        <v>0</v>
      </c>
      <c r="AX224" s="333">
        <f t="shared" si="274"/>
        <v>0</v>
      </c>
      <c r="AY224" s="333">
        <f t="shared" si="274"/>
        <v>0</v>
      </c>
      <c r="AZ224" s="333">
        <f t="shared" si="274"/>
        <v>5</v>
      </c>
      <c r="BA224" s="333">
        <f t="shared" si="274"/>
        <v>5</v>
      </c>
      <c r="BB224" s="333">
        <f t="shared" si="274"/>
        <v>0</v>
      </c>
      <c r="BC224" s="333">
        <f t="shared" si="274"/>
        <v>0</v>
      </c>
      <c r="BD224" s="333">
        <f t="shared" si="274"/>
        <v>0</v>
      </c>
      <c r="BE224" s="333">
        <f t="shared" si="274"/>
        <v>15</v>
      </c>
      <c r="BF224" s="333">
        <f t="shared" si="274"/>
        <v>15</v>
      </c>
      <c r="BG224" s="333">
        <f t="shared" si="274"/>
        <v>0</v>
      </c>
      <c r="BH224" s="333">
        <f t="shared" si="274"/>
        <v>0</v>
      </c>
      <c r="BI224" s="333">
        <f t="shared" si="274"/>
        <v>0</v>
      </c>
      <c r="BJ224" s="333">
        <f t="shared" si="274"/>
        <v>0</v>
      </c>
      <c r="BK224" s="333">
        <f t="shared" si="274"/>
        <v>0</v>
      </c>
      <c r="BL224" s="333">
        <f t="shared" si="274"/>
        <v>0</v>
      </c>
      <c r="BM224" s="333">
        <f t="shared" si="274"/>
        <v>0</v>
      </c>
      <c r="BN224" s="333">
        <f t="shared" si="274"/>
        <v>0</v>
      </c>
      <c r="BO224" s="333">
        <f t="shared" si="274"/>
        <v>5</v>
      </c>
      <c r="BP224" s="333">
        <f t="shared" ref="BP224:BT224" si="275">SUM(BP225:BP228)</f>
        <v>5</v>
      </c>
      <c r="BQ224" s="333">
        <f t="shared" si="275"/>
        <v>0</v>
      </c>
      <c r="BR224" s="333">
        <f t="shared" si="275"/>
        <v>0</v>
      </c>
      <c r="BS224" s="333">
        <f t="shared" si="275"/>
        <v>0</v>
      </c>
      <c r="BT224" s="333">
        <f t="shared" si="275"/>
        <v>0</v>
      </c>
    </row>
    <row r="225" spans="1:76" ht="17.25" customHeight="1">
      <c r="A225" s="40">
        <v>9002</v>
      </c>
      <c r="B225" s="283" t="s">
        <v>701</v>
      </c>
      <c r="C225" s="333">
        <f>SUM(D225,G225,J225,N225,S225,X225,AC225,AP225,AT225,AZ225,BE225,BH225,BJ225,BO225,BR225)</f>
        <v>9</v>
      </c>
      <c r="D225" s="44">
        <f>SUM(F225:F225)</f>
        <v>0</v>
      </c>
      <c r="E225" s="25">
        <v>0</v>
      </c>
      <c r="F225" s="25">
        <v>0</v>
      </c>
      <c r="G225" s="44">
        <f t="shared" ref="G225:G228" si="276">SUM(H225:I225)</f>
        <v>0</v>
      </c>
      <c r="H225" s="25">
        <v>0</v>
      </c>
      <c r="I225" s="25" t="s">
        <v>767</v>
      </c>
      <c r="J225" s="334">
        <f t="shared" ref="J225:J228" si="277">SUM(K225:M225)</f>
        <v>0</v>
      </c>
      <c r="K225" s="25">
        <v>0</v>
      </c>
      <c r="L225" s="25">
        <v>0</v>
      </c>
      <c r="M225" s="25">
        <v>0</v>
      </c>
      <c r="N225" s="334">
        <f t="shared" ref="N225:N228" si="278">SUM(O225:R225)</f>
        <v>0</v>
      </c>
      <c r="O225" s="25">
        <v>0</v>
      </c>
      <c r="P225" s="25">
        <v>0</v>
      </c>
      <c r="Q225" s="25">
        <v>0</v>
      </c>
      <c r="R225" s="25">
        <v>0</v>
      </c>
      <c r="S225" s="334">
        <f t="shared" ref="S225:S228" si="279">SUM(T225:W225)</f>
        <v>0</v>
      </c>
      <c r="T225" s="25">
        <v>0</v>
      </c>
      <c r="U225" s="25">
        <v>0</v>
      </c>
      <c r="V225" s="25">
        <v>0</v>
      </c>
      <c r="W225" s="25">
        <v>0</v>
      </c>
      <c r="X225" s="334">
        <f t="shared" ref="X225:X228" si="280">SUM(Y225:AB225)</f>
        <v>5</v>
      </c>
      <c r="Y225" s="25" t="s">
        <v>767</v>
      </c>
      <c r="Z225" s="25">
        <v>5</v>
      </c>
      <c r="AA225" s="25" t="s">
        <v>767</v>
      </c>
      <c r="AB225" s="25" t="s">
        <v>767</v>
      </c>
      <c r="AC225" s="334">
        <f t="shared" ref="AC225:AC228" si="281">SUM(AD225:AO225)</f>
        <v>4</v>
      </c>
      <c r="AD225" s="25">
        <v>0</v>
      </c>
      <c r="AE225" s="25">
        <v>0</v>
      </c>
      <c r="AF225" s="25">
        <v>0</v>
      </c>
      <c r="AG225" s="25" t="s">
        <v>767</v>
      </c>
      <c r="AH225" s="25">
        <v>0</v>
      </c>
      <c r="AI225" s="25">
        <v>0</v>
      </c>
      <c r="AJ225" s="25">
        <v>0</v>
      </c>
      <c r="AK225" s="25">
        <v>0</v>
      </c>
      <c r="AL225" s="25">
        <v>4</v>
      </c>
      <c r="AM225" s="25">
        <v>0</v>
      </c>
      <c r="AN225" s="25">
        <v>0</v>
      </c>
      <c r="AO225" s="25">
        <v>0</v>
      </c>
      <c r="AP225" s="334">
        <f t="shared" ref="AP225:AP228" si="282">SUM(AQ225:AS225)</f>
        <v>0</v>
      </c>
      <c r="AQ225" s="25">
        <v>0</v>
      </c>
      <c r="AR225" s="25">
        <v>0</v>
      </c>
      <c r="AS225" s="25">
        <v>0</v>
      </c>
      <c r="AT225" s="334">
        <f t="shared" ref="AT225:AT228" si="283">SUM(AU225:AY225)</f>
        <v>0</v>
      </c>
      <c r="AU225" s="25">
        <v>0</v>
      </c>
      <c r="AV225" s="25">
        <v>0</v>
      </c>
      <c r="AW225" s="25">
        <v>0</v>
      </c>
      <c r="AX225" s="25">
        <v>0</v>
      </c>
      <c r="AY225" s="25">
        <v>0</v>
      </c>
      <c r="AZ225" s="334">
        <f t="shared" ref="AZ225:AZ228" si="284">SUM(BA225:BD225)</f>
        <v>0</v>
      </c>
      <c r="BA225" s="25">
        <v>0</v>
      </c>
      <c r="BB225" s="25">
        <v>0</v>
      </c>
      <c r="BC225" s="25">
        <v>0</v>
      </c>
      <c r="BD225" s="25">
        <v>0</v>
      </c>
      <c r="BE225" s="334">
        <f t="shared" ref="BE225:BE228" si="285">SUM(BF225:BG225)</f>
        <v>0</v>
      </c>
      <c r="BF225" s="25">
        <v>0</v>
      </c>
      <c r="BG225" s="25">
        <v>0</v>
      </c>
      <c r="BH225" s="334">
        <f t="shared" ref="BH225:BH228" si="286">SUM(BI225)</f>
        <v>0</v>
      </c>
      <c r="BI225" s="25">
        <v>0</v>
      </c>
      <c r="BJ225" s="334">
        <f t="shared" ref="BJ225:BJ228" si="287">SUM(BK225:BN225)</f>
        <v>0</v>
      </c>
      <c r="BK225" s="25">
        <v>0</v>
      </c>
      <c r="BL225" s="25">
        <v>0</v>
      </c>
      <c r="BM225" s="25">
        <v>0</v>
      </c>
      <c r="BN225" s="25">
        <v>0</v>
      </c>
      <c r="BO225" s="334">
        <f t="shared" ref="BO225:BO228" si="288">SUM(BP225:BQ225)</f>
        <v>0</v>
      </c>
      <c r="BP225" s="25" t="s">
        <v>767</v>
      </c>
      <c r="BQ225" s="25">
        <v>0</v>
      </c>
      <c r="BR225" s="334">
        <f t="shared" ref="BR225:BR228" si="289">SUM(BS225:BT225)</f>
        <v>0</v>
      </c>
      <c r="BS225" s="25">
        <v>0</v>
      </c>
      <c r="BT225" s="25">
        <v>0</v>
      </c>
    </row>
    <row r="226" spans="1:76" ht="15" customHeight="1">
      <c r="A226" s="40">
        <v>9003</v>
      </c>
      <c r="B226" s="283" t="s">
        <v>702</v>
      </c>
      <c r="C226" s="333">
        <f>SUM(D226,G226,J226,N226,S226,X226,AC226,AP226,AT226,AZ226,BE226,BH226,BJ226,BO226,BR226)</f>
        <v>9</v>
      </c>
      <c r="D226" s="44">
        <f>SUM(F226:F226)</f>
        <v>0</v>
      </c>
      <c r="E226" s="25">
        <v>0</v>
      </c>
      <c r="F226" s="25" t="s">
        <v>767</v>
      </c>
      <c r="G226" s="44">
        <f t="shared" si="276"/>
        <v>0</v>
      </c>
      <c r="H226" s="25">
        <v>0</v>
      </c>
      <c r="I226" s="25" t="s">
        <v>767</v>
      </c>
      <c r="J226" s="334">
        <f t="shared" si="277"/>
        <v>4</v>
      </c>
      <c r="K226" s="25">
        <v>4</v>
      </c>
      <c r="L226" s="25">
        <v>0</v>
      </c>
      <c r="M226" s="25">
        <v>0</v>
      </c>
      <c r="N226" s="334">
        <f t="shared" si="278"/>
        <v>0</v>
      </c>
      <c r="O226" s="25">
        <v>0</v>
      </c>
      <c r="P226" s="25">
        <v>0</v>
      </c>
      <c r="Q226" s="25">
        <v>0</v>
      </c>
      <c r="R226" s="25">
        <v>0</v>
      </c>
      <c r="S226" s="334">
        <f t="shared" si="279"/>
        <v>0</v>
      </c>
      <c r="T226" s="25">
        <v>0</v>
      </c>
      <c r="U226" s="25">
        <v>0</v>
      </c>
      <c r="V226" s="25">
        <v>0</v>
      </c>
      <c r="W226" s="25">
        <v>0</v>
      </c>
      <c r="X226" s="334">
        <f t="shared" si="280"/>
        <v>5</v>
      </c>
      <c r="Y226" s="25">
        <v>0</v>
      </c>
      <c r="Z226" s="25">
        <v>0</v>
      </c>
      <c r="AA226" s="25">
        <v>0</v>
      </c>
      <c r="AB226" s="25">
        <v>5</v>
      </c>
      <c r="AC226" s="334">
        <f t="shared" si="281"/>
        <v>0</v>
      </c>
      <c r="AD226" s="25">
        <v>0</v>
      </c>
      <c r="AE226" s="25">
        <v>0</v>
      </c>
      <c r="AF226" s="25" t="s">
        <v>767</v>
      </c>
      <c r="AG226" s="25">
        <v>0</v>
      </c>
      <c r="AH226" s="25">
        <v>0</v>
      </c>
      <c r="AI226" s="25">
        <v>0</v>
      </c>
      <c r="AJ226" s="25">
        <v>0</v>
      </c>
      <c r="AK226" s="25">
        <v>0</v>
      </c>
      <c r="AL226" s="25" t="s">
        <v>767</v>
      </c>
      <c r="AM226" s="25">
        <v>0</v>
      </c>
      <c r="AN226" s="25">
        <v>0</v>
      </c>
      <c r="AO226" s="25">
        <v>0</v>
      </c>
      <c r="AP226" s="334">
        <f t="shared" si="282"/>
        <v>0</v>
      </c>
      <c r="AQ226" s="25">
        <v>0</v>
      </c>
      <c r="AR226" s="25" t="s">
        <v>767</v>
      </c>
      <c r="AS226" s="25">
        <v>0</v>
      </c>
      <c r="AT226" s="334">
        <f t="shared" si="283"/>
        <v>0</v>
      </c>
      <c r="AU226" s="25">
        <v>0</v>
      </c>
      <c r="AV226" s="25">
        <v>0</v>
      </c>
      <c r="AW226" s="25">
        <v>0</v>
      </c>
      <c r="AX226" s="25">
        <v>0</v>
      </c>
      <c r="AY226" s="25">
        <v>0</v>
      </c>
      <c r="AZ226" s="334">
        <f t="shared" si="284"/>
        <v>0</v>
      </c>
      <c r="BA226" s="25" t="s">
        <v>767</v>
      </c>
      <c r="BB226" s="25">
        <v>0</v>
      </c>
      <c r="BC226" s="25">
        <v>0</v>
      </c>
      <c r="BD226" s="25">
        <v>0</v>
      </c>
      <c r="BE226" s="334">
        <f t="shared" si="285"/>
        <v>0</v>
      </c>
      <c r="BF226" s="25">
        <v>0</v>
      </c>
      <c r="BG226" s="25">
        <v>0</v>
      </c>
      <c r="BH226" s="334">
        <f t="shared" si="286"/>
        <v>0</v>
      </c>
      <c r="BI226" s="25">
        <v>0</v>
      </c>
      <c r="BJ226" s="334">
        <f t="shared" si="287"/>
        <v>0</v>
      </c>
      <c r="BK226" s="25">
        <v>0</v>
      </c>
      <c r="BL226" s="25">
        <v>0</v>
      </c>
      <c r="BM226" s="25">
        <v>0</v>
      </c>
      <c r="BN226" s="25">
        <v>0</v>
      </c>
      <c r="BO226" s="334">
        <f t="shared" si="288"/>
        <v>0</v>
      </c>
      <c r="BP226" s="25">
        <v>0</v>
      </c>
      <c r="BQ226" s="25">
        <v>0</v>
      </c>
      <c r="BR226" s="334">
        <f t="shared" si="289"/>
        <v>0</v>
      </c>
      <c r="BS226" s="25">
        <v>0</v>
      </c>
      <c r="BT226" s="25">
        <v>0</v>
      </c>
    </row>
    <row r="227" spans="1:76" ht="19.5" customHeight="1">
      <c r="A227" s="40">
        <v>9004</v>
      </c>
      <c r="B227" s="10" t="s">
        <v>235</v>
      </c>
      <c r="C227" s="333">
        <f>SUM(D227,G227,J227,N227,S227,X227,AC227,AP227,AT227,AZ227,BE227,BH227,BJ227,BO227,BR227)</f>
        <v>0</v>
      </c>
      <c r="D227" s="44">
        <f>SUM(F227:F227)</f>
        <v>0</v>
      </c>
      <c r="E227" s="25">
        <v>0</v>
      </c>
      <c r="F227" s="25">
        <v>0</v>
      </c>
      <c r="G227" s="44">
        <f t="shared" si="276"/>
        <v>0</v>
      </c>
      <c r="H227" s="25">
        <v>0</v>
      </c>
      <c r="I227" s="25" t="s">
        <v>767</v>
      </c>
      <c r="J227" s="334">
        <f t="shared" si="277"/>
        <v>0</v>
      </c>
      <c r="K227" s="25">
        <v>0</v>
      </c>
      <c r="L227" s="25">
        <v>0</v>
      </c>
      <c r="M227" s="25">
        <v>0</v>
      </c>
      <c r="N227" s="334">
        <f t="shared" si="278"/>
        <v>0</v>
      </c>
      <c r="O227" s="25">
        <v>0</v>
      </c>
      <c r="P227" s="25">
        <v>0</v>
      </c>
      <c r="Q227" s="25">
        <v>0</v>
      </c>
      <c r="R227" s="25">
        <v>0</v>
      </c>
      <c r="S227" s="334">
        <f t="shared" si="279"/>
        <v>0</v>
      </c>
      <c r="T227" s="25">
        <v>0</v>
      </c>
      <c r="U227" s="25">
        <v>0</v>
      </c>
      <c r="V227" s="25">
        <v>0</v>
      </c>
      <c r="W227" s="25">
        <v>0</v>
      </c>
      <c r="X227" s="334">
        <f t="shared" si="280"/>
        <v>0</v>
      </c>
      <c r="Y227" s="25">
        <v>0</v>
      </c>
      <c r="Z227" s="25">
        <v>0</v>
      </c>
      <c r="AA227" s="25">
        <v>0</v>
      </c>
      <c r="AB227" s="25">
        <v>0</v>
      </c>
      <c r="AC227" s="334">
        <f t="shared" si="281"/>
        <v>0</v>
      </c>
      <c r="AD227" s="25">
        <v>0</v>
      </c>
      <c r="AE227" s="25">
        <v>0</v>
      </c>
      <c r="AF227" s="25">
        <v>0</v>
      </c>
      <c r="AG227" s="25">
        <v>0</v>
      </c>
      <c r="AH227" s="25">
        <v>0</v>
      </c>
      <c r="AI227" s="25">
        <v>0</v>
      </c>
      <c r="AJ227" s="25">
        <v>0</v>
      </c>
      <c r="AK227" s="25">
        <v>0</v>
      </c>
      <c r="AL227" s="25" t="s">
        <v>767</v>
      </c>
      <c r="AM227" s="25">
        <v>0</v>
      </c>
      <c r="AN227" s="25">
        <v>0</v>
      </c>
      <c r="AO227" s="25">
        <v>0</v>
      </c>
      <c r="AP227" s="334">
        <f t="shared" si="282"/>
        <v>0</v>
      </c>
      <c r="AQ227" s="25">
        <v>0</v>
      </c>
      <c r="AR227" s="25">
        <v>0</v>
      </c>
      <c r="AS227" s="25">
        <v>0</v>
      </c>
      <c r="AT227" s="334">
        <f t="shared" si="283"/>
        <v>0</v>
      </c>
      <c r="AU227" s="25">
        <v>0</v>
      </c>
      <c r="AV227" s="25">
        <v>0</v>
      </c>
      <c r="AW227" s="25">
        <v>0</v>
      </c>
      <c r="AX227" s="25">
        <v>0</v>
      </c>
      <c r="AY227" s="25">
        <v>0</v>
      </c>
      <c r="AZ227" s="334">
        <f t="shared" si="284"/>
        <v>0</v>
      </c>
      <c r="BA227" s="25">
        <v>0</v>
      </c>
      <c r="BB227" s="25">
        <v>0</v>
      </c>
      <c r="BC227" s="25">
        <v>0</v>
      </c>
      <c r="BD227" s="25">
        <v>0</v>
      </c>
      <c r="BE227" s="334">
        <f t="shared" si="285"/>
        <v>0</v>
      </c>
      <c r="BF227" s="25">
        <v>0</v>
      </c>
      <c r="BG227" s="25">
        <v>0</v>
      </c>
      <c r="BH227" s="334">
        <f t="shared" si="286"/>
        <v>0</v>
      </c>
      <c r="BI227" s="25">
        <v>0</v>
      </c>
      <c r="BJ227" s="334">
        <f t="shared" si="287"/>
        <v>0</v>
      </c>
      <c r="BK227" s="25">
        <v>0</v>
      </c>
      <c r="BL227" s="25">
        <v>0</v>
      </c>
      <c r="BM227" s="25">
        <v>0</v>
      </c>
      <c r="BN227" s="25">
        <v>0</v>
      </c>
      <c r="BO227" s="334">
        <f t="shared" si="288"/>
        <v>0</v>
      </c>
      <c r="BP227" s="25">
        <v>0</v>
      </c>
      <c r="BQ227" s="25">
        <v>0</v>
      </c>
      <c r="BR227" s="334">
        <f t="shared" si="289"/>
        <v>0</v>
      </c>
      <c r="BS227" s="25">
        <v>0</v>
      </c>
      <c r="BT227" s="25">
        <v>0</v>
      </c>
    </row>
    <row r="228" spans="1:76" ht="15.75" customHeight="1">
      <c r="A228" s="33">
        <v>9099</v>
      </c>
      <c r="B228" s="283" t="s">
        <v>703</v>
      </c>
      <c r="C228" s="333">
        <f>SUM(D228,G228,J228,N228,S228,X228,AC228,AP228,AT228,AZ228,BE228,BH228,BJ228,BO228,BR228)</f>
        <v>223</v>
      </c>
      <c r="D228" s="44">
        <f>SUM(F228:F228)</f>
        <v>9</v>
      </c>
      <c r="E228" s="25">
        <v>0</v>
      </c>
      <c r="F228" s="25">
        <v>9</v>
      </c>
      <c r="G228" s="44">
        <f t="shared" si="276"/>
        <v>19</v>
      </c>
      <c r="H228" s="25">
        <v>0</v>
      </c>
      <c r="I228" s="25">
        <v>19</v>
      </c>
      <c r="J228" s="334">
        <f t="shared" si="277"/>
        <v>4</v>
      </c>
      <c r="K228" s="25">
        <v>4</v>
      </c>
      <c r="L228" s="25">
        <v>0</v>
      </c>
      <c r="M228" s="25">
        <v>0</v>
      </c>
      <c r="N228" s="334">
        <f t="shared" si="278"/>
        <v>0</v>
      </c>
      <c r="O228" s="25">
        <v>0</v>
      </c>
      <c r="P228" s="25" t="s">
        <v>767</v>
      </c>
      <c r="Q228" s="25">
        <v>0</v>
      </c>
      <c r="R228" s="25">
        <v>0</v>
      </c>
      <c r="S228" s="334">
        <f t="shared" si="279"/>
        <v>0</v>
      </c>
      <c r="T228" s="25">
        <v>0</v>
      </c>
      <c r="U228" s="25">
        <v>0</v>
      </c>
      <c r="V228" s="25" t="s">
        <v>767</v>
      </c>
      <c r="W228" s="25">
        <v>0</v>
      </c>
      <c r="X228" s="334">
        <f t="shared" si="280"/>
        <v>64</v>
      </c>
      <c r="Y228" s="25" t="s">
        <v>767</v>
      </c>
      <c r="Z228" s="25">
        <v>64</v>
      </c>
      <c r="AA228" s="25" t="s">
        <v>767</v>
      </c>
      <c r="AB228" s="25" t="s">
        <v>767</v>
      </c>
      <c r="AC228" s="334">
        <f t="shared" si="281"/>
        <v>102</v>
      </c>
      <c r="AD228" s="25">
        <v>0</v>
      </c>
      <c r="AE228" s="25">
        <v>5</v>
      </c>
      <c r="AF228" s="25" t="s">
        <v>767</v>
      </c>
      <c r="AG228" s="25" t="s">
        <v>767</v>
      </c>
      <c r="AH228" s="25">
        <v>7</v>
      </c>
      <c r="AI228" s="25">
        <v>0</v>
      </c>
      <c r="AJ228" s="25">
        <v>0</v>
      </c>
      <c r="AK228" s="25">
        <v>0</v>
      </c>
      <c r="AL228" s="25">
        <v>90</v>
      </c>
      <c r="AM228" s="25">
        <v>0</v>
      </c>
      <c r="AN228" s="25">
        <v>0</v>
      </c>
      <c r="AO228" s="25">
        <v>0</v>
      </c>
      <c r="AP228" s="334">
        <f t="shared" si="282"/>
        <v>0</v>
      </c>
      <c r="AQ228" s="25">
        <v>0</v>
      </c>
      <c r="AR228" s="25" t="s">
        <v>767</v>
      </c>
      <c r="AS228" s="25">
        <v>0</v>
      </c>
      <c r="AT228" s="334">
        <f t="shared" si="283"/>
        <v>0</v>
      </c>
      <c r="AU228" s="25">
        <v>0</v>
      </c>
      <c r="AV228" s="25" t="s">
        <v>767</v>
      </c>
      <c r="AW228" s="25">
        <v>0</v>
      </c>
      <c r="AX228" s="25" t="s">
        <v>767</v>
      </c>
      <c r="AY228" s="25">
        <v>0</v>
      </c>
      <c r="AZ228" s="334">
        <f t="shared" si="284"/>
        <v>5</v>
      </c>
      <c r="BA228" s="25">
        <v>5</v>
      </c>
      <c r="BB228" s="25">
        <v>0</v>
      </c>
      <c r="BC228" s="25" t="s">
        <v>767</v>
      </c>
      <c r="BD228" s="25">
        <v>0</v>
      </c>
      <c r="BE228" s="334">
        <f t="shared" si="285"/>
        <v>15</v>
      </c>
      <c r="BF228" s="25">
        <v>15</v>
      </c>
      <c r="BG228" s="25" t="s">
        <v>767</v>
      </c>
      <c r="BH228" s="334">
        <f t="shared" si="286"/>
        <v>0</v>
      </c>
      <c r="BI228" s="25" t="s">
        <v>767</v>
      </c>
      <c r="BJ228" s="334">
        <f t="shared" si="287"/>
        <v>0</v>
      </c>
      <c r="BK228" s="25">
        <v>0</v>
      </c>
      <c r="BL228" s="25" t="s">
        <v>767</v>
      </c>
      <c r="BM228" s="25">
        <v>0</v>
      </c>
      <c r="BN228" s="25">
        <v>0</v>
      </c>
      <c r="BO228" s="334">
        <f t="shared" si="288"/>
        <v>5</v>
      </c>
      <c r="BP228" s="25">
        <v>5</v>
      </c>
      <c r="BQ228" s="25" t="s">
        <v>767</v>
      </c>
      <c r="BR228" s="334">
        <f t="shared" si="289"/>
        <v>0</v>
      </c>
      <c r="BS228" s="25" t="s">
        <v>767</v>
      </c>
      <c r="BT228" s="25">
        <v>0</v>
      </c>
    </row>
    <row r="229" spans="1:76" ht="18" customHeight="1">
      <c r="A229" s="28"/>
      <c r="B229" s="7" t="s">
        <v>419</v>
      </c>
      <c r="C229" s="333">
        <f>SUM(C230:C239)</f>
        <v>321</v>
      </c>
      <c r="D229" s="333">
        <f t="shared" ref="D229:BO229" si="290">SUM(D230:D239)</f>
        <v>0</v>
      </c>
      <c r="E229" s="333">
        <f>SUM(E230:E239)</f>
        <v>0</v>
      </c>
      <c r="F229" s="333">
        <f t="shared" si="290"/>
        <v>0</v>
      </c>
      <c r="G229" s="333">
        <f t="shared" si="290"/>
        <v>0</v>
      </c>
      <c r="H229" s="333">
        <f t="shared" si="290"/>
        <v>0</v>
      </c>
      <c r="I229" s="333">
        <f t="shared" si="290"/>
        <v>0</v>
      </c>
      <c r="J229" s="333">
        <f t="shared" si="290"/>
        <v>0</v>
      </c>
      <c r="K229" s="333">
        <f t="shared" si="290"/>
        <v>0</v>
      </c>
      <c r="L229" s="333">
        <f t="shared" si="290"/>
        <v>0</v>
      </c>
      <c r="M229" s="333">
        <f t="shared" si="290"/>
        <v>0</v>
      </c>
      <c r="N229" s="333">
        <f t="shared" si="290"/>
        <v>0</v>
      </c>
      <c r="O229" s="333">
        <f t="shared" si="290"/>
        <v>0</v>
      </c>
      <c r="P229" s="333">
        <f t="shared" si="290"/>
        <v>0</v>
      </c>
      <c r="Q229" s="333">
        <f t="shared" si="290"/>
        <v>0</v>
      </c>
      <c r="R229" s="333">
        <f t="shared" si="290"/>
        <v>0</v>
      </c>
      <c r="S229" s="333">
        <f t="shared" si="290"/>
        <v>0</v>
      </c>
      <c r="T229" s="333">
        <f t="shared" si="290"/>
        <v>0</v>
      </c>
      <c r="U229" s="333">
        <f t="shared" si="290"/>
        <v>0</v>
      </c>
      <c r="V229" s="333">
        <f t="shared" si="290"/>
        <v>0</v>
      </c>
      <c r="W229" s="333">
        <f t="shared" si="290"/>
        <v>0</v>
      </c>
      <c r="X229" s="333">
        <f t="shared" si="290"/>
        <v>10</v>
      </c>
      <c r="Y229" s="333">
        <f t="shared" si="290"/>
        <v>4</v>
      </c>
      <c r="Z229" s="333">
        <f t="shared" si="290"/>
        <v>0</v>
      </c>
      <c r="AA229" s="333">
        <f t="shared" si="290"/>
        <v>6</v>
      </c>
      <c r="AB229" s="333">
        <f t="shared" si="290"/>
        <v>0</v>
      </c>
      <c r="AC229" s="333">
        <f t="shared" si="290"/>
        <v>253</v>
      </c>
      <c r="AD229" s="333">
        <f t="shared" si="290"/>
        <v>0</v>
      </c>
      <c r="AE229" s="333">
        <f t="shared" si="290"/>
        <v>11</v>
      </c>
      <c r="AF229" s="333">
        <f t="shared" si="290"/>
        <v>42</v>
      </c>
      <c r="AG229" s="333">
        <f t="shared" si="290"/>
        <v>13</v>
      </c>
      <c r="AH229" s="333">
        <f t="shared" si="290"/>
        <v>14</v>
      </c>
      <c r="AI229" s="333">
        <f t="shared" si="290"/>
        <v>136</v>
      </c>
      <c r="AJ229" s="333">
        <f t="shared" si="290"/>
        <v>0</v>
      </c>
      <c r="AK229" s="333">
        <f t="shared" si="290"/>
        <v>0</v>
      </c>
      <c r="AL229" s="333">
        <f t="shared" si="290"/>
        <v>0</v>
      </c>
      <c r="AM229" s="333">
        <f t="shared" si="290"/>
        <v>0</v>
      </c>
      <c r="AN229" s="333">
        <f t="shared" si="290"/>
        <v>37</v>
      </c>
      <c r="AO229" s="333">
        <f t="shared" si="290"/>
        <v>0</v>
      </c>
      <c r="AP229" s="333">
        <f t="shared" si="290"/>
        <v>0</v>
      </c>
      <c r="AQ229" s="333">
        <f t="shared" si="290"/>
        <v>0</v>
      </c>
      <c r="AR229" s="333">
        <f t="shared" si="290"/>
        <v>0</v>
      </c>
      <c r="AS229" s="333">
        <f t="shared" si="290"/>
        <v>0</v>
      </c>
      <c r="AT229" s="333">
        <f t="shared" si="290"/>
        <v>14</v>
      </c>
      <c r="AU229" s="333">
        <f t="shared" si="290"/>
        <v>0</v>
      </c>
      <c r="AV229" s="333">
        <f t="shared" si="290"/>
        <v>0</v>
      </c>
      <c r="AW229" s="333">
        <f t="shared" si="290"/>
        <v>14</v>
      </c>
      <c r="AX229" s="333">
        <f t="shared" si="290"/>
        <v>0</v>
      </c>
      <c r="AY229" s="333">
        <f t="shared" si="290"/>
        <v>0</v>
      </c>
      <c r="AZ229" s="333">
        <f t="shared" si="290"/>
        <v>21</v>
      </c>
      <c r="BA229" s="333">
        <f t="shared" si="290"/>
        <v>0</v>
      </c>
      <c r="BB229" s="333">
        <f t="shared" si="290"/>
        <v>0</v>
      </c>
      <c r="BC229" s="333">
        <f t="shared" si="290"/>
        <v>4</v>
      </c>
      <c r="BD229" s="333">
        <f t="shared" si="290"/>
        <v>17</v>
      </c>
      <c r="BE229" s="333">
        <f t="shared" si="290"/>
        <v>17</v>
      </c>
      <c r="BF229" s="333">
        <f t="shared" si="290"/>
        <v>11</v>
      </c>
      <c r="BG229" s="333">
        <f t="shared" si="290"/>
        <v>6</v>
      </c>
      <c r="BH229" s="333">
        <f t="shared" si="290"/>
        <v>6</v>
      </c>
      <c r="BI229" s="333">
        <f t="shared" si="290"/>
        <v>6</v>
      </c>
      <c r="BJ229" s="333">
        <f t="shared" si="290"/>
        <v>0</v>
      </c>
      <c r="BK229" s="333">
        <f t="shared" si="290"/>
        <v>0</v>
      </c>
      <c r="BL229" s="333">
        <f t="shared" si="290"/>
        <v>0</v>
      </c>
      <c r="BM229" s="333">
        <f t="shared" si="290"/>
        <v>0</v>
      </c>
      <c r="BN229" s="333">
        <f t="shared" si="290"/>
        <v>0</v>
      </c>
      <c r="BO229" s="333">
        <f t="shared" si="290"/>
        <v>0</v>
      </c>
      <c r="BP229" s="333">
        <f t="shared" ref="BP229:BT229" si="291">SUM(BP230:BP239)</f>
        <v>0</v>
      </c>
      <c r="BQ229" s="333">
        <f t="shared" si="291"/>
        <v>0</v>
      </c>
      <c r="BR229" s="333">
        <f t="shared" si="291"/>
        <v>0</v>
      </c>
      <c r="BS229" s="333">
        <f t="shared" si="291"/>
        <v>0</v>
      </c>
      <c r="BT229" s="333">
        <f t="shared" si="291"/>
        <v>0</v>
      </c>
    </row>
    <row r="230" spans="1:76" ht="21.75" customHeight="1">
      <c r="A230" s="40">
        <v>10001</v>
      </c>
      <c r="B230" s="10" t="s">
        <v>838</v>
      </c>
      <c r="C230" s="333">
        <f t="shared" ref="C230:C239" si="292">SUM(D230,G230,J230,N230,S230,X230,AC230,AP230,AT230,AZ230,BE230,BH230,BJ230,BO230,BR230)</f>
        <v>90</v>
      </c>
      <c r="D230" s="44">
        <f t="shared" ref="D230:D239" si="293">SUM(F230:F230)</f>
        <v>0</v>
      </c>
      <c r="E230" s="25">
        <v>0</v>
      </c>
      <c r="F230" s="25">
        <v>0</v>
      </c>
      <c r="G230" s="44">
        <f t="shared" ref="G230:G239" si="294">SUM(H230:I230)</f>
        <v>0</v>
      </c>
      <c r="H230" s="25">
        <v>0</v>
      </c>
      <c r="I230" s="25" t="s">
        <v>767</v>
      </c>
      <c r="J230" s="334">
        <f t="shared" ref="J230:J239" si="295">SUM(K230:M230)</f>
        <v>0</v>
      </c>
      <c r="K230" s="25">
        <v>0</v>
      </c>
      <c r="L230" s="25">
        <v>0</v>
      </c>
      <c r="M230" s="25" t="s">
        <v>767</v>
      </c>
      <c r="N230" s="334">
        <f t="shared" ref="N230:N239" si="296">SUM(O230:R230)</f>
        <v>0</v>
      </c>
      <c r="O230" s="25">
        <v>0</v>
      </c>
      <c r="P230" s="25">
        <v>0</v>
      </c>
      <c r="Q230" s="25">
        <v>0</v>
      </c>
      <c r="R230" s="25">
        <v>0</v>
      </c>
      <c r="S230" s="334">
        <f t="shared" ref="S230:S239" si="297">SUM(T230:W230)</f>
        <v>0</v>
      </c>
      <c r="T230" s="25">
        <v>0</v>
      </c>
      <c r="U230" s="25" t="s">
        <v>767</v>
      </c>
      <c r="V230" s="25">
        <v>0</v>
      </c>
      <c r="W230" s="25">
        <v>0</v>
      </c>
      <c r="X230" s="334">
        <f t="shared" ref="X230:X239" si="298">SUM(Y230:AB230)</f>
        <v>10</v>
      </c>
      <c r="Y230" s="25">
        <v>4</v>
      </c>
      <c r="Z230" s="25">
        <v>0</v>
      </c>
      <c r="AA230" s="25">
        <v>6</v>
      </c>
      <c r="AB230" s="25">
        <v>0</v>
      </c>
      <c r="AC230" s="334">
        <f t="shared" ref="AC230:AC239" si="299">SUM(AD230:AO230)</f>
        <v>50</v>
      </c>
      <c r="AD230" s="25">
        <v>0</v>
      </c>
      <c r="AE230" s="25" t="s">
        <v>767</v>
      </c>
      <c r="AF230" s="25">
        <v>5</v>
      </c>
      <c r="AG230" s="25">
        <v>6</v>
      </c>
      <c r="AH230" s="25">
        <v>10</v>
      </c>
      <c r="AI230" s="25">
        <v>16</v>
      </c>
      <c r="AJ230" s="25">
        <v>0</v>
      </c>
      <c r="AK230" s="25">
        <v>0</v>
      </c>
      <c r="AL230" s="25">
        <v>0</v>
      </c>
      <c r="AM230" s="25">
        <v>0</v>
      </c>
      <c r="AN230" s="25">
        <v>13</v>
      </c>
      <c r="AO230" s="25">
        <v>0</v>
      </c>
      <c r="AP230" s="334">
        <f t="shared" ref="AP230:AP239" si="300">SUM(AQ230:AS230)</f>
        <v>0</v>
      </c>
      <c r="AQ230" s="25">
        <v>0</v>
      </c>
      <c r="AR230" s="25" t="s">
        <v>767</v>
      </c>
      <c r="AS230" s="25" t="s">
        <v>767</v>
      </c>
      <c r="AT230" s="334">
        <f t="shared" ref="AT230:AT239" si="301">SUM(AU230:AY230)</f>
        <v>6</v>
      </c>
      <c r="AU230" s="25">
        <v>0</v>
      </c>
      <c r="AV230" s="25" t="s">
        <v>767</v>
      </c>
      <c r="AW230" s="25">
        <v>6</v>
      </c>
      <c r="AX230" s="25" t="s">
        <v>767</v>
      </c>
      <c r="AY230" s="25">
        <v>0</v>
      </c>
      <c r="AZ230" s="334">
        <f t="shared" ref="AZ230:AZ239" si="302">SUM(BA230:BD230)</f>
        <v>17</v>
      </c>
      <c r="BA230" s="25" t="s">
        <v>767</v>
      </c>
      <c r="BB230" s="25">
        <v>0</v>
      </c>
      <c r="BC230" s="25">
        <v>4</v>
      </c>
      <c r="BD230" s="25">
        <v>13</v>
      </c>
      <c r="BE230" s="334">
        <f t="shared" ref="BE230:BE239" si="303">SUM(BF230:BG230)</f>
        <v>7</v>
      </c>
      <c r="BF230" s="25">
        <v>7</v>
      </c>
      <c r="BG230" s="25" t="s">
        <v>767</v>
      </c>
      <c r="BH230" s="334">
        <f t="shared" ref="BH230:BH239" si="304">SUM(BI230)</f>
        <v>0</v>
      </c>
      <c r="BI230" s="25" t="s">
        <v>767</v>
      </c>
      <c r="BJ230" s="334">
        <f t="shared" ref="BJ230:BJ239" si="305">SUM(BK230:BN230)</f>
        <v>0</v>
      </c>
      <c r="BK230" s="25">
        <v>0</v>
      </c>
      <c r="BL230" s="25">
        <v>0</v>
      </c>
      <c r="BM230" s="25">
        <v>0</v>
      </c>
      <c r="BN230" s="25" t="s">
        <v>767</v>
      </c>
      <c r="BO230" s="334">
        <f t="shared" ref="BO230:BO239" si="306">SUM(BP230:BQ230)</f>
        <v>0</v>
      </c>
      <c r="BP230" s="25">
        <v>0</v>
      </c>
      <c r="BQ230" s="25">
        <v>0</v>
      </c>
      <c r="BR230" s="334">
        <f t="shared" ref="BR230:BR239" si="307">SUM(BS230:BT230)</f>
        <v>0</v>
      </c>
      <c r="BS230" s="25">
        <v>0</v>
      </c>
      <c r="BT230" s="25">
        <v>0</v>
      </c>
    </row>
    <row r="231" spans="1:76" ht="15" customHeight="1">
      <c r="A231" s="27">
        <v>10004</v>
      </c>
      <c r="B231" s="10" t="s">
        <v>28</v>
      </c>
      <c r="C231" s="333">
        <f t="shared" si="292"/>
        <v>8</v>
      </c>
      <c r="D231" s="44">
        <f t="shared" si="293"/>
        <v>0</v>
      </c>
      <c r="E231" s="25">
        <v>0</v>
      </c>
      <c r="F231" s="25">
        <v>0</v>
      </c>
      <c r="G231" s="44">
        <f t="shared" si="294"/>
        <v>0</v>
      </c>
      <c r="H231" s="25">
        <v>0</v>
      </c>
      <c r="I231" s="25" t="s">
        <v>767</v>
      </c>
      <c r="J231" s="334">
        <f t="shared" si="295"/>
        <v>0</v>
      </c>
      <c r="K231" s="25">
        <v>0</v>
      </c>
      <c r="L231" s="25">
        <v>0</v>
      </c>
      <c r="M231" s="25">
        <v>0</v>
      </c>
      <c r="N231" s="334">
        <f t="shared" si="296"/>
        <v>0</v>
      </c>
      <c r="O231" s="25">
        <v>0</v>
      </c>
      <c r="P231" s="25" t="s">
        <v>767</v>
      </c>
      <c r="Q231" s="25">
        <v>0</v>
      </c>
      <c r="R231" s="25">
        <v>0</v>
      </c>
      <c r="S231" s="334">
        <f t="shared" si="297"/>
        <v>0</v>
      </c>
      <c r="T231" s="25">
        <v>0</v>
      </c>
      <c r="U231" s="25">
        <v>0</v>
      </c>
      <c r="V231" s="25">
        <v>0</v>
      </c>
      <c r="W231" s="25">
        <v>0</v>
      </c>
      <c r="X231" s="334">
        <f t="shared" si="298"/>
        <v>0</v>
      </c>
      <c r="Y231" s="25" t="s">
        <v>767</v>
      </c>
      <c r="Z231" s="25" t="s">
        <v>767</v>
      </c>
      <c r="AA231" s="25" t="s">
        <v>767</v>
      </c>
      <c r="AB231" s="25">
        <v>0</v>
      </c>
      <c r="AC231" s="334">
        <f t="shared" si="299"/>
        <v>8</v>
      </c>
      <c r="AD231" s="25">
        <v>0</v>
      </c>
      <c r="AE231" s="25">
        <v>4</v>
      </c>
      <c r="AF231" s="25" t="s">
        <v>767</v>
      </c>
      <c r="AG231" s="25" t="s">
        <v>767</v>
      </c>
      <c r="AH231" s="25" t="s">
        <v>767</v>
      </c>
      <c r="AI231" s="25" t="s">
        <v>767</v>
      </c>
      <c r="AJ231" s="25">
        <v>0</v>
      </c>
      <c r="AK231" s="25">
        <v>0</v>
      </c>
      <c r="AL231" s="25">
        <v>0</v>
      </c>
      <c r="AM231" s="25">
        <v>0</v>
      </c>
      <c r="AN231" s="25">
        <v>4</v>
      </c>
      <c r="AO231" s="25">
        <v>0</v>
      </c>
      <c r="AP231" s="334">
        <f t="shared" si="300"/>
        <v>0</v>
      </c>
      <c r="AQ231" s="25">
        <v>0</v>
      </c>
      <c r="AR231" s="25">
        <v>0</v>
      </c>
      <c r="AS231" s="25" t="s">
        <v>767</v>
      </c>
      <c r="AT231" s="334">
        <f t="shared" si="301"/>
        <v>0</v>
      </c>
      <c r="AU231" s="25">
        <v>0</v>
      </c>
      <c r="AV231" s="25" t="s">
        <v>767</v>
      </c>
      <c r="AW231" s="25">
        <v>0</v>
      </c>
      <c r="AX231" s="25">
        <v>0</v>
      </c>
      <c r="AY231" s="25">
        <v>0</v>
      </c>
      <c r="AZ231" s="334">
        <f t="shared" si="302"/>
        <v>0</v>
      </c>
      <c r="BA231" s="25" t="s">
        <v>767</v>
      </c>
      <c r="BB231" s="25">
        <v>0</v>
      </c>
      <c r="BC231" s="25" t="s">
        <v>767</v>
      </c>
      <c r="BD231" s="25">
        <v>0</v>
      </c>
      <c r="BE231" s="334">
        <f t="shared" si="303"/>
        <v>0</v>
      </c>
      <c r="BF231" s="25" t="s">
        <v>767</v>
      </c>
      <c r="BG231" s="25">
        <v>0</v>
      </c>
      <c r="BH231" s="334">
        <f t="shared" si="304"/>
        <v>0</v>
      </c>
      <c r="BI231" s="25" t="s">
        <v>767</v>
      </c>
      <c r="BJ231" s="334">
        <f t="shared" si="305"/>
        <v>0</v>
      </c>
      <c r="BK231" s="25">
        <v>0</v>
      </c>
      <c r="BL231" s="25">
        <v>0</v>
      </c>
      <c r="BM231" s="25">
        <v>0</v>
      </c>
      <c r="BN231" s="25">
        <v>0</v>
      </c>
      <c r="BO231" s="334">
        <f t="shared" si="306"/>
        <v>0</v>
      </c>
      <c r="BP231" s="25" t="s">
        <v>767</v>
      </c>
      <c r="BQ231" s="25">
        <v>0</v>
      </c>
      <c r="BR231" s="334">
        <f t="shared" si="307"/>
        <v>0</v>
      </c>
      <c r="BS231" s="25">
        <v>0</v>
      </c>
      <c r="BT231" s="25">
        <v>0</v>
      </c>
    </row>
    <row r="232" spans="1:76" ht="15" customHeight="1">
      <c r="A232" s="40">
        <v>10009</v>
      </c>
      <c r="B232" s="283" t="s">
        <v>29</v>
      </c>
      <c r="C232" s="333">
        <f t="shared" si="292"/>
        <v>68</v>
      </c>
      <c r="D232" s="44">
        <f t="shared" si="293"/>
        <v>0</v>
      </c>
      <c r="E232" s="25">
        <v>0</v>
      </c>
      <c r="F232" s="25">
        <v>0</v>
      </c>
      <c r="G232" s="44">
        <f t="shared" si="294"/>
        <v>0</v>
      </c>
      <c r="H232" s="25">
        <v>0</v>
      </c>
      <c r="I232" s="25">
        <v>0</v>
      </c>
      <c r="J232" s="334">
        <f t="shared" si="295"/>
        <v>0</v>
      </c>
      <c r="K232" s="25">
        <v>0</v>
      </c>
      <c r="L232" s="25">
        <v>0</v>
      </c>
      <c r="M232" s="25">
        <v>0</v>
      </c>
      <c r="N232" s="334">
        <f t="shared" si="296"/>
        <v>0</v>
      </c>
      <c r="O232" s="25">
        <v>0</v>
      </c>
      <c r="P232" s="25" t="s">
        <v>767</v>
      </c>
      <c r="Q232" s="25">
        <v>0</v>
      </c>
      <c r="R232" s="25">
        <v>0</v>
      </c>
      <c r="S232" s="334">
        <f t="shared" si="297"/>
        <v>0</v>
      </c>
      <c r="T232" s="25">
        <v>0</v>
      </c>
      <c r="U232" s="25">
        <v>0</v>
      </c>
      <c r="V232" s="25">
        <v>0</v>
      </c>
      <c r="W232" s="25">
        <v>0</v>
      </c>
      <c r="X232" s="334">
        <f t="shared" si="298"/>
        <v>0</v>
      </c>
      <c r="Y232" s="25" t="s">
        <v>767</v>
      </c>
      <c r="Z232" s="25">
        <v>0</v>
      </c>
      <c r="AA232" s="25" t="s">
        <v>767</v>
      </c>
      <c r="AB232" s="25">
        <v>0</v>
      </c>
      <c r="AC232" s="334">
        <f t="shared" si="299"/>
        <v>58</v>
      </c>
      <c r="AD232" s="25">
        <v>0</v>
      </c>
      <c r="AE232" s="25" t="s">
        <v>767</v>
      </c>
      <c r="AF232" s="25">
        <v>8</v>
      </c>
      <c r="AG232" s="25" t="s">
        <v>767</v>
      </c>
      <c r="AH232" s="25" t="s">
        <v>767</v>
      </c>
      <c r="AI232" s="25">
        <v>40</v>
      </c>
      <c r="AJ232" s="25">
        <v>0</v>
      </c>
      <c r="AK232" s="25">
        <v>0</v>
      </c>
      <c r="AL232" s="25" t="s">
        <v>767</v>
      </c>
      <c r="AM232" s="25">
        <v>0</v>
      </c>
      <c r="AN232" s="25">
        <v>10</v>
      </c>
      <c r="AO232" s="25">
        <v>0</v>
      </c>
      <c r="AP232" s="334">
        <f t="shared" si="300"/>
        <v>0</v>
      </c>
      <c r="AQ232" s="25">
        <v>0</v>
      </c>
      <c r="AR232" s="25">
        <v>0</v>
      </c>
      <c r="AS232" s="25">
        <v>0</v>
      </c>
      <c r="AT232" s="334">
        <f t="shared" si="301"/>
        <v>0</v>
      </c>
      <c r="AU232" s="25">
        <v>0</v>
      </c>
      <c r="AV232" s="25" t="s">
        <v>767</v>
      </c>
      <c r="AW232" s="25" t="s">
        <v>767</v>
      </c>
      <c r="AX232" s="25" t="s">
        <v>767</v>
      </c>
      <c r="AY232" s="25" t="s">
        <v>767</v>
      </c>
      <c r="AZ232" s="334">
        <f t="shared" si="302"/>
        <v>4</v>
      </c>
      <c r="BA232" s="25" t="s">
        <v>767</v>
      </c>
      <c r="BB232" s="25">
        <v>0</v>
      </c>
      <c r="BC232" s="25">
        <v>0</v>
      </c>
      <c r="BD232" s="25">
        <v>4</v>
      </c>
      <c r="BE232" s="334">
        <f t="shared" si="303"/>
        <v>0</v>
      </c>
      <c r="BF232" s="25" t="s">
        <v>767</v>
      </c>
      <c r="BG232" s="25">
        <v>0</v>
      </c>
      <c r="BH232" s="334">
        <f t="shared" si="304"/>
        <v>6</v>
      </c>
      <c r="BI232" s="25">
        <v>6</v>
      </c>
      <c r="BJ232" s="334">
        <f t="shared" si="305"/>
        <v>0</v>
      </c>
      <c r="BK232" s="25">
        <v>0</v>
      </c>
      <c r="BL232" s="25">
        <v>0</v>
      </c>
      <c r="BM232" s="25">
        <v>0</v>
      </c>
      <c r="BN232" s="25">
        <v>0</v>
      </c>
      <c r="BO232" s="334">
        <f t="shared" si="306"/>
        <v>0</v>
      </c>
      <c r="BP232" s="25">
        <v>0</v>
      </c>
      <c r="BQ232" s="25">
        <v>0</v>
      </c>
      <c r="BR232" s="334">
        <f t="shared" si="307"/>
        <v>0</v>
      </c>
      <c r="BS232" s="25">
        <v>0</v>
      </c>
      <c r="BT232" s="25">
        <v>0</v>
      </c>
    </row>
    <row r="233" spans="1:76" ht="10.5">
      <c r="A233" s="40">
        <v>10010</v>
      </c>
      <c r="B233" s="10" t="s">
        <v>839</v>
      </c>
      <c r="C233" s="333">
        <f t="shared" si="292"/>
        <v>0</v>
      </c>
      <c r="D233" s="44">
        <f t="shared" si="293"/>
        <v>0</v>
      </c>
      <c r="E233" s="214">
        <v>0</v>
      </c>
      <c r="F233" s="214">
        <v>0</v>
      </c>
      <c r="G233" s="44">
        <f t="shared" si="294"/>
        <v>0</v>
      </c>
      <c r="H233" s="214">
        <v>0</v>
      </c>
      <c r="I233" s="214">
        <v>0</v>
      </c>
      <c r="J233" s="334">
        <f t="shared" si="295"/>
        <v>0</v>
      </c>
      <c r="K233" s="214">
        <v>0</v>
      </c>
      <c r="L233" s="214">
        <v>0</v>
      </c>
      <c r="M233" s="214">
        <v>0</v>
      </c>
      <c r="N233" s="334">
        <f t="shared" si="296"/>
        <v>0</v>
      </c>
      <c r="O233" s="214">
        <v>0</v>
      </c>
      <c r="P233" s="214">
        <v>0</v>
      </c>
      <c r="Q233" s="214">
        <v>0</v>
      </c>
      <c r="R233" s="214">
        <v>0</v>
      </c>
      <c r="S233" s="334">
        <f t="shared" si="297"/>
        <v>0</v>
      </c>
      <c r="T233" s="214">
        <v>0</v>
      </c>
      <c r="U233" s="214">
        <v>0</v>
      </c>
      <c r="V233" s="214">
        <v>0</v>
      </c>
      <c r="W233" s="214">
        <v>0</v>
      </c>
      <c r="X233" s="334">
        <f t="shared" si="298"/>
        <v>0</v>
      </c>
      <c r="Y233" s="214">
        <v>0</v>
      </c>
      <c r="Z233" s="214">
        <v>0</v>
      </c>
      <c r="AA233" s="214">
        <v>0</v>
      </c>
      <c r="AB233" s="214">
        <v>0</v>
      </c>
      <c r="AC233" s="334">
        <f t="shared" si="299"/>
        <v>0</v>
      </c>
      <c r="AD233" s="214">
        <v>0</v>
      </c>
      <c r="AE233" s="214">
        <v>0</v>
      </c>
      <c r="AF233" s="214" t="s">
        <v>767</v>
      </c>
      <c r="AG233" s="214">
        <v>0</v>
      </c>
      <c r="AH233" s="214">
        <v>0</v>
      </c>
      <c r="AI233" s="214">
        <v>0</v>
      </c>
      <c r="AJ233" s="214">
        <v>0</v>
      </c>
      <c r="AK233" s="214">
        <v>0</v>
      </c>
      <c r="AL233" s="214">
        <v>0</v>
      </c>
      <c r="AM233" s="214">
        <v>0</v>
      </c>
      <c r="AN233" s="214" t="s">
        <v>767</v>
      </c>
      <c r="AO233" s="214">
        <v>0</v>
      </c>
      <c r="AP233" s="334">
        <f t="shared" si="300"/>
        <v>0</v>
      </c>
      <c r="AQ233" s="214">
        <v>0</v>
      </c>
      <c r="AR233" s="214">
        <v>0</v>
      </c>
      <c r="AS233" s="214">
        <v>0</v>
      </c>
      <c r="AT233" s="334">
        <f t="shared" si="301"/>
        <v>0</v>
      </c>
      <c r="AU233" s="214">
        <v>0</v>
      </c>
      <c r="AV233" s="214">
        <v>0</v>
      </c>
      <c r="AW233" s="214">
        <v>0</v>
      </c>
      <c r="AX233" s="214">
        <v>0</v>
      </c>
      <c r="AY233" s="214">
        <v>0</v>
      </c>
      <c r="AZ233" s="334">
        <f t="shared" si="302"/>
        <v>0</v>
      </c>
      <c r="BA233" s="214">
        <v>0</v>
      </c>
      <c r="BB233" s="214">
        <v>0</v>
      </c>
      <c r="BC233" s="214">
        <v>0</v>
      </c>
      <c r="BD233" s="214">
        <v>0</v>
      </c>
      <c r="BE233" s="334">
        <f t="shared" si="303"/>
        <v>0</v>
      </c>
      <c r="BF233" s="214">
        <v>0</v>
      </c>
      <c r="BG233" s="214">
        <v>0</v>
      </c>
      <c r="BH233" s="334">
        <f t="shared" si="304"/>
        <v>0</v>
      </c>
      <c r="BI233" s="214">
        <v>0</v>
      </c>
      <c r="BJ233" s="334">
        <f t="shared" si="305"/>
        <v>0</v>
      </c>
      <c r="BK233" s="214">
        <v>0</v>
      </c>
      <c r="BL233" s="214">
        <v>0</v>
      </c>
      <c r="BM233" s="214">
        <v>0</v>
      </c>
      <c r="BN233" s="214">
        <v>0</v>
      </c>
      <c r="BO233" s="334">
        <f t="shared" si="306"/>
        <v>0</v>
      </c>
      <c r="BP233" s="214">
        <v>0</v>
      </c>
      <c r="BQ233" s="214">
        <v>0</v>
      </c>
      <c r="BR233" s="334">
        <f t="shared" si="307"/>
        <v>0</v>
      </c>
      <c r="BS233" s="214">
        <v>0</v>
      </c>
      <c r="BT233" s="214">
        <v>0</v>
      </c>
    </row>
    <row r="234" spans="1:76" ht="10.5">
      <c r="A234" s="33">
        <v>10011</v>
      </c>
      <c r="B234" s="3" t="s">
        <v>31</v>
      </c>
      <c r="C234" s="333">
        <f t="shared" si="292"/>
        <v>0</v>
      </c>
      <c r="D234" s="44">
        <f t="shared" si="293"/>
        <v>0</v>
      </c>
      <c r="E234" s="25">
        <v>0</v>
      </c>
      <c r="F234" s="25">
        <v>0</v>
      </c>
      <c r="G234" s="44">
        <f t="shared" si="294"/>
        <v>0</v>
      </c>
      <c r="H234" s="25">
        <v>0</v>
      </c>
      <c r="I234" s="25">
        <v>0</v>
      </c>
      <c r="J234" s="334">
        <f t="shared" si="295"/>
        <v>0</v>
      </c>
      <c r="K234" s="25">
        <v>0</v>
      </c>
      <c r="L234" s="25">
        <v>0</v>
      </c>
      <c r="M234" s="25">
        <v>0</v>
      </c>
      <c r="N234" s="334">
        <f t="shared" si="296"/>
        <v>0</v>
      </c>
      <c r="O234" s="25">
        <v>0</v>
      </c>
      <c r="P234" s="25">
        <v>0</v>
      </c>
      <c r="Q234" s="25">
        <v>0</v>
      </c>
      <c r="R234" s="25">
        <v>0</v>
      </c>
      <c r="S234" s="334">
        <f t="shared" si="297"/>
        <v>0</v>
      </c>
      <c r="T234" s="25">
        <v>0</v>
      </c>
      <c r="U234" s="25">
        <v>0</v>
      </c>
      <c r="V234" s="25">
        <v>0</v>
      </c>
      <c r="W234" s="25">
        <v>0</v>
      </c>
      <c r="X234" s="334">
        <f t="shared" si="298"/>
        <v>0</v>
      </c>
      <c r="Y234" s="25">
        <v>0</v>
      </c>
      <c r="Z234" s="25">
        <v>0</v>
      </c>
      <c r="AA234" s="25" t="s">
        <v>767</v>
      </c>
      <c r="AB234" s="25">
        <v>0</v>
      </c>
      <c r="AC234" s="334">
        <f t="shared" si="299"/>
        <v>0</v>
      </c>
      <c r="AD234" s="25">
        <v>0</v>
      </c>
      <c r="AE234" s="25" t="s">
        <v>767</v>
      </c>
      <c r="AF234" s="25" t="s">
        <v>767</v>
      </c>
      <c r="AG234" s="25">
        <v>0</v>
      </c>
      <c r="AH234" s="25">
        <v>0</v>
      </c>
      <c r="AI234" s="25">
        <v>0</v>
      </c>
      <c r="AJ234" s="25">
        <v>0</v>
      </c>
      <c r="AK234" s="25">
        <v>0</v>
      </c>
      <c r="AL234" s="25">
        <v>0</v>
      </c>
      <c r="AM234" s="25">
        <v>0</v>
      </c>
      <c r="AN234" s="25" t="s">
        <v>767</v>
      </c>
      <c r="AO234" s="25">
        <v>0</v>
      </c>
      <c r="AP234" s="334">
        <f t="shared" si="300"/>
        <v>0</v>
      </c>
      <c r="AQ234" s="25">
        <v>0</v>
      </c>
      <c r="AR234" s="25">
        <v>0</v>
      </c>
      <c r="AS234" s="25">
        <v>0</v>
      </c>
      <c r="AT234" s="334">
        <f t="shared" si="301"/>
        <v>0</v>
      </c>
      <c r="AU234" s="25">
        <v>0</v>
      </c>
      <c r="AV234" s="25" t="s">
        <v>767</v>
      </c>
      <c r="AW234" s="25">
        <v>0</v>
      </c>
      <c r="AX234" s="25">
        <v>0</v>
      </c>
      <c r="AY234" s="25">
        <v>0</v>
      </c>
      <c r="AZ234" s="334">
        <f t="shared" si="302"/>
        <v>0</v>
      </c>
      <c r="BA234" s="25" t="s">
        <v>767</v>
      </c>
      <c r="BB234" s="25" t="s">
        <v>767</v>
      </c>
      <c r="BC234" s="25">
        <v>0</v>
      </c>
      <c r="BD234" s="25" t="s">
        <v>767</v>
      </c>
      <c r="BE234" s="334">
        <f t="shared" si="303"/>
        <v>0</v>
      </c>
      <c r="BF234" s="25">
        <v>0</v>
      </c>
      <c r="BG234" s="25">
        <v>0</v>
      </c>
      <c r="BH234" s="334">
        <f t="shared" si="304"/>
        <v>0</v>
      </c>
      <c r="BI234" s="25">
        <v>0</v>
      </c>
      <c r="BJ234" s="334">
        <f t="shared" si="305"/>
        <v>0</v>
      </c>
      <c r="BK234" s="25">
        <v>0</v>
      </c>
      <c r="BL234" s="25" t="s">
        <v>767</v>
      </c>
      <c r="BM234" s="25">
        <v>0</v>
      </c>
      <c r="BN234" s="25">
        <v>0</v>
      </c>
      <c r="BO234" s="334">
        <f t="shared" si="306"/>
        <v>0</v>
      </c>
      <c r="BP234" s="25">
        <v>0</v>
      </c>
      <c r="BQ234" s="25">
        <v>0</v>
      </c>
      <c r="BR234" s="334">
        <f t="shared" si="307"/>
        <v>0</v>
      </c>
      <c r="BS234" s="25">
        <v>0</v>
      </c>
      <c r="BT234" s="25">
        <v>0</v>
      </c>
    </row>
    <row r="235" spans="1:76" ht="16.5" customHeight="1">
      <c r="A235" s="33">
        <v>10012</v>
      </c>
      <c r="B235" s="3" t="s">
        <v>33</v>
      </c>
      <c r="C235" s="333">
        <f t="shared" si="292"/>
        <v>0</v>
      </c>
      <c r="D235" s="44">
        <f t="shared" si="293"/>
        <v>0</v>
      </c>
      <c r="E235" s="25">
        <v>0</v>
      </c>
      <c r="F235" s="25">
        <v>0</v>
      </c>
      <c r="G235" s="44">
        <f t="shared" si="294"/>
        <v>0</v>
      </c>
      <c r="H235" s="25">
        <v>0</v>
      </c>
      <c r="I235" s="25">
        <v>0</v>
      </c>
      <c r="J235" s="334">
        <f t="shared" si="295"/>
        <v>0</v>
      </c>
      <c r="K235" s="25">
        <v>0</v>
      </c>
      <c r="L235" s="25">
        <v>0</v>
      </c>
      <c r="M235" s="25">
        <v>0</v>
      </c>
      <c r="N235" s="334">
        <f t="shared" si="296"/>
        <v>0</v>
      </c>
      <c r="O235" s="25">
        <v>0</v>
      </c>
      <c r="P235" s="25">
        <v>0</v>
      </c>
      <c r="Q235" s="25">
        <v>0</v>
      </c>
      <c r="R235" s="25">
        <v>0</v>
      </c>
      <c r="S235" s="334">
        <f t="shared" si="297"/>
        <v>0</v>
      </c>
      <c r="T235" s="25">
        <v>0</v>
      </c>
      <c r="U235" s="25">
        <v>0</v>
      </c>
      <c r="V235" s="25">
        <v>0</v>
      </c>
      <c r="W235" s="25">
        <v>0</v>
      </c>
      <c r="X235" s="334">
        <f t="shared" si="298"/>
        <v>0</v>
      </c>
      <c r="Y235" s="25">
        <v>0</v>
      </c>
      <c r="Z235" s="25">
        <v>0</v>
      </c>
      <c r="AA235" s="25">
        <v>0</v>
      </c>
      <c r="AB235" s="25">
        <v>0</v>
      </c>
      <c r="AC235" s="334">
        <f t="shared" si="299"/>
        <v>0</v>
      </c>
      <c r="AD235" s="25">
        <v>0</v>
      </c>
      <c r="AE235" s="25" t="s">
        <v>767</v>
      </c>
      <c r="AF235" s="25">
        <v>0</v>
      </c>
      <c r="AG235" s="25" t="s">
        <v>767</v>
      </c>
      <c r="AH235" s="25">
        <v>0</v>
      </c>
      <c r="AI235" s="25">
        <v>0</v>
      </c>
      <c r="AJ235" s="25">
        <v>0</v>
      </c>
      <c r="AK235" s="25">
        <v>0</v>
      </c>
      <c r="AL235" s="25">
        <v>0</v>
      </c>
      <c r="AM235" s="25">
        <v>0</v>
      </c>
      <c r="AN235" s="25">
        <v>0</v>
      </c>
      <c r="AO235" s="25">
        <v>0</v>
      </c>
      <c r="AP235" s="334">
        <f t="shared" si="300"/>
        <v>0</v>
      </c>
      <c r="AQ235" s="25">
        <v>0</v>
      </c>
      <c r="AR235" s="25">
        <v>0</v>
      </c>
      <c r="AS235" s="25">
        <v>0</v>
      </c>
      <c r="AT235" s="334">
        <f t="shared" si="301"/>
        <v>0</v>
      </c>
      <c r="AU235" s="25">
        <v>0</v>
      </c>
      <c r="AV235" s="25">
        <v>0</v>
      </c>
      <c r="AW235" s="25">
        <v>0</v>
      </c>
      <c r="AX235" s="25">
        <v>0</v>
      </c>
      <c r="AY235" s="25">
        <v>0</v>
      </c>
      <c r="AZ235" s="334">
        <f t="shared" si="302"/>
        <v>0</v>
      </c>
      <c r="BA235" s="25">
        <v>0</v>
      </c>
      <c r="BB235" s="25">
        <v>0</v>
      </c>
      <c r="BC235" s="25">
        <v>0</v>
      </c>
      <c r="BD235" s="25">
        <v>0</v>
      </c>
      <c r="BE235" s="334">
        <f t="shared" si="303"/>
        <v>0</v>
      </c>
      <c r="BF235" s="25">
        <v>0</v>
      </c>
      <c r="BG235" s="25">
        <v>0</v>
      </c>
      <c r="BH235" s="334">
        <f t="shared" si="304"/>
        <v>0</v>
      </c>
      <c r="BI235" s="25">
        <v>0</v>
      </c>
      <c r="BJ235" s="334">
        <f t="shared" si="305"/>
        <v>0</v>
      </c>
      <c r="BK235" s="25">
        <v>0</v>
      </c>
      <c r="BL235" s="25">
        <v>0</v>
      </c>
      <c r="BM235" s="25">
        <v>0</v>
      </c>
      <c r="BN235" s="25">
        <v>0</v>
      </c>
      <c r="BO235" s="334">
        <f t="shared" si="306"/>
        <v>0</v>
      </c>
      <c r="BP235" s="25">
        <v>0</v>
      </c>
      <c r="BQ235" s="25">
        <v>0</v>
      </c>
      <c r="BR235" s="334">
        <f t="shared" si="307"/>
        <v>0</v>
      </c>
      <c r="BS235" s="25">
        <v>0</v>
      </c>
      <c r="BT235" s="25">
        <v>0</v>
      </c>
      <c r="BU235" s="2"/>
      <c r="BV235" s="2"/>
      <c r="BW235" s="2"/>
      <c r="BX235" s="2"/>
    </row>
    <row r="236" spans="1:76" ht="15" customHeight="1">
      <c r="A236" s="33">
        <v>10014</v>
      </c>
      <c r="B236" s="3" t="s">
        <v>35</v>
      </c>
      <c r="C236" s="333">
        <f t="shared" si="292"/>
        <v>0</v>
      </c>
      <c r="D236" s="44">
        <f t="shared" si="293"/>
        <v>0</v>
      </c>
      <c r="E236" s="25">
        <v>0</v>
      </c>
      <c r="F236" s="25">
        <v>0</v>
      </c>
      <c r="G236" s="44">
        <f t="shared" si="294"/>
        <v>0</v>
      </c>
      <c r="H236" s="25">
        <v>0</v>
      </c>
      <c r="I236" s="25">
        <v>0</v>
      </c>
      <c r="J236" s="334">
        <f t="shared" si="295"/>
        <v>0</v>
      </c>
      <c r="K236" s="25">
        <v>0</v>
      </c>
      <c r="L236" s="25">
        <v>0</v>
      </c>
      <c r="M236" s="25">
        <v>0</v>
      </c>
      <c r="N236" s="334">
        <f t="shared" si="296"/>
        <v>0</v>
      </c>
      <c r="O236" s="25">
        <v>0</v>
      </c>
      <c r="P236" s="25">
        <v>0</v>
      </c>
      <c r="Q236" s="25">
        <v>0</v>
      </c>
      <c r="R236" s="25">
        <v>0</v>
      </c>
      <c r="S236" s="334">
        <f t="shared" si="297"/>
        <v>0</v>
      </c>
      <c r="T236" s="25">
        <v>0</v>
      </c>
      <c r="U236" s="25">
        <v>0</v>
      </c>
      <c r="V236" s="25">
        <v>0</v>
      </c>
      <c r="W236" s="25">
        <v>0</v>
      </c>
      <c r="X236" s="334">
        <f t="shared" si="298"/>
        <v>0</v>
      </c>
      <c r="Y236" s="25">
        <v>0</v>
      </c>
      <c r="Z236" s="25">
        <v>0</v>
      </c>
      <c r="AA236" s="25">
        <v>0</v>
      </c>
      <c r="AB236" s="25">
        <v>0</v>
      </c>
      <c r="AC236" s="334">
        <f t="shared" si="299"/>
        <v>0</v>
      </c>
      <c r="AD236" s="25">
        <v>0</v>
      </c>
      <c r="AE236" s="25">
        <v>0</v>
      </c>
      <c r="AF236" s="25">
        <v>0</v>
      </c>
      <c r="AG236" s="25">
        <v>0</v>
      </c>
      <c r="AH236" s="25">
        <v>0</v>
      </c>
      <c r="AI236" s="25">
        <v>0</v>
      </c>
      <c r="AJ236" s="25">
        <v>0</v>
      </c>
      <c r="AK236" s="25">
        <v>0</v>
      </c>
      <c r="AL236" s="25">
        <v>0</v>
      </c>
      <c r="AM236" s="25">
        <v>0</v>
      </c>
      <c r="AN236" s="25" t="s">
        <v>767</v>
      </c>
      <c r="AO236" s="25">
        <v>0</v>
      </c>
      <c r="AP236" s="334">
        <f t="shared" si="300"/>
        <v>0</v>
      </c>
      <c r="AQ236" s="25">
        <v>0</v>
      </c>
      <c r="AR236" s="25">
        <v>0</v>
      </c>
      <c r="AS236" s="25">
        <v>0</v>
      </c>
      <c r="AT236" s="334">
        <f t="shared" si="301"/>
        <v>0</v>
      </c>
      <c r="AU236" s="25">
        <v>0</v>
      </c>
      <c r="AV236" s="25">
        <v>0</v>
      </c>
      <c r="AW236" s="25">
        <v>0</v>
      </c>
      <c r="AX236" s="25">
        <v>0</v>
      </c>
      <c r="AY236" s="25">
        <v>0</v>
      </c>
      <c r="AZ236" s="334">
        <f t="shared" si="302"/>
        <v>0</v>
      </c>
      <c r="BA236" s="25">
        <v>0</v>
      </c>
      <c r="BB236" s="25">
        <v>0</v>
      </c>
      <c r="BC236" s="25">
        <v>0</v>
      </c>
      <c r="BD236" s="25">
        <v>0</v>
      </c>
      <c r="BE236" s="334">
        <f t="shared" si="303"/>
        <v>0</v>
      </c>
      <c r="BF236" s="25">
        <v>0</v>
      </c>
      <c r="BG236" s="25">
        <v>0</v>
      </c>
      <c r="BH236" s="334">
        <f t="shared" si="304"/>
        <v>0</v>
      </c>
      <c r="BI236" s="25">
        <v>0</v>
      </c>
      <c r="BJ236" s="334">
        <f t="shared" si="305"/>
        <v>0</v>
      </c>
      <c r="BK236" s="25">
        <v>0</v>
      </c>
      <c r="BL236" s="25">
        <v>0</v>
      </c>
      <c r="BM236" s="25">
        <v>0</v>
      </c>
      <c r="BN236" s="25">
        <v>0</v>
      </c>
      <c r="BO236" s="334">
        <f t="shared" si="306"/>
        <v>0</v>
      </c>
      <c r="BP236" s="25">
        <v>0</v>
      </c>
      <c r="BQ236" s="25">
        <v>0</v>
      </c>
      <c r="BR236" s="334">
        <f t="shared" si="307"/>
        <v>0</v>
      </c>
      <c r="BS236" s="25">
        <v>0</v>
      </c>
      <c r="BT236" s="25">
        <v>0</v>
      </c>
    </row>
    <row r="237" spans="1:76" ht="15" customHeight="1">
      <c r="A237" s="33">
        <v>10016</v>
      </c>
      <c r="B237" s="3" t="s">
        <v>37</v>
      </c>
      <c r="C237" s="333">
        <f t="shared" si="292"/>
        <v>0</v>
      </c>
      <c r="D237" s="44">
        <f t="shared" si="293"/>
        <v>0</v>
      </c>
      <c r="E237" s="25">
        <v>0</v>
      </c>
      <c r="F237" s="25">
        <v>0</v>
      </c>
      <c r="G237" s="44">
        <f t="shared" si="294"/>
        <v>0</v>
      </c>
      <c r="H237" s="25">
        <v>0</v>
      </c>
      <c r="I237" s="25">
        <v>0</v>
      </c>
      <c r="J237" s="334">
        <f t="shared" si="295"/>
        <v>0</v>
      </c>
      <c r="K237" s="25">
        <v>0</v>
      </c>
      <c r="L237" s="25">
        <v>0</v>
      </c>
      <c r="M237" s="25">
        <v>0</v>
      </c>
      <c r="N237" s="334">
        <f t="shared" si="296"/>
        <v>0</v>
      </c>
      <c r="O237" s="25">
        <v>0</v>
      </c>
      <c r="P237" s="25">
        <v>0</v>
      </c>
      <c r="Q237" s="25">
        <v>0</v>
      </c>
      <c r="R237" s="25">
        <v>0</v>
      </c>
      <c r="S237" s="334">
        <f t="shared" si="297"/>
        <v>0</v>
      </c>
      <c r="T237" s="25">
        <v>0</v>
      </c>
      <c r="U237" s="25">
        <v>0</v>
      </c>
      <c r="V237" s="25">
        <v>0</v>
      </c>
      <c r="W237" s="25">
        <v>0</v>
      </c>
      <c r="X237" s="334">
        <f t="shared" si="298"/>
        <v>0</v>
      </c>
      <c r="Y237" s="25" t="s">
        <v>767</v>
      </c>
      <c r="Z237" s="25">
        <v>0</v>
      </c>
      <c r="AA237" s="25">
        <v>0</v>
      </c>
      <c r="AB237" s="25">
        <v>0</v>
      </c>
      <c r="AC237" s="334">
        <f t="shared" si="299"/>
        <v>0</v>
      </c>
      <c r="AD237" s="25">
        <v>0</v>
      </c>
      <c r="AE237" s="25" t="s">
        <v>767</v>
      </c>
      <c r="AF237" s="25">
        <v>0</v>
      </c>
      <c r="AG237" s="25" t="s">
        <v>767</v>
      </c>
      <c r="AH237" s="25">
        <v>0</v>
      </c>
      <c r="AI237" s="25">
        <v>0</v>
      </c>
      <c r="AJ237" s="25">
        <v>0</v>
      </c>
      <c r="AK237" s="25">
        <v>0</v>
      </c>
      <c r="AL237" s="25">
        <v>0</v>
      </c>
      <c r="AM237" s="25">
        <v>0</v>
      </c>
      <c r="AN237" s="25">
        <v>0</v>
      </c>
      <c r="AO237" s="25">
        <v>0</v>
      </c>
      <c r="AP237" s="334">
        <f t="shared" si="300"/>
        <v>0</v>
      </c>
      <c r="AQ237" s="25">
        <v>0</v>
      </c>
      <c r="AR237" s="25">
        <v>0</v>
      </c>
      <c r="AS237" s="25">
        <v>0</v>
      </c>
      <c r="AT237" s="334">
        <f t="shared" si="301"/>
        <v>0</v>
      </c>
      <c r="AU237" s="25">
        <v>0</v>
      </c>
      <c r="AV237" s="25">
        <v>0</v>
      </c>
      <c r="AW237" s="25">
        <v>0</v>
      </c>
      <c r="AX237" s="25">
        <v>0</v>
      </c>
      <c r="AY237" s="25">
        <v>0</v>
      </c>
      <c r="AZ237" s="334">
        <f t="shared" si="302"/>
        <v>0</v>
      </c>
      <c r="BA237" s="25">
        <v>0</v>
      </c>
      <c r="BB237" s="25">
        <v>0</v>
      </c>
      <c r="BC237" s="25">
        <v>0</v>
      </c>
      <c r="BD237" s="25">
        <v>0</v>
      </c>
      <c r="BE237" s="334">
        <f t="shared" si="303"/>
        <v>0</v>
      </c>
      <c r="BF237" s="25">
        <v>0</v>
      </c>
      <c r="BG237" s="25">
        <v>0</v>
      </c>
      <c r="BH237" s="334">
        <f t="shared" si="304"/>
        <v>0</v>
      </c>
      <c r="BI237" s="25">
        <v>0</v>
      </c>
      <c r="BJ237" s="334">
        <f t="shared" si="305"/>
        <v>0</v>
      </c>
      <c r="BK237" s="25">
        <v>0</v>
      </c>
      <c r="BL237" s="25">
        <v>0</v>
      </c>
      <c r="BM237" s="25">
        <v>0</v>
      </c>
      <c r="BN237" s="25">
        <v>0</v>
      </c>
      <c r="BO237" s="334">
        <f t="shared" si="306"/>
        <v>0</v>
      </c>
      <c r="BP237" s="25">
        <v>0</v>
      </c>
      <c r="BQ237" s="25">
        <v>0</v>
      </c>
      <c r="BR237" s="334">
        <f t="shared" si="307"/>
        <v>0</v>
      </c>
      <c r="BS237" s="25">
        <v>0</v>
      </c>
      <c r="BT237" s="25">
        <v>0</v>
      </c>
    </row>
    <row r="238" spans="1:76" ht="17.25" customHeight="1">
      <c r="A238" s="33">
        <v>10017</v>
      </c>
      <c r="B238" s="3" t="s">
        <v>39</v>
      </c>
      <c r="C238" s="333">
        <f t="shared" si="292"/>
        <v>0</v>
      </c>
      <c r="D238" s="44">
        <f t="shared" si="293"/>
        <v>0</v>
      </c>
      <c r="E238" s="25">
        <v>0</v>
      </c>
      <c r="F238" s="25">
        <v>0</v>
      </c>
      <c r="G238" s="44">
        <f t="shared" si="294"/>
        <v>0</v>
      </c>
      <c r="H238" s="25">
        <v>0</v>
      </c>
      <c r="I238" s="25">
        <v>0</v>
      </c>
      <c r="J238" s="334">
        <f t="shared" si="295"/>
        <v>0</v>
      </c>
      <c r="K238" s="25">
        <v>0</v>
      </c>
      <c r="L238" s="25">
        <v>0</v>
      </c>
      <c r="M238" s="25">
        <v>0</v>
      </c>
      <c r="N238" s="334">
        <f t="shared" si="296"/>
        <v>0</v>
      </c>
      <c r="O238" s="25">
        <v>0</v>
      </c>
      <c r="P238" s="25">
        <v>0</v>
      </c>
      <c r="Q238" s="25">
        <v>0</v>
      </c>
      <c r="R238" s="25">
        <v>0</v>
      </c>
      <c r="S238" s="334">
        <f t="shared" si="297"/>
        <v>0</v>
      </c>
      <c r="T238" s="25">
        <v>0</v>
      </c>
      <c r="U238" s="25">
        <v>0</v>
      </c>
      <c r="V238" s="25">
        <v>0</v>
      </c>
      <c r="W238" s="25">
        <v>0</v>
      </c>
      <c r="X238" s="334">
        <f t="shared" si="298"/>
        <v>0</v>
      </c>
      <c r="Y238" s="25">
        <v>0</v>
      </c>
      <c r="Z238" s="25">
        <v>0</v>
      </c>
      <c r="AA238" s="25">
        <v>0</v>
      </c>
      <c r="AB238" s="25">
        <v>0</v>
      </c>
      <c r="AC238" s="334">
        <f t="shared" si="299"/>
        <v>0</v>
      </c>
      <c r="AD238" s="25">
        <v>0</v>
      </c>
      <c r="AE238" s="25">
        <v>0</v>
      </c>
      <c r="AF238" s="25">
        <v>0</v>
      </c>
      <c r="AG238" s="25">
        <v>0</v>
      </c>
      <c r="AH238" s="25">
        <v>0</v>
      </c>
      <c r="AI238" s="25">
        <v>0</v>
      </c>
      <c r="AJ238" s="25">
        <v>0</v>
      </c>
      <c r="AK238" s="25">
        <v>0</v>
      </c>
      <c r="AL238" s="25">
        <v>0</v>
      </c>
      <c r="AM238" s="25">
        <v>0</v>
      </c>
      <c r="AN238" s="25">
        <v>0</v>
      </c>
      <c r="AO238" s="25">
        <v>0</v>
      </c>
      <c r="AP238" s="334">
        <f t="shared" si="300"/>
        <v>0</v>
      </c>
      <c r="AQ238" s="25">
        <v>0</v>
      </c>
      <c r="AR238" s="25">
        <v>0</v>
      </c>
      <c r="AS238" s="25">
        <v>0</v>
      </c>
      <c r="AT238" s="334">
        <f t="shared" si="301"/>
        <v>0</v>
      </c>
      <c r="AU238" s="25">
        <v>0</v>
      </c>
      <c r="AV238" s="25">
        <v>0</v>
      </c>
      <c r="AW238" s="25">
        <v>0</v>
      </c>
      <c r="AX238" s="25">
        <v>0</v>
      </c>
      <c r="AY238" s="25">
        <v>0</v>
      </c>
      <c r="AZ238" s="334">
        <f t="shared" si="302"/>
        <v>0</v>
      </c>
      <c r="BA238" s="25" t="s">
        <v>767</v>
      </c>
      <c r="BB238" s="25">
        <v>0</v>
      </c>
      <c r="BC238" s="25">
        <v>0</v>
      </c>
      <c r="BD238" s="25">
        <v>0</v>
      </c>
      <c r="BE238" s="334">
        <f t="shared" si="303"/>
        <v>0</v>
      </c>
      <c r="BF238" s="25">
        <v>0</v>
      </c>
      <c r="BG238" s="25">
        <v>0</v>
      </c>
      <c r="BH238" s="334">
        <f t="shared" si="304"/>
        <v>0</v>
      </c>
      <c r="BI238" s="25">
        <v>0</v>
      </c>
      <c r="BJ238" s="334">
        <f t="shared" si="305"/>
        <v>0</v>
      </c>
      <c r="BK238" s="25">
        <v>0</v>
      </c>
      <c r="BL238" s="25">
        <v>0</v>
      </c>
      <c r="BM238" s="25">
        <v>0</v>
      </c>
      <c r="BN238" s="25">
        <v>0</v>
      </c>
      <c r="BO238" s="334">
        <f t="shared" si="306"/>
        <v>0</v>
      </c>
      <c r="BP238" s="25">
        <v>0</v>
      </c>
      <c r="BQ238" s="25">
        <v>0</v>
      </c>
      <c r="BR238" s="334">
        <f t="shared" si="307"/>
        <v>0</v>
      </c>
      <c r="BS238" s="25">
        <v>0</v>
      </c>
      <c r="BT238" s="25">
        <v>0</v>
      </c>
    </row>
    <row r="239" spans="1:76" ht="18.75" customHeight="1">
      <c r="A239" s="40">
        <v>10099</v>
      </c>
      <c r="B239" s="10" t="s">
        <v>704</v>
      </c>
      <c r="C239" s="333">
        <f t="shared" si="292"/>
        <v>155</v>
      </c>
      <c r="D239" s="44">
        <f t="shared" si="293"/>
        <v>0</v>
      </c>
      <c r="E239" s="25">
        <v>0</v>
      </c>
      <c r="F239" s="25" t="s">
        <v>767</v>
      </c>
      <c r="G239" s="44">
        <f t="shared" si="294"/>
        <v>0</v>
      </c>
      <c r="H239" s="25">
        <v>0</v>
      </c>
      <c r="I239" s="25" t="s">
        <v>767</v>
      </c>
      <c r="J239" s="334">
        <f t="shared" si="295"/>
        <v>0</v>
      </c>
      <c r="K239" s="25" t="s">
        <v>767</v>
      </c>
      <c r="L239" s="25">
        <v>0</v>
      </c>
      <c r="M239" s="25">
        <v>0</v>
      </c>
      <c r="N239" s="334">
        <f t="shared" si="296"/>
        <v>0</v>
      </c>
      <c r="O239" s="25">
        <v>0</v>
      </c>
      <c r="P239" s="25">
        <v>0</v>
      </c>
      <c r="Q239" s="25">
        <v>0</v>
      </c>
      <c r="R239" s="25">
        <v>0</v>
      </c>
      <c r="S239" s="334">
        <f t="shared" si="297"/>
        <v>0</v>
      </c>
      <c r="T239" s="25">
        <v>0</v>
      </c>
      <c r="U239" s="25">
        <v>0</v>
      </c>
      <c r="V239" s="25" t="s">
        <v>767</v>
      </c>
      <c r="W239" s="25" t="s">
        <v>767</v>
      </c>
      <c r="X239" s="334">
        <f t="shared" si="298"/>
        <v>0</v>
      </c>
      <c r="Y239" s="25" t="s">
        <v>767</v>
      </c>
      <c r="Z239" s="25" t="s">
        <v>767</v>
      </c>
      <c r="AA239" s="25" t="s">
        <v>767</v>
      </c>
      <c r="AB239" s="25" t="s">
        <v>767</v>
      </c>
      <c r="AC239" s="334">
        <f t="shared" si="299"/>
        <v>137</v>
      </c>
      <c r="AD239" s="25">
        <v>0</v>
      </c>
      <c r="AE239" s="25">
        <v>7</v>
      </c>
      <c r="AF239" s="25">
        <v>29</v>
      </c>
      <c r="AG239" s="25">
        <v>7</v>
      </c>
      <c r="AH239" s="25">
        <v>4</v>
      </c>
      <c r="AI239" s="25">
        <v>80</v>
      </c>
      <c r="AJ239" s="25">
        <v>0</v>
      </c>
      <c r="AK239" s="25">
        <v>0</v>
      </c>
      <c r="AL239" s="25">
        <v>0</v>
      </c>
      <c r="AM239" s="25">
        <v>0</v>
      </c>
      <c r="AN239" s="25">
        <v>10</v>
      </c>
      <c r="AO239" s="25">
        <v>0</v>
      </c>
      <c r="AP239" s="334">
        <f t="shared" si="300"/>
        <v>0</v>
      </c>
      <c r="AQ239" s="25">
        <v>0</v>
      </c>
      <c r="AR239" s="25" t="s">
        <v>767</v>
      </c>
      <c r="AS239" s="25" t="s">
        <v>767</v>
      </c>
      <c r="AT239" s="334">
        <f t="shared" si="301"/>
        <v>8</v>
      </c>
      <c r="AU239" s="25">
        <v>0</v>
      </c>
      <c r="AV239" s="25" t="s">
        <v>767</v>
      </c>
      <c r="AW239" s="25">
        <v>8</v>
      </c>
      <c r="AX239" s="25" t="s">
        <v>767</v>
      </c>
      <c r="AY239" s="25" t="s">
        <v>767</v>
      </c>
      <c r="AZ239" s="334">
        <f t="shared" si="302"/>
        <v>0</v>
      </c>
      <c r="BA239" s="25" t="s">
        <v>767</v>
      </c>
      <c r="BB239" s="25" t="s">
        <v>767</v>
      </c>
      <c r="BC239" s="25" t="s">
        <v>767</v>
      </c>
      <c r="BD239" s="25" t="s">
        <v>767</v>
      </c>
      <c r="BE239" s="334">
        <f t="shared" si="303"/>
        <v>10</v>
      </c>
      <c r="BF239" s="25">
        <v>4</v>
      </c>
      <c r="BG239" s="25">
        <v>6</v>
      </c>
      <c r="BH239" s="334">
        <f t="shared" si="304"/>
        <v>0</v>
      </c>
      <c r="BI239" s="25" t="s">
        <v>767</v>
      </c>
      <c r="BJ239" s="334">
        <f t="shared" si="305"/>
        <v>0</v>
      </c>
      <c r="BK239" s="25">
        <v>0</v>
      </c>
      <c r="BL239" s="25" t="s">
        <v>767</v>
      </c>
      <c r="BM239" s="25">
        <v>0</v>
      </c>
      <c r="BN239" s="25">
        <v>0</v>
      </c>
      <c r="BO239" s="334">
        <f t="shared" si="306"/>
        <v>0</v>
      </c>
      <c r="BP239" s="25">
        <v>0</v>
      </c>
      <c r="BQ239" s="25" t="s">
        <v>767</v>
      </c>
      <c r="BR239" s="334">
        <f t="shared" si="307"/>
        <v>0</v>
      </c>
      <c r="BS239" s="25">
        <v>0</v>
      </c>
      <c r="BT239" s="25">
        <v>0</v>
      </c>
    </row>
    <row r="240" spans="1:76" ht="21.75" customHeight="1">
      <c r="A240" s="28"/>
      <c r="B240" s="7" t="s">
        <v>652</v>
      </c>
      <c r="C240" s="333">
        <f t="shared" ref="C240:BN240" si="308">SUM(C241:C245)</f>
        <v>33</v>
      </c>
      <c r="D240" s="333">
        <f t="shared" si="308"/>
        <v>0</v>
      </c>
      <c r="E240" s="333">
        <f>SUM(E241:E245)</f>
        <v>0</v>
      </c>
      <c r="F240" s="333">
        <f t="shared" si="308"/>
        <v>0</v>
      </c>
      <c r="G240" s="333">
        <f t="shared" si="308"/>
        <v>0</v>
      </c>
      <c r="H240" s="333">
        <f t="shared" si="308"/>
        <v>0</v>
      </c>
      <c r="I240" s="333">
        <f t="shared" si="308"/>
        <v>0</v>
      </c>
      <c r="J240" s="333">
        <f t="shared" si="308"/>
        <v>0</v>
      </c>
      <c r="K240" s="333">
        <f t="shared" si="308"/>
        <v>0</v>
      </c>
      <c r="L240" s="333">
        <f t="shared" si="308"/>
        <v>0</v>
      </c>
      <c r="M240" s="333">
        <f t="shared" si="308"/>
        <v>0</v>
      </c>
      <c r="N240" s="333">
        <f t="shared" si="308"/>
        <v>0</v>
      </c>
      <c r="O240" s="333">
        <f t="shared" si="308"/>
        <v>0</v>
      </c>
      <c r="P240" s="333">
        <f t="shared" si="308"/>
        <v>0</v>
      </c>
      <c r="Q240" s="333">
        <f t="shared" si="308"/>
        <v>0</v>
      </c>
      <c r="R240" s="333">
        <f t="shared" si="308"/>
        <v>0</v>
      </c>
      <c r="S240" s="333">
        <f t="shared" si="308"/>
        <v>0</v>
      </c>
      <c r="T240" s="333">
        <f t="shared" si="308"/>
        <v>0</v>
      </c>
      <c r="U240" s="333">
        <f t="shared" si="308"/>
        <v>0</v>
      </c>
      <c r="V240" s="333">
        <f t="shared" si="308"/>
        <v>0</v>
      </c>
      <c r="W240" s="333">
        <f t="shared" si="308"/>
        <v>0</v>
      </c>
      <c r="X240" s="333">
        <f t="shared" si="308"/>
        <v>4</v>
      </c>
      <c r="Y240" s="333">
        <f t="shared" si="308"/>
        <v>0</v>
      </c>
      <c r="Z240" s="333">
        <f t="shared" si="308"/>
        <v>0</v>
      </c>
      <c r="AA240" s="333">
        <f t="shared" si="308"/>
        <v>0</v>
      </c>
      <c r="AB240" s="333">
        <f t="shared" si="308"/>
        <v>4</v>
      </c>
      <c r="AC240" s="333">
        <f t="shared" si="308"/>
        <v>23</v>
      </c>
      <c r="AD240" s="333">
        <f t="shared" si="308"/>
        <v>0</v>
      </c>
      <c r="AE240" s="333">
        <f t="shared" si="308"/>
        <v>8</v>
      </c>
      <c r="AF240" s="333">
        <f t="shared" si="308"/>
        <v>15</v>
      </c>
      <c r="AG240" s="333">
        <f t="shared" si="308"/>
        <v>0</v>
      </c>
      <c r="AH240" s="333">
        <f t="shared" si="308"/>
        <v>0</v>
      </c>
      <c r="AI240" s="333">
        <f t="shared" si="308"/>
        <v>0</v>
      </c>
      <c r="AJ240" s="333">
        <f t="shared" si="308"/>
        <v>0</v>
      </c>
      <c r="AK240" s="333">
        <f t="shared" si="308"/>
        <v>0</v>
      </c>
      <c r="AL240" s="333">
        <f t="shared" si="308"/>
        <v>0</v>
      </c>
      <c r="AM240" s="333">
        <f t="shared" si="308"/>
        <v>0</v>
      </c>
      <c r="AN240" s="333">
        <f t="shared" si="308"/>
        <v>0</v>
      </c>
      <c r="AO240" s="333">
        <f t="shared" si="308"/>
        <v>0</v>
      </c>
      <c r="AP240" s="333">
        <f t="shared" si="308"/>
        <v>0</v>
      </c>
      <c r="AQ240" s="333">
        <f t="shared" si="308"/>
        <v>0</v>
      </c>
      <c r="AR240" s="333">
        <f t="shared" si="308"/>
        <v>0</v>
      </c>
      <c r="AS240" s="333">
        <f t="shared" si="308"/>
        <v>0</v>
      </c>
      <c r="AT240" s="333">
        <f t="shared" si="308"/>
        <v>0</v>
      </c>
      <c r="AU240" s="333">
        <f t="shared" si="308"/>
        <v>0</v>
      </c>
      <c r="AV240" s="333">
        <f t="shared" si="308"/>
        <v>0</v>
      </c>
      <c r="AW240" s="333">
        <f t="shared" si="308"/>
        <v>0</v>
      </c>
      <c r="AX240" s="333">
        <f t="shared" si="308"/>
        <v>0</v>
      </c>
      <c r="AY240" s="333">
        <f t="shared" si="308"/>
        <v>0</v>
      </c>
      <c r="AZ240" s="333">
        <f t="shared" si="308"/>
        <v>0</v>
      </c>
      <c r="BA240" s="333">
        <f t="shared" si="308"/>
        <v>0</v>
      </c>
      <c r="BB240" s="333">
        <f t="shared" si="308"/>
        <v>0</v>
      </c>
      <c r="BC240" s="333">
        <f t="shared" si="308"/>
        <v>0</v>
      </c>
      <c r="BD240" s="333">
        <f t="shared" si="308"/>
        <v>0</v>
      </c>
      <c r="BE240" s="333">
        <f t="shared" si="308"/>
        <v>0</v>
      </c>
      <c r="BF240" s="333">
        <f t="shared" si="308"/>
        <v>0</v>
      </c>
      <c r="BG240" s="333">
        <f t="shared" si="308"/>
        <v>0</v>
      </c>
      <c r="BH240" s="333">
        <f t="shared" si="308"/>
        <v>6</v>
      </c>
      <c r="BI240" s="333">
        <f t="shared" si="308"/>
        <v>6</v>
      </c>
      <c r="BJ240" s="333">
        <f t="shared" si="308"/>
        <v>0</v>
      </c>
      <c r="BK240" s="333">
        <f t="shared" si="308"/>
        <v>0</v>
      </c>
      <c r="BL240" s="333">
        <f t="shared" si="308"/>
        <v>0</v>
      </c>
      <c r="BM240" s="333">
        <f t="shared" si="308"/>
        <v>0</v>
      </c>
      <c r="BN240" s="333">
        <f t="shared" si="308"/>
        <v>0</v>
      </c>
      <c r="BO240" s="333">
        <f t="shared" ref="BO240:BT240" si="309">SUM(BO241:BO245)</f>
        <v>0</v>
      </c>
      <c r="BP240" s="333">
        <f t="shared" si="309"/>
        <v>0</v>
      </c>
      <c r="BQ240" s="333">
        <f t="shared" si="309"/>
        <v>0</v>
      </c>
      <c r="BR240" s="333">
        <f t="shared" si="309"/>
        <v>0</v>
      </c>
      <c r="BS240" s="333">
        <f t="shared" si="309"/>
        <v>0</v>
      </c>
      <c r="BT240" s="333">
        <f t="shared" si="309"/>
        <v>0</v>
      </c>
    </row>
    <row r="241" spans="1:99" ht="16.5" customHeight="1">
      <c r="A241" s="40">
        <v>11001</v>
      </c>
      <c r="B241" s="10" t="s">
        <v>608</v>
      </c>
      <c r="C241" s="333">
        <f>SUM(D241,G241,J241,N241,S241,X241,AC241,AP241,AT241,AZ241,BE241,BH241,BJ241,BO241,BR241)</f>
        <v>4</v>
      </c>
      <c r="D241" s="44">
        <f>SUM(F241:F241)</f>
        <v>0</v>
      </c>
      <c r="E241" s="25">
        <v>0</v>
      </c>
      <c r="F241" s="25" t="s">
        <v>767</v>
      </c>
      <c r="G241" s="44">
        <f t="shared" ref="G241:G245" si="310">SUM(H241:I241)</f>
        <v>0</v>
      </c>
      <c r="H241" s="25">
        <v>0</v>
      </c>
      <c r="I241" s="25">
        <v>0</v>
      </c>
      <c r="J241" s="334">
        <f t="shared" ref="J241:J245" si="311">SUM(K241:M241)</f>
        <v>0</v>
      </c>
      <c r="K241" s="25" t="s">
        <v>767</v>
      </c>
      <c r="L241" s="25">
        <v>0</v>
      </c>
      <c r="M241" s="25">
        <v>0</v>
      </c>
      <c r="N241" s="334">
        <f t="shared" ref="N241:N245" si="312">SUM(O241:R241)</f>
        <v>0</v>
      </c>
      <c r="O241" s="25">
        <v>0</v>
      </c>
      <c r="P241" s="25">
        <v>0</v>
      </c>
      <c r="Q241" s="25">
        <v>0</v>
      </c>
      <c r="R241" s="25">
        <v>0</v>
      </c>
      <c r="S241" s="334">
        <f t="shared" ref="S241:S245" si="313">SUM(T241:W241)</f>
        <v>0</v>
      </c>
      <c r="T241" s="25">
        <v>0</v>
      </c>
      <c r="U241" s="25">
        <v>0</v>
      </c>
      <c r="V241" s="25">
        <v>0</v>
      </c>
      <c r="W241" s="25">
        <v>0</v>
      </c>
      <c r="X241" s="334">
        <f t="shared" ref="X241:X245" si="314">SUM(Y241:AB241)</f>
        <v>0</v>
      </c>
      <c r="Y241" s="25">
        <v>0</v>
      </c>
      <c r="Z241" s="25">
        <v>0</v>
      </c>
      <c r="AA241" s="25" t="s">
        <v>767</v>
      </c>
      <c r="AB241" s="25">
        <v>0</v>
      </c>
      <c r="AC241" s="334">
        <f t="shared" ref="AC241:AC245" si="315">SUM(AD241:AO241)</f>
        <v>4</v>
      </c>
      <c r="AD241" s="25">
        <v>0</v>
      </c>
      <c r="AE241" s="25">
        <v>4</v>
      </c>
      <c r="AF241" s="25" t="s">
        <v>767</v>
      </c>
      <c r="AG241" s="25">
        <v>0</v>
      </c>
      <c r="AH241" s="25" t="s">
        <v>767</v>
      </c>
      <c r="AI241" s="25">
        <v>0</v>
      </c>
      <c r="AJ241" s="25">
        <v>0</v>
      </c>
      <c r="AK241" s="25">
        <v>0</v>
      </c>
      <c r="AL241" s="25" t="s">
        <v>767</v>
      </c>
      <c r="AM241" s="25">
        <v>0</v>
      </c>
      <c r="AN241" s="25">
        <v>0</v>
      </c>
      <c r="AO241" s="25">
        <v>0</v>
      </c>
      <c r="AP241" s="334">
        <f t="shared" ref="AP241:AP245" si="316">SUM(AQ241:AS241)</f>
        <v>0</v>
      </c>
      <c r="AQ241" s="25">
        <v>0</v>
      </c>
      <c r="AR241" s="25">
        <v>0</v>
      </c>
      <c r="AS241" s="25">
        <v>0</v>
      </c>
      <c r="AT241" s="334">
        <f t="shared" ref="AT241:AT245" si="317">SUM(AU241:AY241)</f>
        <v>0</v>
      </c>
      <c r="AU241" s="25">
        <v>0</v>
      </c>
      <c r="AV241" s="25">
        <v>0</v>
      </c>
      <c r="AW241" s="25" t="s">
        <v>767</v>
      </c>
      <c r="AX241" s="25">
        <v>0</v>
      </c>
      <c r="AY241" s="25">
        <v>0</v>
      </c>
      <c r="AZ241" s="334">
        <f t="shared" ref="AZ241:AZ245" si="318">SUM(BA241:BD241)</f>
        <v>0</v>
      </c>
      <c r="BA241" s="25" t="s">
        <v>767</v>
      </c>
      <c r="BB241" s="25">
        <v>0</v>
      </c>
      <c r="BC241" s="25">
        <v>0</v>
      </c>
      <c r="BD241" s="25">
        <v>0</v>
      </c>
      <c r="BE241" s="334">
        <f t="shared" ref="BE241:BE245" si="319">SUM(BF241:BG241)</f>
        <v>0</v>
      </c>
      <c r="BF241" s="25" t="s">
        <v>767</v>
      </c>
      <c r="BG241" s="25">
        <v>0</v>
      </c>
      <c r="BH241" s="334">
        <f t="shared" ref="BH241:BH245" si="320">SUM(BI241)</f>
        <v>0</v>
      </c>
      <c r="BI241" s="25">
        <v>0</v>
      </c>
      <c r="BJ241" s="334">
        <f t="shared" ref="BJ241:BJ245" si="321">SUM(BK241:BN241)</f>
        <v>0</v>
      </c>
      <c r="BK241" s="25">
        <v>0</v>
      </c>
      <c r="BL241" s="25">
        <v>0</v>
      </c>
      <c r="BM241" s="25">
        <v>0</v>
      </c>
      <c r="BN241" s="25" t="s">
        <v>767</v>
      </c>
      <c r="BO241" s="334">
        <f t="shared" ref="BO241:BO245" si="322">SUM(BP241:BQ241)</f>
        <v>0</v>
      </c>
      <c r="BP241" s="25" t="s">
        <v>767</v>
      </c>
      <c r="BQ241" s="25">
        <v>0</v>
      </c>
      <c r="BR241" s="334">
        <f t="shared" ref="BR241:BR245" si="323">SUM(BS241:BT241)</f>
        <v>0</v>
      </c>
      <c r="BS241" s="25">
        <v>0</v>
      </c>
      <c r="BT241" s="25">
        <v>0</v>
      </c>
    </row>
    <row r="242" spans="1:99" ht="16.5" customHeight="1">
      <c r="A242" s="40">
        <v>11002</v>
      </c>
      <c r="B242" s="10" t="s">
        <v>333</v>
      </c>
      <c r="C242" s="333">
        <f>SUM(D242,G242,J242,N242,S242,X242,AC242,AP242,AT242,AZ242,BE242,BH242,BJ242,BO242,BR242)</f>
        <v>0</v>
      </c>
      <c r="D242" s="44">
        <f>SUM(F242:F242)</f>
        <v>0</v>
      </c>
      <c r="E242" s="25">
        <v>0</v>
      </c>
      <c r="F242" s="25">
        <v>0</v>
      </c>
      <c r="G242" s="44">
        <f t="shared" si="310"/>
        <v>0</v>
      </c>
      <c r="H242" s="25">
        <v>0</v>
      </c>
      <c r="I242" s="25">
        <v>0</v>
      </c>
      <c r="J242" s="334">
        <f t="shared" si="311"/>
        <v>0</v>
      </c>
      <c r="K242" s="25">
        <v>0</v>
      </c>
      <c r="L242" s="25">
        <v>0</v>
      </c>
      <c r="M242" s="25">
        <v>0</v>
      </c>
      <c r="N242" s="334">
        <f t="shared" si="312"/>
        <v>0</v>
      </c>
      <c r="O242" s="25">
        <v>0</v>
      </c>
      <c r="P242" s="25">
        <v>0</v>
      </c>
      <c r="Q242" s="25">
        <v>0</v>
      </c>
      <c r="R242" s="25">
        <v>0</v>
      </c>
      <c r="S242" s="334">
        <f t="shared" si="313"/>
        <v>0</v>
      </c>
      <c r="T242" s="25">
        <v>0</v>
      </c>
      <c r="U242" s="25">
        <v>0</v>
      </c>
      <c r="V242" s="25">
        <v>0</v>
      </c>
      <c r="W242" s="25">
        <v>0</v>
      </c>
      <c r="X242" s="334">
        <f t="shared" si="314"/>
        <v>0</v>
      </c>
      <c r="Y242" s="25">
        <v>0</v>
      </c>
      <c r="Z242" s="25">
        <v>0</v>
      </c>
      <c r="AA242" s="25">
        <v>0</v>
      </c>
      <c r="AB242" s="25">
        <v>0</v>
      </c>
      <c r="AC242" s="334">
        <f t="shared" si="315"/>
        <v>0</v>
      </c>
      <c r="AD242" s="25">
        <v>0</v>
      </c>
      <c r="AE242" s="25">
        <v>0</v>
      </c>
      <c r="AF242" s="25">
        <v>0</v>
      </c>
      <c r="AG242" s="25">
        <v>0</v>
      </c>
      <c r="AH242" s="25">
        <v>0</v>
      </c>
      <c r="AI242" s="25">
        <v>0</v>
      </c>
      <c r="AJ242" s="25">
        <v>0</v>
      </c>
      <c r="AK242" s="25">
        <v>0</v>
      </c>
      <c r="AL242" s="25" t="s">
        <v>767</v>
      </c>
      <c r="AM242" s="25">
        <v>0</v>
      </c>
      <c r="AN242" s="25">
        <v>0</v>
      </c>
      <c r="AO242" s="25">
        <v>0</v>
      </c>
      <c r="AP242" s="334">
        <f t="shared" si="316"/>
        <v>0</v>
      </c>
      <c r="AQ242" s="25">
        <v>0</v>
      </c>
      <c r="AR242" s="25">
        <v>0</v>
      </c>
      <c r="AS242" s="25">
        <v>0</v>
      </c>
      <c r="AT242" s="334">
        <f t="shared" si="317"/>
        <v>0</v>
      </c>
      <c r="AU242" s="25">
        <v>0</v>
      </c>
      <c r="AV242" s="25">
        <v>0</v>
      </c>
      <c r="AW242" s="25">
        <v>0</v>
      </c>
      <c r="AX242" s="25">
        <v>0</v>
      </c>
      <c r="AY242" s="25">
        <v>0</v>
      </c>
      <c r="AZ242" s="334">
        <f t="shared" si="318"/>
        <v>0</v>
      </c>
      <c r="BA242" s="25">
        <v>0</v>
      </c>
      <c r="BB242" s="25">
        <v>0</v>
      </c>
      <c r="BC242" s="25">
        <v>0</v>
      </c>
      <c r="BD242" s="25">
        <v>0</v>
      </c>
      <c r="BE242" s="334">
        <f t="shared" si="319"/>
        <v>0</v>
      </c>
      <c r="BF242" s="25">
        <v>0</v>
      </c>
      <c r="BG242" s="25">
        <v>0</v>
      </c>
      <c r="BH242" s="334">
        <f t="shared" si="320"/>
        <v>0</v>
      </c>
      <c r="BI242" s="25">
        <v>0</v>
      </c>
      <c r="BJ242" s="334">
        <f t="shared" si="321"/>
        <v>0</v>
      </c>
      <c r="BK242" s="25">
        <v>0</v>
      </c>
      <c r="BL242" s="25">
        <v>0</v>
      </c>
      <c r="BM242" s="25">
        <v>0</v>
      </c>
      <c r="BN242" s="25">
        <v>0</v>
      </c>
      <c r="BO242" s="334">
        <f t="shared" si="322"/>
        <v>0</v>
      </c>
      <c r="BP242" s="25">
        <v>0</v>
      </c>
      <c r="BQ242" s="25">
        <v>0</v>
      </c>
      <c r="BR242" s="334">
        <f t="shared" si="323"/>
        <v>0</v>
      </c>
      <c r="BS242" s="25">
        <v>0</v>
      </c>
      <c r="BT242" s="25">
        <v>0</v>
      </c>
    </row>
    <row r="243" spans="1:99" ht="21.75" customHeight="1">
      <c r="A243" s="27">
        <v>11004</v>
      </c>
      <c r="B243" s="10" t="s">
        <v>612</v>
      </c>
      <c r="C243" s="333">
        <f>SUM(D243,G243,J243,N243,S243,X243,AC243,AP243,AT243,AZ243,BE243,BH243,BJ243,BO243,BR243)</f>
        <v>4</v>
      </c>
      <c r="D243" s="44">
        <f>SUM(F243:F243)</f>
        <v>0</v>
      </c>
      <c r="E243" s="25">
        <v>0</v>
      </c>
      <c r="F243" s="25">
        <v>0</v>
      </c>
      <c r="G243" s="44">
        <f t="shared" si="310"/>
        <v>0</v>
      </c>
      <c r="H243" s="25">
        <v>0</v>
      </c>
      <c r="I243" s="25">
        <v>0</v>
      </c>
      <c r="J243" s="334">
        <f t="shared" si="311"/>
        <v>0</v>
      </c>
      <c r="K243" s="25">
        <v>0</v>
      </c>
      <c r="L243" s="25">
        <v>0</v>
      </c>
      <c r="M243" s="25">
        <v>0</v>
      </c>
      <c r="N243" s="334">
        <f t="shared" si="312"/>
        <v>0</v>
      </c>
      <c r="O243" s="25">
        <v>0</v>
      </c>
      <c r="P243" s="25" t="s">
        <v>767</v>
      </c>
      <c r="Q243" s="25">
        <v>0</v>
      </c>
      <c r="R243" s="25">
        <v>0</v>
      </c>
      <c r="S243" s="334">
        <f t="shared" si="313"/>
        <v>0</v>
      </c>
      <c r="T243" s="25">
        <v>0</v>
      </c>
      <c r="U243" s="25">
        <v>0</v>
      </c>
      <c r="V243" s="25">
        <v>0</v>
      </c>
      <c r="W243" s="25">
        <v>0</v>
      </c>
      <c r="X243" s="334">
        <f t="shared" si="314"/>
        <v>0</v>
      </c>
      <c r="Y243" s="25">
        <v>0</v>
      </c>
      <c r="Z243" s="25">
        <v>0</v>
      </c>
      <c r="AA243" s="25">
        <v>0</v>
      </c>
      <c r="AB243" s="25">
        <v>0</v>
      </c>
      <c r="AC243" s="334">
        <f t="shared" si="315"/>
        <v>4</v>
      </c>
      <c r="AD243" s="25">
        <v>0</v>
      </c>
      <c r="AE243" s="25">
        <v>4</v>
      </c>
      <c r="AF243" s="25" t="s">
        <v>767</v>
      </c>
      <c r="AG243" s="25" t="s">
        <v>767</v>
      </c>
      <c r="AH243" s="25">
        <v>0</v>
      </c>
      <c r="AI243" s="25">
        <v>0</v>
      </c>
      <c r="AJ243" s="25">
        <v>0</v>
      </c>
      <c r="AK243" s="25">
        <v>0</v>
      </c>
      <c r="AL243" s="25">
        <v>0</v>
      </c>
      <c r="AM243" s="25">
        <v>0</v>
      </c>
      <c r="AN243" s="25">
        <v>0</v>
      </c>
      <c r="AO243" s="25">
        <v>0</v>
      </c>
      <c r="AP243" s="334">
        <f t="shared" si="316"/>
        <v>0</v>
      </c>
      <c r="AQ243" s="25">
        <v>0</v>
      </c>
      <c r="AR243" s="25" t="s">
        <v>767</v>
      </c>
      <c r="AS243" s="25">
        <v>0</v>
      </c>
      <c r="AT243" s="334">
        <f t="shared" si="317"/>
        <v>0</v>
      </c>
      <c r="AU243" s="25">
        <v>0</v>
      </c>
      <c r="AV243" s="25">
        <v>0</v>
      </c>
      <c r="AW243" s="25">
        <v>0</v>
      </c>
      <c r="AX243" s="25">
        <v>0</v>
      </c>
      <c r="AY243" s="25">
        <v>0</v>
      </c>
      <c r="AZ243" s="334">
        <f t="shared" si="318"/>
        <v>0</v>
      </c>
      <c r="BA243" s="25">
        <v>0</v>
      </c>
      <c r="BB243" s="25" t="s">
        <v>767</v>
      </c>
      <c r="BC243" s="25">
        <v>0</v>
      </c>
      <c r="BD243" s="25">
        <v>0</v>
      </c>
      <c r="BE243" s="334">
        <f t="shared" si="319"/>
        <v>0</v>
      </c>
      <c r="BF243" s="25">
        <v>0</v>
      </c>
      <c r="BG243" s="25">
        <v>0</v>
      </c>
      <c r="BH243" s="334">
        <f t="shared" si="320"/>
        <v>0</v>
      </c>
      <c r="BI243" s="25">
        <v>0</v>
      </c>
      <c r="BJ243" s="334">
        <f t="shared" si="321"/>
        <v>0</v>
      </c>
      <c r="BK243" s="25">
        <v>0</v>
      </c>
      <c r="BL243" s="25">
        <v>0</v>
      </c>
      <c r="BM243" s="25">
        <v>0</v>
      </c>
      <c r="BN243" s="25">
        <v>0</v>
      </c>
      <c r="BO243" s="334">
        <f t="shared" si="322"/>
        <v>0</v>
      </c>
      <c r="BP243" s="25" t="s">
        <v>767</v>
      </c>
      <c r="BQ243" s="25">
        <v>0</v>
      </c>
      <c r="BR243" s="334">
        <f t="shared" si="323"/>
        <v>0</v>
      </c>
      <c r="BS243" s="25">
        <v>0</v>
      </c>
      <c r="BT243" s="25">
        <v>0</v>
      </c>
    </row>
    <row r="244" spans="1:99" ht="14.25" customHeight="1">
      <c r="A244" s="27">
        <v>11005</v>
      </c>
      <c r="B244" s="10" t="s">
        <v>285</v>
      </c>
      <c r="C244" s="333">
        <f>SUM(D244,G244,J244,N244,S244,X244,AC244,AP244,AT244,AZ244,BE244,BH244,BJ244,BO244,BR244)</f>
        <v>19</v>
      </c>
      <c r="D244" s="44">
        <f>SUM(F244:F244)</f>
        <v>0</v>
      </c>
      <c r="E244" s="25">
        <v>0</v>
      </c>
      <c r="F244" s="25" t="s">
        <v>767</v>
      </c>
      <c r="G244" s="44">
        <f t="shared" si="310"/>
        <v>0</v>
      </c>
      <c r="H244" s="25">
        <v>0</v>
      </c>
      <c r="I244" s="25">
        <v>0</v>
      </c>
      <c r="J244" s="334">
        <f t="shared" si="311"/>
        <v>0</v>
      </c>
      <c r="K244" s="25">
        <v>0</v>
      </c>
      <c r="L244" s="25">
        <v>0</v>
      </c>
      <c r="M244" s="25">
        <v>0</v>
      </c>
      <c r="N244" s="334">
        <f t="shared" si="312"/>
        <v>0</v>
      </c>
      <c r="O244" s="25">
        <v>0</v>
      </c>
      <c r="P244" s="25" t="s">
        <v>767</v>
      </c>
      <c r="Q244" s="25">
        <v>0</v>
      </c>
      <c r="R244" s="25">
        <v>0</v>
      </c>
      <c r="S244" s="334">
        <f t="shared" si="313"/>
        <v>0</v>
      </c>
      <c r="T244" s="25">
        <v>0</v>
      </c>
      <c r="U244" s="25">
        <v>0</v>
      </c>
      <c r="V244" s="25">
        <v>0</v>
      </c>
      <c r="W244" s="25">
        <v>0</v>
      </c>
      <c r="X244" s="334">
        <f t="shared" si="314"/>
        <v>4</v>
      </c>
      <c r="Y244" s="25">
        <v>0</v>
      </c>
      <c r="Z244" s="25" t="s">
        <v>767</v>
      </c>
      <c r="AA244" s="25">
        <v>0</v>
      </c>
      <c r="AB244" s="25">
        <v>4</v>
      </c>
      <c r="AC244" s="334">
        <f t="shared" si="315"/>
        <v>15</v>
      </c>
      <c r="AD244" s="25">
        <v>0</v>
      </c>
      <c r="AE244" s="25">
        <v>0</v>
      </c>
      <c r="AF244" s="25">
        <v>15</v>
      </c>
      <c r="AG244" s="25" t="s">
        <v>767</v>
      </c>
      <c r="AH244" s="25">
        <v>0</v>
      </c>
      <c r="AI244" s="25">
        <v>0</v>
      </c>
      <c r="AJ244" s="25">
        <v>0</v>
      </c>
      <c r="AK244" s="25">
        <v>0</v>
      </c>
      <c r="AL244" s="25" t="s">
        <v>767</v>
      </c>
      <c r="AM244" s="25">
        <v>0</v>
      </c>
      <c r="AN244" s="25">
        <v>0</v>
      </c>
      <c r="AO244" s="25">
        <v>0</v>
      </c>
      <c r="AP244" s="334">
        <f t="shared" si="316"/>
        <v>0</v>
      </c>
      <c r="AQ244" s="25">
        <v>0</v>
      </c>
      <c r="AR244" s="25" t="s">
        <v>767</v>
      </c>
      <c r="AS244" s="25">
        <v>0</v>
      </c>
      <c r="AT244" s="334">
        <f t="shared" si="317"/>
        <v>0</v>
      </c>
      <c r="AU244" s="25">
        <v>0</v>
      </c>
      <c r="AV244" s="25">
        <v>0</v>
      </c>
      <c r="AW244" s="25" t="s">
        <v>767</v>
      </c>
      <c r="AX244" s="25" t="s">
        <v>767</v>
      </c>
      <c r="AY244" s="25">
        <v>0</v>
      </c>
      <c r="AZ244" s="334">
        <f t="shared" si="318"/>
        <v>0</v>
      </c>
      <c r="BA244" s="25">
        <v>0</v>
      </c>
      <c r="BB244" s="25">
        <v>0</v>
      </c>
      <c r="BC244" s="25" t="s">
        <v>767</v>
      </c>
      <c r="BD244" s="25">
        <v>0</v>
      </c>
      <c r="BE244" s="334">
        <f t="shared" si="319"/>
        <v>0</v>
      </c>
      <c r="BF244" s="25" t="s">
        <v>767</v>
      </c>
      <c r="BG244" s="25">
        <v>0</v>
      </c>
      <c r="BH244" s="334">
        <f t="shared" si="320"/>
        <v>0</v>
      </c>
      <c r="BI244" s="25" t="s">
        <v>767</v>
      </c>
      <c r="BJ244" s="334">
        <f t="shared" si="321"/>
        <v>0</v>
      </c>
      <c r="BK244" s="25">
        <v>0</v>
      </c>
      <c r="BL244" s="25">
        <v>0</v>
      </c>
      <c r="BM244" s="25">
        <v>0</v>
      </c>
      <c r="BN244" s="25">
        <v>0</v>
      </c>
      <c r="BO244" s="334">
        <f t="shared" si="322"/>
        <v>0</v>
      </c>
      <c r="BP244" s="25">
        <v>0</v>
      </c>
      <c r="BQ244" s="25">
        <v>0</v>
      </c>
      <c r="BR244" s="334">
        <f t="shared" si="323"/>
        <v>0</v>
      </c>
      <c r="BS244" s="25">
        <v>0</v>
      </c>
      <c r="BT244" s="25">
        <v>0</v>
      </c>
      <c r="BU244" s="2"/>
      <c r="BV244" s="2"/>
      <c r="BW244" s="2"/>
      <c r="BX244" s="2"/>
      <c r="BY244" s="2"/>
      <c r="BZ244" s="2"/>
      <c r="CA244" s="2"/>
      <c r="CB244" s="2"/>
      <c r="CC244" s="2"/>
      <c r="CD244" s="2"/>
      <c r="CE244" s="2"/>
      <c r="CF244" s="2"/>
      <c r="CG244" s="2"/>
    </row>
    <row r="245" spans="1:99" ht="21.75" customHeight="1">
      <c r="A245" s="40">
        <v>11099</v>
      </c>
      <c r="B245" s="10" t="s">
        <v>653</v>
      </c>
      <c r="C245" s="333">
        <f>SUM(D245,G245,J245,N245,S245,X245,AC245,AP245,AT245,AZ245,BE245,BH245,BJ245,BO245,BR245)</f>
        <v>6</v>
      </c>
      <c r="D245" s="44">
        <f>SUM(F245:F245)</f>
        <v>0</v>
      </c>
      <c r="E245" s="25">
        <v>0</v>
      </c>
      <c r="F245" s="25">
        <v>0</v>
      </c>
      <c r="G245" s="44">
        <f t="shared" si="310"/>
        <v>0</v>
      </c>
      <c r="H245" s="25">
        <v>0</v>
      </c>
      <c r="I245" s="25">
        <v>0</v>
      </c>
      <c r="J245" s="334">
        <f t="shared" si="311"/>
        <v>0</v>
      </c>
      <c r="K245" s="25">
        <v>0</v>
      </c>
      <c r="L245" s="25">
        <v>0</v>
      </c>
      <c r="M245" s="25">
        <v>0</v>
      </c>
      <c r="N245" s="334">
        <f t="shared" si="312"/>
        <v>0</v>
      </c>
      <c r="O245" s="25">
        <v>0</v>
      </c>
      <c r="P245" s="25">
        <v>0</v>
      </c>
      <c r="Q245" s="25">
        <v>0</v>
      </c>
      <c r="R245" s="25">
        <v>0</v>
      </c>
      <c r="S245" s="334">
        <f t="shared" si="313"/>
        <v>0</v>
      </c>
      <c r="T245" s="25">
        <v>0</v>
      </c>
      <c r="U245" s="25">
        <v>0</v>
      </c>
      <c r="V245" s="25">
        <v>0</v>
      </c>
      <c r="W245" s="25">
        <v>0</v>
      </c>
      <c r="X245" s="334">
        <f t="shared" si="314"/>
        <v>0</v>
      </c>
      <c r="Y245" s="25">
        <v>0</v>
      </c>
      <c r="Z245" s="25">
        <v>0</v>
      </c>
      <c r="AA245" s="25">
        <v>0</v>
      </c>
      <c r="AB245" s="25">
        <v>0</v>
      </c>
      <c r="AC245" s="334">
        <f t="shared" si="315"/>
        <v>0</v>
      </c>
      <c r="AD245" s="25">
        <v>0</v>
      </c>
      <c r="AE245" s="25" t="s">
        <v>767</v>
      </c>
      <c r="AF245" s="25">
        <v>0</v>
      </c>
      <c r="AG245" s="25">
        <v>0</v>
      </c>
      <c r="AH245" s="25">
        <v>0</v>
      </c>
      <c r="AI245" s="25">
        <v>0</v>
      </c>
      <c r="AJ245" s="25">
        <v>0</v>
      </c>
      <c r="AK245" s="25">
        <v>0</v>
      </c>
      <c r="AL245" s="25" t="s">
        <v>767</v>
      </c>
      <c r="AM245" s="25">
        <v>0</v>
      </c>
      <c r="AN245" s="25" t="s">
        <v>767</v>
      </c>
      <c r="AO245" s="25">
        <v>0</v>
      </c>
      <c r="AP245" s="334">
        <f t="shared" si="316"/>
        <v>0</v>
      </c>
      <c r="AQ245" s="25">
        <v>0</v>
      </c>
      <c r="AR245" s="25" t="s">
        <v>767</v>
      </c>
      <c r="AS245" s="25">
        <v>0</v>
      </c>
      <c r="AT245" s="334">
        <f t="shared" si="317"/>
        <v>0</v>
      </c>
      <c r="AU245" s="25">
        <v>0</v>
      </c>
      <c r="AV245" s="25">
        <v>0</v>
      </c>
      <c r="AW245" s="25">
        <v>0</v>
      </c>
      <c r="AX245" s="25">
        <v>0</v>
      </c>
      <c r="AY245" s="25">
        <v>0</v>
      </c>
      <c r="AZ245" s="334">
        <f t="shared" si="318"/>
        <v>0</v>
      </c>
      <c r="BA245" s="25">
        <v>0</v>
      </c>
      <c r="BB245" s="25">
        <v>0</v>
      </c>
      <c r="BC245" s="25" t="s">
        <v>767</v>
      </c>
      <c r="BD245" s="25">
        <v>0</v>
      </c>
      <c r="BE245" s="334">
        <f t="shared" si="319"/>
        <v>0</v>
      </c>
      <c r="BF245" s="25" t="s">
        <v>767</v>
      </c>
      <c r="BG245" s="25">
        <v>0</v>
      </c>
      <c r="BH245" s="334">
        <f t="shared" si="320"/>
        <v>6</v>
      </c>
      <c r="BI245" s="25">
        <v>6</v>
      </c>
      <c r="BJ245" s="334">
        <f t="shared" si="321"/>
        <v>0</v>
      </c>
      <c r="BK245" s="25">
        <v>0</v>
      </c>
      <c r="BL245" s="25">
        <v>0</v>
      </c>
      <c r="BM245" s="25">
        <v>0</v>
      </c>
      <c r="BN245" s="25">
        <v>0</v>
      </c>
      <c r="BO245" s="334">
        <f t="shared" si="322"/>
        <v>0</v>
      </c>
      <c r="BP245" s="25">
        <v>0</v>
      </c>
      <c r="BQ245" s="25">
        <v>0</v>
      </c>
      <c r="BR245" s="334">
        <f t="shared" si="323"/>
        <v>0</v>
      </c>
      <c r="BS245" s="25">
        <v>0</v>
      </c>
      <c r="BT245" s="25">
        <v>0</v>
      </c>
    </row>
    <row r="246" spans="1:99" ht="15" customHeight="1">
      <c r="A246" s="28"/>
      <c r="B246" s="7" t="s">
        <v>654</v>
      </c>
      <c r="C246" s="333">
        <f>SUM(C247:C248)</f>
        <v>46</v>
      </c>
      <c r="D246" s="333">
        <f t="shared" ref="D246:BO246" si="324">SUM(D247:D248)</f>
        <v>14</v>
      </c>
      <c r="E246" s="333">
        <f>SUM(E247:E248)</f>
        <v>0</v>
      </c>
      <c r="F246" s="333">
        <f t="shared" si="324"/>
        <v>14</v>
      </c>
      <c r="G246" s="333">
        <f t="shared" si="324"/>
        <v>0</v>
      </c>
      <c r="H246" s="333">
        <f t="shared" si="324"/>
        <v>0</v>
      </c>
      <c r="I246" s="333">
        <f t="shared" si="324"/>
        <v>0</v>
      </c>
      <c r="J246" s="333">
        <f t="shared" si="324"/>
        <v>0</v>
      </c>
      <c r="K246" s="333">
        <f t="shared" si="324"/>
        <v>0</v>
      </c>
      <c r="L246" s="333">
        <f t="shared" si="324"/>
        <v>0</v>
      </c>
      <c r="M246" s="333">
        <f t="shared" si="324"/>
        <v>0</v>
      </c>
      <c r="N246" s="333">
        <f t="shared" si="324"/>
        <v>0</v>
      </c>
      <c r="O246" s="333">
        <f t="shared" si="324"/>
        <v>0</v>
      </c>
      <c r="P246" s="333">
        <f t="shared" si="324"/>
        <v>0</v>
      </c>
      <c r="Q246" s="333">
        <f t="shared" si="324"/>
        <v>0</v>
      </c>
      <c r="R246" s="333">
        <f t="shared" si="324"/>
        <v>0</v>
      </c>
      <c r="S246" s="333">
        <f t="shared" si="324"/>
        <v>0</v>
      </c>
      <c r="T246" s="333">
        <f t="shared" si="324"/>
        <v>0</v>
      </c>
      <c r="U246" s="333">
        <f t="shared" si="324"/>
        <v>0</v>
      </c>
      <c r="V246" s="333">
        <f t="shared" si="324"/>
        <v>0</v>
      </c>
      <c r="W246" s="333">
        <f t="shared" si="324"/>
        <v>0</v>
      </c>
      <c r="X246" s="333">
        <f t="shared" si="324"/>
        <v>0</v>
      </c>
      <c r="Y246" s="333">
        <f t="shared" si="324"/>
        <v>0</v>
      </c>
      <c r="Z246" s="333">
        <f t="shared" si="324"/>
        <v>0</v>
      </c>
      <c r="AA246" s="333">
        <f t="shared" si="324"/>
        <v>0</v>
      </c>
      <c r="AB246" s="333">
        <f t="shared" si="324"/>
        <v>0</v>
      </c>
      <c r="AC246" s="333">
        <f t="shared" si="324"/>
        <v>5</v>
      </c>
      <c r="AD246" s="333">
        <f t="shared" si="324"/>
        <v>0</v>
      </c>
      <c r="AE246" s="333">
        <f t="shared" si="324"/>
        <v>5</v>
      </c>
      <c r="AF246" s="333">
        <f t="shared" si="324"/>
        <v>0</v>
      </c>
      <c r="AG246" s="333">
        <f t="shared" si="324"/>
        <v>0</v>
      </c>
      <c r="AH246" s="333">
        <f t="shared" si="324"/>
        <v>0</v>
      </c>
      <c r="AI246" s="333">
        <f t="shared" si="324"/>
        <v>0</v>
      </c>
      <c r="AJ246" s="333">
        <f t="shared" si="324"/>
        <v>0</v>
      </c>
      <c r="AK246" s="333">
        <f t="shared" si="324"/>
        <v>0</v>
      </c>
      <c r="AL246" s="333">
        <f t="shared" si="324"/>
        <v>0</v>
      </c>
      <c r="AM246" s="333">
        <f t="shared" si="324"/>
        <v>0</v>
      </c>
      <c r="AN246" s="333">
        <f t="shared" si="324"/>
        <v>0</v>
      </c>
      <c r="AO246" s="333">
        <f t="shared" si="324"/>
        <v>0</v>
      </c>
      <c r="AP246" s="333">
        <f t="shared" si="324"/>
        <v>0</v>
      </c>
      <c r="AQ246" s="333">
        <f t="shared" si="324"/>
        <v>0</v>
      </c>
      <c r="AR246" s="333">
        <f t="shared" si="324"/>
        <v>0</v>
      </c>
      <c r="AS246" s="333">
        <f t="shared" si="324"/>
        <v>0</v>
      </c>
      <c r="AT246" s="333">
        <f t="shared" si="324"/>
        <v>0</v>
      </c>
      <c r="AU246" s="333">
        <f t="shared" si="324"/>
        <v>0</v>
      </c>
      <c r="AV246" s="333">
        <f t="shared" si="324"/>
        <v>0</v>
      </c>
      <c r="AW246" s="333">
        <f t="shared" si="324"/>
        <v>0</v>
      </c>
      <c r="AX246" s="333">
        <f t="shared" si="324"/>
        <v>0</v>
      </c>
      <c r="AY246" s="333">
        <f t="shared" si="324"/>
        <v>0</v>
      </c>
      <c r="AZ246" s="333">
        <f t="shared" si="324"/>
        <v>7</v>
      </c>
      <c r="BA246" s="333">
        <f t="shared" si="324"/>
        <v>7</v>
      </c>
      <c r="BB246" s="333">
        <f t="shared" si="324"/>
        <v>0</v>
      </c>
      <c r="BC246" s="333">
        <f t="shared" si="324"/>
        <v>0</v>
      </c>
      <c r="BD246" s="333">
        <f t="shared" si="324"/>
        <v>0</v>
      </c>
      <c r="BE246" s="333">
        <f t="shared" si="324"/>
        <v>11</v>
      </c>
      <c r="BF246" s="333">
        <f t="shared" si="324"/>
        <v>5</v>
      </c>
      <c r="BG246" s="333">
        <f t="shared" si="324"/>
        <v>6</v>
      </c>
      <c r="BH246" s="333">
        <f t="shared" si="324"/>
        <v>0</v>
      </c>
      <c r="BI246" s="333">
        <f t="shared" si="324"/>
        <v>0</v>
      </c>
      <c r="BJ246" s="333">
        <f t="shared" si="324"/>
        <v>0</v>
      </c>
      <c r="BK246" s="333">
        <f t="shared" si="324"/>
        <v>0</v>
      </c>
      <c r="BL246" s="333">
        <f t="shared" si="324"/>
        <v>0</v>
      </c>
      <c r="BM246" s="333">
        <f t="shared" si="324"/>
        <v>0</v>
      </c>
      <c r="BN246" s="333">
        <f t="shared" si="324"/>
        <v>0</v>
      </c>
      <c r="BO246" s="333">
        <f t="shared" si="324"/>
        <v>9</v>
      </c>
      <c r="BP246" s="333">
        <f t="shared" ref="BP246:BT246" si="325">SUM(BP247:BP248)</f>
        <v>9</v>
      </c>
      <c r="BQ246" s="333">
        <f t="shared" si="325"/>
        <v>0</v>
      </c>
      <c r="BR246" s="333">
        <f t="shared" si="325"/>
        <v>0</v>
      </c>
      <c r="BS246" s="333">
        <f t="shared" si="325"/>
        <v>0</v>
      </c>
      <c r="BT246" s="333">
        <f t="shared" si="325"/>
        <v>0</v>
      </c>
    </row>
    <row r="247" spans="1:99" ht="20.25" customHeight="1">
      <c r="A247" s="27">
        <v>11102</v>
      </c>
      <c r="B247" s="10" t="s">
        <v>890</v>
      </c>
      <c r="C247" s="333">
        <f>SUM(D247,G247,J247,N247,S247,X247,AC247,AP247,AT247,AZ247,BE247,BH247,BJ247,BO247,BR247)</f>
        <v>6</v>
      </c>
      <c r="D247" s="44">
        <f>SUM(F247:F247)</f>
        <v>6</v>
      </c>
      <c r="E247" s="25">
        <v>0</v>
      </c>
      <c r="F247" s="25">
        <v>6</v>
      </c>
      <c r="G247" s="44">
        <f t="shared" ref="G247:G248" si="326">SUM(H247:I247)</f>
        <v>0</v>
      </c>
      <c r="H247" s="25">
        <v>0</v>
      </c>
      <c r="I247" s="25">
        <v>0</v>
      </c>
      <c r="J247" s="334">
        <f t="shared" ref="J247:J248" si="327">SUM(K247:M247)</f>
        <v>0</v>
      </c>
      <c r="K247" s="25">
        <v>0</v>
      </c>
      <c r="L247" s="25">
        <v>0</v>
      </c>
      <c r="M247" s="25">
        <v>0</v>
      </c>
      <c r="N247" s="334">
        <f t="shared" ref="N247:N248" si="328">SUM(O247:R247)</f>
        <v>0</v>
      </c>
      <c r="O247" s="25">
        <v>0</v>
      </c>
      <c r="P247" s="25">
        <v>0</v>
      </c>
      <c r="Q247" s="25">
        <v>0</v>
      </c>
      <c r="R247" s="25">
        <v>0</v>
      </c>
      <c r="S247" s="334">
        <f t="shared" ref="S247:S248" si="329">SUM(T247:W247)</f>
        <v>0</v>
      </c>
      <c r="T247" s="25">
        <v>0</v>
      </c>
      <c r="U247" s="25">
        <v>0</v>
      </c>
      <c r="V247" s="25">
        <v>0</v>
      </c>
      <c r="W247" s="25">
        <v>0</v>
      </c>
      <c r="X247" s="334">
        <f t="shared" ref="X247:X248" si="330">SUM(Y247:AB247)</f>
        <v>0</v>
      </c>
      <c r="Y247" s="25" t="s">
        <v>767</v>
      </c>
      <c r="Z247" s="25">
        <v>0</v>
      </c>
      <c r="AA247" s="25" t="s">
        <v>767</v>
      </c>
      <c r="AB247" s="25" t="s">
        <v>767</v>
      </c>
      <c r="AC247" s="334">
        <f t="shared" ref="AC247:AC248" si="331">SUM(AD247:AO247)</f>
        <v>0</v>
      </c>
      <c r="AD247" s="25">
        <v>0</v>
      </c>
      <c r="AE247" s="25" t="s">
        <v>767</v>
      </c>
      <c r="AF247" s="25" t="s">
        <v>767</v>
      </c>
      <c r="AG247" s="25">
        <v>0</v>
      </c>
      <c r="AH247" s="25">
        <v>0</v>
      </c>
      <c r="AI247" s="25">
        <v>0</v>
      </c>
      <c r="AJ247" s="25">
        <v>0</v>
      </c>
      <c r="AK247" s="25">
        <v>0</v>
      </c>
      <c r="AL247" s="25">
        <v>0</v>
      </c>
      <c r="AM247" s="25">
        <v>0</v>
      </c>
      <c r="AN247" s="25">
        <v>0</v>
      </c>
      <c r="AO247" s="25">
        <v>0</v>
      </c>
      <c r="AP247" s="334">
        <f t="shared" ref="AP247:AP248" si="332">SUM(AQ247:AS247)</f>
        <v>0</v>
      </c>
      <c r="AQ247" s="25">
        <v>0</v>
      </c>
      <c r="AR247" s="25">
        <v>0</v>
      </c>
      <c r="AS247" s="25">
        <v>0</v>
      </c>
      <c r="AT247" s="334">
        <f t="shared" ref="AT247:AT248" si="333">SUM(AU247:AY247)</f>
        <v>0</v>
      </c>
      <c r="AU247" s="25">
        <v>0</v>
      </c>
      <c r="AV247" s="25" t="s">
        <v>767</v>
      </c>
      <c r="AW247" s="25">
        <v>0</v>
      </c>
      <c r="AX247" s="25">
        <v>0</v>
      </c>
      <c r="AY247" s="25">
        <v>0</v>
      </c>
      <c r="AZ247" s="334">
        <f t="shared" ref="AZ247:AZ248" si="334">SUM(BA247:BD247)</f>
        <v>0</v>
      </c>
      <c r="BA247" s="25">
        <v>0</v>
      </c>
      <c r="BB247" s="25">
        <v>0</v>
      </c>
      <c r="BC247" s="25" t="s">
        <v>767</v>
      </c>
      <c r="BD247" s="25">
        <v>0</v>
      </c>
      <c r="BE247" s="334">
        <f t="shared" ref="BE247:BE248" si="335">SUM(BF247:BG247)</f>
        <v>0</v>
      </c>
      <c r="BF247" s="25">
        <v>0</v>
      </c>
      <c r="BG247" s="25">
        <v>0</v>
      </c>
      <c r="BH247" s="334">
        <f t="shared" ref="BH247:BH248" si="336">SUM(BI247)</f>
        <v>0</v>
      </c>
      <c r="BI247" s="25">
        <v>0</v>
      </c>
      <c r="BJ247" s="334">
        <f t="shared" ref="BJ247:BJ248" si="337">SUM(BK247:BN247)</f>
        <v>0</v>
      </c>
      <c r="BK247" s="25">
        <v>0</v>
      </c>
      <c r="BL247" s="25">
        <v>0</v>
      </c>
      <c r="BM247" s="25">
        <v>0</v>
      </c>
      <c r="BN247" s="25">
        <v>0</v>
      </c>
      <c r="BO247" s="334">
        <f t="shared" ref="BO247:BO248" si="338">SUM(BP247:BQ247)</f>
        <v>0</v>
      </c>
      <c r="BP247" s="25" t="s">
        <v>767</v>
      </c>
      <c r="BQ247" s="25">
        <v>0</v>
      </c>
      <c r="BR247" s="334">
        <f t="shared" ref="BR247:BR248" si="339">SUM(BS247:BT247)</f>
        <v>0</v>
      </c>
      <c r="BS247" s="25">
        <v>0</v>
      </c>
      <c r="BT247" s="25">
        <v>0</v>
      </c>
      <c r="BZ247" s="2"/>
      <c r="CA247" s="2"/>
    </row>
    <row r="248" spans="1:99" s="2" customFormat="1" ht="21" customHeight="1">
      <c r="A248" s="27">
        <v>11103</v>
      </c>
      <c r="B248" s="10" t="s">
        <v>891</v>
      </c>
      <c r="C248" s="333">
        <f>SUM(D248,G248,J248,N248,S248,X248,AC248,AP248,AT248,AZ248,BE248,BH248,BJ248,BO248,BR248)</f>
        <v>40</v>
      </c>
      <c r="D248" s="44">
        <f>SUM(F248:F248)</f>
        <v>8</v>
      </c>
      <c r="E248" s="25">
        <v>0</v>
      </c>
      <c r="F248" s="25">
        <v>8</v>
      </c>
      <c r="G248" s="44">
        <f t="shared" si="326"/>
        <v>0</v>
      </c>
      <c r="H248" s="25">
        <v>0</v>
      </c>
      <c r="I248" s="25">
        <v>0</v>
      </c>
      <c r="J248" s="334">
        <f t="shared" si="327"/>
        <v>0</v>
      </c>
      <c r="K248" s="25">
        <v>0</v>
      </c>
      <c r="L248" s="25">
        <v>0</v>
      </c>
      <c r="M248" s="25">
        <v>0</v>
      </c>
      <c r="N248" s="334">
        <f t="shared" si="328"/>
        <v>0</v>
      </c>
      <c r="O248" s="25">
        <v>0</v>
      </c>
      <c r="P248" s="25">
        <v>0</v>
      </c>
      <c r="Q248" s="25">
        <v>0</v>
      </c>
      <c r="R248" s="25">
        <v>0</v>
      </c>
      <c r="S248" s="334">
        <f t="shared" si="329"/>
        <v>0</v>
      </c>
      <c r="T248" s="25">
        <v>0</v>
      </c>
      <c r="U248" s="25">
        <v>0</v>
      </c>
      <c r="V248" s="25">
        <v>0</v>
      </c>
      <c r="W248" s="25">
        <v>0</v>
      </c>
      <c r="X248" s="334">
        <f t="shared" si="330"/>
        <v>0</v>
      </c>
      <c r="Y248" s="25" t="s">
        <v>767</v>
      </c>
      <c r="Z248" s="25">
        <v>0</v>
      </c>
      <c r="AA248" s="25">
        <v>0</v>
      </c>
      <c r="AB248" s="25">
        <v>0</v>
      </c>
      <c r="AC248" s="334">
        <f t="shared" si="331"/>
        <v>5</v>
      </c>
      <c r="AD248" s="25">
        <v>0</v>
      </c>
      <c r="AE248" s="25">
        <v>5</v>
      </c>
      <c r="AF248" s="25">
        <v>0</v>
      </c>
      <c r="AG248" s="25" t="s">
        <v>767</v>
      </c>
      <c r="AH248" s="25" t="s">
        <v>767</v>
      </c>
      <c r="AI248" s="25">
        <v>0</v>
      </c>
      <c r="AJ248" s="25">
        <v>0</v>
      </c>
      <c r="AK248" s="25">
        <v>0</v>
      </c>
      <c r="AL248" s="25">
        <v>0</v>
      </c>
      <c r="AM248" s="25">
        <v>0</v>
      </c>
      <c r="AN248" s="25">
        <v>0</v>
      </c>
      <c r="AO248" s="25">
        <v>0</v>
      </c>
      <c r="AP248" s="334">
        <f t="shared" si="332"/>
        <v>0</v>
      </c>
      <c r="AQ248" s="25">
        <v>0</v>
      </c>
      <c r="AR248" s="25">
        <v>0</v>
      </c>
      <c r="AS248" s="25">
        <v>0</v>
      </c>
      <c r="AT248" s="334">
        <f t="shared" si="333"/>
        <v>0</v>
      </c>
      <c r="AU248" s="25">
        <v>0</v>
      </c>
      <c r="AV248" s="25">
        <v>0</v>
      </c>
      <c r="AW248" s="25" t="s">
        <v>767</v>
      </c>
      <c r="AX248" s="25" t="s">
        <v>767</v>
      </c>
      <c r="AY248" s="25">
        <v>0</v>
      </c>
      <c r="AZ248" s="334">
        <f t="shared" si="334"/>
        <v>7</v>
      </c>
      <c r="BA248" s="25">
        <v>7</v>
      </c>
      <c r="BB248" s="25">
        <v>0</v>
      </c>
      <c r="BC248" s="25" t="s">
        <v>767</v>
      </c>
      <c r="BD248" s="25">
        <v>0</v>
      </c>
      <c r="BE248" s="334">
        <f t="shared" si="335"/>
        <v>11</v>
      </c>
      <c r="BF248" s="25">
        <v>5</v>
      </c>
      <c r="BG248" s="25">
        <v>6</v>
      </c>
      <c r="BH248" s="334">
        <f t="shared" si="336"/>
        <v>0</v>
      </c>
      <c r="BI248" s="25">
        <v>0</v>
      </c>
      <c r="BJ248" s="334">
        <f t="shared" si="337"/>
        <v>0</v>
      </c>
      <c r="BK248" s="25">
        <v>0</v>
      </c>
      <c r="BL248" s="25">
        <v>0</v>
      </c>
      <c r="BM248" s="25">
        <v>0</v>
      </c>
      <c r="BN248" s="25">
        <v>0</v>
      </c>
      <c r="BO248" s="334">
        <f t="shared" si="338"/>
        <v>9</v>
      </c>
      <c r="BP248" s="25">
        <v>9</v>
      </c>
      <c r="BQ248" s="25">
        <v>0</v>
      </c>
      <c r="BR248" s="334">
        <f t="shared" si="339"/>
        <v>0</v>
      </c>
      <c r="BS248" s="25">
        <v>0</v>
      </c>
      <c r="BT248" s="25">
        <v>0</v>
      </c>
      <c r="BU248" s="3"/>
      <c r="BV248" s="3"/>
      <c r="BW248" s="3"/>
      <c r="BX248" s="3"/>
      <c r="BY248" s="3"/>
      <c r="BZ248" s="3"/>
      <c r="CA248" s="3"/>
    </row>
    <row r="249" spans="1:99" ht="21.75" customHeight="1">
      <c r="A249" s="28"/>
      <c r="B249" s="7" t="s">
        <v>40</v>
      </c>
      <c r="C249" s="333">
        <f>SUM(C250:C270)</f>
        <v>878</v>
      </c>
      <c r="D249" s="333">
        <f t="shared" ref="D249:BO249" si="340">SUM(D250:D270)</f>
        <v>12</v>
      </c>
      <c r="E249" s="333">
        <f>SUM(E250:E270)</f>
        <v>0</v>
      </c>
      <c r="F249" s="333">
        <f t="shared" si="340"/>
        <v>12</v>
      </c>
      <c r="G249" s="333">
        <f t="shared" si="340"/>
        <v>0</v>
      </c>
      <c r="H249" s="333">
        <f t="shared" si="340"/>
        <v>0</v>
      </c>
      <c r="I249" s="333">
        <f t="shared" si="340"/>
        <v>0</v>
      </c>
      <c r="J249" s="333">
        <f t="shared" si="340"/>
        <v>28</v>
      </c>
      <c r="K249" s="333">
        <f t="shared" si="340"/>
        <v>23</v>
      </c>
      <c r="L249" s="333">
        <f t="shared" si="340"/>
        <v>5</v>
      </c>
      <c r="M249" s="333">
        <f t="shared" si="340"/>
        <v>0</v>
      </c>
      <c r="N249" s="333">
        <f t="shared" si="340"/>
        <v>0</v>
      </c>
      <c r="O249" s="333">
        <f t="shared" si="340"/>
        <v>0</v>
      </c>
      <c r="P249" s="333">
        <f t="shared" si="340"/>
        <v>0</v>
      </c>
      <c r="Q249" s="333">
        <f t="shared" si="340"/>
        <v>0</v>
      </c>
      <c r="R249" s="333">
        <f t="shared" si="340"/>
        <v>0</v>
      </c>
      <c r="S249" s="333">
        <f t="shared" si="340"/>
        <v>15</v>
      </c>
      <c r="T249" s="333">
        <f t="shared" si="340"/>
        <v>0</v>
      </c>
      <c r="U249" s="333">
        <f t="shared" si="340"/>
        <v>15</v>
      </c>
      <c r="V249" s="333">
        <f t="shared" si="340"/>
        <v>0</v>
      </c>
      <c r="W249" s="333">
        <f t="shared" si="340"/>
        <v>0</v>
      </c>
      <c r="X249" s="333">
        <f t="shared" si="340"/>
        <v>186</v>
      </c>
      <c r="Y249" s="333">
        <f t="shared" si="340"/>
        <v>8</v>
      </c>
      <c r="Z249" s="333">
        <f t="shared" si="340"/>
        <v>6</v>
      </c>
      <c r="AA249" s="333">
        <f t="shared" si="340"/>
        <v>59</v>
      </c>
      <c r="AB249" s="333">
        <f t="shared" si="340"/>
        <v>113</v>
      </c>
      <c r="AC249" s="333">
        <f t="shared" si="340"/>
        <v>262</v>
      </c>
      <c r="AD249" s="333">
        <f t="shared" si="340"/>
        <v>0</v>
      </c>
      <c r="AE249" s="333">
        <f t="shared" si="340"/>
        <v>97</v>
      </c>
      <c r="AF249" s="333">
        <f t="shared" si="340"/>
        <v>32</v>
      </c>
      <c r="AG249" s="333">
        <f t="shared" si="340"/>
        <v>77</v>
      </c>
      <c r="AH249" s="333">
        <f t="shared" si="340"/>
        <v>47</v>
      </c>
      <c r="AI249" s="333">
        <f t="shared" si="340"/>
        <v>0</v>
      </c>
      <c r="AJ249" s="333">
        <f t="shared" si="340"/>
        <v>0</v>
      </c>
      <c r="AK249" s="333">
        <f t="shared" si="340"/>
        <v>0</v>
      </c>
      <c r="AL249" s="333">
        <f t="shared" si="340"/>
        <v>9</v>
      </c>
      <c r="AM249" s="333">
        <f t="shared" si="340"/>
        <v>0</v>
      </c>
      <c r="AN249" s="333">
        <f t="shared" si="340"/>
        <v>0</v>
      </c>
      <c r="AO249" s="333">
        <f t="shared" si="340"/>
        <v>0</v>
      </c>
      <c r="AP249" s="333">
        <f t="shared" si="340"/>
        <v>34</v>
      </c>
      <c r="AQ249" s="333">
        <f t="shared" si="340"/>
        <v>0</v>
      </c>
      <c r="AR249" s="333">
        <f t="shared" si="340"/>
        <v>34</v>
      </c>
      <c r="AS249" s="333">
        <f t="shared" si="340"/>
        <v>0</v>
      </c>
      <c r="AT249" s="333">
        <f t="shared" si="340"/>
        <v>33</v>
      </c>
      <c r="AU249" s="333">
        <f t="shared" si="340"/>
        <v>0</v>
      </c>
      <c r="AV249" s="333">
        <f t="shared" si="340"/>
        <v>13</v>
      </c>
      <c r="AW249" s="333">
        <f t="shared" si="340"/>
        <v>11</v>
      </c>
      <c r="AX249" s="333">
        <f t="shared" si="340"/>
        <v>5</v>
      </c>
      <c r="AY249" s="333">
        <f t="shared" si="340"/>
        <v>4</v>
      </c>
      <c r="AZ249" s="333">
        <f t="shared" si="340"/>
        <v>103</v>
      </c>
      <c r="BA249" s="333">
        <f t="shared" si="340"/>
        <v>63</v>
      </c>
      <c r="BB249" s="333">
        <f t="shared" si="340"/>
        <v>0</v>
      </c>
      <c r="BC249" s="333">
        <f t="shared" si="340"/>
        <v>35</v>
      </c>
      <c r="BD249" s="333">
        <f t="shared" si="340"/>
        <v>5</v>
      </c>
      <c r="BE249" s="333">
        <f t="shared" si="340"/>
        <v>73</v>
      </c>
      <c r="BF249" s="333">
        <f t="shared" si="340"/>
        <v>61</v>
      </c>
      <c r="BG249" s="333">
        <f t="shared" si="340"/>
        <v>12</v>
      </c>
      <c r="BH249" s="333">
        <f t="shared" si="340"/>
        <v>24</v>
      </c>
      <c r="BI249" s="333">
        <f t="shared" si="340"/>
        <v>24</v>
      </c>
      <c r="BJ249" s="333">
        <f t="shared" si="340"/>
        <v>19</v>
      </c>
      <c r="BK249" s="333">
        <f t="shared" si="340"/>
        <v>0</v>
      </c>
      <c r="BL249" s="333">
        <f t="shared" si="340"/>
        <v>19</v>
      </c>
      <c r="BM249" s="333">
        <f t="shared" si="340"/>
        <v>0</v>
      </c>
      <c r="BN249" s="333">
        <f t="shared" si="340"/>
        <v>0</v>
      </c>
      <c r="BO249" s="333">
        <f t="shared" si="340"/>
        <v>10</v>
      </c>
      <c r="BP249" s="333">
        <f t="shared" ref="BP249:BT249" si="341">SUM(BP250:BP270)</f>
        <v>10</v>
      </c>
      <c r="BQ249" s="333">
        <f t="shared" si="341"/>
        <v>0</v>
      </c>
      <c r="BR249" s="333">
        <f t="shared" si="341"/>
        <v>79</v>
      </c>
      <c r="BS249" s="333">
        <f t="shared" si="341"/>
        <v>50</v>
      </c>
      <c r="BT249" s="333">
        <f t="shared" si="341"/>
        <v>29</v>
      </c>
      <c r="BZ249" s="2"/>
    </row>
    <row r="250" spans="1:99" s="2" customFormat="1" ht="15" customHeight="1">
      <c r="A250" s="27">
        <v>12071</v>
      </c>
      <c r="B250" s="10" t="s">
        <v>236</v>
      </c>
      <c r="C250" s="333">
        <f t="shared" ref="C250:C270" si="342">SUM(D250,G250,J250,N250,S250,X250,AC250,AP250,AT250,AZ250,BE250,BH250,BJ250,BO250,BR250)</f>
        <v>6</v>
      </c>
      <c r="D250" s="44">
        <f t="shared" ref="D250:D270" si="343">SUM(F250:F250)</f>
        <v>0</v>
      </c>
      <c r="E250" s="25">
        <v>0</v>
      </c>
      <c r="F250" s="25">
        <v>0</v>
      </c>
      <c r="G250" s="44">
        <f t="shared" ref="G250:G270" si="344">SUM(H250:I250)</f>
        <v>0</v>
      </c>
      <c r="H250" s="25">
        <v>0</v>
      </c>
      <c r="I250" s="25">
        <v>0</v>
      </c>
      <c r="J250" s="334">
        <f t="shared" ref="J250:J270" si="345">SUM(K250:M250)</f>
        <v>0</v>
      </c>
      <c r="K250" s="25">
        <v>0</v>
      </c>
      <c r="L250" s="25">
        <v>0</v>
      </c>
      <c r="M250" s="25">
        <v>0</v>
      </c>
      <c r="N250" s="334">
        <f t="shared" ref="N250:N270" si="346">SUM(O250:R250)</f>
        <v>0</v>
      </c>
      <c r="O250" s="25">
        <v>0</v>
      </c>
      <c r="P250" s="25">
        <v>0</v>
      </c>
      <c r="Q250" s="25">
        <v>0</v>
      </c>
      <c r="R250" s="25">
        <v>0</v>
      </c>
      <c r="S250" s="334">
        <f t="shared" ref="S250:S270" si="347">SUM(T250:W250)</f>
        <v>0</v>
      </c>
      <c r="T250" s="25">
        <v>0</v>
      </c>
      <c r="U250" s="25" t="s">
        <v>767</v>
      </c>
      <c r="V250" s="25">
        <v>0</v>
      </c>
      <c r="W250" s="25">
        <v>0</v>
      </c>
      <c r="X250" s="334">
        <f t="shared" ref="X250:X270" si="348">SUM(Y250:AB250)</f>
        <v>0</v>
      </c>
      <c r="Y250" s="25">
        <v>0</v>
      </c>
      <c r="Z250" s="25">
        <v>0</v>
      </c>
      <c r="AA250" s="25">
        <v>0</v>
      </c>
      <c r="AB250" s="25" t="s">
        <v>767</v>
      </c>
      <c r="AC250" s="334">
        <f t="shared" ref="AC250:AC270" si="349">SUM(AD250:AO250)</f>
        <v>6</v>
      </c>
      <c r="AD250" s="25">
        <v>0</v>
      </c>
      <c r="AE250" s="25">
        <v>6</v>
      </c>
      <c r="AF250" s="25" t="s">
        <v>767</v>
      </c>
      <c r="AG250" s="25">
        <v>0</v>
      </c>
      <c r="AH250" s="25">
        <v>0</v>
      </c>
      <c r="AI250" s="25">
        <v>0</v>
      </c>
      <c r="AJ250" s="25">
        <v>0</v>
      </c>
      <c r="AK250" s="25">
        <v>0</v>
      </c>
      <c r="AL250" s="25" t="s">
        <v>767</v>
      </c>
      <c r="AM250" s="25">
        <v>0</v>
      </c>
      <c r="AN250" s="25">
        <v>0</v>
      </c>
      <c r="AO250" s="25">
        <v>0</v>
      </c>
      <c r="AP250" s="334">
        <f t="shared" ref="AP250:AP270" si="350">SUM(AQ250:AS250)</f>
        <v>0</v>
      </c>
      <c r="AQ250" s="25">
        <v>0</v>
      </c>
      <c r="AR250" s="25">
        <v>0</v>
      </c>
      <c r="AS250" s="25">
        <v>0</v>
      </c>
      <c r="AT250" s="334">
        <f t="shared" ref="AT250:AT270" si="351">SUM(AU250:AY250)</f>
        <v>0</v>
      </c>
      <c r="AU250" s="25">
        <v>0</v>
      </c>
      <c r="AV250" s="25">
        <v>0</v>
      </c>
      <c r="AW250" s="25">
        <v>0</v>
      </c>
      <c r="AX250" s="25">
        <v>0</v>
      </c>
      <c r="AY250" s="25">
        <v>0</v>
      </c>
      <c r="AZ250" s="334">
        <f t="shared" ref="AZ250:AZ270" si="352">SUM(BA250:BD250)</f>
        <v>0</v>
      </c>
      <c r="BA250" s="25">
        <v>0</v>
      </c>
      <c r="BB250" s="25">
        <v>0</v>
      </c>
      <c r="BC250" s="25" t="s">
        <v>767</v>
      </c>
      <c r="BD250" s="25" t="s">
        <v>767</v>
      </c>
      <c r="BE250" s="334">
        <f t="shared" ref="BE250:BE270" si="353">SUM(BF250:BG250)</f>
        <v>0</v>
      </c>
      <c r="BF250" s="25">
        <v>0</v>
      </c>
      <c r="BG250" s="25">
        <v>0</v>
      </c>
      <c r="BH250" s="334">
        <f t="shared" ref="BH250:BH270" si="354">SUM(BI250)</f>
        <v>0</v>
      </c>
      <c r="BI250" s="25">
        <v>0</v>
      </c>
      <c r="BJ250" s="334">
        <f t="shared" ref="BJ250:BJ270" si="355">SUM(BK250:BN250)</f>
        <v>0</v>
      </c>
      <c r="BK250" s="25">
        <v>0</v>
      </c>
      <c r="BL250" s="25">
        <v>0</v>
      </c>
      <c r="BM250" s="25">
        <v>0</v>
      </c>
      <c r="BN250" s="25">
        <v>0</v>
      </c>
      <c r="BO250" s="334">
        <f t="shared" ref="BO250:BO270" si="356">SUM(BP250:BQ250)</f>
        <v>0</v>
      </c>
      <c r="BP250" s="25">
        <v>0</v>
      </c>
      <c r="BQ250" s="25">
        <v>0</v>
      </c>
      <c r="BR250" s="334">
        <f t="shared" ref="BR250:BR270" si="357">SUM(BS250:BT250)</f>
        <v>0</v>
      </c>
      <c r="BS250" s="25">
        <v>0</v>
      </c>
      <c r="BT250" s="25">
        <v>0</v>
      </c>
      <c r="BU250" s="3"/>
      <c r="BV250" s="3"/>
      <c r="BW250" s="3"/>
      <c r="BX250" s="3"/>
      <c r="BY250" s="3"/>
      <c r="BZ250" s="3"/>
      <c r="CA250" s="3"/>
      <c r="CB250" s="3"/>
      <c r="CC250" s="3"/>
    </row>
    <row r="251" spans="1:99" ht="24.75" customHeight="1">
      <c r="A251" s="27">
        <v>12072</v>
      </c>
      <c r="B251" s="283" t="s">
        <v>841</v>
      </c>
      <c r="C251" s="333">
        <f t="shared" si="342"/>
        <v>143</v>
      </c>
      <c r="D251" s="44">
        <f t="shared" si="343"/>
        <v>0</v>
      </c>
      <c r="E251" s="214">
        <v>0</v>
      </c>
      <c r="F251" s="214" t="s">
        <v>767</v>
      </c>
      <c r="G251" s="44">
        <f t="shared" si="344"/>
        <v>0</v>
      </c>
      <c r="H251" s="214">
        <v>0</v>
      </c>
      <c r="I251" s="214" t="s">
        <v>767</v>
      </c>
      <c r="J251" s="334">
        <f t="shared" si="345"/>
        <v>0</v>
      </c>
      <c r="K251" s="214">
        <v>0</v>
      </c>
      <c r="L251" s="214">
        <v>0</v>
      </c>
      <c r="M251" s="214" t="s">
        <v>767</v>
      </c>
      <c r="N251" s="334">
        <f t="shared" si="346"/>
        <v>0</v>
      </c>
      <c r="O251" s="214">
        <v>0</v>
      </c>
      <c r="P251" s="214" t="s">
        <v>767</v>
      </c>
      <c r="Q251" s="214">
        <v>0</v>
      </c>
      <c r="R251" s="214">
        <v>0</v>
      </c>
      <c r="S251" s="334">
        <f t="shared" si="347"/>
        <v>0</v>
      </c>
      <c r="T251" s="214">
        <v>0</v>
      </c>
      <c r="U251" s="214" t="s">
        <v>767</v>
      </c>
      <c r="V251" s="214">
        <v>0</v>
      </c>
      <c r="W251" s="214">
        <v>0</v>
      </c>
      <c r="X251" s="334">
        <f t="shared" si="348"/>
        <v>32</v>
      </c>
      <c r="Y251" s="214">
        <v>0</v>
      </c>
      <c r="Z251" s="214">
        <v>6</v>
      </c>
      <c r="AA251" s="214">
        <v>7</v>
      </c>
      <c r="AB251" s="214">
        <v>19</v>
      </c>
      <c r="AC251" s="334">
        <f t="shared" si="349"/>
        <v>52</v>
      </c>
      <c r="AD251" s="214">
        <v>0</v>
      </c>
      <c r="AE251" s="214">
        <v>21</v>
      </c>
      <c r="AF251" s="214" t="s">
        <v>767</v>
      </c>
      <c r="AG251" s="214">
        <v>14</v>
      </c>
      <c r="AH251" s="214">
        <v>8</v>
      </c>
      <c r="AI251" s="214">
        <v>0</v>
      </c>
      <c r="AJ251" s="214">
        <v>0</v>
      </c>
      <c r="AK251" s="214">
        <v>0</v>
      </c>
      <c r="AL251" s="214">
        <v>9</v>
      </c>
      <c r="AM251" s="214">
        <v>0</v>
      </c>
      <c r="AN251" s="214">
        <v>0</v>
      </c>
      <c r="AO251" s="214">
        <v>0</v>
      </c>
      <c r="AP251" s="334">
        <f t="shared" si="350"/>
        <v>9</v>
      </c>
      <c r="AQ251" s="214">
        <v>0</v>
      </c>
      <c r="AR251" s="214">
        <v>9</v>
      </c>
      <c r="AS251" s="214" t="s">
        <v>767</v>
      </c>
      <c r="AT251" s="334">
        <f t="shared" si="351"/>
        <v>11</v>
      </c>
      <c r="AU251" s="214">
        <v>0</v>
      </c>
      <c r="AV251" s="214" t="s">
        <v>767</v>
      </c>
      <c r="AW251" s="214">
        <v>11</v>
      </c>
      <c r="AX251" s="214" t="s">
        <v>767</v>
      </c>
      <c r="AY251" s="214">
        <v>0</v>
      </c>
      <c r="AZ251" s="334">
        <f t="shared" si="352"/>
        <v>21</v>
      </c>
      <c r="BA251" s="214" t="s">
        <v>767</v>
      </c>
      <c r="BB251" s="214" t="s">
        <v>767</v>
      </c>
      <c r="BC251" s="214">
        <v>21</v>
      </c>
      <c r="BD251" s="214" t="s">
        <v>767</v>
      </c>
      <c r="BE251" s="334">
        <f t="shared" si="353"/>
        <v>12</v>
      </c>
      <c r="BF251" s="214">
        <v>12</v>
      </c>
      <c r="BG251" s="214">
        <v>0</v>
      </c>
      <c r="BH251" s="334">
        <f t="shared" si="354"/>
        <v>6</v>
      </c>
      <c r="BI251" s="214">
        <v>6</v>
      </c>
      <c r="BJ251" s="334">
        <f t="shared" si="355"/>
        <v>0</v>
      </c>
      <c r="BK251" s="214">
        <v>0</v>
      </c>
      <c r="BL251" s="214" t="s">
        <v>767</v>
      </c>
      <c r="BM251" s="214" t="s">
        <v>767</v>
      </c>
      <c r="BN251" s="214">
        <v>0</v>
      </c>
      <c r="BO251" s="334">
        <f t="shared" si="356"/>
        <v>0</v>
      </c>
      <c r="BP251" s="214">
        <v>0</v>
      </c>
      <c r="BQ251" s="214">
        <v>0</v>
      </c>
      <c r="BR251" s="334">
        <f t="shared" si="357"/>
        <v>0</v>
      </c>
      <c r="BS251" s="214">
        <v>0</v>
      </c>
      <c r="BT251" s="214">
        <v>0</v>
      </c>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row>
    <row r="252" spans="1:99" ht="15" customHeight="1">
      <c r="A252" s="27">
        <v>12073</v>
      </c>
      <c r="B252" s="283" t="s">
        <v>555</v>
      </c>
      <c r="C252" s="333">
        <f t="shared" si="342"/>
        <v>122</v>
      </c>
      <c r="D252" s="44">
        <f t="shared" si="343"/>
        <v>4</v>
      </c>
      <c r="E252" s="25">
        <v>0</v>
      </c>
      <c r="F252" s="25">
        <v>4</v>
      </c>
      <c r="G252" s="44">
        <f t="shared" si="344"/>
        <v>0</v>
      </c>
      <c r="H252" s="25">
        <v>0</v>
      </c>
      <c r="I252" s="25" t="s">
        <v>767</v>
      </c>
      <c r="J252" s="334">
        <f t="shared" si="345"/>
        <v>0</v>
      </c>
      <c r="K252" s="25" t="s">
        <v>767</v>
      </c>
      <c r="L252" s="25" t="s">
        <v>767</v>
      </c>
      <c r="M252" s="25">
        <v>0</v>
      </c>
      <c r="N252" s="334">
        <f t="shared" si="346"/>
        <v>0</v>
      </c>
      <c r="O252" s="25">
        <v>0</v>
      </c>
      <c r="P252" s="25" t="s">
        <v>767</v>
      </c>
      <c r="Q252" s="25" t="s">
        <v>767</v>
      </c>
      <c r="R252" s="25">
        <v>0</v>
      </c>
      <c r="S252" s="334">
        <f t="shared" si="347"/>
        <v>6</v>
      </c>
      <c r="T252" s="25">
        <v>0</v>
      </c>
      <c r="U252" s="25">
        <v>6</v>
      </c>
      <c r="V252" s="25">
        <v>0</v>
      </c>
      <c r="W252" s="25">
        <v>0</v>
      </c>
      <c r="X252" s="334">
        <f t="shared" si="348"/>
        <v>39</v>
      </c>
      <c r="Y252" s="25">
        <v>8</v>
      </c>
      <c r="Z252" s="25" t="s">
        <v>767</v>
      </c>
      <c r="AA252" s="25">
        <v>12</v>
      </c>
      <c r="AB252" s="25">
        <v>19</v>
      </c>
      <c r="AC252" s="334">
        <f t="shared" si="349"/>
        <v>35</v>
      </c>
      <c r="AD252" s="25">
        <v>0</v>
      </c>
      <c r="AE252" s="25">
        <v>6</v>
      </c>
      <c r="AF252" s="25" t="s">
        <v>767</v>
      </c>
      <c r="AG252" s="25">
        <v>24</v>
      </c>
      <c r="AH252" s="25">
        <v>5</v>
      </c>
      <c r="AI252" s="25">
        <v>0</v>
      </c>
      <c r="AJ252" s="25">
        <v>0</v>
      </c>
      <c r="AK252" s="25" t="s">
        <v>767</v>
      </c>
      <c r="AL252" s="25">
        <v>0</v>
      </c>
      <c r="AM252" s="25">
        <v>0</v>
      </c>
      <c r="AN252" s="25">
        <v>0</v>
      </c>
      <c r="AO252" s="25">
        <v>0</v>
      </c>
      <c r="AP252" s="334">
        <f t="shared" si="350"/>
        <v>9</v>
      </c>
      <c r="AQ252" s="25">
        <v>0</v>
      </c>
      <c r="AR252" s="25">
        <v>9</v>
      </c>
      <c r="AS252" s="25" t="s">
        <v>767</v>
      </c>
      <c r="AT252" s="334">
        <f t="shared" si="351"/>
        <v>0</v>
      </c>
      <c r="AU252" s="25">
        <v>0</v>
      </c>
      <c r="AV252" s="25" t="s">
        <v>767</v>
      </c>
      <c r="AW252" s="25" t="s">
        <v>767</v>
      </c>
      <c r="AX252" s="25">
        <v>0</v>
      </c>
      <c r="AY252" s="25">
        <v>0</v>
      </c>
      <c r="AZ252" s="334">
        <f t="shared" si="352"/>
        <v>10</v>
      </c>
      <c r="BA252" s="25">
        <v>5</v>
      </c>
      <c r="BB252" s="25" t="s">
        <v>767</v>
      </c>
      <c r="BC252" s="25">
        <v>5</v>
      </c>
      <c r="BD252" s="25">
        <v>0</v>
      </c>
      <c r="BE252" s="334">
        <f t="shared" si="353"/>
        <v>5</v>
      </c>
      <c r="BF252" s="25">
        <v>5</v>
      </c>
      <c r="BG252" s="25" t="s">
        <v>767</v>
      </c>
      <c r="BH252" s="334">
        <f t="shared" si="354"/>
        <v>9</v>
      </c>
      <c r="BI252" s="25">
        <v>9</v>
      </c>
      <c r="BJ252" s="334">
        <f t="shared" si="355"/>
        <v>5</v>
      </c>
      <c r="BK252" s="25">
        <v>0</v>
      </c>
      <c r="BL252" s="25">
        <v>5</v>
      </c>
      <c r="BM252" s="25">
        <v>0</v>
      </c>
      <c r="BN252" s="25" t="s">
        <v>767</v>
      </c>
      <c r="BO252" s="334">
        <f t="shared" si="356"/>
        <v>0</v>
      </c>
      <c r="BP252" s="25" t="s">
        <v>767</v>
      </c>
      <c r="BQ252" s="25">
        <v>0</v>
      </c>
      <c r="BR252" s="334">
        <f t="shared" si="357"/>
        <v>0</v>
      </c>
      <c r="BS252" s="25">
        <v>0</v>
      </c>
      <c r="BT252" s="25" t="s">
        <v>767</v>
      </c>
    </row>
    <row r="253" spans="1:99" ht="15" customHeight="1">
      <c r="A253" s="27">
        <v>12074</v>
      </c>
      <c r="B253" s="10" t="s">
        <v>389</v>
      </c>
      <c r="C253" s="333">
        <f t="shared" si="342"/>
        <v>11</v>
      </c>
      <c r="D253" s="44">
        <f t="shared" si="343"/>
        <v>0</v>
      </c>
      <c r="E253" s="25">
        <v>0</v>
      </c>
      <c r="F253" s="25">
        <v>0</v>
      </c>
      <c r="G253" s="44">
        <f t="shared" si="344"/>
        <v>0</v>
      </c>
      <c r="H253" s="25">
        <v>0</v>
      </c>
      <c r="I253" s="25">
        <v>0</v>
      </c>
      <c r="J253" s="334">
        <f t="shared" si="345"/>
        <v>0</v>
      </c>
      <c r="K253" s="25">
        <v>0</v>
      </c>
      <c r="L253" s="25">
        <v>0</v>
      </c>
      <c r="M253" s="25">
        <v>0</v>
      </c>
      <c r="N253" s="334">
        <f t="shared" si="346"/>
        <v>0</v>
      </c>
      <c r="O253" s="25">
        <v>0</v>
      </c>
      <c r="P253" s="25">
        <v>0</v>
      </c>
      <c r="Q253" s="25" t="s">
        <v>767</v>
      </c>
      <c r="R253" s="25">
        <v>0</v>
      </c>
      <c r="S253" s="334">
        <f t="shared" si="347"/>
        <v>0</v>
      </c>
      <c r="T253" s="25">
        <v>0</v>
      </c>
      <c r="U253" s="25" t="s">
        <v>767</v>
      </c>
      <c r="V253" s="25">
        <v>0</v>
      </c>
      <c r="W253" s="25">
        <v>0</v>
      </c>
      <c r="X253" s="334">
        <f t="shared" si="348"/>
        <v>0</v>
      </c>
      <c r="Y253" s="25">
        <v>0</v>
      </c>
      <c r="Z253" s="25">
        <v>0</v>
      </c>
      <c r="AA253" s="25" t="s">
        <v>767</v>
      </c>
      <c r="AB253" s="25" t="s">
        <v>767</v>
      </c>
      <c r="AC253" s="334">
        <f t="shared" si="349"/>
        <v>7</v>
      </c>
      <c r="AD253" s="25">
        <v>0</v>
      </c>
      <c r="AE253" s="25">
        <v>7</v>
      </c>
      <c r="AF253" s="25">
        <v>0</v>
      </c>
      <c r="AG253" s="25">
        <v>0</v>
      </c>
      <c r="AH253" s="25" t="s">
        <v>767</v>
      </c>
      <c r="AI253" s="25">
        <v>0</v>
      </c>
      <c r="AJ253" s="25">
        <v>0</v>
      </c>
      <c r="AK253" s="25">
        <v>0</v>
      </c>
      <c r="AL253" s="25">
        <v>0</v>
      </c>
      <c r="AM253" s="25">
        <v>0</v>
      </c>
      <c r="AN253" s="25">
        <v>0</v>
      </c>
      <c r="AO253" s="25">
        <v>0</v>
      </c>
      <c r="AP253" s="334">
        <f t="shared" si="350"/>
        <v>0</v>
      </c>
      <c r="AQ253" s="25">
        <v>0</v>
      </c>
      <c r="AR253" s="25" t="s">
        <v>767</v>
      </c>
      <c r="AS253" s="25">
        <v>0</v>
      </c>
      <c r="AT253" s="334">
        <f t="shared" si="351"/>
        <v>0</v>
      </c>
      <c r="AU253" s="25">
        <v>0</v>
      </c>
      <c r="AV253" s="25">
        <v>0</v>
      </c>
      <c r="AW253" s="25" t="s">
        <v>767</v>
      </c>
      <c r="AX253" s="25">
        <v>0</v>
      </c>
      <c r="AY253" s="25">
        <v>0</v>
      </c>
      <c r="AZ253" s="334">
        <f t="shared" si="352"/>
        <v>0</v>
      </c>
      <c r="BA253" s="25" t="s">
        <v>767</v>
      </c>
      <c r="BB253" s="25">
        <v>0</v>
      </c>
      <c r="BC253" s="25" t="s">
        <v>767</v>
      </c>
      <c r="BD253" s="25">
        <v>0</v>
      </c>
      <c r="BE253" s="334">
        <f t="shared" si="353"/>
        <v>4</v>
      </c>
      <c r="BF253" s="25">
        <v>4</v>
      </c>
      <c r="BG253" s="25" t="s">
        <v>767</v>
      </c>
      <c r="BH253" s="334">
        <f t="shared" si="354"/>
        <v>0</v>
      </c>
      <c r="BI253" s="25" t="s">
        <v>767</v>
      </c>
      <c r="BJ253" s="334">
        <f t="shared" si="355"/>
        <v>0</v>
      </c>
      <c r="BK253" s="25">
        <v>0</v>
      </c>
      <c r="BL253" s="25" t="s">
        <v>767</v>
      </c>
      <c r="BM253" s="25">
        <v>0</v>
      </c>
      <c r="BN253" s="25">
        <v>0</v>
      </c>
      <c r="BO253" s="334">
        <f t="shared" si="356"/>
        <v>0</v>
      </c>
      <c r="BP253" s="25" t="s">
        <v>767</v>
      </c>
      <c r="BQ253" s="25">
        <v>0</v>
      </c>
      <c r="BR253" s="334">
        <f t="shared" si="357"/>
        <v>0</v>
      </c>
      <c r="BS253" s="25">
        <v>0</v>
      </c>
      <c r="BT253" s="25" t="s">
        <v>767</v>
      </c>
    </row>
    <row r="254" spans="1:99" ht="15" customHeight="1">
      <c r="A254" s="27">
        <v>12076</v>
      </c>
      <c r="B254" s="10" t="s">
        <v>237</v>
      </c>
      <c r="C254" s="333">
        <f t="shared" si="342"/>
        <v>0</v>
      </c>
      <c r="D254" s="44">
        <f t="shared" si="343"/>
        <v>0</v>
      </c>
      <c r="E254" s="25">
        <v>0</v>
      </c>
      <c r="F254" s="25">
        <v>0</v>
      </c>
      <c r="G254" s="44">
        <f t="shared" si="344"/>
        <v>0</v>
      </c>
      <c r="H254" s="25">
        <v>0</v>
      </c>
      <c r="I254" s="25">
        <v>0</v>
      </c>
      <c r="J254" s="334">
        <f t="shared" si="345"/>
        <v>0</v>
      </c>
      <c r="K254" s="25">
        <v>0</v>
      </c>
      <c r="L254" s="25">
        <v>0</v>
      </c>
      <c r="M254" s="25">
        <v>0</v>
      </c>
      <c r="N254" s="334">
        <f t="shared" si="346"/>
        <v>0</v>
      </c>
      <c r="O254" s="25">
        <v>0</v>
      </c>
      <c r="P254" s="25">
        <v>0</v>
      </c>
      <c r="Q254" s="25">
        <v>0</v>
      </c>
      <c r="R254" s="25">
        <v>0</v>
      </c>
      <c r="S254" s="334">
        <f t="shared" si="347"/>
        <v>0</v>
      </c>
      <c r="T254" s="25">
        <v>0</v>
      </c>
      <c r="U254" s="25">
        <v>0</v>
      </c>
      <c r="V254" s="25">
        <v>0</v>
      </c>
      <c r="W254" s="25">
        <v>0</v>
      </c>
      <c r="X254" s="334">
        <f t="shared" si="348"/>
        <v>0</v>
      </c>
      <c r="Y254" s="25">
        <v>0</v>
      </c>
      <c r="Z254" s="25">
        <v>0</v>
      </c>
      <c r="AA254" s="25">
        <v>0</v>
      </c>
      <c r="AB254" s="25">
        <v>0</v>
      </c>
      <c r="AC254" s="334">
        <f t="shared" si="349"/>
        <v>0</v>
      </c>
      <c r="AD254" s="25">
        <v>0</v>
      </c>
      <c r="AE254" s="25" t="s">
        <v>767</v>
      </c>
      <c r="AF254" s="25">
        <v>0</v>
      </c>
      <c r="AG254" s="25">
        <v>0</v>
      </c>
      <c r="AH254" s="25">
        <v>0</v>
      </c>
      <c r="AI254" s="25">
        <v>0</v>
      </c>
      <c r="AJ254" s="25">
        <v>0</v>
      </c>
      <c r="AK254" s="25">
        <v>0</v>
      </c>
      <c r="AL254" s="25">
        <v>0</v>
      </c>
      <c r="AM254" s="25">
        <v>0</v>
      </c>
      <c r="AN254" s="25">
        <v>0</v>
      </c>
      <c r="AO254" s="25">
        <v>0</v>
      </c>
      <c r="AP254" s="334">
        <f t="shared" si="350"/>
        <v>0</v>
      </c>
      <c r="AQ254" s="25">
        <v>0</v>
      </c>
      <c r="AR254" s="25">
        <v>0</v>
      </c>
      <c r="AS254" s="25">
        <v>0</v>
      </c>
      <c r="AT254" s="334">
        <f t="shared" si="351"/>
        <v>0</v>
      </c>
      <c r="AU254" s="25">
        <v>0</v>
      </c>
      <c r="AV254" s="25">
        <v>0</v>
      </c>
      <c r="AW254" s="25">
        <v>0</v>
      </c>
      <c r="AX254" s="25">
        <v>0</v>
      </c>
      <c r="AY254" s="25">
        <v>0</v>
      </c>
      <c r="AZ254" s="334">
        <f t="shared" si="352"/>
        <v>0</v>
      </c>
      <c r="BA254" s="25">
        <v>0</v>
      </c>
      <c r="BB254" s="25">
        <v>0</v>
      </c>
      <c r="BC254" s="25">
        <v>0</v>
      </c>
      <c r="BD254" s="25">
        <v>0</v>
      </c>
      <c r="BE254" s="334">
        <f t="shared" si="353"/>
        <v>0</v>
      </c>
      <c r="BF254" s="25">
        <v>0</v>
      </c>
      <c r="BG254" s="25">
        <v>0</v>
      </c>
      <c r="BH254" s="334">
        <f t="shared" si="354"/>
        <v>0</v>
      </c>
      <c r="BI254" s="25">
        <v>0</v>
      </c>
      <c r="BJ254" s="334">
        <f t="shared" si="355"/>
        <v>0</v>
      </c>
      <c r="BK254" s="25">
        <v>0</v>
      </c>
      <c r="BL254" s="25">
        <v>0</v>
      </c>
      <c r="BM254" s="25">
        <v>0</v>
      </c>
      <c r="BN254" s="25">
        <v>0</v>
      </c>
      <c r="BO254" s="334">
        <f t="shared" si="356"/>
        <v>0</v>
      </c>
      <c r="BP254" s="25">
        <v>0</v>
      </c>
      <c r="BQ254" s="25">
        <v>0</v>
      </c>
      <c r="BR254" s="334">
        <f t="shared" si="357"/>
        <v>0</v>
      </c>
      <c r="BS254" s="25">
        <v>0</v>
      </c>
      <c r="BT254" s="25">
        <v>0</v>
      </c>
      <c r="BZ254" s="2"/>
      <c r="CA254" s="2"/>
    </row>
    <row r="255" spans="1:99" s="2" customFormat="1" ht="23.25" customHeight="1">
      <c r="A255" s="27">
        <v>12077</v>
      </c>
      <c r="B255" s="45" t="s">
        <v>220</v>
      </c>
      <c r="C255" s="333">
        <f t="shared" si="342"/>
        <v>37</v>
      </c>
      <c r="D255" s="44">
        <f t="shared" si="343"/>
        <v>0</v>
      </c>
      <c r="E255" s="25">
        <v>0</v>
      </c>
      <c r="F255" s="25">
        <v>0</v>
      </c>
      <c r="G255" s="44">
        <f t="shared" si="344"/>
        <v>0</v>
      </c>
      <c r="H255" s="25">
        <v>0</v>
      </c>
      <c r="I255" s="25">
        <v>0</v>
      </c>
      <c r="J255" s="334">
        <f t="shared" si="345"/>
        <v>0</v>
      </c>
      <c r="K255" s="25">
        <v>0</v>
      </c>
      <c r="L255" s="25">
        <v>0</v>
      </c>
      <c r="M255" s="25">
        <v>0</v>
      </c>
      <c r="N255" s="334">
        <f t="shared" si="346"/>
        <v>0</v>
      </c>
      <c r="O255" s="25">
        <v>0</v>
      </c>
      <c r="P255" s="25">
        <v>0</v>
      </c>
      <c r="Q255" s="25">
        <v>0</v>
      </c>
      <c r="R255" s="25">
        <v>0</v>
      </c>
      <c r="S255" s="334">
        <f t="shared" si="347"/>
        <v>0</v>
      </c>
      <c r="T255" s="25">
        <v>0</v>
      </c>
      <c r="U255" s="25">
        <v>0</v>
      </c>
      <c r="V255" s="25">
        <v>0</v>
      </c>
      <c r="W255" s="25" t="s">
        <v>767</v>
      </c>
      <c r="X255" s="334">
        <f t="shared" si="348"/>
        <v>0</v>
      </c>
      <c r="Y255" s="25">
        <v>0</v>
      </c>
      <c r="Z255" s="25">
        <v>0</v>
      </c>
      <c r="AA255" s="25">
        <v>0</v>
      </c>
      <c r="AB255" s="25">
        <v>0</v>
      </c>
      <c r="AC255" s="334">
        <f t="shared" si="349"/>
        <v>0</v>
      </c>
      <c r="AD255" s="25">
        <v>0</v>
      </c>
      <c r="AE255" s="25" t="s">
        <v>767</v>
      </c>
      <c r="AF255" s="25">
        <v>0</v>
      </c>
      <c r="AG255" s="25" t="s">
        <v>767</v>
      </c>
      <c r="AH255" s="25">
        <v>0</v>
      </c>
      <c r="AI255" s="25">
        <v>0</v>
      </c>
      <c r="AJ255" s="25">
        <v>0</v>
      </c>
      <c r="AK255" s="25">
        <v>0</v>
      </c>
      <c r="AL255" s="25">
        <v>0</v>
      </c>
      <c r="AM255" s="25">
        <v>0</v>
      </c>
      <c r="AN255" s="25">
        <v>0</v>
      </c>
      <c r="AO255" s="25">
        <v>0</v>
      </c>
      <c r="AP255" s="334">
        <f t="shared" si="350"/>
        <v>0</v>
      </c>
      <c r="AQ255" s="25">
        <v>0</v>
      </c>
      <c r="AR255" s="25">
        <v>0</v>
      </c>
      <c r="AS255" s="25">
        <v>0</v>
      </c>
      <c r="AT255" s="334">
        <f t="shared" si="351"/>
        <v>0</v>
      </c>
      <c r="AU255" s="25">
        <v>0</v>
      </c>
      <c r="AV255" s="25" t="s">
        <v>767</v>
      </c>
      <c r="AW255" s="25">
        <v>0</v>
      </c>
      <c r="AX255" s="25">
        <v>0</v>
      </c>
      <c r="AY255" s="25">
        <v>0</v>
      </c>
      <c r="AZ255" s="334">
        <f t="shared" si="352"/>
        <v>0</v>
      </c>
      <c r="BA255" s="25">
        <v>0</v>
      </c>
      <c r="BB255" s="25">
        <v>0</v>
      </c>
      <c r="BC255" s="25">
        <v>0</v>
      </c>
      <c r="BD255" s="25">
        <v>0</v>
      </c>
      <c r="BE255" s="334">
        <f t="shared" si="353"/>
        <v>5</v>
      </c>
      <c r="BF255" s="25">
        <v>5</v>
      </c>
      <c r="BG255" s="25" t="s">
        <v>767</v>
      </c>
      <c r="BH255" s="334">
        <f t="shared" si="354"/>
        <v>0</v>
      </c>
      <c r="BI255" s="25">
        <v>0</v>
      </c>
      <c r="BJ255" s="334">
        <f t="shared" si="355"/>
        <v>0</v>
      </c>
      <c r="BK255" s="25">
        <v>0</v>
      </c>
      <c r="BL255" s="25">
        <v>0</v>
      </c>
      <c r="BM255" s="25">
        <v>0</v>
      </c>
      <c r="BN255" s="25">
        <v>0</v>
      </c>
      <c r="BO255" s="334">
        <f t="shared" si="356"/>
        <v>0</v>
      </c>
      <c r="BP255" s="25">
        <v>0</v>
      </c>
      <c r="BQ255" s="25">
        <v>0</v>
      </c>
      <c r="BR255" s="334">
        <f t="shared" si="357"/>
        <v>32</v>
      </c>
      <c r="BS255" s="25">
        <v>32</v>
      </c>
      <c r="BT255" s="25">
        <v>0</v>
      </c>
      <c r="BU255" s="3"/>
      <c r="BV255" s="3"/>
      <c r="BW255" s="3"/>
      <c r="BX255" s="3"/>
      <c r="BY255" s="3"/>
      <c r="BZ255" s="3"/>
      <c r="CA255" s="3"/>
    </row>
    <row r="256" spans="1:99" ht="21.75" customHeight="1">
      <c r="A256" s="27">
        <v>12078</v>
      </c>
      <c r="B256" s="10" t="s">
        <v>436</v>
      </c>
      <c r="C256" s="333">
        <f t="shared" si="342"/>
        <v>101</v>
      </c>
      <c r="D256" s="44">
        <f t="shared" si="343"/>
        <v>0</v>
      </c>
      <c r="E256" s="25">
        <v>0</v>
      </c>
      <c r="F256" s="25">
        <v>0</v>
      </c>
      <c r="G256" s="44">
        <f t="shared" si="344"/>
        <v>0</v>
      </c>
      <c r="H256" s="25">
        <v>0</v>
      </c>
      <c r="I256" s="25" t="s">
        <v>767</v>
      </c>
      <c r="J256" s="334">
        <f t="shared" si="345"/>
        <v>11</v>
      </c>
      <c r="K256" s="25">
        <v>11</v>
      </c>
      <c r="L256" s="25">
        <v>0</v>
      </c>
      <c r="M256" s="25">
        <v>0</v>
      </c>
      <c r="N256" s="334">
        <f t="shared" si="346"/>
        <v>0</v>
      </c>
      <c r="O256" s="25">
        <v>0</v>
      </c>
      <c r="P256" s="25">
        <v>0</v>
      </c>
      <c r="Q256" s="25" t="s">
        <v>767</v>
      </c>
      <c r="R256" s="25">
        <v>0</v>
      </c>
      <c r="S256" s="334">
        <f t="shared" si="347"/>
        <v>5</v>
      </c>
      <c r="T256" s="25">
        <v>0</v>
      </c>
      <c r="U256" s="25">
        <v>5</v>
      </c>
      <c r="V256" s="25">
        <v>0</v>
      </c>
      <c r="W256" s="25">
        <v>0</v>
      </c>
      <c r="X256" s="334">
        <f t="shared" si="348"/>
        <v>21</v>
      </c>
      <c r="Y256" s="25">
        <v>0</v>
      </c>
      <c r="Z256" s="25">
        <v>0</v>
      </c>
      <c r="AA256" s="25">
        <v>9</v>
      </c>
      <c r="AB256" s="25">
        <v>12</v>
      </c>
      <c r="AC256" s="334">
        <f t="shared" si="349"/>
        <v>24</v>
      </c>
      <c r="AD256" s="25">
        <v>0</v>
      </c>
      <c r="AE256" s="25">
        <v>13</v>
      </c>
      <c r="AF256" s="25" t="s">
        <v>767</v>
      </c>
      <c r="AG256" s="25">
        <v>7</v>
      </c>
      <c r="AH256" s="25">
        <v>4</v>
      </c>
      <c r="AI256" s="25">
        <v>0</v>
      </c>
      <c r="AJ256" s="25">
        <v>0</v>
      </c>
      <c r="AK256" s="25">
        <v>0</v>
      </c>
      <c r="AL256" s="25">
        <v>0</v>
      </c>
      <c r="AM256" s="25">
        <v>0</v>
      </c>
      <c r="AN256" s="25">
        <v>0</v>
      </c>
      <c r="AO256" s="25">
        <v>0</v>
      </c>
      <c r="AP256" s="334">
        <f t="shared" si="350"/>
        <v>0</v>
      </c>
      <c r="AQ256" s="25">
        <v>0</v>
      </c>
      <c r="AR256" s="25">
        <v>0</v>
      </c>
      <c r="AS256" s="25">
        <v>0</v>
      </c>
      <c r="AT256" s="334">
        <f t="shared" si="351"/>
        <v>0</v>
      </c>
      <c r="AU256" s="25">
        <v>0</v>
      </c>
      <c r="AV256" s="25">
        <v>0</v>
      </c>
      <c r="AW256" s="25">
        <v>0</v>
      </c>
      <c r="AX256" s="25">
        <v>0</v>
      </c>
      <c r="AY256" s="25">
        <v>0</v>
      </c>
      <c r="AZ256" s="334">
        <f t="shared" si="352"/>
        <v>25</v>
      </c>
      <c r="BA256" s="25">
        <v>25</v>
      </c>
      <c r="BB256" s="25" t="s">
        <v>767</v>
      </c>
      <c r="BC256" s="25">
        <v>0</v>
      </c>
      <c r="BD256" s="25" t="s">
        <v>767</v>
      </c>
      <c r="BE256" s="334">
        <f t="shared" si="353"/>
        <v>6</v>
      </c>
      <c r="BF256" s="25">
        <v>6</v>
      </c>
      <c r="BG256" s="25" t="s">
        <v>767</v>
      </c>
      <c r="BH256" s="334">
        <f t="shared" si="354"/>
        <v>9</v>
      </c>
      <c r="BI256" s="25">
        <v>9</v>
      </c>
      <c r="BJ256" s="334">
        <f t="shared" si="355"/>
        <v>0</v>
      </c>
      <c r="BK256" s="25">
        <v>0</v>
      </c>
      <c r="BL256" s="25" t="s">
        <v>767</v>
      </c>
      <c r="BM256" s="25">
        <v>0</v>
      </c>
      <c r="BN256" s="25">
        <v>0</v>
      </c>
      <c r="BO256" s="334">
        <f t="shared" si="356"/>
        <v>0</v>
      </c>
      <c r="BP256" s="25">
        <v>0</v>
      </c>
      <c r="BQ256" s="25">
        <v>0</v>
      </c>
      <c r="BR256" s="334">
        <f t="shared" si="357"/>
        <v>0</v>
      </c>
      <c r="BS256" s="25">
        <v>0</v>
      </c>
      <c r="BT256" s="25" t="s">
        <v>767</v>
      </c>
    </row>
    <row r="257" spans="1:81" ht="14.25" customHeight="1">
      <c r="A257" s="27">
        <v>12079</v>
      </c>
      <c r="B257" s="10" t="s">
        <v>276</v>
      </c>
      <c r="C257" s="333">
        <f t="shared" si="342"/>
        <v>5</v>
      </c>
      <c r="D257" s="44">
        <f t="shared" si="343"/>
        <v>0</v>
      </c>
      <c r="E257" s="25">
        <v>0</v>
      </c>
      <c r="F257" s="25">
        <v>0</v>
      </c>
      <c r="G257" s="44">
        <f t="shared" si="344"/>
        <v>0</v>
      </c>
      <c r="H257" s="25">
        <v>0</v>
      </c>
      <c r="I257" s="25">
        <v>0</v>
      </c>
      <c r="J257" s="334">
        <f t="shared" si="345"/>
        <v>0</v>
      </c>
      <c r="K257" s="25" t="s">
        <v>767</v>
      </c>
      <c r="L257" s="25">
        <v>0</v>
      </c>
      <c r="M257" s="25">
        <v>0</v>
      </c>
      <c r="N257" s="334">
        <f t="shared" si="346"/>
        <v>0</v>
      </c>
      <c r="O257" s="25">
        <v>0</v>
      </c>
      <c r="P257" s="25">
        <v>0</v>
      </c>
      <c r="Q257" s="25">
        <v>0</v>
      </c>
      <c r="R257" s="25">
        <v>0</v>
      </c>
      <c r="S257" s="334">
        <f t="shared" si="347"/>
        <v>0</v>
      </c>
      <c r="T257" s="25">
        <v>0</v>
      </c>
      <c r="U257" s="25">
        <v>0</v>
      </c>
      <c r="V257" s="25">
        <v>0</v>
      </c>
      <c r="W257" s="25">
        <v>0</v>
      </c>
      <c r="X257" s="334">
        <f t="shared" si="348"/>
        <v>0</v>
      </c>
      <c r="Y257" s="25">
        <v>0</v>
      </c>
      <c r="Z257" s="25">
        <v>0</v>
      </c>
      <c r="AA257" s="25">
        <v>0</v>
      </c>
      <c r="AB257" s="25" t="s">
        <v>767</v>
      </c>
      <c r="AC257" s="334">
        <f t="shared" si="349"/>
        <v>5</v>
      </c>
      <c r="AD257" s="25">
        <v>0</v>
      </c>
      <c r="AE257" s="25">
        <v>5</v>
      </c>
      <c r="AF257" s="25">
        <v>0</v>
      </c>
      <c r="AG257" s="25">
        <v>0</v>
      </c>
      <c r="AH257" s="25">
        <v>0</v>
      </c>
      <c r="AI257" s="25">
        <v>0</v>
      </c>
      <c r="AJ257" s="25">
        <v>0</v>
      </c>
      <c r="AK257" s="25">
        <v>0</v>
      </c>
      <c r="AL257" s="25">
        <v>0</v>
      </c>
      <c r="AM257" s="25">
        <v>0</v>
      </c>
      <c r="AN257" s="25">
        <v>0</v>
      </c>
      <c r="AO257" s="25">
        <v>0</v>
      </c>
      <c r="AP257" s="334">
        <f t="shared" si="350"/>
        <v>0</v>
      </c>
      <c r="AQ257" s="25">
        <v>0</v>
      </c>
      <c r="AR257" s="25" t="s">
        <v>767</v>
      </c>
      <c r="AS257" s="25">
        <v>0</v>
      </c>
      <c r="AT257" s="334">
        <f t="shared" si="351"/>
        <v>0</v>
      </c>
      <c r="AU257" s="25">
        <v>0</v>
      </c>
      <c r="AV257" s="25">
        <v>0</v>
      </c>
      <c r="AW257" s="25">
        <v>0</v>
      </c>
      <c r="AX257" s="25">
        <v>0</v>
      </c>
      <c r="AY257" s="25">
        <v>0</v>
      </c>
      <c r="AZ257" s="334">
        <f t="shared" si="352"/>
        <v>0</v>
      </c>
      <c r="BA257" s="25">
        <v>0</v>
      </c>
      <c r="BB257" s="25">
        <v>0</v>
      </c>
      <c r="BC257" s="25" t="s">
        <v>767</v>
      </c>
      <c r="BD257" s="25">
        <v>0</v>
      </c>
      <c r="BE257" s="334">
        <f t="shared" si="353"/>
        <v>0</v>
      </c>
      <c r="BF257" s="25">
        <v>0</v>
      </c>
      <c r="BG257" s="25">
        <v>0</v>
      </c>
      <c r="BH257" s="334">
        <f t="shared" si="354"/>
        <v>0</v>
      </c>
      <c r="BI257" s="25" t="s">
        <v>767</v>
      </c>
      <c r="BJ257" s="334">
        <f t="shared" si="355"/>
        <v>0</v>
      </c>
      <c r="BK257" s="25">
        <v>0</v>
      </c>
      <c r="BL257" s="25">
        <v>0</v>
      </c>
      <c r="BM257" s="25">
        <v>0</v>
      </c>
      <c r="BN257" s="25">
        <v>0</v>
      </c>
      <c r="BO257" s="334">
        <f t="shared" si="356"/>
        <v>0</v>
      </c>
      <c r="BP257" s="25">
        <v>0</v>
      </c>
      <c r="BQ257" s="25">
        <v>0</v>
      </c>
      <c r="BR257" s="334">
        <f t="shared" si="357"/>
        <v>0</v>
      </c>
      <c r="BS257" s="25">
        <v>0</v>
      </c>
      <c r="BT257" s="25">
        <v>0</v>
      </c>
    </row>
    <row r="258" spans="1:81" ht="22.5" customHeight="1">
      <c r="A258" s="27">
        <v>12080</v>
      </c>
      <c r="B258" s="10" t="s">
        <v>277</v>
      </c>
      <c r="C258" s="333">
        <f t="shared" si="342"/>
        <v>0</v>
      </c>
      <c r="D258" s="44">
        <f t="shared" si="343"/>
        <v>0</v>
      </c>
      <c r="E258" s="214">
        <v>0</v>
      </c>
      <c r="F258" s="214">
        <v>0</v>
      </c>
      <c r="G258" s="44">
        <f t="shared" si="344"/>
        <v>0</v>
      </c>
      <c r="H258" s="214">
        <v>0</v>
      </c>
      <c r="I258" s="214">
        <v>0</v>
      </c>
      <c r="J258" s="334">
        <f t="shared" si="345"/>
        <v>0</v>
      </c>
      <c r="K258" s="214">
        <v>0</v>
      </c>
      <c r="L258" s="214">
        <v>0</v>
      </c>
      <c r="M258" s="214">
        <v>0</v>
      </c>
      <c r="N258" s="334">
        <f t="shared" si="346"/>
        <v>0</v>
      </c>
      <c r="O258" s="214">
        <v>0</v>
      </c>
      <c r="P258" s="214">
        <v>0</v>
      </c>
      <c r="Q258" s="214">
        <v>0</v>
      </c>
      <c r="R258" s="214">
        <v>0</v>
      </c>
      <c r="S258" s="334">
        <f t="shared" si="347"/>
        <v>0</v>
      </c>
      <c r="T258" s="214">
        <v>0</v>
      </c>
      <c r="U258" s="214">
        <v>0</v>
      </c>
      <c r="V258" s="214">
        <v>0</v>
      </c>
      <c r="W258" s="214">
        <v>0</v>
      </c>
      <c r="X258" s="334">
        <f t="shared" si="348"/>
        <v>0</v>
      </c>
      <c r="Y258" s="214">
        <v>0</v>
      </c>
      <c r="Z258" s="214">
        <v>0</v>
      </c>
      <c r="AA258" s="214">
        <v>0</v>
      </c>
      <c r="AB258" s="214">
        <v>0</v>
      </c>
      <c r="AC258" s="334">
        <f t="shared" si="349"/>
        <v>0</v>
      </c>
      <c r="AD258" s="214">
        <v>0</v>
      </c>
      <c r="AE258" s="214">
        <v>0</v>
      </c>
      <c r="AF258" s="214">
        <v>0</v>
      </c>
      <c r="AG258" s="214" t="s">
        <v>767</v>
      </c>
      <c r="AH258" s="214">
        <v>0</v>
      </c>
      <c r="AI258" s="214">
        <v>0</v>
      </c>
      <c r="AJ258" s="214">
        <v>0</v>
      </c>
      <c r="AK258" s="214">
        <v>0</v>
      </c>
      <c r="AL258" s="214">
        <v>0</v>
      </c>
      <c r="AM258" s="214">
        <v>0</v>
      </c>
      <c r="AN258" s="214">
        <v>0</v>
      </c>
      <c r="AO258" s="214">
        <v>0</v>
      </c>
      <c r="AP258" s="334">
        <f t="shared" si="350"/>
        <v>0</v>
      </c>
      <c r="AQ258" s="214">
        <v>0</v>
      </c>
      <c r="AR258" s="214">
        <v>0</v>
      </c>
      <c r="AS258" s="214">
        <v>0</v>
      </c>
      <c r="AT258" s="334">
        <f t="shared" si="351"/>
        <v>0</v>
      </c>
      <c r="AU258" s="214">
        <v>0</v>
      </c>
      <c r="AV258" s="214">
        <v>0</v>
      </c>
      <c r="AW258" s="214" t="s">
        <v>767</v>
      </c>
      <c r="AX258" s="214">
        <v>0</v>
      </c>
      <c r="AY258" s="214">
        <v>0</v>
      </c>
      <c r="AZ258" s="334">
        <f t="shared" si="352"/>
        <v>0</v>
      </c>
      <c r="BA258" s="214">
        <v>0</v>
      </c>
      <c r="BB258" s="214">
        <v>0</v>
      </c>
      <c r="BC258" s="214">
        <v>0</v>
      </c>
      <c r="BD258" s="214">
        <v>0</v>
      </c>
      <c r="BE258" s="334">
        <f t="shared" si="353"/>
        <v>0</v>
      </c>
      <c r="BF258" s="214" t="s">
        <v>767</v>
      </c>
      <c r="BG258" s="214">
        <v>0</v>
      </c>
      <c r="BH258" s="334">
        <f t="shared" si="354"/>
        <v>0</v>
      </c>
      <c r="BI258" s="214">
        <v>0</v>
      </c>
      <c r="BJ258" s="334">
        <f t="shared" si="355"/>
        <v>0</v>
      </c>
      <c r="BK258" s="214">
        <v>0</v>
      </c>
      <c r="BL258" s="214">
        <v>0</v>
      </c>
      <c r="BM258" s="214">
        <v>0</v>
      </c>
      <c r="BN258" s="214">
        <v>0</v>
      </c>
      <c r="BO258" s="334">
        <f t="shared" si="356"/>
        <v>0</v>
      </c>
      <c r="BP258" s="214">
        <v>0</v>
      </c>
      <c r="BQ258" s="214">
        <v>0</v>
      </c>
      <c r="BR258" s="334">
        <f t="shared" si="357"/>
        <v>0</v>
      </c>
      <c r="BS258" s="214">
        <v>0</v>
      </c>
      <c r="BT258" s="214">
        <v>0</v>
      </c>
    </row>
    <row r="259" spans="1:81" ht="24" customHeight="1">
      <c r="A259" s="33">
        <v>12184</v>
      </c>
      <c r="B259" s="10" t="s">
        <v>42</v>
      </c>
      <c r="C259" s="333">
        <f t="shared" si="342"/>
        <v>0</v>
      </c>
      <c r="D259" s="44">
        <f t="shared" si="343"/>
        <v>0</v>
      </c>
      <c r="E259" s="25">
        <v>0</v>
      </c>
      <c r="F259" s="25">
        <v>0</v>
      </c>
      <c r="G259" s="44">
        <f t="shared" si="344"/>
        <v>0</v>
      </c>
      <c r="H259" s="25">
        <v>0</v>
      </c>
      <c r="I259" s="25">
        <v>0</v>
      </c>
      <c r="J259" s="334">
        <f t="shared" si="345"/>
        <v>0</v>
      </c>
      <c r="K259" s="25">
        <v>0</v>
      </c>
      <c r="L259" s="25">
        <v>0</v>
      </c>
      <c r="M259" s="25">
        <v>0</v>
      </c>
      <c r="N259" s="334">
        <f t="shared" si="346"/>
        <v>0</v>
      </c>
      <c r="O259" s="25">
        <v>0</v>
      </c>
      <c r="P259" s="25">
        <v>0</v>
      </c>
      <c r="Q259" s="25">
        <v>0</v>
      </c>
      <c r="R259" s="25">
        <v>0</v>
      </c>
      <c r="S259" s="334">
        <f t="shared" si="347"/>
        <v>0</v>
      </c>
      <c r="T259" s="25">
        <v>0</v>
      </c>
      <c r="U259" s="25">
        <v>0</v>
      </c>
      <c r="V259" s="25">
        <v>0</v>
      </c>
      <c r="W259" s="25">
        <v>0</v>
      </c>
      <c r="X259" s="334">
        <f t="shared" si="348"/>
        <v>0</v>
      </c>
      <c r="Y259" s="25">
        <v>0</v>
      </c>
      <c r="Z259" s="25">
        <v>0</v>
      </c>
      <c r="AA259" s="25">
        <v>0</v>
      </c>
      <c r="AB259" s="25">
        <v>0</v>
      </c>
      <c r="AC259" s="334">
        <f t="shared" si="349"/>
        <v>0</v>
      </c>
      <c r="AD259" s="25">
        <v>0</v>
      </c>
      <c r="AE259" s="25" t="s">
        <v>767</v>
      </c>
      <c r="AF259" s="25">
        <v>0</v>
      </c>
      <c r="AG259" s="25">
        <v>0</v>
      </c>
      <c r="AH259" s="25">
        <v>0</v>
      </c>
      <c r="AI259" s="25">
        <v>0</v>
      </c>
      <c r="AJ259" s="25">
        <v>0</v>
      </c>
      <c r="AK259" s="25">
        <v>0</v>
      </c>
      <c r="AL259" s="25">
        <v>0</v>
      </c>
      <c r="AM259" s="25">
        <v>0</v>
      </c>
      <c r="AN259" s="25">
        <v>0</v>
      </c>
      <c r="AO259" s="25">
        <v>0</v>
      </c>
      <c r="AP259" s="334">
        <f t="shared" si="350"/>
        <v>0</v>
      </c>
      <c r="AQ259" s="25">
        <v>0</v>
      </c>
      <c r="AR259" s="25">
        <v>0</v>
      </c>
      <c r="AS259" s="25">
        <v>0</v>
      </c>
      <c r="AT259" s="334">
        <f t="shared" si="351"/>
        <v>0</v>
      </c>
      <c r="AU259" s="25">
        <v>0</v>
      </c>
      <c r="AV259" s="25" t="s">
        <v>767</v>
      </c>
      <c r="AW259" s="25">
        <v>0</v>
      </c>
      <c r="AX259" s="25">
        <v>0</v>
      </c>
      <c r="AY259" s="25">
        <v>0</v>
      </c>
      <c r="AZ259" s="334">
        <f t="shared" si="352"/>
        <v>0</v>
      </c>
      <c r="BA259" s="25">
        <v>0</v>
      </c>
      <c r="BB259" s="25">
        <v>0</v>
      </c>
      <c r="BC259" s="25">
        <v>0</v>
      </c>
      <c r="BD259" s="25">
        <v>0</v>
      </c>
      <c r="BE259" s="334">
        <f t="shared" si="353"/>
        <v>0</v>
      </c>
      <c r="BF259" s="25" t="s">
        <v>767</v>
      </c>
      <c r="BG259" s="25">
        <v>0</v>
      </c>
      <c r="BH259" s="334">
        <f t="shared" si="354"/>
        <v>0</v>
      </c>
      <c r="BI259" s="25">
        <v>0</v>
      </c>
      <c r="BJ259" s="334">
        <f t="shared" si="355"/>
        <v>0</v>
      </c>
      <c r="BK259" s="25">
        <v>0</v>
      </c>
      <c r="BL259" s="25">
        <v>0</v>
      </c>
      <c r="BM259" s="25">
        <v>0</v>
      </c>
      <c r="BN259" s="25">
        <v>0</v>
      </c>
      <c r="BO259" s="334">
        <f t="shared" si="356"/>
        <v>0</v>
      </c>
      <c r="BP259" s="25">
        <v>0</v>
      </c>
      <c r="BQ259" s="25">
        <v>0</v>
      </c>
      <c r="BR259" s="334">
        <f t="shared" si="357"/>
        <v>0</v>
      </c>
      <c r="BS259" s="25">
        <v>0</v>
      </c>
      <c r="BT259" s="25">
        <v>0</v>
      </c>
    </row>
    <row r="260" spans="1:81" ht="24" customHeight="1">
      <c r="A260" s="69">
        <v>14004</v>
      </c>
      <c r="B260" s="10" t="s">
        <v>44</v>
      </c>
      <c r="C260" s="333">
        <f t="shared" si="342"/>
        <v>0</v>
      </c>
      <c r="D260" s="44">
        <f t="shared" si="343"/>
        <v>0</v>
      </c>
      <c r="E260" s="25">
        <v>0</v>
      </c>
      <c r="F260" s="25" t="s">
        <v>767</v>
      </c>
      <c r="G260" s="44">
        <f t="shared" si="344"/>
        <v>0</v>
      </c>
      <c r="H260" s="25">
        <v>0</v>
      </c>
      <c r="I260" s="25">
        <v>0</v>
      </c>
      <c r="J260" s="334">
        <f t="shared" si="345"/>
        <v>0</v>
      </c>
      <c r="K260" s="25">
        <v>0</v>
      </c>
      <c r="L260" s="25">
        <v>0</v>
      </c>
      <c r="M260" s="25">
        <v>0</v>
      </c>
      <c r="N260" s="334">
        <f t="shared" si="346"/>
        <v>0</v>
      </c>
      <c r="O260" s="25">
        <v>0</v>
      </c>
      <c r="P260" s="25" t="s">
        <v>767</v>
      </c>
      <c r="Q260" s="25">
        <v>0</v>
      </c>
      <c r="R260" s="25" t="s">
        <v>767</v>
      </c>
      <c r="S260" s="334">
        <f t="shared" si="347"/>
        <v>0</v>
      </c>
      <c r="T260" s="25">
        <v>0</v>
      </c>
      <c r="U260" s="25">
        <v>0</v>
      </c>
      <c r="V260" s="25">
        <v>0</v>
      </c>
      <c r="W260" s="25">
        <v>0</v>
      </c>
      <c r="X260" s="334">
        <f t="shared" si="348"/>
        <v>0</v>
      </c>
      <c r="Y260" s="25">
        <v>0</v>
      </c>
      <c r="Z260" s="25">
        <v>0</v>
      </c>
      <c r="AA260" s="25">
        <v>0</v>
      </c>
      <c r="AB260" s="25" t="s">
        <v>767</v>
      </c>
      <c r="AC260" s="334">
        <f t="shared" si="349"/>
        <v>0</v>
      </c>
      <c r="AD260" s="25">
        <v>0</v>
      </c>
      <c r="AE260" s="25" t="s">
        <v>767</v>
      </c>
      <c r="AF260" s="25" t="s">
        <v>767</v>
      </c>
      <c r="AG260" s="25">
        <v>0</v>
      </c>
      <c r="AH260" s="25" t="s">
        <v>767</v>
      </c>
      <c r="AI260" s="25">
        <v>0</v>
      </c>
      <c r="AJ260" s="25">
        <v>0</v>
      </c>
      <c r="AK260" s="25">
        <v>0</v>
      </c>
      <c r="AL260" s="25">
        <v>0</v>
      </c>
      <c r="AM260" s="25">
        <v>0</v>
      </c>
      <c r="AN260" s="25">
        <v>0</v>
      </c>
      <c r="AO260" s="25">
        <v>0</v>
      </c>
      <c r="AP260" s="334">
        <f t="shared" si="350"/>
        <v>0</v>
      </c>
      <c r="AQ260" s="25">
        <v>0</v>
      </c>
      <c r="AR260" s="25">
        <v>0</v>
      </c>
      <c r="AS260" s="25">
        <v>0</v>
      </c>
      <c r="AT260" s="334">
        <f t="shared" si="351"/>
        <v>0</v>
      </c>
      <c r="AU260" s="25">
        <v>0</v>
      </c>
      <c r="AV260" s="25">
        <v>0</v>
      </c>
      <c r="AW260" s="25">
        <v>0</v>
      </c>
      <c r="AX260" s="25">
        <v>0</v>
      </c>
      <c r="AY260" s="25">
        <v>0</v>
      </c>
      <c r="AZ260" s="334">
        <f t="shared" si="352"/>
        <v>0</v>
      </c>
      <c r="BA260" s="25" t="s">
        <v>767</v>
      </c>
      <c r="BB260" s="25">
        <v>0</v>
      </c>
      <c r="BC260" s="25" t="s">
        <v>767</v>
      </c>
      <c r="BD260" s="25">
        <v>0</v>
      </c>
      <c r="BE260" s="334">
        <f t="shared" si="353"/>
        <v>0</v>
      </c>
      <c r="BF260" s="25" t="s">
        <v>767</v>
      </c>
      <c r="BG260" s="25">
        <v>0</v>
      </c>
      <c r="BH260" s="334">
        <f t="shared" si="354"/>
        <v>0</v>
      </c>
      <c r="BI260" s="25" t="s">
        <v>767</v>
      </c>
      <c r="BJ260" s="334">
        <f t="shared" si="355"/>
        <v>0</v>
      </c>
      <c r="BK260" s="25">
        <v>0</v>
      </c>
      <c r="BL260" s="25">
        <v>0</v>
      </c>
      <c r="BM260" s="25" t="s">
        <v>767</v>
      </c>
      <c r="BN260" s="25">
        <v>0</v>
      </c>
      <c r="BO260" s="334">
        <f t="shared" si="356"/>
        <v>0</v>
      </c>
      <c r="BP260" s="25">
        <v>0</v>
      </c>
      <c r="BQ260" s="25">
        <v>0</v>
      </c>
      <c r="BR260" s="334">
        <f t="shared" si="357"/>
        <v>0</v>
      </c>
      <c r="BS260" s="25">
        <v>0</v>
      </c>
      <c r="BT260" s="25">
        <v>0</v>
      </c>
    </row>
    <row r="261" spans="1:81" ht="24" customHeight="1">
      <c r="A261" s="33">
        <v>14005</v>
      </c>
      <c r="B261" s="10" t="s">
        <v>46</v>
      </c>
      <c r="C261" s="333">
        <f t="shared" si="342"/>
        <v>0</v>
      </c>
      <c r="D261" s="44">
        <f t="shared" si="343"/>
        <v>0</v>
      </c>
      <c r="E261" s="25">
        <v>0</v>
      </c>
      <c r="F261" s="25">
        <v>0</v>
      </c>
      <c r="G261" s="44">
        <f t="shared" si="344"/>
        <v>0</v>
      </c>
      <c r="H261" s="25">
        <v>0</v>
      </c>
      <c r="I261" s="25">
        <v>0</v>
      </c>
      <c r="J261" s="334">
        <f t="shared" si="345"/>
        <v>0</v>
      </c>
      <c r="K261" s="25">
        <v>0</v>
      </c>
      <c r="L261" s="25">
        <v>0</v>
      </c>
      <c r="M261" s="25">
        <v>0</v>
      </c>
      <c r="N261" s="334">
        <f t="shared" si="346"/>
        <v>0</v>
      </c>
      <c r="O261" s="25">
        <v>0</v>
      </c>
      <c r="P261" s="25">
        <v>0</v>
      </c>
      <c r="Q261" s="25">
        <v>0</v>
      </c>
      <c r="R261" s="25">
        <v>0</v>
      </c>
      <c r="S261" s="334">
        <f t="shared" si="347"/>
        <v>0</v>
      </c>
      <c r="T261" s="25">
        <v>0</v>
      </c>
      <c r="U261" s="25">
        <v>0</v>
      </c>
      <c r="V261" s="25">
        <v>0</v>
      </c>
      <c r="W261" s="25">
        <v>0</v>
      </c>
      <c r="X261" s="334">
        <f t="shared" si="348"/>
        <v>0</v>
      </c>
      <c r="Y261" s="25">
        <v>0</v>
      </c>
      <c r="Z261" s="25">
        <v>0</v>
      </c>
      <c r="AA261" s="25">
        <v>0</v>
      </c>
      <c r="AB261" s="25" t="s">
        <v>767</v>
      </c>
      <c r="AC261" s="334">
        <f t="shared" si="349"/>
        <v>0</v>
      </c>
      <c r="AD261" s="25">
        <v>0</v>
      </c>
      <c r="AE261" s="25">
        <v>0</v>
      </c>
      <c r="AF261" s="25">
        <v>0</v>
      </c>
      <c r="AG261" s="25">
        <v>0</v>
      </c>
      <c r="AH261" s="25">
        <v>0</v>
      </c>
      <c r="AI261" s="25">
        <v>0</v>
      </c>
      <c r="AJ261" s="25">
        <v>0</v>
      </c>
      <c r="AK261" s="25">
        <v>0</v>
      </c>
      <c r="AL261" s="25">
        <v>0</v>
      </c>
      <c r="AM261" s="25">
        <v>0</v>
      </c>
      <c r="AN261" s="25">
        <v>0</v>
      </c>
      <c r="AO261" s="25">
        <v>0</v>
      </c>
      <c r="AP261" s="334">
        <f t="shared" si="350"/>
        <v>0</v>
      </c>
      <c r="AQ261" s="25">
        <v>0</v>
      </c>
      <c r="AR261" s="25">
        <v>0</v>
      </c>
      <c r="AS261" s="25">
        <v>0</v>
      </c>
      <c r="AT261" s="334">
        <f t="shared" si="351"/>
        <v>0</v>
      </c>
      <c r="AU261" s="25">
        <v>0</v>
      </c>
      <c r="AV261" s="25">
        <v>0</v>
      </c>
      <c r="AW261" s="25">
        <v>0</v>
      </c>
      <c r="AX261" s="25">
        <v>0</v>
      </c>
      <c r="AY261" s="25">
        <v>0</v>
      </c>
      <c r="AZ261" s="334">
        <f t="shared" si="352"/>
        <v>0</v>
      </c>
      <c r="BA261" s="25">
        <v>0</v>
      </c>
      <c r="BB261" s="25">
        <v>0</v>
      </c>
      <c r="BC261" s="25">
        <v>0</v>
      </c>
      <c r="BD261" s="25">
        <v>0</v>
      </c>
      <c r="BE261" s="334">
        <f t="shared" si="353"/>
        <v>0</v>
      </c>
      <c r="BF261" s="25">
        <v>0</v>
      </c>
      <c r="BG261" s="25">
        <v>0</v>
      </c>
      <c r="BH261" s="334">
        <f t="shared" si="354"/>
        <v>0</v>
      </c>
      <c r="BI261" s="25">
        <v>0</v>
      </c>
      <c r="BJ261" s="334">
        <f t="shared" si="355"/>
        <v>0</v>
      </c>
      <c r="BK261" s="25">
        <v>0</v>
      </c>
      <c r="BL261" s="25">
        <v>0</v>
      </c>
      <c r="BM261" s="25">
        <v>0</v>
      </c>
      <c r="BN261" s="25">
        <v>0</v>
      </c>
      <c r="BO261" s="334">
        <f t="shared" si="356"/>
        <v>0</v>
      </c>
      <c r="BP261" s="25">
        <v>0</v>
      </c>
      <c r="BQ261" s="25">
        <v>0</v>
      </c>
      <c r="BR261" s="334">
        <f t="shared" si="357"/>
        <v>0</v>
      </c>
      <c r="BS261" s="25">
        <v>0</v>
      </c>
      <c r="BT261" s="25">
        <v>0</v>
      </c>
    </row>
    <row r="262" spans="1:81" ht="16.5" customHeight="1">
      <c r="A262" s="33">
        <v>14006</v>
      </c>
      <c r="B262" s="10" t="s">
        <v>48</v>
      </c>
      <c r="C262" s="333">
        <f t="shared" si="342"/>
        <v>0</v>
      </c>
      <c r="D262" s="44">
        <f t="shared" si="343"/>
        <v>0</v>
      </c>
      <c r="E262" s="25">
        <v>0</v>
      </c>
      <c r="F262" s="25">
        <v>0</v>
      </c>
      <c r="G262" s="44">
        <f t="shared" si="344"/>
        <v>0</v>
      </c>
      <c r="H262" s="25">
        <v>0</v>
      </c>
      <c r="I262" s="25">
        <v>0</v>
      </c>
      <c r="J262" s="334">
        <f t="shared" si="345"/>
        <v>0</v>
      </c>
      <c r="K262" s="25">
        <v>0</v>
      </c>
      <c r="L262" s="25">
        <v>0</v>
      </c>
      <c r="M262" s="25">
        <v>0</v>
      </c>
      <c r="N262" s="334">
        <f t="shared" si="346"/>
        <v>0</v>
      </c>
      <c r="O262" s="25">
        <v>0</v>
      </c>
      <c r="P262" s="25">
        <v>0</v>
      </c>
      <c r="Q262" s="25">
        <v>0</v>
      </c>
      <c r="R262" s="25">
        <v>0</v>
      </c>
      <c r="S262" s="334">
        <f t="shared" si="347"/>
        <v>0</v>
      </c>
      <c r="T262" s="25">
        <v>0</v>
      </c>
      <c r="U262" s="25">
        <v>0</v>
      </c>
      <c r="V262" s="25" t="s">
        <v>767</v>
      </c>
      <c r="W262" s="25">
        <v>0</v>
      </c>
      <c r="X262" s="334">
        <f t="shared" si="348"/>
        <v>0</v>
      </c>
      <c r="Y262" s="25">
        <v>0</v>
      </c>
      <c r="Z262" s="25">
        <v>0</v>
      </c>
      <c r="AA262" s="25" t="s">
        <v>767</v>
      </c>
      <c r="AB262" s="25" t="s">
        <v>767</v>
      </c>
      <c r="AC262" s="334">
        <f t="shared" si="349"/>
        <v>0</v>
      </c>
      <c r="AD262" s="25">
        <v>0</v>
      </c>
      <c r="AE262" s="25" t="s">
        <v>767</v>
      </c>
      <c r="AF262" s="25">
        <v>0</v>
      </c>
      <c r="AG262" s="25">
        <v>0</v>
      </c>
      <c r="AH262" s="25" t="s">
        <v>767</v>
      </c>
      <c r="AI262" s="25">
        <v>0</v>
      </c>
      <c r="AJ262" s="25">
        <v>0</v>
      </c>
      <c r="AK262" s="25">
        <v>0</v>
      </c>
      <c r="AL262" s="25" t="s">
        <v>767</v>
      </c>
      <c r="AM262" s="25">
        <v>0</v>
      </c>
      <c r="AN262" s="25">
        <v>0</v>
      </c>
      <c r="AO262" s="25">
        <v>0</v>
      </c>
      <c r="AP262" s="334">
        <f t="shared" si="350"/>
        <v>0</v>
      </c>
      <c r="AQ262" s="25">
        <v>0</v>
      </c>
      <c r="AR262" s="25">
        <v>0</v>
      </c>
      <c r="AS262" s="25">
        <v>0</v>
      </c>
      <c r="AT262" s="334">
        <f t="shared" si="351"/>
        <v>0</v>
      </c>
      <c r="AU262" s="25">
        <v>0</v>
      </c>
      <c r="AV262" s="25">
        <v>0</v>
      </c>
      <c r="AW262" s="25" t="s">
        <v>767</v>
      </c>
      <c r="AX262" s="25">
        <v>0</v>
      </c>
      <c r="AY262" s="25">
        <v>0</v>
      </c>
      <c r="AZ262" s="334">
        <f t="shared" si="352"/>
        <v>0</v>
      </c>
      <c r="BA262" s="25">
        <v>0</v>
      </c>
      <c r="BB262" s="25">
        <v>0</v>
      </c>
      <c r="BC262" s="25">
        <v>0</v>
      </c>
      <c r="BD262" s="25" t="s">
        <v>767</v>
      </c>
      <c r="BE262" s="334">
        <f t="shared" si="353"/>
        <v>0</v>
      </c>
      <c r="BF262" s="25">
        <v>0</v>
      </c>
      <c r="BG262" s="25">
        <v>0</v>
      </c>
      <c r="BH262" s="334">
        <f t="shared" si="354"/>
        <v>0</v>
      </c>
      <c r="BI262" s="25">
        <v>0</v>
      </c>
      <c r="BJ262" s="334">
        <f t="shared" si="355"/>
        <v>0</v>
      </c>
      <c r="BK262" s="25">
        <v>0</v>
      </c>
      <c r="BL262" s="25" t="s">
        <v>767</v>
      </c>
      <c r="BM262" s="25">
        <v>0</v>
      </c>
      <c r="BN262" s="25">
        <v>0</v>
      </c>
      <c r="BO262" s="334">
        <f t="shared" si="356"/>
        <v>0</v>
      </c>
      <c r="BP262" s="25">
        <v>0</v>
      </c>
      <c r="BQ262" s="25">
        <v>0</v>
      </c>
      <c r="BR262" s="334">
        <f t="shared" si="357"/>
        <v>0</v>
      </c>
      <c r="BS262" s="25">
        <v>0</v>
      </c>
      <c r="BT262" s="25">
        <v>0</v>
      </c>
    </row>
    <row r="263" spans="1:81" ht="15" customHeight="1">
      <c r="A263" s="33">
        <v>14007</v>
      </c>
      <c r="B263" s="10" t="s">
        <v>50</v>
      </c>
      <c r="C263" s="333">
        <f t="shared" si="342"/>
        <v>8</v>
      </c>
      <c r="D263" s="44">
        <f t="shared" si="343"/>
        <v>0</v>
      </c>
      <c r="E263" s="25">
        <v>0</v>
      </c>
      <c r="F263" s="25">
        <v>0</v>
      </c>
      <c r="G263" s="44">
        <f t="shared" si="344"/>
        <v>0</v>
      </c>
      <c r="H263" s="25">
        <v>0</v>
      </c>
      <c r="I263" s="25" t="s">
        <v>767</v>
      </c>
      <c r="J263" s="334">
        <f t="shared" si="345"/>
        <v>0</v>
      </c>
      <c r="K263" s="25" t="s">
        <v>767</v>
      </c>
      <c r="L263" s="25">
        <v>0</v>
      </c>
      <c r="M263" s="25">
        <v>0</v>
      </c>
      <c r="N263" s="334">
        <f t="shared" si="346"/>
        <v>0</v>
      </c>
      <c r="O263" s="25">
        <v>0</v>
      </c>
      <c r="P263" s="25">
        <v>0</v>
      </c>
      <c r="Q263" s="25">
        <v>0</v>
      </c>
      <c r="R263" s="25">
        <v>0</v>
      </c>
      <c r="S263" s="334">
        <f t="shared" si="347"/>
        <v>0</v>
      </c>
      <c r="T263" s="25">
        <v>0</v>
      </c>
      <c r="U263" s="25">
        <v>0</v>
      </c>
      <c r="V263" s="25">
        <v>0</v>
      </c>
      <c r="W263" s="25">
        <v>0</v>
      </c>
      <c r="X263" s="334">
        <f t="shared" si="348"/>
        <v>4</v>
      </c>
      <c r="Y263" s="25">
        <v>0</v>
      </c>
      <c r="Z263" s="25">
        <v>0</v>
      </c>
      <c r="AA263" s="25" t="s">
        <v>767</v>
      </c>
      <c r="AB263" s="25">
        <v>4</v>
      </c>
      <c r="AC263" s="334">
        <f t="shared" si="349"/>
        <v>0</v>
      </c>
      <c r="AD263" s="25">
        <v>0</v>
      </c>
      <c r="AE263" s="25" t="s">
        <v>767</v>
      </c>
      <c r="AF263" s="25">
        <v>0</v>
      </c>
      <c r="AG263" s="25" t="s">
        <v>767</v>
      </c>
      <c r="AH263" s="25">
        <v>0</v>
      </c>
      <c r="AI263" s="25">
        <v>0</v>
      </c>
      <c r="AJ263" s="25">
        <v>0</v>
      </c>
      <c r="AK263" s="25">
        <v>0</v>
      </c>
      <c r="AL263" s="25">
        <v>0</v>
      </c>
      <c r="AM263" s="25">
        <v>0</v>
      </c>
      <c r="AN263" s="25">
        <v>0</v>
      </c>
      <c r="AO263" s="25">
        <v>0</v>
      </c>
      <c r="AP263" s="334">
        <f t="shared" si="350"/>
        <v>0</v>
      </c>
      <c r="AQ263" s="25">
        <v>0</v>
      </c>
      <c r="AR263" s="25">
        <v>0</v>
      </c>
      <c r="AS263" s="25">
        <v>0</v>
      </c>
      <c r="AT263" s="334">
        <f t="shared" si="351"/>
        <v>0</v>
      </c>
      <c r="AU263" s="25">
        <v>0</v>
      </c>
      <c r="AV263" s="25">
        <v>0</v>
      </c>
      <c r="AW263" s="25" t="s">
        <v>767</v>
      </c>
      <c r="AX263" s="25" t="s">
        <v>767</v>
      </c>
      <c r="AY263" s="25">
        <v>0</v>
      </c>
      <c r="AZ263" s="334">
        <f t="shared" si="352"/>
        <v>0</v>
      </c>
      <c r="BA263" s="25" t="s">
        <v>767</v>
      </c>
      <c r="BB263" s="25">
        <v>0</v>
      </c>
      <c r="BC263" s="25" t="s">
        <v>767</v>
      </c>
      <c r="BD263" s="25" t="s">
        <v>767</v>
      </c>
      <c r="BE263" s="334">
        <f t="shared" si="353"/>
        <v>4</v>
      </c>
      <c r="BF263" s="25">
        <v>4</v>
      </c>
      <c r="BG263" s="25">
        <v>0</v>
      </c>
      <c r="BH263" s="334">
        <f t="shared" si="354"/>
        <v>0</v>
      </c>
      <c r="BI263" s="25">
        <v>0</v>
      </c>
      <c r="BJ263" s="334">
        <f t="shared" si="355"/>
        <v>0</v>
      </c>
      <c r="BK263" s="25">
        <v>0</v>
      </c>
      <c r="BL263" s="25">
        <v>0</v>
      </c>
      <c r="BM263" s="25" t="s">
        <v>767</v>
      </c>
      <c r="BN263" s="25">
        <v>0</v>
      </c>
      <c r="BO263" s="334">
        <f t="shared" si="356"/>
        <v>0</v>
      </c>
      <c r="BP263" s="25">
        <v>0</v>
      </c>
      <c r="BQ263" s="25">
        <v>0</v>
      </c>
      <c r="BR263" s="334">
        <f t="shared" si="357"/>
        <v>0</v>
      </c>
      <c r="BS263" s="25">
        <v>0</v>
      </c>
      <c r="BT263" s="25">
        <v>0</v>
      </c>
      <c r="BZ263" s="2"/>
      <c r="CA263" s="2"/>
    </row>
    <row r="264" spans="1:81" s="2" customFormat="1" ht="15" customHeight="1">
      <c r="A264" s="33">
        <v>14009</v>
      </c>
      <c r="B264" s="11" t="s">
        <v>52</v>
      </c>
      <c r="C264" s="333">
        <f t="shared" si="342"/>
        <v>0</v>
      </c>
      <c r="D264" s="44">
        <f t="shared" si="343"/>
        <v>0</v>
      </c>
      <c r="E264" s="25">
        <v>0</v>
      </c>
      <c r="F264" s="25">
        <v>0</v>
      </c>
      <c r="G264" s="44">
        <f t="shared" si="344"/>
        <v>0</v>
      </c>
      <c r="H264" s="25">
        <v>0</v>
      </c>
      <c r="I264" s="25">
        <v>0</v>
      </c>
      <c r="J264" s="334">
        <f t="shared" si="345"/>
        <v>0</v>
      </c>
      <c r="K264" s="25">
        <v>0</v>
      </c>
      <c r="L264" s="25">
        <v>0</v>
      </c>
      <c r="M264" s="25" t="s">
        <v>767</v>
      </c>
      <c r="N264" s="334">
        <f t="shared" si="346"/>
        <v>0</v>
      </c>
      <c r="O264" s="25">
        <v>0</v>
      </c>
      <c r="P264" s="25" t="s">
        <v>767</v>
      </c>
      <c r="Q264" s="25">
        <v>0</v>
      </c>
      <c r="R264" s="25">
        <v>0</v>
      </c>
      <c r="S264" s="334">
        <f t="shared" si="347"/>
        <v>0</v>
      </c>
      <c r="T264" s="25">
        <v>0</v>
      </c>
      <c r="U264" s="25">
        <v>0</v>
      </c>
      <c r="V264" s="25">
        <v>0</v>
      </c>
      <c r="W264" s="25">
        <v>0</v>
      </c>
      <c r="X264" s="334">
        <f t="shared" si="348"/>
        <v>0</v>
      </c>
      <c r="Y264" s="25">
        <v>0</v>
      </c>
      <c r="Z264" s="25" t="s">
        <v>767</v>
      </c>
      <c r="AA264" s="25">
        <v>0</v>
      </c>
      <c r="AB264" s="25" t="s">
        <v>767</v>
      </c>
      <c r="AC264" s="334">
        <f t="shared" si="349"/>
        <v>0</v>
      </c>
      <c r="AD264" s="25">
        <v>0</v>
      </c>
      <c r="AE264" s="25" t="s">
        <v>767</v>
      </c>
      <c r="AF264" s="25">
        <v>0</v>
      </c>
      <c r="AG264" s="25" t="s">
        <v>767</v>
      </c>
      <c r="AH264" s="25" t="s">
        <v>767</v>
      </c>
      <c r="AI264" s="25">
        <v>0</v>
      </c>
      <c r="AJ264" s="25">
        <v>0</v>
      </c>
      <c r="AK264" s="25">
        <v>0</v>
      </c>
      <c r="AL264" s="25" t="s">
        <v>767</v>
      </c>
      <c r="AM264" s="25">
        <v>0</v>
      </c>
      <c r="AN264" s="25">
        <v>0</v>
      </c>
      <c r="AO264" s="25">
        <v>0</v>
      </c>
      <c r="AP264" s="334">
        <f t="shared" si="350"/>
        <v>0</v>
      </c>
      <c r="AQ264" s="25">
        <v>0</v>
      </c>
      <c r="AR264" s="25">
        <v>0</v>
      </c>
      <c r="AS264" s="25">
        <v>0</v>
      </c>
      <c r="AT264" s="334">
        <f t="shared" si="351"/>
        <v>0</v>
      </c>
      <c r="AU264" s="25">
        <v>0</v>
      </c>
      <c r="AV264" s="25">
        <v>0</v>
      </c>
      <c r="AW264" s="25" t="s">
        <v>767</v>
      </c>
      <c r="AX264" s="25">
        <v>0</v>
      </c>
      <c r="AY264" s="25">
        <v>0</v>
      </c>
      <c r="AZ264" s="334">
        <f t="shared" si="352"/>
        <v>0</v>
      </c>
      <c r="BA264" s="25" t="s">
        <v>767</v>
      </c>
      <c r="BB264" s="25">
        <v>0</v>
      </c>
      <c r="BC264" s="25">
        <v>0</v>
      </c>
      <c r="BD264" s="25">
        <v>0</v>
      </c>
      <c r="BE264" s="334">
        <f t="shared" si="353"/>
        <v>0</v>
      </c>
      <c r="BF264" s="25">
        <v>0</v>
      </c>
      <c r="BG264" s="25" t="s">
        <v>767</v>
      </c>
      <c r="BH264" s="334">
        <f t="shared" si="354"/>
        <v>0</v>
      </c>
      <c r="BI264" s="25">
        <v>0</v>
      </c>
      <c r="BJ264" s="334">
        <f t="shared" si="355"/>
        <v>0</v>
      </c>
      <c r="BK264" s="25">
        <v>0</v>
      </c>
      <c r="BL264" s="25">
        <v>0</v>
      </c>
      <c r="BM264" s="25">
        <v>0</v>
      </c>
      <c r="BN264" s="25">
        <v>0</v>
      </c>
      <c r="BO264" s="334">
        <f t="shared" si="356"/>
        <v>0</v>
      </c>
      <c r="BP264" s="25" t="s">
        <v>767</v>
      </c>
      <c r="BQ264" s="25">
        <v>0</v>
      </c>
      <c r="BR264" s="334">
        <f t="shared" si="357"/>
        <v>0</v>
      </c>
      <c r="BS264" s="25">
        <v>0</v>
      </c>
      <c r="BT264" s="25">
        <v>0</v>
      </c>
      <c r="BU264" s="3"/>
      <c r="BV264" s="3"/>
      <c r="BW264" s="3"/>
      <c r="BX264" s="3"/>
      <c r="BY264" s="3"/>
      <c r="BZ264" s="3"/>
      <c r="CA264" s="3"/>
    </row>
    <row r="265" spans="1:81" ht="15.75" customHeight="1">
      <c r="A265" s="33">
        <v>14020</v>
      </c>
      <c r="B265" s="10" t="s">
        <v>730</v>
      </c>
      <c r="C265" s="333">
        <f t="shared" si="342"/>
        <v>14</v>
      </c>
      <c r="D265" s="44">
        <f t="shared" si="343"/>
        <v>0</v>
      </c>
      <c r="E265" s="25">
        <v>0</v>
      </c>
      <c r="F265" s="25">
        <v>0</v>
      </c>
      <c r="G265" s="44">
        <f t="shared" si="344"/>
        <v>0</v>
      </c>
      <c r="H265" s="25">
        <v>0</v>
      </c>
      <c r="I265" s="25" t="s">
        <v>767</v>
      </c>
      <c r="J265" s="334">
        <f t="shared" si="345"/>
        <v>0</v>
      </c>
      <c r="K265" s="25">
        <v>0</v>
      </c>
      <c r="L265" s="25" t="s">
        <v>767</v>
      </c>
      <c r="M265" s="25">
        <v>0</v>
      </c>
      <c r="N265" s="334">
        <f t="shared" si="346"/>
        <v>0</v>
      </c>
      <c r="O265" s="25">
        <v>0</v>
      </c>
      <c r="P265" s="25">
        <v>0</v>
      </c>
      <c r="Q265" s="25">
        <v>0</v>
      </c>
      <c r="R265" s="25">
        <v>0</v>
      </c>
      <c r="S265" s="334">
        <f t="shared" si="347"/>
        <v>0</v>
      </c>
      <c r="T265" s="25">
        <v>0</v>
      </c>
      <c r="U265" s="25" t="s">
        <v>767</v>
      </c>
      <c r="V265" s="25">
        <v>0</v>
      </c>
      <c r="W265" s="25">
        <v>0</v>
      </c>
      <c r="X265" s="334">
        <f t="shared" si="348"/>
        <v>0</v>
      </c>
      <c r="Y265" s="25">
        <v>0</v>
      </c>
      <c r="Z265" s="25">
        <v>0</v>
      </c>
      <c r="AA265" s="25">
        <v>0</v>
      </c>
      <c r="AB265" s="25">
        <v>0</v>
      </c>
      <c r="AC265" s="334">
        <f t="shared" si="349"/>
        <v>14</v>
      </c>
      <c r="AD265" s="25">
        <v>0</v>
      </c>
      <c r="AE265" s="25">
        <v>5</v>
      </c>
      <c r="AF265" s="25">
        <v>4</v>
      </c>
      <c r="AG265" s="25">
        <v>5</v>
      </c>
      <c r="AH265" s="25">
        <v>0</v>
      </c>
      <c r="AI265" s="25">
        <v>0</v>
      </c>
      <c r="AJ265" s="25">
        <v>0</v>
      </c>
      <c r="AK265" s="25">
        <v>0</v>
      </c>
      <c r="AL265" s="25">
        <v>0</v>
      </c>
      <c r="AM265" s="25">
        <v>0</v>
      </c>
      <c r="AN265" s="25">
        <v>0</v>
      </c>
      <c r="AO265" s="25">
        <v>0</v>
      </c>
      <c r="AP265" s="334">
        <f t="shared" si="350"/>
        <v>0</v>
      </c>
      <c r="AQ265" s="25">
        <v>0</v>
      </c>
      <c r="AR265" s="25">
        <v>0</v>
      </c>
      <c r="AS265" s="25" t="s">
        <v>767</v>
      </c>
      <c r="AT265" s="334">
        <f t="shared" si="351"/>
        <v>0</v>
      </c>
      <c r="AU265" s="25">
        <v>0</v>
      </c>
      <c r="AV265" s="25">
        <v>0</v>
      </c>
      <c r="AW265" s="25">
        <v>0</v>
      </c>
      <c r="AX265" s="25">
        <v>0</v>
      </c>
      <c r="AY265" s="25">
        <v>0</v>
      </c>
      <c r="AZ265" s="334">
        <f t="shared" si="352"/>
        <v>0</v>
      </c>
      <c r="BA265" s="25" t="s">
        <v>767</v>
      </c>
      <c r="BB265" s="25">
        <v>0</v>
      </c>
      <c r="BC265" s="25">
        <v>0</v>
      </c>
      <c r="BD265" s="25">
        <v>0</v>
      </c>
      <c r="BE265" s="334">
        <f t="shared" si="353"/>
        <v>0</v>
      </c>
      <c r="BF265" s="25" t="s">
        <v>767</v>
      </c>
      <c r="BG265" s="25">
        <v>0</v>
      </c>
      <c r="BH265" s="334">
        <f t="shared" si="354"/>
        <v>0</v>
      </c>
      <c r="BI265" s="25" t="s">
        <v>767</v>
      </c>
      <c r="BJ265" s="334">
        <f t="shared" si="355"/>
        <v>0</v>
      </c>
      <c r="BK265" s="25">
        <v>0</v>
      </c>
      <c r="BL265" s="25" t="s">
        <v>767</v>
      </c>
      <c r="BM265" s="25">
        <v>0</v>
      </c>
      <c r="BN265" s="25">
        <v>0</v>
      </c>
      <c r="BO265" s="334">
        <f t="shared" si="356"/>
        <v>0</v>
      </c>
      <c r="BP265" s="25">
        <v>0</v>
      </c>
      <c r="BQ265" s="25">
        <v>0</v>
      </c>
      <c r="BR265" s="334">
        <f t="shared" si="357"/>
        <v>0</v>
      </c>
      <c r="BS265" s="25">
        <v>0</v>
      </c>
      <c r="BT265" s="25">
        <v>0</v>
      </c>
      <c r="BZ265" s="2"/>
    </row>
    <row r="266" spans="1:81" ht="15.75" customHeight="1">
      <c r="A266" s="33">
        <v>14021</v>
      </c>
      <c r="B266" s="53" t="s">
        <v>230</v>
      </c>
      <c r="C266" s="333">
        <f t="shared" si="342"/>
        <v>0</v>
      </c>
      <c r="D266" s="44">
        <f t="shared" si="343"/>
        <v>0</v>
      </c>
      <c r="E266" s="25">
        <v>0</v>
      </c>
      <c r="F266" s="25">
        <v>0</v>
      </c>
      <c r="G266" s="44">
        <f t="shared" si="344"/>
        <v>0</v>
      </c>
      <c r="H266" s="25">
        <v>0</v>
      </c>
      <c r="I266" s="25">
        <v>0</v>
      </c>
      <c r="J266" s="334">
        <f t="shared" si="345"/>
        <v>0</v>
      </c>
      <c r="K266" s="25">
        <v>0</v>
      </c>
      <c r="L266" s="25">
        <v>0</v>
      </c>
      <c r="M266" s="25">
        <v>0</v>
      </c>
      <c r="N266" s="334">
        <f t="shared" si="346"/>
        <v>0</v>
      </c>
      <c r="O266" s="25">
        <v>0</v>
      </c>
      <c r="P266" s="25">
        <v>0</v>
      </c>
      <c r="Q266" s="25">
        <v>0</v>
      </c>
      <c r="R266" s="25">
        <v>0</v>
      </c>
      <c r="S266" s="334">
        <f t="shared" si="347"/>
        <v>0</v>
      </c>
      <c r="T266" s="25">
        <v>0</v>
      </c>
      <c r="U266" s="25">
        <v>0</v>
      </c>
      <c r="V266" s="25">
        <v>0</v>
      </c>
      <c r="W266" s="25">
        <v>0</v>
      </c>
      <c r="X266" s="334">
        <f t="shared" si="348"/>
        <v>0</v>
      </c>
      <c r="Y266" s="25">
        <v>0</v>
      </c>
      <c r="Z266" s="25">
        <v>0</v>
      </c>
      <c r="AA266" s="25">
        <v>0</v>
      </c>
      <c r="AB266" s="25">
        <v>0</v>
      </c>
      <c r="AC266" s="334">
        <f t="shared" si="349"/>
        <v>0</v>
      </c>
      <c r="AD266" s="25">
        <v>0</v>
      </c>
      <c r="AE266" s="25" t="s">
        <v>767</v>
      </c>
      <c r="AF266" s="25">
        <v>0</v>
      </c>
      <c r="AG266" s="25">
        <v>0</v>
      </c>
      <c r="AH266" s="25">
        <v>0</v>
      </c>
      <c r="AI266" s="25">
        <v>0</v>
      </c>
      <c r="AJ266" s="25">
        <v>0</v>
      </c>
      <c r="AK266" s="25">
        <v>0</v>
      </c>
      <c r="AL266" s="25">
        <v>0</v>
      </c>
      <c r="AM266" s="25">
        <v>0</v>
      </c>
      <c r="AN266" s="25">
        <v>0</v>
      </c>
      <c r="AO266" s="25">
        <v>0</v>
      </c>
      <c r="AP266" s="334">
        <f t="shared" si="350"/>
        <v>0</v>
      </c>
      <c r="AQ266" s="25">
        <v>0</v>
      </c>
      <c r="AR266" s="25">
        <v>0</v>
      </c>
      <c r="AS266" s="25">
        <v>0</v>
      </c>
      <c r="AT266" s="334">
        <f t="shared" si="351"/>
        <v>0</v>
      </c>
      <c r="AU266" s="25">
        <v>0</v>
      </c>
      <c r="AV266" s="25">
        <v>0</v>
      </c>
      <c r="AW266" s="25">
        <v>0</v>
      </c>
      <c r="AX266" s="25">
        <v>0</v>
      </c>
      <c r="AY266" s="25">
        <v>0</v>
      </c>
      <c r="AZ266" s="334">
        <f t="shared" si="352"/>
        <v>0</v>
      </c>
      <c r="BA266" s="25" t="s">
        <v>767</v>
      </c>
      <c r="BB266" s="25">
        <v>0</v>
      </c>
      <c r="BC266" s="25">
        <v>0</v>
      </c>
      <c r="BD266" s="25">
        <v>0</v>
      </c>
      <c r="BE266" s="334">
        <f t="shared" si="353"/>
        <v>0</v>
      </c>
      <c r="BF266" s="25">
        <v>0</v>
      </c>
      <c r="BG266" s="25">
        <v>0</v>
      </c>
      <c r="BH266" s="334">
        <f t="shared" si="354"/>
        <v>0</v>
      </c>
      <c r="BI266" s="25">
        <v>0</v>
      </c>
      <c r="BJ266" s="334">
        <f t="shared" si="355"/>
        <v>0</v>
      </c>
      <c r="BK266" s="25">
        <v>0</v>
      </c>
      <c r="BL266" s="25">
        <v>0</v>
      </c>
      <c r="BM266" s="25">
        <v>0</v>
      </c>
      <c r="BN266" s="25">
        <v>0</v>
      </c>
      <c r="BO266" s="334">
        <f t="shared" si="356"/>
        <v>0</v>
      </c>
      <c r="BP266" s="25">
        <v>0</v>
      </c>
      <c r="BQ266" s="25">
        <v>0</v>
      </c>
      <c r="BR266" s="334">
        <f t="shared" si="357"/>
        <v>0</v>
      </c>
      <c r="BS266" s="25">
        <v>0</v>
      </c>
      <c r="BT266" s="25">
        <v>0</v>
      </c>
      <c r="CA266" s="2"/>
    </row>
    <row r="267" spans="1:81" ht="15" customHeight="1">
      <c r="A267" s="33">
        <v>14052</v>
      </c>
      <c r="B267" s="52" t="s">
        <v>426</v>
      </c>
      <c r="C267" s="333">
        <f t="shared" si="342"/>
        <v>258</v>
      </c>
      <c r="D267" s="44">
        <f t="shared" si="343"/>
        <v>0</v>
      </c>
      <c r="E267" s="25">
        <v>0</v>
      </c>
      <c r="F267" s="25" t="s">
        <v>767</v>
      </c>
      <c r="G267" s="44">
        <f t="shared" si="344"/>
        <v>0</v>
      </c>
      <c r="H267" s="25">
        <v>0</v>
      </c>
      <c r="I267" s="25" t="s">
        <v>767</v>
      </c>
      <c r="J267" s="334">
        <f t="shared" si="345"/>
        <v>8</v>
      </c>
      <c r="K267" s="25">
        <v>8</v>
      </c>
      <c r="L267" s="25">
        <v>0</v>
      </c>
      <c r="M267" s="25" t="s">
        <v>767</v>
      </c>
      <c r="N267" s="334">
        <f t="shared" si="346"/>
        <v>0</v>
      </c>
      <c r="O267" s="25">
        <v>0</v>
      </c>
      <c r="P267" s="25">
        <v>0</v>
      </c>
      <c r="Q267" s="25">
        <v>0</v>
      </c>
      <c r="R267" s="25">
        <v>0</v>
      </c>
      <c r="S267" s="334">
        <f t="shared" si="347"/>
        <v>4</v>
      </c>
      <c r="T267" s="25">
        <v>0</v>
      </c>
      <c r="U267" s="25">
        <v>4</v>
      </c>
      <c r="V267" s="25">
        <v>0</v>
      </c>
      <c r="W267" s="25">
        <v>0</v>
      </c>
      <c r="X267" s="334">
        <f t="shared" si="348"/>
        <v>79</v>
      </c>
      <c r="Y267" s="25" t="s">
        <v>767</v>
      </c>
      <c r="Z267" s="25">
        <v>0</v>
      </c>
      <c r="AA267" s="25">
        <v>31</v>
      </c>
      <c r="AB267" s="25">
        <v>48</v>
      </c>
      <c r="AC267" s="334">
        <f t="shared" si="349"/>
        <v>58</v>
      </c>
      <c r="AD267" s="25">
        <v>0</v>
      </c>
      <c r="AE267" s="25">
        <v>20</v>
      </c>
      <c r="AF267" s="25">
        <v>7</v>
      </c>
      <c r="AG267" s="25">
        <v>11</v>
      </c>
      <c r="AH267" s="25">
        <v>20</v>
      </c>
      <c r="AI267" s="25" t="s">
        <v>767</v>
      </c>
      <c r="AJ267" s="25">
        <v>0</v>
      </c>
      <c r="AK267" s="25">
        <v>0</v>
      </c>
      <c r="AL267" s="25" t="s">
        <v>767</v>
      </c>
      <c r="AM267" s="25">
        <v>0</v>
      </c>
      <c r="AN267" s="25">
        <v>0</v>
      </c>
      <c r="AO267" s="25">
        <v>0</v>
      </c>
      <c r="AP267" s="334">
        <f t="shared" si="350"/>
        <v>12</v>
      </c>
      <c r="AQ267" s="25">
        <v>0</v>
      </c>
      <c r="AR267" s="25">
        <v>12</v>
      </c>
      <c r="AS267" s="25">
        <v>0</v>
      </c>
      <c r="AT267" s="334">
        <f t="shared" si="351"/>
        <v>4</v>
      </c>
      <c r="AU267" s="25">
        <v>0</v>
      </c>
      <c r="AV267" s="25" t="s">
        <v>767</v>
      </c>
      <c r="AW267" s="25" t="s">
        <v>767</v>
      </c>
      <c r="AX267" s="25">
        <v>0</v>
      </c>
      <c r="AY267" s="25">
        <v>4</v>
      </c>
      <c r="AZ267" s="334">
        <f t="shared" si="352"/>
        <v>33</v>
      </c>
      <c r="BA267" s="25">
        <v>23</v>
      </c>
      <c r="BB267" s="25" t="s">
        <v>767</v>
      </c>
      <c r="BC267" s="25">
        <v>5</v>
      </c>
      <c r="BD267" s="25">
        <v>5</v>
      </c>
      <c r="BE267" s="334">
        <f t="shared" si="353"/>
        <v>32</v>
      </c>
      <c r="BF267" s="25">
        <v>25</v>
      </c>
      <c r="BG267" s="25">
        <v>7</v>
      </c>
      <c r="BH267" s="334">
        <f t="shared" si="354"/>
        <v>0</v>
      </c>
      <c r="BI267" s="25" t="s">
        <v>767</v>
      </c>
      <c r="BJ267" s="334">
        <f t="shared" si="355"/>
        <v>14</v>
      </c>
      <c r="BK267" s="25">
        <v>0</v>
      </c>
      <c r="BL267" s="25">
        <v>14</v>
      </c>
      <c r="BM267" s="25" t="s">
        <v>767</v>
      </c>
      <c r="BN267" s="25" t="s">
        <v>767</v>
      </c>
      <c r="BO267" s="334">
        <f t="shared" si="356"/>
        <v>10</v>
      </c>
      <c r="BP267" s="25">
        <v>10</v>
      </c>
      <c r="BQ267" s="25">
        <v>0</v>
      </c>
      <c r="BR267" s="334">
        <f t="shared" si="357"/>
        <v>4</v>
      </c>
      <c r="BS267" s="25">
        <v>4</v>
      </c>
      <c r="BT267" s="25" t="s">
        <v>767</v>
      </c>
      <c r="CB267" s="2"/>
    </row>
    <row r="268" spans="1:81" ht="23.25" customHeight="1">
      <c r="A268" s="33">
        <v>14056</v>
      </c>
      <c r="B268" s="52" t="s">
        <v>437</v>
      </c>
      <c r="C268" s="333">
        <f t="shared" si="342"/>
        <v>17</v>
      </c>
      <c r="D268" s="44">
        <f t="shared" si="343"/>
        <v>0</v>
      </c>
      <c r="E268" s="25">
        <v>0</v>
      </c>
      <c r="F268" s="25">
        <v>0</v>
      </c>
      <c r="G268" s="44">
        <f t="shared" si="344"/>
        <v>0</v>
      </c>
      <c r="H268" s="25">
        <v>0</v>
      </c>
      <c r="I268" s="25">
        <v>0</v>
      </c>
      <c r="J268" s="334">
        <f t="shared" si="345"/>
        <v>0</v>
      </c>
      <c r="K268" s="25">
        <v>0</v>
      </c>
      <c r="L268" s="25">
        <v>0</v>
      </c>
      <c r="M268" s="25">
        <v>0</v>
      </c>
      <c r="N268" s="334">
        <f t="shared" si="346"/>
        <v>0</v>
      </c>
      <c r="O268" s="25">
        <v>0</v>
      </c>
      <c r="P268" s="25">
        <v>0</v>
      </c>
      <c r="Q268" s="25">
        <v>0</v>
      </c>
      <c r="R268" s="25">
        <v>0</v>
      </c>
      <c r="S268" s="334">
        <f t="shared" si="347"/>
        <v>0</v>
      </c>
      <c r="T268" s="25">
        <v>0</v>
      </c>
      <c r="U268" s="25">
        <v>0</v>
      </c>
      <c r="V268" s="25">
        <v>0</v>
      </c>
      <c r="W268" s="25">
        <v>0</v>
      </c>
      <c r="X268" s="334">
        <f t="shared" si="348"/>
        <v>0</v>
      </c>
      <c r="Y268" s="25">
        <v>0</v>
      </c>
      <c r="Z268" s="25">
        <v>0</v>
      </c>
      <c r="AA268" s="25">
        <v>0</v>
      </c>
      <c r="AB268" s="25">
        <v>0</v>
      </c>
      <c r="AC268" s="334">
        <f t="shared" si="349"/>
        <v>17</v>
      </c>
      <c r="AD268" s="25">
        <v>0</v>
      </c>
      <c r="AE268" s="25" t="s">
        <v>767</v>
      </c>
      <c r="AF268" s="25">
        <v>17</v>
      </c>
      <c r="AG268" s="25">
        <v>0</v>
      </c>
      <c r="AH268" s="25" t="s">
        <v>767</v>
      </c>
      <c r="AI268" s="25">
        <v>0</v>
      </c>
      <c r="AJ268" s="25">
        <v>0</v>
      </c>
      <c r="AK268" s="25">
        <v>0</v>
      </c>
      <c r="AL268" s="25">
        <v>0</v>
      </c>
      <c r="AM268" s="25">
        <v>0</v>
      </c>
      <c r="AN268" s="25">
        <v>0</v>
      </c>
      <c r="AO268" s="25">
        <v>0</v>
      </c>
      <c r="AP268" s="334">
        <f t="shared" si="350"/>
        <v>0</v>
      </c>
      <c r="AQ268" s="25">
        <v>0</v>
      </c>
      <c r="AR268" s="25" t="s">
        <v>767</v>
      </c>
      <c r="AS268" s="25">
        <v>0</v>
      </c>
      <c r="AT268" s="334">
        <f t="shared" si="351"/>
        <v>0</v>
      </c>
      <c r="AU268" s="25">
        <v>0</v>
      </c>
      <c r="AV268" s="25">
        <v>0</v>
      </c>
      <c r="AW268" s="25">
        <v>0</v>
      </c>
      <c r="AX268" s="25">
        <v>0</v>
      </c>
      <c r="AY268" s="25">
        <v>0</v>
      </c>
      <c r="AZ268" s="334">
        <f t="shared" si="352"/>
        <v>0</v>
      </c>
      <c r="BA268" s="25">
        <v>0</v>
      </c>
      <c r="BB268" s="25">
        <v>0</v>
      </c>
      <c r="BC268" s="25" t="s">
        <v>767</v>
      </c>
      <c r="BD268" s="25">
        <v>0</v>
      </c>
      <c r="BE268" s="334">
        <f t="shared" si="353"/>
        <v>0</v>
      </c>
      <c r="BF268" s="25">
        <v>0</v>
      </c>
      <c r="BG268" s="25" t="s">
        <v>767</v>
      </c>
      <c r="BH268" s="334">
        <f t="shared" si="354"/>
        <v>0</v>
      </c>
      <c r="BI268" s="25">
        <v>0</v>
      </c>
      <c r="BJ268" s="334">
        <f t="shared" si="355"/>
        <v>0</v>
      </c>
      <c r="BK268" s="25">
        <v>0</v>
      </c>
      <c r="BL268" s="25">
        <v>0</v>
      </c>
      <c r="BM268" s="25">
        <v>0</v>
      </c>
      <c r="BN268" s="25">
        <v>0</v>
      </c>
      <c r="BO268" s="334">
        <f t="shared" si="356"/>
        <v>0</v>
      </c>
      <c r="BP268" s="25">
        <v>0</v>
      </c>
      <c r="BQ268" s="25">
        <v>0</v>
      </c>
      <c r="BR268" s="334">
        <f t="shared" si="357"/>
        <v>0</v>
      </c>
      <c r="BS268" s="25">
        <v>0</v>
      </c>
      <c r="BT268" s="25">
        <v>0</v>
      </c>
      <c r="CC268" s="2"/>
    </row>
    <row r="269" spans="1:81" s="2" customFormat="1" ht="18" customHeight="1">
      <c r="A269" s="69">
        <v>14057</v>
      </c>
      <c r="B269" s="10" t="s">
        <v>57</v>
      </c>
      <c r="C269" s="333">
        <f t="shared" si="342"/>
        <v>0</v>
      </c>
      <c r="D269" s="44">
        <f t="shared" si="343"/>
        <v>0</v>
      </c>
      <c r="E269" s="25">
        <v>0</v>
      </c>
      <c r="F269" s="25">
        <v>0</v>
      </c>
      <c r="G269" s="44">
        <f t="shared" si="344"/>
        <v>0</v>
      </c>
      <c r="H269" s="25">
        <v>0</v>
      </c>
      <c r="I269" s="25">
        <v>0</v>
      </c>
      <c r="J269" s="334">
        <f t="shared" si="345"/>
        <v>0</v>
      </c>
      <c r="K269" s="25" t="s">
        <v>767</v>
      </c>
      <c r="L269" s="25">
        <v>0</v>
      </c>
      <c r="M269" s="25">
        <v>0</v>
      </c>
      <c r="N269" s="334">
        <f t="shared" si="346"/>
        <v>0</v>
      </c>
      <c r="O269" s="25">
        <v>0</v>
      </c>
      <c r="P269" s="25">
        <v>0</v>
      </c>
      <c r="Q269" s="25">
        <v>0</v>
      </c>
      <c r="R269" s="25">
        <v>0</v>
      </c>
      <c r="S269" s="334">
        <f t="shared" si="347"/>
        <v>0</v>
      </c>
      <c r="T269" s="25">
        <v>0</v>
      </c>
      <c r="U269" s="25">
        <v>0</v>
      </c>
      <c r="V269" s="25" t="s">
        <v>767</v>
      </c>
      <c r="W269" s="25">
        <v>0</v>
      </c>
      <c r="X269" s="334">
        <f t="shared" si="348"/>
        <v>0</v>
      </c>
      <c r="Y269" s="25">
        <v>0</v>
      </c>
      <c r="Z269" s="25">
        <v>0</v>
      </c>
      <c r="AA269" s="25" t="s">
        <v>767</v>
      </c>
      <c r="AB269" s="25">
        <v>0</v>
      </c>
      <c r="AC269" s="334">
        <f t="shared" si="349"/>
        <v>0</v>
      </c>
      <c r="AD269" s="25">
        <v>0</v>
      </c>
      <c r="AE269" s="25">
        <v>0</v>
      </c>
      <c r="AF269" s="25">
        <v>0</v>
      </c>
      <c r="AG269" s="25">
        <v>0</v>
      </c>
      <c r="AH269" s="25" t="s">
        <v>767</v>
      </c>
      <c r="AI269" s="25">
        <v>0</v>
      </c>
      <c r="AJ269" s="25">
        <v>0</v>
      </c>
      <c r="AK269" s="25">
        <v>0</v>
      </c>
      <c r="AL269" s="25">
        <v>0</v>
      </c>
      <c r="AM269" s="25">
        <v>0</v>
      </c>
      <c r="AN269" s="25">
        <v>0</v>
      </c>
      <c r="AO269" s="25">
        <v>0</v>
      </c>
      <c r="AP269" s="334">
        <f t="shared" si="350"/>
        <v>0</v>
      </c>
      <c r="AQ269" s="25">
        <v>0</v>
      </c>
      <c r="AR269" s="25">
        <v>0</v>
      </c>
      <c r="AS269" s="25">
        <v>0</v>
      </c>
      <c r="AT269" s="334">
        <f t="shared" si="351"/>
        <v>0</v>
      </c>
      <c r="AU269" s="25">
        <v>0</v>
      </c>
      <c r="AV269" s="25" t="s">
        <v>767</v>
      </c>
      <c r="AW269" s="25">
        <v>0</v>
      </c>
      <c r="AX269" s="25">
        <v>0</v>
      </c>
      <c r="AY269" s="25">
        <v>0</v>
      </c>
      <c r="AZ269" s="334">
        <f t="shared" si="352"/>
        <v>0</v>
      </c>
      <c r="BA269" s="25">
        <v>0</v>
      </c>
      <c r="BB269" s="25">
        <v>0</v>
      </c>
      <c r="BC269" s="25">
        <v>0</v>
      </c>
      <c r="BD269" s="25">
        <v>0</v>
      </c>
      <c r="BE269" s="334">
        <f t="shared" si="353"/>
        <v>0</v>
      </c>
      <c r="BF269" s="25">
        <v>0</v>
      </c>
      <c r="BG269" s="25">
        <v>0</v>
      </c>
      <c r="BH269" s="334">
        <f t="shared" si="354"/>
        <v>0</v>
      </c>
      <c r="BI269" s="25" t="s">
        <v>767</v>
      </c>
      <c r="BJ269" s="334">
        <f t="shared" si="355"/>
        <v>0</v>
      </c>
      <c r="BK269" s="25">
        <v>0</v>
      </c>
      <c r="BL269" s="25">
        <v>0</v>
      </c>
      <c r="BM269" s="25">
        <v>0</v>
      </c>
      <c r="BN269" s="25">
        <v>0</v>
      </c>
      <c r="BO269" s="334">
        <f t="shared" si="356"/>
        <v>0</v>
      </c>
      <c r="BP269" s="25">
        <v>0</v>
      </c>
      <c r="BQ269" s="25">
        <v>0</v>
      </c>
      <c r="BR269" s="334">
        <f t="shared" si="357"/>
        <v>0</v>
      </c>
      <c r="BS269" s="25" t="s">
        <v>767</v>
      </c>
      <c r="BT269" s="25">
        <v>0</v>
      </c>
      <c r="BU269" s="3"/>
      <c r="BV269" s="3"/>
      <c r="BW269" s="3"/>
      <c r="BX269" s="3"/>
      <c r="BY269" s="3"/>
      <c r="CA269" s="3"/>
      <c r="CB269" s="3"/>
      <c r="CC269" s="3"/>
    </row>
    <row r="270" spans="1:81" ht="15.75" customHeight="1">
      <c r="A270" s="33">
        <v>14060</v>
      </c>
      <c r="B270" s="11" t="s">
        <v>731</v>
      </c>
      <c r="C270" s="333">
        <f t="shared" si="342"/>
        <v>156</v>
      </c>
      <c r="D270" s="44">
        <f t="shared" si="343"/>
        <v>8</v>
      </c>
      <c r="E270" s="25">
        <v>0</v>
      </c>
      <c r="F270" s="25">
        <v>8</v>
      </c>
      <c r="G270" s="44">
        <f t="shared" si="344"/>
        <v>0</v>
      </c>
      <c r="H270" s="25">
        <v>0</v>
      </c>
      <c r="I270" s="25" t="s">
        <v>767</v>
      </c>
      <c r="J270" s="334">
        <f t="shared" si="345"/>
        <v>9</v>
      </c>
      <c r="K270" s="25">
        <v>4</v>
      </c>
      <c r="L270" s="25">
        <v>5</v>
      </c>
      <c r="M270" s="25">
        <v>0</v>
      </c>
      <c r="N270" s="334">
        <f t="shared" si="346"/>
        <v>0</v>
      </c>
      <c r="O270" s="25">
        <v>0</v>
      </c>
      <c r="P270" s="25" t="s">
        <v>767</v>
      </c>
      <c r="Q270" s="25">
        <v>0</v>
      </c>
      <c r="R270" s="25">
        <v>0</v>
      </c>
      <c r="S270" s="334">
        <f t="shared" si="347"/>
        <v>0</v>
      </c>
      <c r="T270" s="25">
        <v>0</v>
      </c>
      <c r="U270" s="25" t="s">
        <v>767</v>
      </c>
      <c r="V270" s="25">
        <v>0</v>
      </c>
      <c r="W270" s="25">
        <v>0</v>
      </c>
      <c r="X270" s="334">
        <f t="shared" si="348"/>
        <v>11</v>
      </c>
      <c r="Y270" s="25" t="s">
        <v>767</v>
      </c>
      <c r="Z270" s="25" t="s">
        <v>767</v>
      </c>
      <c r="AA270" s="25" t="s">
        <v>767</v>
      </c>
      <c r="AB270" s="25">
        <v>11</v>
      </c>
      <c r="AC270" s="334">
        <f t="shared" si="349"/>
        <v>44</v>
      </c>
      <c r="AD270" s="25">
        <v>0</v>
      </c>
      <c r="AE270" s="25">
        <v>14</v>
      </c>
      <c r="AF270" s="25">
        <v>4</v>
      </c>
      <c r="AG270" s="25">
        <v>16</v>
      </c>
      <c r="AH270" s="25">
        <v>10</v>
      </c>
      <c r="AI270" s="25">
        <v>0</v>
      </c>
      <c r="AJ270" s="25">
        <v>0</v>
      </c>
      <c r="AK270" s="25">
        <v>0</v>
      </c>
      <c r="AL270" s="25" t="s">
        <v>767</v>
      </c>
      <c r="AM270" s="25">
        <v>0</v>
      </c>
      <c r="AN270" s="25">
        <v>0</v>
      </c>
      <c r="AO270" s="25">
        <v>0</v>
      </c>
      <c r="AP270" s="334">
        <f t="shared" si="350"/>
        <v>4</v>
      </c>
      <c r="AQ270" s="25">
        <v>0</v>
      </c>
      <c r="AR270" s="25">
        <v>4</v>
      </c>
      <c r="AS270" s="25">
        <v>0</v>
      </c>
      <c r="AT270" s="334">
        <f t="shared" si="351"/>
        <v>18</v>
      </c>
      <c r="AU270" s="25">
        <v>0</v>
      </c>
      <c r="AV270" s="25">
        <v>13</v>
      </c>
      <c r="AW270" s="25">
        <v>0</v>
      </c>
      <c r="AX270" s="25">
        <v>5</v>
      </c>
      <c r="AY270" s="25">
        <v>0</v>
      </c>
      <c r="AZ270" s="334">
        <f t="shared" si="352"/>
        <v>14</v>
      </c>
      <c r="BA270" s="25">
        <v>10</v>
      </c>
      <c r="BB270" s="25">
        <v>0</v>
      </c>
      <c r="BC270" s="25">
        <v>4</v>
      </c>
      <c r="BD270" s="25">
        <v>0</v>
      </c>
      <c r="BE270" s="334">
        <f t="shared" si="353"/>
        <v>5</v>
      </c>
      <c r="BF270" s="25" t="s">
        <v>767</v>
      </c>
      <c r="BG270" s="25">
        <v>5</v>
      </c>
      <c r="BH270" s="334">
        <f t="shared" si="354"/>
        <v>0</v>
      </c>
      <c r="BI270" s="25">
        <v>0</v>
      </c>
      <c r="BJ270" s="334">
        <f t="shared" si="355"/>
        <v>0</v>
      </c>
      <c r="BK270" s="25">
        <v>0</v>
      </c>
      <c r="BL270" s="25" t="s">
        <v>767</v>
      </c>
      <c r="BM270" s="25">
        <v>0</v>
      </c>
      <c r="BN270" s="25" t="s">
        <v>767</v>
      </c>
      <c r="BO270" s="334">
        <f t="shared" si="356"/>
        <v>0</v>
      </c>
      <c r="BP270" s="25" t="s">
        <v>767</v>
      </c>
      <c r="BQ270" s="25">
        <v>0</v>
      </c>
      <c r="BR270" s="334">
        <f t="shared" si="357"/>
        <v>43</v>
      </c>
      <c r="BS270" s="25">
        <v>14</v>
      </c>
      <c r="BT270" s="25">
        <v>29</v>
      </c>
      <c r="BZ270" s="2"/>
      <c r="CA270" s="2"/>
    </row>
    <row r="271" spans="1:81" s="2" customFormat="1" ht="15" customHeight="1">
      <c r="A271" s="27"/>
      <c r="B271" s="7" t="s">
        <v>388</v>
      </c>
      <c r="C271" s="333">
        <f>SUM(C272:C325)</f>
        <v>7497</v>
      </c>
      <c r="D271" s="333">
        <f t="shared" ref="D271:BO271" si="358">SUM(D272:D325)</f>
        <v>162</v>
      </c>
      <c r="E271" s="333">
        <f>SUM(E272:E325)</f>
        <v>0</v>
      </c>
      <c r="F271" s="333">
        <f t="shared" si="358"/>
        <v>162</v>
      </c>
      <c r="G271" s="333">
        <f t="shared" si="358"/>
        <v>241</v>
      </c>
      <c r="H271" s="333">
        <f t="shared" si="358"/>
        <v>0</v>
      </c>
      <c r="I271" s="333">
        <f t="shared" si="358"/>
        <v>241</v>
      </c>
      <c r="J271" s="333">
        <f t="shared" si="358"/>
        <v>463</v>
      </c>
      <c r="K271" s="333">
        <f t="shared" si="358"/>
        <v>447</v>
      </c>
      <c r="L271" s="333">
        <f t="shared" si="358"/>
        <v>4</v>
      </c>
      <c r="M271" s="333">
        <f t="shared" si="358"/>
        <v>12</v>
      </c>
      <c r="N271" s="333">
        <f t="shared" si="358"/>
        <v>351</v>
      </c>
      <c r="O271" s="333">
        <f t="shared" si="358"/>
        <v>0</v>
      </c>
      <c r="P271" s="333">
        <f t="shared" si="358"/>
        <v>334</v>
      </c>
      <c r="Q271" s="333">
        <f t="shared" si="358"/>
        <v>0</v>
      </c>
      <c r="R271" s="333">
        <f t="shared" si="358"/>
        <v>17</v>
      </c>
      <c r="S271" s="333">
        <f t="shared" si="358"/>
        <v>35</v>
      </c>
      <c r="T271" s="333">
        <f t="shared" si="358"/>
        <v>0</v>
      </c>
      <c r="U271" s="333">
        <f t="shared" si="358"/>
        <v>21</v>
      </c>
      <c r="V271" s="333">
        <f t="shared" si="358"/>
        <v>0</v>
      </c>
      <c r="W271" s="333">
        <f t="shared" si="358"/>
        <v>14</v>
      </c>
      <c r="X271" s="333">
        <f t="shared" si="358"/>
        <v>907</v>
      </c>
      <c r="Y271" s="333">
        <f t="shared" si="358"/>
        <v>395</v>
      </c>
      <c r="Z271" s="333">
        <f t="shared" si="358"/>
        <v>71</v>
      </c>
      <c r="AA271" s="333">
        <f t="shared" si="358"/>
        <v>243</v>
      </c>
      <c r="AB271" s="333">
        <f t="shared" si="358"/>
        <v>198</v>
      </c>
      <c r="AC271" s="333">
        <f t="shared" si="358"/>
        <v>2114</v>
      </c>
      <c r="AD271" s="333">
        <f t="shared" si="358"/>
        <v>0</v>
      </c>
      <c r="AE271" s="333">
        <f t="shared" si="358"/>
        <v>252</v>
      </c>
      <c r="AF271" s="333">
        <f t="shared" si="358"/>
        <v>667</v>
      </c>
      <c r="AG271" s="333">
        <f t="shared" si="358"/>
        <v>459</v>
      </c>
      <c r="AH271" s="333">
        <f t="shared" si="358"/>
        <v>231</v>
      </c>
      <c r="AI271" s="333">
        <f t="shared" si="358"/>
        <v>7</v>
      </c>
      <c r="AJ271" s="333">
        <f t="shared" si="358"/>
        <v>0</v>
      </c>
      <c r="AK271" s="333">
        <f t="shared" si="358"/>
        <v>0</v>
      </c>
      <c r="AL271" s="333">
        <f t="shared" si="358"/>
        <v>490</v>
      </c>
      <c r="AM271" s="333">
        <f t="shared" si="358"/>
        <v>0</v>
      </c>
      <c r="AN271" s="333">
        <f t="shared" si="358"/>
        <v>8</v>
      </c>
      <c r="AO271" s="333">
        <f t="shared" si="358"/>
        <v>0</v>
      </c>
      <c r="AP271" s="333">
        <f t="shared" si="358"/>
        <v>390</v>
      </c>
      <c r="AQ271" s="333">
        <f t="shared" si="358"/>
        <v>0</v>
      </c>
      <c r="AR271" s="333">
        <f t="shared" si="358"/>
        <v>288</v>
      </c>
      <c r="AS271" s="333">
        <f t="shared" si="358"/>
        <v>102</v>
      </c>
      <c r="AT271" s="333">
        <f t="shared" si="358"/>
        <v>529</v>
      </c>
      <c r="AU271" s="333">
        <f t="shared" si="358"/>
        <v>0</v>
      </c>
      <c r="AV271" s="333">
        <f t="shared" si="358"/>
        <v>375</v>
      </c>
      <c r="AW271" s="333">
        <f t="shared" si="358"/>
        <v>49</v>
      </c>
      <c r="AX271" s="333">
        <f t="shared" si="358"/>
        <v>101</v>
      </c>
      <c r="AY271" s="333">
        <f t="shared" si="358"/>
        <v>4</v>
      </c>
      <c r="AZ271" s="333">
        <f t="shared" si="358"/>
        <v>809</v>
      </c>
      <c r="BA271" s="333">
        <f t="shared" si="358"/>
        <v>211</v>
      </c>
      <c r="BB271" s="333">
        <f t="shared" si="358"/>
        <v>21</v>
      </c>
      <c r="BC271" s="333">
        <f t="shared" si="358"/>
        <v>420</v>
      </c>
      <c r="BD271" s="333">
        <f t="shared" si="358"/>
        <v>157</v>
      </c>
      <c r="BE271" s="333">
        <f t="shared" si="358"/>
        <v>786</v>
      </c>
      <c r="BF271" s="333">
        <f t="shared" si="358"/>
        <v>676</v>
      </c>
      <c r="BG271" s="333">
        <f t="shared" si="358"/>
        <v>110</v>
      </c>
      <c r="BH271" s="333">
        <f t="shared" si="358"/>
        <v>297</v>
      </c>
      <c r="BI271" s="333">
        <f t="shared" si="358"/>
        <v>297</v>
      </c>
      <c r="BJ271" s="333">
        <f t="shared" si="358"/>
        <v>203</v>
      </c>
      <c r="BK271" s="333">
        <f t="shared" si="358"/>
        <v>0</v>
      </c>
      <c r="BL271" s="333">
        <f t="shared" si="358"/>
        <v>94</v>
      </c>
      <c r="BM271" s="333">
        <f t="shared" si="358"/>
        <v>50</v>
      </c>
      <c r="BN271" s="333">
        <f t="shared" si="358"/>
        <v>59</v>
      </c>
      <c r="BO271" s="333">
        <f t="shared" si="358"/>
        <v>107</v>
      </c>
      <c r="BP271" s="333">
        <f t="shared" ref="BP271:BT271" si="359">SUM(BP272:BP325)</f>
        <v>87</v>
      </c>
      <c r="BQ271" s="333">
        <f t="shared" si="359"/>
        <v>20</v>
      </c>
      <c r="BR271" s="333">
        <f t="shared" si="359"/>
        <v>103</v>
      </c>
      <c r="BS271" s="333">
        <f t="shared" si="359"/>
        <v>96</v>
      </c>
      <c r="BT271" s="333">
        <f t="shared" si="359"/>
        <v>7</v>
      </c>
      <c r="BU271" s="3"/>
      <c r="BV271" s="3"/>
      <c r="BW271" s="3"/>
      <c r="BX271" s="3"/>
      <c r="BY271" s="3"/>
      <c r="BZ271" s="3"/>
      <c r="CA271" s="3"/>
    </row>
    <row r="272" spans="1:81" ht="15" customHeight="1">
      <c r="A272" s="33">
        <v>12010</v>
      </c>
      <c r="B272" s="3" t="s">
        <v>872</v>
      </c>
      <c r="C272" s="333">
        <f t="shared" ref="C272:C303" si="360">SUM(D272,G272,J272,N272,S272,X272,AC272,AP272,AT272,AZ272,BE272,BH272,BJ272,BO272,BR272)</f>
        <v>0</v>
      </c>
      <c r="D272" s="44">
        <f t="shared" ref="D272:D303" si="361">SUM(F272:F272)</f>
        <v>0</v>
      </c>
      <c r="E272" s="25">
        <v>0</v>
      </c>
      <c r="F272" s="25">
        <v>0</v>
      </c>
      <c r="G272" s="44">
        <f t="shared" ref="G272:G325" si="362">SUM(H272:I272)</f>
        <v>0</v>
      </c>
      <c r="H272" s="25">
        <v>0</v>
      </c>
      <c r="I272" s="25">
        <v>0</v>
      </c>
      <c r="J272" s="334">
        <f t="shared" ref="J272:J325" si="363">SUM(K272:M272)</f>
        <v>0</v>
      </c>
      <c r="K272" s="25">
        <v>0</v>
      </c>
      <c r="L272" s="25">
        <v>0</v>
      </c>
      <c r="M272" s="25">
        <v>0</v>
      </c>
      <c r="N272" s="334">
        <f t="shared" ref="N272:N325" si="364">SUM(O272:R272)</f>
        <v>0</v>
      </c>
      <c r="O272" s="25">
        <v>0</v>
      </c>
      <c r="P272" s="25">
        <v>0</v>
      </c>
      <c r="Q272" s="25">
        <v>0</v>
      </c>
      <c r="R272" s="25">
        <v>0</v>
      </c>
      <c r="S272" s="334">
        <f t="shared" ref="S272:S325" si="365">SUM(T272:W272)</f>
        <v>0</v>
      </c>
      <c r="T272" s="25">
        <v>0</v>
      </c>
      <c r="U272" s="25">
        <v>0</v>
      </c>
      <c r="V272" s="25">
        <v>0</v>
      </c>
      <c r="W272" s="25">
        <v>0</v>
      </c>
      <c r="X272" s="334">
        <f t="shared" ref="X272:X325" si="366">SUM(Y272:AB272)</f>
        <v>0</v>
      </c>
      <c r="Y272" s="25">
        <v>0</v>
      </c>
      <c r="Z272" s="25">
        <v>0</v>
      </c>
      <c r="AA272" s="25" t="s">
        <v>767</v>
      </c>
      <c r="AB272" s="25" t="s">
        <v>767</v>
      </c>
      <c r="AC272" s="334">
        <f t="shared" ref="AC272:AC325" si="367">SUM(AD272:AO272)</f>
        <v>0</v>
      </c>
      <c r="AD272" s="25">
        <v>0</v>
      </c>
      <c r="AE272" s="25">
        <v>0</v>
      </c>
      <c r="AF272" s="25">
        <v>0</v>
      </c>
      <c r="AG272" s="25">
        <v>0</v>
      </c>
      <c r="AH272" s="25">
        <v>0</v>
      </c>
      <c r="AI272" s="25">
        <v>0</v>
      </c>
      <c r="AJ272" s="25">
        <v>0</v>
      </c>
      <c r="AK272" s="25">
        <v>0</v>
      </c>
      <c r="AL272" s="25">
        <v>0</v>
      </c>
      <c r="AM272" s="25">
        <v>0</v>
      </c>
      <c r="AN272" s="25">
        <v>0</v>
      </c>
      <c r="AO272" s="25">
        <v>0</v>
      </c>
      <c r="AP272" s="334">
        <f t="shared" ref="AP272:AP325" si="368">SUM(AQ272:AS272)</f>
        <v>0</v>
      </c>
      <c r="AQ272" s="25">
        <v>0</v>
      </c>
      <c r="AR272" s="25" t="s">
        <v>767</v>
      </c>
      <c r="AS272" s="25">
        <v>0</v>
      </c>
      <c r="AT272" s="334">
        <f t="shared" ref="AT272:AT325" si="369">SUM(AU272:AY272)</f>
        <v>0</v>
      </c>
      <c r="AU272" s="25">
        <v>0</v>
      </c>
      <c r="AV272" s="25">
        <v>0</v>
      </c>
      <c r="AW272" s="25">
        <v>0</v>
      </c>
      <c r="AX272" s="25">
        <v>0</v>
      </c>
      <c r="AY272" s="25">
        <v>0</v>
      </c>
      <c r="AZ272" s="334">
        <f t="shared" ref="AZ272:AZ325" si="370">SUM(BA272:BD272)</f>
        <v>0</v>
      </c>
      <c r="BA272" s="25">
        <v>0</v>
      </c>
      <c r="BB272" s="25" t="s">
        <v>767</v>
      </c>
      <c r="BC272" s="25">
        <v>0</v>
      </c>
      <c r="BD272" s="25">
        <v>0</v>
      </c>
      <c r="BE272" s="334">
        <f t="shared" ref="BE272:BE325" si="371">SUM(BF272:BG272)</f>
        <v>0</v>
      </c>
      <c r="BF272" s="25">
        <v>0</v>
      </c>
      <c r="BG272" s="25">
        <v>0</v>
      </c>
      <c r="BH272" s="334">
        <f t="shared" ref="BH272:BH325" si="372">SUM(BI272)</f>
        <v>0</v>
      </c>
      <c r="BI272" s="25">
        <v>0</v>
      </c>
      <c r="BJ272" s="334">
        <f t="shared" ref="BJ272:BJ325" si="373">SUM(BK272:BN272)</f>
        <v>0</v>
      </c>
      <c r="BK272" s="25">
        <v>0</v>
      </c>
      <c r="BL272" s="25">
        <v>0</v>
      </c>
      <c r="BM272" s="25" t="s">
        <v>767</v>
      </c>
      <c r="BN272" s="25">
        <v>0</v>
      </c>
      <c r="BO272" s="334">
        <f t="shared" ref="BO272:BO325" si="374">SUM(BP272:BQ272)</f>
        <v>0</v>
      </c>
      <c r="BP272" s="25">
        <v>0</v>
      </c>
      <c r="BQ272" s="25">
        <v>0</v>
      </c>
      <c r="BR272" s="334">
        <f t="shared" ref="BR272:BR325" si="375">SUM(BS272:BT272)</f>
        <v>0</v>
      </c>
      <c r="BS272" s="25">
        <v>0</v>
      </c>
      <c r="BT272" s="25" t="s">
        <v>767</v>
      </c>
      <c r="CC272" s="2"/>
    </row>
    <row r="273" spans="1:81" s="2" customFormat="1" ht="22.5" customHeight="1">
      <c r="A273" s="33">
        <v>12021</v>
      </c>
      <c r="B273" s="3" t="s">
        <v>873</v>
      </c>
      <c r="C273" s="333">
        <f t="shared" si="360"/>
        <v>13</v>
      </c>
      <c r="D273" s="44">
        <f t="shared" si="361"/>
        <v>0</v>
      </c>
      <c r="E273" s="25">
        <v>0</v>
      </c>
      <c r="F273" s="25" t="s">
        <v>767</v>
      </c>
      <c r="G273" s="44">
        <f t="shared" si="362"/>
        <v>0</v>
      </c>
      <c r="H273" s="25">
        <v>0</v>
      </c>
      <c r="I273" s="25">
        <v>0</v>
      </c>
      <c r="J273" s="334">
        <f t="shared" si="363"/>
        <v>0</v>
      </c>
      <c r="K273" s="25">
        <v>0</v>
      </c>
      <c r="L273" s="25">
        <v>0</v>
      </c>
      <c r="M273" s="25">
        <v>0</v>
      </c>
      <c r="N273" s="334">
        <f t="shared" si="364"/>
        <v>0</v>
      </c>
      <c r="O273" s="25">
        <v>0</v>
      </c>
      <c r="P273" s="25">
        <v>0</v>
      </c>
      <c r="Q273" s="25">
        <v>0</v>
      </c>
      <c r="R273" s="25">
        <v>0</v>
      </c>
      <c r="S273" s="334">
        <f t="shared" si="365"/>
        <v>0</v>
      </c>
      <c r="T273" s="25">
        <v>0</v>
      </c>
      <c r="U273" s="25">
        <v>0</v>
      </c>
      <c r="V273" s="25">
        <v>0</v>
      </c>
      <c r="W273" s="25">
        <v>0</v>
      </c>
      <c r="X273" s="334">
        <f t="shared" si="366"/>
        <v>0</v>
      </c>
      <c r="Y273" s="25">
        <v>0</v>
      </c>
      <c r="Z273" s="25">
        <v>0</v>
      </c>
      <c r="AA273" s="25">
        <v>0</v>
      </c>
      <c r="AB273" s="25">
        <v>0</v>
      </c>
      <c r="AC273" s="334">
        <f t="shared" si="367"/>
        <v>7</v>
      </c>
      <c r="AD273" s="25">
        <v>0</v>
      </c>
      <c r="AE273" s="25">
        <v>0</v>
      </c>
      <c r="AF273" s="25">
        <v>0</v>
      </c>
      <c r="AG273" s="25">
        <v>0</v>
      </c>
      <c r="AH273" s="25">
        <v>0</v>
      </c>
      <c r="AI273" s="25">
        <v>0</v>
      </c>
      <c r="AJ273" s="25">
        <v>0</v>
      </c>
      <c r="AK273" s="25">
        <v>0</v>
      </c>
      <c r="AL273" s="25">
        <v>7</v>
      </c>
      <c r="AM273" s="25">
        <v>0</v>
      </c>
      <c r="AN273" s="25">
        <v>0</v>
      </c>
      <c r="AO273" s="25">
        <v>0</v>
      </c>
      <c r="AP273" s="334">
        <f t="shared" si="368"/>
        <v>0</v>
      </c>
      <c r="AQ273" s="25">
        <v>0</v>
      </c>
      <c r="AR273" s="25">
        <v>0</v>
      </c>
      <c r="AS273" s="25">
        <v>0</v>
      </c>
      <c r="AT273" s="334">
        <f t="shared" si="369"/>
        <v>0</v>
      </c>
      <c r="AU273" s="25">
        <v>0</v>
      </c>
      <c r="AV273" s="25">
        <v>0</v>
      </c>
      <c r="AW273" s="25">
        <v>0</v>
      </c>
      <c r="AX273" s="25">
        <v>0</v>
      </c>
      <c r="AY273" s="25">
        <v>0</v>
      </c>
      <c r="AZ273" s="334">
        <f t="shared" si="370"/>
        <v>0</v>
      </c>
      <c r="BA273" s="25">
        <v>0</v>
      </c>
      <c r="BB273" s="25">
        <v>0</v>
      </c>
      <c r="BC273" s="25">
        <v>0</v>
      </c>
      <c r="BD273" s="25">
        <v>0</v>
      </c>
      <c r="BE273" s="334">
        <f t="shared" si="371"/>
        <v>0</v>
      </c>
      <c r="BF273" s="25">
        <v>0</v>
      </c>
      <c r="BG273" s="25">
        <v>0</v>
      </c>
      <c r="BH273" s="334">
        <f t="shared" si="372"/>
        <v>6</v>
      </c>
      <c r="BI273" s="25">
        <v>6</v>
      </c>
      <c r="BJ273" s="334">
        <f t="shared" si="373"/>
        <v>0</v>
      </c>
      <c r="BK273" s="25">
        <v>0</v>
      </c>
      <c r="BL273" s="25">
        <v>0</v>
      </c>
      <c r="BM273" s="25" t="s">
        <v>767</v>
      </c>
      <c r="BN273" s="25">
        <v>0</v>
      </c>
      <c r="BO273" s="334">
        <f t="shared" si="374"/>
        <v>0</v>
      </c>
      <c r="BP273" s="25">
        <v>0</v>
      </c>
      <c r="BQ273" s="25">
        <v>0</v>
      </c>
      <c r="BR273" s="334">
        <f t="shared" si="375"/>
        <v>0</v>
      </c>
      <c r="BS273" s="25">
        <v>0</v>
      </c>
      <c r="BT273" s="25" t="s">
        <v>767</v>
      </c>
      <c r="BU273" s="3"/>
      <c r="BV273" s="3"/>
      <c r="BW273" s="3"/>
      <c r="BX273" s="3"/>
      <c r="BY273" s="3"/>
      <c r="BZ273" s="3"/>
      <c r="CA273" s="3"/>
      <c r="CB273" s="3"/>
      <c r="CC273" s="3"/>
    </row>
    <row r="274" spans="1:81" ht="18.75" customHeight="1">
      <c r="A274" s="33">
        <v>12022</v>
      </c>
      <c r="B274" s="3" t="s">
        <v>62</v>
      </c>
      <c r="C274" s="333">
        <f t="shared" si="360"/>
        <v>4</v>
      </c>
      <c r="D274" s="44">
        <f t="shared" si="361"/>
        <v>0</v>
      </c>
      <c r="E274" s="25">
        <v>0</v>
      </c>
      <c r="F274" s="25">
        <v>0</v>
      </c>
      <c r="G274" s="44">
        <f t="shared" si="362"/>
        <v>0</v>
      </c>
      <c r="H274" s="25">
        <v>0</v>
      </c>
      <c r="I274" s="25">
        <v>0</v>
      </c>
      <c r="J274" s="334">
        <f t="shared" si="363"/>
        <v>0</v>
      </c>
      <c r="K274" s="25">
        <v>0</v>
      </c>
      <c r="L274" s="25">
        <v>0</v>
      </c>
      <c r="M274" s="25">
        <v>0</v>
      </c>
      <c r="N274" s="334">
        <f t="shared" si="364"/>
        <v>0</v>
      </c>
      <c r="O274" s="25">
        <v>0</v>
      </c>
      <c r="P274" s="25">
        <v>0</v>
      </c>
      <c r="Q274" s="25">
        <v>0</v>
      </c>
      <c r="R274" s="25" t="s">
        <v>767</v>
      </c>
      <c r="S274" s="334">
        <f t="shared" si="365"/>
        <v>0</v>
      </c>
      <c r="T274" s="25">
        <v>0</v>
      </c>
      <c r="U274" s="25">
        <v>0</v>
      </c>
      <c r="V274" s="25">
        <v>0</v>
      </c>
      <c r="W274" s="25">
        <v>0</v>
      </c>
      <c r="X274" s="334">
        <f t="shared" si="366"/>
        <v>0</v>
      </c>
      <c r="Y274" s="25" t="s">
        <v>767</v>
      </c>
      <c r="Z274" s="25" t="s">
        <v>767</v>
      </c>
      <c r="AA274" s="25">
        <v>0</v>
      </c>
      <c r="AB274" s="25">
        <v>0</v>
      </c>
      <c r="AC274" s="334">
        <f t="shared" si="367"/>
        <v>0</v>
      </c>
      <c r="AD274" s="25">
        <v>0</v>
      </c>
      <c r="AE274" s="25">
        <v>0</v>
      </c>
      <c r="AF274" s="25">
        <v>0</v>
      </c>
      <c r="AG274" s="25">
        <v>0</v>
      </c>
      <c r="AH274" s="25">
        <v>0</v>
      </c>
      <c r="AI274" s="25">
        <v>0</v>
      </c>
      <c r="AJ274" s="25">
        <v>0</v>
      </c>
      <c r="AK274" s="25">
        <v>0</v>
      </c>
      <c r="AL274" s="25" t="s">
        <v>767</v>
      </c>
      <c r="AM274" s="25">
        <v>0</v>
      </c>
      <c r="AN274" s="25">
        <v>0</v>
      </c>
      <c r="AO274" s="25">
        <v>0</v>
      </c>
      <c r="AP274" s="334">
        <f t="shared" si="368"/>
        <v>0</v>
      </c>
      <c r="AQ274" s="25">
        <v>0</v>
      </c>
      <c r="AR274" s="25">
        <v>0</v>
      </c>
      <c r="AS274" s="25" t="s">
        <v>767</v>
      </c>
      <c r="AT274" s="334">
        <f t="shared" si="369"/>
        <v>0</v>
      </c>
      <c r="AU274" s="25">
        <v>0</v>
      </c>
      <c r="AV274" s="25">
        <v>0</v>
      </c>
      <c r="AW274" s="25">
        <v>0</v>
      </c>
      <c r="AX274" s="25">
        <v>0</v>
      </c>
      <c r="AY274" s="25" t="s">
        <v>767</v>
      </c>
      <c r="AZ274" s="334">
        <f t="shared" si="370"/>
        <v>0</v>
      </c>
      <c r="BA274" s="25" t="s">
        <v>767</v>
      </c>
      <c r="BB274" s="25">
        <v>0</v>
      </c>
      <c r="BC274" s="25">
        <v>0</v>
      </c>
      <c r="BD274" s="25">
        <v>0</v>
      </c>
      <c r="BE274" s="334">
        <f t="shared" si="371"/>
        <v>0</v>
      </c>
      <c r="BF274" s="25">
        <v>0</v>
      </c>
      <c r="BG274" s="25">
        <v>0</v>
      </c>
      <c r="BH274" s="334">
        <f t="shared" si="372"/>
        <v>4</v>
      </c>
      <c r="BI274" s="25">
        <v>4</v>
      </c>
      <c r="BJ274" s="334">
        <f t="shared" si="373"/>
        <v>0</v>
      </c>
      <c r="BK274" s="25">
        <v>0</v>
      </c>
      <c r="BL274" s="25">
        <v>0</v>
      </c>
      <c r="BM274" s="25" t="s">
        <v>767</v>
      </c>
      <c r="BN274" s="25">
        <v>0</v>
      </c>
      <c r="BO274" s="334">
        <f t="shared" si="374"/>
        <v>0</v>
      </c>
      <c r="BP274" s="25">
        <v>0</v>
      </c>
      <c r="BQ274" s="25" t="s">
        <v>767</v>
      </c>
      <c r="BR274" s="334">
        <f t="shared" si="375"/>
        <v>0</v>
      </c>
      <c r="BS274" s="25">
        <v>0</v>
      </c>
      <c r="BT274" s="25">
        <v>0</v>
      </c>
      <c r="BZ274" s="2"/>
      <c r="CA274" s="2"/>
    </row>
    <row r="275" spans="1:81" s="2" customFormat="1" ht="18.75" customHeight="1">
      <c r="A275" s="33">
        <v>12031</v>
      </c>
      <c r="B275" s="3" t="s">
        <v>655</v>
      </c>
      <c r="C275" s="333">
        <f t="shared" si="360"/>
        <v>32</v>
      </c>
      <c r="D275" s="44">
        <f t="shared" si="361"/>
        <v>0</v>
      </c>
      <c r="E275" s="25">
        <v>0</v>
      </c>
      <c r="F275" s="25" t="s">
        <v>767</v>
      </c>
      <c r="G275" s="44">
        <f t="shared" si="362"/>
        <v>0</v>
      </c>
      <c r="H275" s="25">
        <v>0</v>
      </c>
      <c r="I275" s="25">
        <v>0</v>
      </c>
      <c r="J275" s="334">
        <f t="shared" si="363"/>
        <v>0</v>
      </c>
      <c r="K275" s="25" t="s">
        <v>767</v>
      </c>
      <c r="L275" s="25">
        <v>0</v>
      </c>
      <c r="M275" s="25" t="s">
        <v>767</v>
      </c>
      <c r="N275" s="334">
        <f t="shared" si="364"/>
        <v>0</v>
      </c>
      <c r="O275" s="25">
        <v>0</v>
      </c>
      <c r="P275" s="25">
        <v>0</v>
      </c>
      <c r="Q275" s="25">
        <v>0</v>
      </c>
      <c r="R275" s="25">
        <v>0</v>
      </c>
      <c r="S275" s="334">
        <f t="shared" si="365"/>
        <v>0</v>
      </c>
      <c r="T275" s="25">
        <v>0</v>
      </c>
      <c r="U275" s="25" t="s">
        <v>767</v>
      </c>
      <c r="V275" s="25">
        <v>0</v>
      </c>
      <c r="W275" s="25">
        <v>0</v>
      </c>
      <c r="X275" s="334">
        <f t="shared" si="366"/>
        <v>4</v>
      </c>
      <c r="Y275" s="25">
        <v>0</v>
      </c>
      <c r="Z275" s="25" t="s">
        <v>767</v>
      </c>
      <c r="AA275" s="25">
        <v>4</v>
      </c>
      <c r="AB275" s="25" t="s">
        <v>767</v>
      </c>
      <c r="AC275" s="334">
        <f t="shared" si="367"/>
        <v>4</v>
      </c>
      <c r="AD275" s="25">
        <v>0</v>
      </c>
      <c r="AE275" s="25" t="s">
        <v>767</v>
      </c>
      <c r="AF275" s="25" t="s">
        <v>767</v>
      </c>
      <c r="AG275" s="25" t="s">
        <v>767</v>
      </c>
      <c r="AH275" s="25">
        <v>4</v>
      </c>
      <c r="AI275" s="25" t="s">
        <v>767</v>
      </c>
      <c r="AJ275" s="25">
        <v>0</v>
      </c>
      <c r="AK275" s="25">
        <v>0</v>
      </c>
      <c r="AL275" s="25">
        <v>0</v>
      </c>
      <c r="AM275" s="25">
        <v>0</v>
      </c>
      <c r="AN275" s="25">
        <v>0</v>
      </c>
      <c r="AO275" s="25">
        <v>0</v>
      </c>
      <c r="AP275" s="334">
        <f t="shared" si="368"/>
        <v>0</v>
      </c>
      <c r="AQ275" s="25">
        <v>0</v>
      </c>
      <c r="AR275" s="25" t="s">
        <v>767</v>
      </c>
      <c r="AS275" s="25">
        <v>0</v>
      </c>
      <c r="AT275" s="334">
        <f t="shared" si="369"/>
        <v>0</v>
      </c>
      <c r="AU275" s="25">
        <v>0</v>
      </c>
      <c r="AV275" s="25">
        <v>0</v>
      </c>
      <c r="AW275" s="25">
        <v>0</v>
      </c>
      <c r="AX275" s="25" t="s">
        <v>767</v>
      </c>
      <c r="AY275" s="25" t="s">
        <v>767</v>
      </c>
      <c r="AZ275" s="334">
        <f t="shared" si="370"/>
        <v>0</v>
      </c>
      <c r="BA275" s="25" t="s">
        <v>767</v>
      </c>
      <c r="BB275" s="25">
        <v>0</v>
      </c>
      <c r="BC275" s="25" t="s">
        <v>767</v>
      </c>
      <c r="BD275" s="25">
        <v>0</v>
      </c>
      <c r="BE275" s="334">
        <f t="shared" si="371"/>
        <v>24</v>
      </c>
      <c r="BF275" s="25">
        <v>20</v>
      </c>
      <c r="BG275" s="25">
        <v>4</v>
      </c>
      <c r="BH275" s="334">
        <f t="shared" si="372"/>
        <v>0</v>
      </c>
      <c r="BI275" s="25" t="s">
        <v>767</v>
      </c>
      <c r="BJ275" s="334">
        <f t="shared" si="373"/>
        <v>0</v>
      </c>
      <c r="BK275" s="25">
        <v>0</v>
      </c>
      <c r="BL275" s="25">
        <v>0</v>
      </c>
      <c r="BM275" s="25">
        <v>0</v>
      </c>
      <c r="BN275" s="25">
        <v>0</v>
      </c>
      <c r="BO275" s="334">
        <f t="shared" si="374"/>
        <v>0</v>
      </c>
      <c r="BP275" s="25">
        <v>0</v>
      </c>
      <c r="BQ275" s="25">
        <v>0</v>
      </c>
      <c r="BR275" s="334">
        <f t="shared" si="375"/>
        <v>0</v>
      </c>
      <c r="BS275" s="25" t="s">
        <v>767</v>
      </c>
      <c r="BT275" s="25">
        <v>0</v>
      </c>
      <c r="BU275" s="3"/>
      <c r="BV275" s="3"/>
      <c r="BW275" s="3"/>
      <c r="BX275" s="3"/>
      <c r="BY275" s="3"/>
      <c r="BZ275" s="3"/>
      <c r="CA275" s="3"/>
    </row>
    <row r="276" spans="1:81" ht="18.75" customHeight="1">
      <c r="A276" s="33">
        <v>12032</v>
      </c>
      <c r="B276" s="3" t="s">
        <v>736</v>
      </c>
      <c r="C276" s="333">
        <f t="shared" si="360"/>
        <v>0</v>
      </c>
      <c r="D276" s="44">
        <f t="shared" si="361"/>
        <v>0</v>
      </c>
      <c r="E276" s="25">
        <v>0</v>
      </c>
      <c r="F276" s="25">
        <v>0</v>
      </c>
      <c r="G276" s="44">
        <f t="shared" si="362"/>
        <v>0</v>
      </c>
      <c r="H276" s="25">
        <v>0</v>
      </c>
      <c r="I276" s="25">
        <v>0</v>
      </c>
      <c r="J276" s="334">
        <f t="shared" si="363"/>
        <v>0</v>
      </c>
      <c r="K276" s="25">
        <v>0</v>
      </c>
      <c r="L276" s="25">
        <v>0</v>
      </c>
      <c r="M276" s="25">
        <v>0</v>
      </c>
      <c r="N276" s="334">
        <f t="shared" si="364"/>
        <v>0</v>
      </c>
      <c r="O276" s="25">
        <v>0</v>
      </c>
      <c r="P276" s="25" t="s">
        <v>767</v>
      </c>
      <c r="Q276" s="25">
        <v>0</v>
      </c>
      <c r="R276" s="25">
        <v>0</v>
      </c>
      <c r="S276" s="334">
        <f t="shared" si="365"/>
        <v>0</v>
      </c>
      <c r="T276" s="25">
        <v>0</v>
      </c>
      <c r="U276" s="25">
        <v>0</v>
      </c>
      <c r="V276" s="25">
        <v>0</v>
      </c>
      <c r="W276" s="25">
        <v>0</v>
      </c>
      <c r="X276" s="334">
        <f t="shared" si="366"/>
        <v>0</v>
      </c>
      <c r="Y276" s="25">
        <v>0</v>
      </c>
      <c r="Z276" s="25">
        <v>0</v>
      </c>
      <c r="AA276" s="25">
        <v>0</v>
      </c>
      <c r="AB276" s="25">
        <v>0</v>
      </c>
      <c r="AC276" s="334">
        <f t="shared" si="367"/>
        <v>0</v>
      </c>
      <c r="AD276" s="25">
        <v>0</v>
      </c>
      <c r="AE276" s="25">
        <v>0</v>
      </c>
      <c r="AF276" s="25">
        <v>0</v>
      </c>
      <c r="AG276" s="25">
        <v>0</v>
      </c>
      <c r="AH276" s="25">
        <v>0</v>
      </c>
      <c r="AI276" s="25">
        <v>0</v>
      </c>
      <c r="AJ276" s="25">
        <v>0</v>
      </c>
      <c r="AK276" s="25">
        <v>0</v>
      </c>
      <c r="AL276" s="25" t="s">
        <v>767</v>
      </c>
      <c r="AM276" s="25">
        <v>0</v>
      </c>
      <c r="AN276" s="25">
        <v>0</v>
      </c>
      <c r="AO276" s="25">
        <v>0</v>
      </c>
      <c r="AP276" s="334">
        <f t="shared" si="368"/>
        <v>0</v>
      </c>
      <c r="AQ276" s="25">
        <v>0</v>
      </c>
      <c r="AR276" s="25" t="s">
        <v>767</v>
      </c>
      <c r="AS276" s="25">
        <v>0</v>
      </c>
      <c r="AT276" s="334">
        <f t="shared" si="369"/>
        <v>0</v>
      </c>
      <c r="AU276" s="25">
        <v>0</v>
      </c>
      <c r="AV276" s="25">
        <v>0</v>
      </c>
      <c r="AW276" s="25">
        <v>0</v>
      </c>
      <c r="AX276" s="25">
        <v>0</v>
      </c>
      <c r="AY276" s="25">
        <v>0</v>
      </c>
      <c r="AZ276" s="334">
        <f t="shared" si="370"/>
        <v>0</v>
      </c>
      <c r="BA276" s="25" t="s">
        <v>767</v>
      </c>
      <c r="BB276" s="25">
        <v>0</v>
      </c>
      <c r="BC276" s="25">
        <v>0</v>
      </c>
      <c r="BD276" s="25">
        <v>0</v>
      </c>
      <c r="BE276" s="334">
        <f t="shared" si="371"/>
        <v>0</v>
      </c>
      <c r="BF276" s="25">
        <v>0</v>
      </c>
      <c r="BG276" s="25" t="s">
        <v>767</v>
      </c>
      <c r="BH276" s="334">
        <f t="shared" si="372"/>
        <v>0</v>
      </c>
      <c r="BI276" s="25">
        <v>0</v>
      </c>
      <c r="BJ276" s="334">
        <f t="shared" si="373"/>
        <v>0</v>
      </c>
      <c r="BK276" s="25">
        <v>0</v>
      </c>
      <c r="BL276" s="25">
        <v>0</v>
      </c>
      <c r="BM276" s="25">
        <v>0</v>
      </c>
      <c r="BN276" s="25">
        <v>0</v>
      </c>
      <c r="BO276" s="334">
        <f t="shared" si="374"/>
        <v>0</v>
      </c>
      <c r="BP276" s="25">
        <v>0</v>
      </c>
      <c r="BQ276" s="25">
        <v>0</v>
      </c>
      <c r="BR276" s="334">
        <f t="shared" si="375"/>
        <v>0</v>
      </c>
      <c r="BS276" s="25">
        <v>0</v>
      </c>
      <c r="BT276" s="25">
        <v>0</v>
      </c>
    </row>
    <row r="277" spans="1:81" ht="18.75" customHeight="1">
      <c r="A277" s="33">
        <v>12051</v>
      </c>
      <c r="B277" s="3" t="s">
        <v>67</v>
      </c>
      <c r="C277" s="333">
        <f t="shared" si="360"/>
        <v>254</v>
      </c>
      <c r="D277" s="44">
        <f t="shared" si="361"/>
        <v>11</v>
      </c>
      <c r="E277" s="25">
        <v>0</v>
      </c>
      <c r="F277" s="25">
        <v>11</v>
      </c>
      <c r="G277" s="44">
        <f t="shared" si="362"/>
        <v>157</v>
      </c>
      <c r="H277" s="25">
        <v>0</v>
      </c>
      <c r="I277" s="25">
        <v>157</v>
      </c>
      <c r="J277" s="334">
        <f t="shared" si="363"/>
        <v>5</v>
      </c>
      <c r="K277" s="25">
        <v>5</v>
      </c>
      <c r="L277" s="25" t="s">
        <v>767</v>
      </c>
      <c r="M277" s="25" t="s">
        <v>767</v>
      </c>
      <c r="N277" s="334">
        <f t="shared" si="364"/>
        <v>0</v>
      </c>
      <c r="O277" s="25">
        <v>0</v>
      </c>
      <c r="P277" s="25">
        <v>0</v>
      </c>
      <c r="Q277" s="25" t="s">
        <v>767</v>
      </c>
      <c r="R277" s="25">
        <v>0</v>
      </c>
      <c r="S277" s="334">
        <f t="shared" si="365"/>
        <v>0</v>
      </c>
      <c r="T277" s="25">
        <v>0</v>
      </c>
      <c r="U277" s="25" t="s">
        <v>767</v>
      </c>
      <c r="V277" s="25">
        <v>0</v>
      </c>
      <c r="W277" s="25">
        <v>0</v>
      </c>
      <c r="X277" s="334">
        <f t="shared" si="366"/>
        <v>47</v>
      </c>
      <c r="Y277" s="25" t="s">
        <v>767</v>
      </c>
      <c r="Z277" s="25">
        <v>36</v>
      </c>
      <c r="AA277" s="25" t="s">
        <v>767</v>
      </c>
      <c r="AB277" s="25">
        <v>11</v>
      </c>
      <c r="AC277" s="334">
        <f t="shared" si="367"/>
        <v>21</v>
      </c>
      <c r="AD277" s="25">
        <v>0</v>
      </c>
      <c r="AE277" s="25">
        <v>0</v>
      </c>
      <c r="AF277" s="25">
        <v>0</v>
      </c>
      <c r="AG277" s="25">
        <v>6</v>
      </c>
      <c r="AH277" s="25">
        <v>0</v>
      </c>
      <c r="AI277" s="25" t="s">
        <v>767</v>
      </c>
      <c r="AJ277" s="25">
        <v>0</v>
      </c>
      <c r="AK277" s="25">
        <v>0</v>
      </c>
      <c r="AL277" s="25">
        <v>15</v>
      </c>
      <c r="AM277" s="25">
        <v>0</v>
      </c>
      <c r="AN277" s="25" t="s">
        <v>767</v>
      </c>
      <c r="AO277" s="25">
        <v>0</v>
      </c>
      <c r="AP277" s="334">
        <f t="shared" si="368"/>
        <v>0</v>
      </c>
      <c r="AQ277" s="25">
        <v>0</v>
      </c>
      <c r="AR277" s="25" t="s">
        <v>767</v>
      </c>
      <c r="AS277" s="25" t="s">
        <v>767</v>
      </c>
      <c r="AT277" s="334">
        <f t="shared" si="369"/>
        <v>0</v>
      </c>
      <c r="AU277" s="25">
        <v>0</v>
      </c>
      <c r="AV277" s="25">
        <v>0</v>
      </c>
      <c r="AW277" s="25">
        <v>0</v>
      </c>
      <c r="AX277" s="25">
        <v>0</v>
      </c>
      <c r="AY277" s="25">
        <v>0</v>
      </c>
      <c r="AZ277" s="334">
        <f t="shared" si="370"/>
        <v>7</v>
      </c>
      <c r="BA277" s="25">
        <v>7</v>
      </c>
      <c r="BB277" s="25">
        <v>0</v>
      </c>
      <c r="BC277" s="25" t="s">
        <v>767</v>
      </c>
      <c r="BD277" s="25">
        <v>0</v>
      </c>
      <c r="BE277" s="334">
        <f t="shared" si="371"/>
        <v>0</v>
      </c>
      <c r="BF277" s="25" t="s">
        <v>767</v>
      </c>
      <c r="BG277" s="25">
        <v>0</v>
      </c>
      <c r="BH277" s="334">
        <f t="shared" si="372"/>
        <v>0</v>
      </c>
      <c r="BI277" s="25" t="s">
        <v>767</v>
      </c>
      <c r="BJ277" s="334">
        <f t="shared" si="373"/>
        <v>0</v>
      </c>
      <c r="BK277" s="25">
        <v>0</v>
      </c>
      <c r="BL277" s="25" t="s">
        <v>767</v>
      </c>
      <c r="BM277" s="25">
        <v>0</v>
      </c>
      <c r="BN277" s="25">
        <v>0</v>
      </c>
      <c r="BO277" s="334">
        <f t="shared" si="374"/>
        <v>0</v>
      </c>
      <c r="BP277" s="25" t="s">
        <v>767</v>
      </c>
      <c r="BQ277" s="25">
        <v>0</v>
      </c>
      <c r="BR277" s="334">
        <f t="shared" si="375"/>
        <v>6</v>
      </c>
      <c r="BS277" s="25">
        <v>6</v>
      </c>
      <c r="BT277" s="25">
        <v>0</v>
      </c>
    </row>
    <row r="278" spans="1:81" ht="15" customHeight="1">
      <c r="A278" s="33">
        <v>12052</v>
      </c>
      <c r="B278" s="3" t="s">
        <v>68</v>
      </c>
      <c r="C278" s="333">
        <f t="shared" si="360"/>
        <v>124</v>
      </c>
      <c r="D278" s="44">
        <f t="shared" si="361"/>
        <v>101</v>
      </c>
      <c r="E278" s="25">
        <v>0</v>
      </c>
      <c r="F278" s="25">
        <v>101</v>
      </c>
      <c r="G278" s="44">
        <f t="shared" si="362"/>
        <v>6</v>
      </c>
      <c r="H278" s="25">
        <v>0</v>
      </c>
      <c r="I278" s="25">
        <v>6</v>
      </c>
      <c r="J278" s="334">
        <f t="shared" si="363"/>
        <v>4</v>
      </c>
      <c r="K278" s="25">
        <v>4</v>
      </c>
      <c r="L278" s="25" t="s">
        <v>767</v>
      </c>
      <c r="M278" s="25">
        <v>0</v>
      </c>
      <c r="N278" s="334">
        <f t="shared" si="364"/>
        <v>0</v>
      </c>
      <c r="O278" s="25">
        <v>0</v>
      </c>
      <c r="P278" s="25">
        <v>0</v>
      </c>
      <c r="Q278" s="25">
        <v>0</v>
      </c>
      <c r="R278" s="25">
        <v>0</v>
      </c>
      <c r="S278" s="334">
        <f t="shared" si="365"/>
        <v>0</v>
      </c>
      <c r="T278" s="25">
        <v>0</v>
      </c>
      <c r="U278" s="25">
        <v>0</v>
      </c>
      <c r="V278" s="25">
        <v>0</v>
      </c>
      <c r="W278" s="25">
        <v>0</v>
      </c>
      <c r="X278" s="334">
        <f t="shared" si="366"/>
        <v>0</v>
      </c>
      <c r="Y278" s="25" t="s">
        <v>767</v>
      </c>
      <c r="Z278" s="25" t="s">
        <v>767</v>
      </c>
      <c r="AA278" s="25">
        <v>0</v>
      </c>
      <c r="AB278" s="25">
        <v>0</v>
      </c>
      <c r="AC278" s="334">
        <f t="shared" si="367"/>
        <v>13</v>
      </c>
      <c r="AD278" s="25">
        <v>0</v>
      </c>
      <c r="AE278" s="25">
        <v>0</v>
      </c>
      <c r="AF278" s="25">
        <v>0</v>
      </c>
      <c r="AG278" s="25">
        <v>0</v>
      </c>
      <c r="AH278" s="25" t="s">
        <v>767</v>
      </c>
      <c r="AI278" s="25" t="s">
        <v>767</v>
      </c>
      <c r="AJ278" s="25">
        <v>0</v>
      </c>
      <c r="AK278" s="25">
        <v>0</v>
      </c>
      <c r="AL278" s="25">
        <v>13</v>
      </c>
      <c r="AM278" s="25">
        <v>0</v>
      </c>
      <c r="AN278" s="25" t="s">
        <v>767</v>
      </c>
      <c r="AO278" s="25">
        <v>0</v>
      </c>
      <c r="AP278" s="334">
        <f t="shared" si="368"/>
        <v>0</v>
      </c>
      <c r="AQ278" s="25">
        <v>0</v>
      </c>
      <c r="AR278" s="25">
        <v>0</v>
      </c>
      <c r="AS278" s="25">
        <v>0</v>
      </c>
      <c r="AT278" s="334">
        <f t="shared" si="369"/>
        <v>0</v>
      </c>
      <c r="AU278" s="25">
        <v>0</v>
      </c>
      <c r="AV278" s="25">
        <v>0</v>
      </c>
      <c r="AW278" s="25">
        <v>0</v>
      </c>
      <c r="AX278" s="25">
        <v>0</v>
      </c>
      <c r="AY278" s="25">
        <v>0</v>
      </c>
      <c r="AZ278" s="334">
        <f t="shared" si="370"/>
        <v>0</v>
      </c>
      <c r="BA278" s="25" t="s">
        <v>767</v>
      </c>
      <c r="BB278" s="25">
        <v>0</v>
      </c>
      <c r="BC278" s="25" t="s">
        <v>767</v>
      </c>
      <c r="BD278" s="25">
        <v>0</v>
      </c>
      <c r="BE278" s="334">
        <f t="shared" si="371"/>
        <v>0</v>
      </c>
      <c r="BF278" s="25">
        <v>0</v>
      </c>
      <c r="BG278" s="25">
        <v>0</v>
      </c>
      <c r="BH278" s="334">
        <f t="shared" si="372"/>
        <v>0</v>
      </c>
      <c r="BI278" s="25">
        <v>0</v>
      </c>
      <c r="BJ278" s="334">
        <f t="shared" si="373"/>
        <v>0</v>
      </c>
      <c r="BK278" s="25">
        <v>0</v>
      </c>
      <c r="BL278" s="25" t="s">
        <v>767</v>
      </c>
      <c r="BM278" s="25">
        <v>0</v>
      </c>
      <c r="BN278" s="25">
        <v>0</v>
      </c>
      <c r="BO278" s="334">
        <f t="shared" si="374"/>
        <v>0</v>
      </c>
      <c r="BP278" s="25" t="s">
        <v>767</v>
      </c>
      <c r="BQ278" s="25">
        <v>0</v>
      </c>
      <c r="BR278" s="334">
        <f t="shared" si="375"/>
        <v>0</v>
      </c>
      <c r="BS278" s="25">
        <v>0</v>
      </c>
      <c r="BT278" s="25" t="s">
        <v>767</v>
      </c>
    </row>
    <row r="279" spans="1:81" ht="15" customHeight="1">
      <c r="A279" s="33">
        <v>12053</v>
      </c>
      <c r="B279" s="3" t="s">
        <v>70</v>
      </c>
      <c r="C279" s="333">
        <f t="shared" si="360"/>
        <v>0</v>
      </c>
      <c r="D279" s="44">
        <f t="shared" si="361"/>
        <v>0</v>
      </c>
      <c r="E279" s="25">
        <v>0</v>
      </c>
      <c r="F279" s="25">
        <v>0</v>
      </c>
      <c r="G279" s="44">
        <f t="shared" si="362"/>
        <v>0</v>
      </c>
      <c r="H279" s="25">
        <v>0</v>
      </c>
      <c r="I279" s="25">
        <v>0</v>
      </c>
      <c r="J279" s="334">
        <f t="shared" si="363"/>
        <v>0</v>
      </c>
      <c r="K279" s="25">
        <v>0</v>
      </c>
      <c r="L279" s="25">
        <v>0</v>
      </c>
      <c r="M279" s="25">
        <v>0</v>
      </c>
      <c r="N279" s="334">
        <f t="shared" si="364"/>
        <v>0</v>
      </c>
      <c r="O279" s="25">
        <v>0</v>
      </c>
      <c r="P279" s="25">
        <v>0</v>
      </c>
      <c r="Q279" s="25">
        <v>0</v>
      </c>
      <c r="R279" s="25">
        <v>0</v>
      </c>
      <c r="S279" s="334">
        <f t="shared" si="365"/>
        <v>0</v>
      </c>
      <c r="T279" s="25">
        <v>0</v>
      </c>
      <c r="U279" s="25">
        <v>0</v>
      </c>
      <c r="V279" s="25">
        <v>0</v>
      </c>
      <c r="W279" s="25">
        <v>0</v>
      </c>
      <c r="X279" s="334">
        <f t="shared" si="366"/>
        <v>0</v>
      </c>
      <c r="Y279" s="25">
        <v>0</v>
      </c>
      <c r="Z279" s="25">
        <v>0</v>
      </c>
      <c r="AA279" s="25">
        <v>0</v>
      </c>
      <c r="AB279" s="25">
        <v>0</v>
      </c>
      <c r="AC279" s="334">
        <f t="shared" si="367"/>
        <v>0</v>
      </c>
      <c r="AD279" s="25">
        <v>0</v>
      </c>
      <c r="AE279" s="25">
        <v>0</v>
      </c>
      <c r="AF279" s="25">
        <v>0</v>
      </c>
      <c r="AG279" s="25">
        <v>0</v>
      </c>
      <c r="AH279" s="25">
        <v>0</v>
      </c>
      <c r="AI279" s="25">
        <v>0</v>
      </c>
      <c r="AJ279" s="25">
        <v>0</v>
      </c>
      <c r="AK279" s="25">
        <v>0</v>
      </c>
      <c r="AL279" s="25" t="s">
        <v>767</v>
      </c>
      <c r="AM279" s="25">
        <v>0</v>
      </c>
      <c r="AN279" s="25" t="s">
        <v>767</v>
      </c>
      <c r="AO279" s="25">
        <v>0</v>
      </c>
      <c r="AP279" s="334">
        <f t="shared" si="368"/>
        <v>0</v>
      </c>
      <c r="AQ279" s="25">
        <v>0</v>
      </c>
      <c r="AR279" s="25">
        <v>0</v>
      </c>
      <c r="AS279" s="25">
        <v>0</v>
      </c>
      <c r="AT279" s="334">
        <f t="shared" si="369"/>
        <v>0</v>
      </c>
      <c r="AU279" s="25">
        <v>0</v>
      </c>
      <c r="AV279" s="25">
        <v>0</v>
      </c>
      <c r="AW279" s="25">
        <v>0</v>
      </c>
      <c r="AX279" s="25">
        <v>0</v>
      </c>
      <c r="AY279" s="25">
        <v>0</v>
      </c>
      <c r="AZ279" s="334">
        <f t="shared" si="370"/>
        <v>0</v>
      </c>
      <c r="BA279" s="25">
        <v>0</v>
      </c>
      <c r="BB279" s="25">
        <v>0</v>
      </c>
      <c r="BC279" s="25">
        <v>0</v>
      </c>
      <c r="BD279" s="25">
        <v>0</v>
      </c>
      <c r="BE279" s="334">
        <f t="shared" si="371"/>
        <v>0</v>
      </c>
      <c r="BF279" s="25">
        <v>0</v>
      </c>
      <c r="BG279" s="25">
        <v>0</v>
      </c>
      <c r="BH279" s="334">
        <f t="shared" si="372"/>
        <v>0</v>
      </c>
      <c r="BI279" s="25">
        <v>0</v>
      </c>
      <c r="BJ279" s="334">
        <f t="shared" si="373"/>
        <v>0</v>
      </c>
      <c r="BK279" s="25">
        <v>0</v>
      </c>
      <c r="BL279" s="25">
        <v>0</v>
      </c>
      <c r="BM279" s="25">
        <v>0</v>
      </c>
      <c r="BN279" s="25">
        <v>0</v>
      </c>
      <c r="BO279" s="334">
        <f t="shared" si="374"/>
        <v>0</v>
      </c>
      <c r="BP279" s="25">
        <v>0</v>
      </c>
      <c r="BQ279" s="25">
        <v>0</v>
      </c>
      <c r="BR279" s="334">
        <f t="shared" si="375"/>
        <v>0</v>
      </c>
      <c r="BS279" s="25">
        <v>0</v>
      </c>
      <c r="BT279" s="25">
        <v>0</v>
      </c>
    </row>
    <row r="280" spans="1:81" ht="17.25" customHeight="1">
      <c r="A280" s="33">
        <v>12054</v>
      </c>
      <c r="B280" s="3" t="s">
        <v>72</v>
      </c>
      <c r="C280" s="333">
        <f t="shared" si="360"/>
        <v>92</v>
      </c>
      <c r="D280" s="44">
        <f t="shared" si="361"/>
        <v>5</v>
      </c>
      <c r="E280" s="25">
        <v>0</v>
      </c>
      <c r="F280" s="25">
        <v>5</v>
      </c>
      <c r="G280" s="44">
        <f t="shared" si="362"/>
        <v>36</v>
      </c>
      <c r="H280" s="25">
        <v>0</v>
      </c>
      <c r="I280" s="25">
        <v>36</v>
      </c>
      <c r="J280" s="334">
        <f t="shared" si="363"/>
        <v>7</v>
      </c>
      <c r="K280" s="25">
        <v>7</v>
      </c>
      <c r="L280" s="25" t="s">
        <v>767</v>
      </c>
      <c r="M280" s="25">
        <v>0</v>
      </c>
      <c r="N280" s="334">
        <f t="shared" si="364"/>
        <v>0</v>
      </c>
      <c r="O280" s="25">
        <v>0</v>
      </c>
      <c r="P280" s="25">
        <v>0</v>
      </c>
      <c r="Q280" s="25">
        <v>0</v>
      </c>
      <c r="R280" s="25">
        <v>0</v>
      </c>
      <c r="S280" s="334">
        <f t="shared" si="365"/>
        <v>0</v>
      </c>
      <c r="T280" s="25">
        <v>0</v>
      </c>
      <c r="U280" s="25">
        <v>0</v>
      </c>
      <c r="V280" s="25">
        <v>0</v>
      </c>
      <c r="W280" s="25">
        <v>0</v>
      </c>
      <c r="X280" s="334">
        <f t="shared" si="366"/>
        <v>28</v>
      </c>
      <c r="Y280" s="25">
        <v>24</v>
      </c>
      <c r="Z280" s="25" t="s">
        <v>767</v>
      </c>
      <c r="AA280" s="25" t="s">
        <v>767</v>
      </c>
      <c r="AB280" s="25">
        <v>4</v>
      </c>
      <c r="AC280" s="334">
        <f t="shared" si="367"/>
        <v>12</v>
      </c>
      <c r="AD280" s="25">
        <v>0</v>
      </c>
      <c r="AE280" s="25">
        <v>0</v>
      </c>
      <c r="AF280" s="25">
        <v>0</v>
      </c>
      <c r="AG280" s="25" t="s">
        <v>767</v>
      </c>
      <c r="AH280" s="25">
        <v>4</v>
      </c>
      <c r="AI280" s="25">
        <v>0</v>
      </c>
      <c r="AJ280" s="25">
        <v>0</v>
      </c>
      <c r="AK280" s="25">
        <v>0</v>
      </c>
      <c r="AL280" s="25">
        <v>8</v>
      </c>
      <c r="AM280" s="25">
        <v>0</v>
      </c>
      <c r="AN280" s="25" t="s">
        <v>767</v>
      </c>
      <c r="AO280" s="25">
        <v>0</v>
      </c>
      <c r="AP280" s="334">
        <f t="shared" si="368"/>
        <v>0</v>
      </c>
      <c r="AQ280" s="25">
        <v>0</v>
      </c>
      <c r="AR280" s="25" t="s">
        <v>767</v>
      </c>
      <c r="AS280" s="25" t="s">
        <v>767</v>
      </c>
      <c r="AT280" s="334">
        <f t="shared" si="369"/>
        <v>4</v>
      </c>
      <c r="AU280" s="25">
        <v>0</v>
      </c>
      <c r="AV280" s="25" t="s">
        <v>767</v>
      </c>
      <c r="AW280" s="25" t="s">
        <v>767</v>
      </c>
      <c r="AX280" s="25">
        <v>4</v>
      </c>
      <c r="AY280" s="25">
        <v>0</v>
      </c>
      <c r="AZ280" s="334">
        <f t="shared" si="370"/>
        <v>0</v>
      </c>
      <c r="BA280" s="25" t="s">
        <v>767</v>
      </c>
      <c r="BB280" s="25" t="s">
        <v>767</v>
      </c>
      <c r="BC280" s="25" t="s">
        <v>767</v>
      </c>
      <c r="BD280" s="25">
        <v>0</v>
      </c>
      <c r="BE280" s="334">
        <f t="shared" si="371"/>
        <v>0</v>
      </c>
      <c r="BF280" s="25" t="s">
        <v>767</v>
      </c>
      <c r="BG280" s="25">
        <v>0</v>
      </c>
      <c r="BH280" s="334">
        <f t="shared" si="372"/>
        <v>0</v>
      </c>
      <c r="BI280" s="25">
        <v>0</v>
      </c>
      <c r="BJ280" s="334">
        <f t="shared" si="373"/>
        <v>0</v>
      </c>
      <c r="BK280" s="25">
        <v>0</v>
      </c>
      <c r="BL280" s="25" t="s">
        <v>767</v>
      </c>
      <c r="BM280" s="25">
        <v>0</v>
      </c>
      <c r="BN280" s="25" t="s">
        <v>767</v>
      </c>
      <c r="BO280" s="334">
        <f t="shared" si="374"/>
        <v>0</v>
      </c>
      <c r="BP280" s="25" t="s">
        <v>767</v>
      </c>
      <c r="BQ280" s="25" t="s">
        <v>767</v>
      </c>
      <c r="BR280" s="334">
        <f t="shared" si="375"/>
        <v>0</v>
      </c>
      <c r="BS280" s="25" t="s">
        <v>767</v>
      </c>
      <c r="BT280" s="25">
        <v>0</v>
      </c>
    </row>
    <row r="281" spans="1:81" ht="15" customHeight="1">
      <c r="A281" s="33">
        <v>12081</v>
      </c>
      <c r="B281" s="3" t="s">
        <v>848</v>
      </c>
      <c r="C281" s="333">
        <f t="shared" si="360"/>
        <v>45</v>
      </c>
      <c r="D281" s="44">
        <f t="shared" si="361"/>
        <v>0</v>
      </c>
      <c r="E281" s="25">
        <v>0</v>
      </c>
      <c r="F281" s="25" t="s">
        <v>767</v>
      </c>
      <c r="G281" s="44">
        <f t="shared" si="362"/>
        <v>0</v>
      </c>
      <c r="H281" s="25">
        <v>0</v>
      </c>
      <c r="I281" s="25">
        <v>0</v>
      </c>
      <c r="J281" s="334">
        <f t="shared" si="363"/>
        <v>0</v>
      </c>
      <c r="K281" s="25">
        <v>0</v>
      </c>
      <c r="L281" s="25">
        <v>0</v>
      </c>
      <c r="M281" s="25">
        <v>0</v>
      </c>
      <c r="N281" s="334">
        <f t="shared" si="364"/>
        <v>0</v>
      </c>
      <c r="O281" s="25">
        <v>0</v>
      </c>
      <c r="P281" s="25">
        <v>0</v>
      </c>
      <c r="Q281" s="25">
        <v>0</v>
      </c>
      <c r="R281" s="25">
        <v>0</v>
      </c>
      <c r="S281" s="334">
        <f t="shared" si="365"/>
        <v>0</v>
      </c>
      <c r="T281" s="25">
        <v>0</v>
      </c>
      <c r="U281" s="25">
        <v>0</v>
      </c>
      <c r="V281" s="25">
        <v>0</v>
      </c>
      <c r="W281" s="25">
        <v>0</v>
      </c>
      <c r="X281" s="334">
        <f t="shared" si="366"/>
        <v>0</v>
      </c>
      <c r="Y281" s="25" t="s">
        <v>767</v>
      </c>
      <c r="Z281" s="25">
        <v>0</v>
      </c>
      <c r="AA281" s="25" t="s">
        <v>767</v>
      </c>
      <c r="AB281" s="25" t="s">
        <v>767</v>
      </c>
      <c r="AC281" s="334">
        <f t="shared" si="367"/>
        <v>16</v>
      </c>
      <c r="AD281" s="25">
        <v>0</v>
      </c>
      <c r="AE281" s="25">
        <v>16</v>
      </c>
      <c r="AF281" s="25">
        <v>0</v>
      </c>
      <c r="AG281" s="25" t="s">
        <v>767</v>
      </c>
      <c r="AH281" s="25">
        <v>0</v>
      </c>
      <c r="AI281" s="25">
        <v>0</v>
      </c>
      <c r="AJ281" s="25">
        <v>0</v>
      </c>
      <c r="AK281" s="25" t="s">
        <v>767</v>
      </c>
      <c r="AL281" s="25">
        <v>0</v>
      </c>
      <c r="AM281" s="25">
        <v>0</v>
      </c>
      <c r="AN281" s="25">
        <v>0</v>
      </c>
      <c r="AO281" s="25">
        <v>0</v>
      </c>
      <c r="AP281" s="334">
        <f t="shared" si="368"/>
        <v>0</v>
      </c>
      <c r="AQ281" s="25">
        <v>0</v>
      </c>
      <c r="AR281" s="25">
        <v>0</v>
      </c>
      <c r="AS281" s="25">
        <v>0</v>
      </c>
      <c r="AT281" s="334">
        <f t="shared" si="369"/>
        <v>0</v>
      </c>
      <c r="AU281" s="25">
        <v>0</v>
      </c>
      <c r="AV281" s="25">
        <v>0</v>
      </c>
      <c r="AW281" s="25">
        <v>0</v>
      </c>
      <c r="AX281" s="25">
        <v>0</v>
      </c>
      <c r="AY281" s="25" t="s">
        <v>767</v>
      </c>
      <c r="AZ281" s="334">
        <f t="shared" si="370"/>
        <v>10</v>
      </c>
      <c r="BA281" s="25">
        <v>6</v>
      </c>
      <c r="BB281" s="25" t="s">
        <v>767</v>
      </c>
      <c r="BC281" s="25">
        <v>4</v>
      </c>
      <c r="BD281" s="25">
        <v>0</v>
      </c>
      <c r="BE281" s="334">
        <f t="shared" si="371"/>
        <v>10</v>
      </c>
      <c r="BF281" s="25" t="s">
        <v>767</v>
      </c>
      <c r="BG281" s="25">
        <v>10</v>
      </c>
      <c r="BH281" s="334">
        <f t="shared" si="372"/>
        <v>0</v>
      </c>
      <c r="BI281" s="25" t="s">
        <v>767</v>
      </c>
      <c r="BJ281" s="334">
        <f t="shared" si="373"/>
        <v>0</v>
      </c>
      <c r="BK281" s="25">
        <v>0</v>
      </c>
      <c r="BL281" s="25" t="s">
        <v>767</v>
      </c>
      <c r="BM281" s="25" t="s">
        <v>767</v>
      </c>
      <c r="BN281" s="25" t="s">
        <v>767</v>
      </c>
      <c r="BO281" s="334">
        <f t="shared" si="374"/>
        <v>9</v>
      </c>
      <c r="BP281" s="25">
        <v>9</v>
      </c>
      <c r="BQ281" s="25">
        <v>0</v>
      </c>
      <c r="BR281" s="334">
        <f t="shared" si="375"/>
        <v>0</v>
      </c>
      <c r="BS281" s="25">
        <v>0</v>
      </c>
      <c r="BT281" s="25" t="s">
        <v>767</v>
      </c>
    </row>
    <row r="282" spans="1:81" ht="21.75" customHeight="1">
      <c r="A282" s="33">
        <v>12082</v>
      </c>
      <c r="B282" s="3" t="s">
        <v>830</v>
      </c>
      <c r="C282" s="333">
        <f t="shared" si="360"/>
        <v>24</v>
      </c>
      <c r="D282" s="44">
        <f t="shared" si="361"/>
        <v>0</v>
      </c>
      <c r="E282" s="25">
        <v>0</v>
      </c>
      <c r="F282" s="25" t="s">
        <v>767</v>
      </c>
      <c r="G282" s="44">
        <f t="shared" si="362"/>
        <v>0</v>
      </c>
      <c r="H282" s="25">
        <v>0</v>
      </c>
      <c r="I282" s="25">
        <v>0</v>
      </c>
      <c r="J282" s="334">
        <f t="shared" si="363"/>
        <v>0</v>
      </c>
      <c r="K282" s="25">
        <v>0</v>
      </c>
      <c r="L282" s="25">
        <v>0</v>
      </c>
      <c r="M282" s="25">
        <v>0</v>
      </c>
      <c r="N282" s="334">
        <f t="shared" si="364"/>
        <v>0</v>
      </c>
      <c r="O282" s="25">
        <v>0</v>
      </c>
      <c r="P282" s="25" t="s">
        <v>767</v>
      </c>
      <c r="Q282" s="25" t="s">
        <v>767</v>
      </c>
      <c r="R282" s="25" t="s">
        <v>767</v>
      </c>
      <c r="S282" s="334">
        <f t="shared" si="365"/>
        <v>0</v>
      </c>
      <c r="T282" s="25">
        <v>0</v>
      </c>
      <c r="U282" s="25">
        <v>0</v>
      </c>
      <c r="V282" s="25">
        <v>0</v>
      </c>
      <c r="W282" s="25" t="s">
        <v>767</v>
      </c>
      <c r="X282" s="334">
        <f t="shared" si="366"/>
        <v>0</v>
      </c>
      <c r="Y282" s="25">
        <v>0</v>
      </c>
      <c r="Z282" s="25">
        <v>0</v>
      </c>
      <c r="AA282" s="25" t="s">
        <v>767</v>
      </c>
      <c r="AB282" s="25" t="s">
        <v>767</v>
      </c>
      <c r="AC282" s="334">
        <f t="shared" si="367"/>
        <v>15</v>
      </c>
      <c r="AD282" s="25">
        <v>0</v>
      </c>
      <c r="AE282" s="25">
        <v>15</v>
      </c>
      <c r="AF282" s="25">
        <v>0</v>
      </c>
      <c r="AG282" s="25">
        <v>0</v>
      </c>
      <c r="AH282" s="25">
        <v>0</v>
      </c>
      <c r="AI282" s="25">
        <v>0</v>
      </c>
      <c r="AJ282" s="25">
        <v>0</v>
      </c>
      <c r="AK282" s="25">
        <v>0</v>
      </c>
      <c r="AL282" s="25" t="s">
        <v>767</v>
      </c>
      <c r="AM282" s="25">
        <v>0</v>
      </c>
      <c r="AN282" s="25">
        <v>0</v>
      </c>
      <c r="AO282" s="25">
        <v>0</v>
      </c>
      <c r="AP282" s="334">
        <f t="shared" si="368"/>
        <v>0</v>
      </c>
      <c r="AQ282" s="25">
        <v>0</v>
      </c>
      <c r="AR282" s="25">
        <v>0</v>
      </c>
      <c r="AS282" s="25">
        <v>0</v>
      </c>
      <c r="AT282" s="334">
        <f t="shared" si="369"/>
        <v>0</v>
      </c>
      <c r="AU282" s="25">
        <v>0</v>
      </c>
      <c r="AV282" s="25">
        <v>0</v>
      </c>
      <c r="AW282" s="25">
        <v>0</v>
      </c>
      <c r="AX282" s="25" t="s">
        <v>767</v>
      </c>
      <c r="AY282" s="25">
        <v>0</v>
      </c>
      <c r="AZ282" s="334">
        <f t="shared" si="370"/>
        <v>0</v>
      </c>
      <c r="BA282" s="25" t="s">
        <v>767</v>
      </c>
      <c r="BB282" s="25" t="s">
        <v>767</v>
      </c>
      <c r="BC282" s="25">
        <v>0</v>
      </c>
      <c r="BD282" s="25" t="s">
        <v>767</v>
      </c>
      <c r="BE282" s="334">
        <f t="shared" si="371"/>
        <v>0</v>
      </c>
      <c r="BF282" s="25" t="s">
        <v>767</v>
      </c>
      <c r="BG282" s="25" t="s">
        <v>767</v>
      </c>
      <c r="BH282" s="334">
        <f t="shared" si="372"/>
        <v>0</v>
      </c>
      <c r="BI282" s="25" t="s">
        <v>767</v>
      </c>
      <c r="BJ282" s="334">
        <f t="shared" si="373"/>
        <v>0</v>
      </c>
      <c r="BK282" s="25">
        <v>0</v>
      </c>
      <c r="BL282" s="25" t="s">
        <v>767</v>
      </c>
      <c r="BM282" s="25" t="s">
        <v>767</v>
      </c>
      <c r="BN282" s="25">
        <v>0</v>
      </c>
      <c r="BO282" s="334">
        <f t="shared" si="374"/>
        <v>9</v>
      </c>
      <c r="BP282" s="25">
        <v>9</v>
      </c>
      <c r="BQ282" s="25">
        <v>0</v>
      </c>
      <c r="BR282" s="334">
        <f t="shared" si="375"/>
        <v>0</v>
      </c>
      <c r="BS282" s="25">
        <v>0</v>
      </c>
      <c r="BT282" s="25" t="s">
        <v>767</v>
      </c>
    </row>
    <row r="283" spans="1:81" ht="19.5" customHeight="1">
      <c r="A283" s="33">
        <v>12086</v>
      </c>
      <c r="B283" s="3" t="s">
        <v>78</v>
      </c>
      <c r="C283" s="333">
        <f t="shared" si="360"/>
        <v>0</v>
      </c>
      <c r="D283" s="44">
        <f t="shared" si="361"/>
        <v>0</v>
      </c>
      <c r="E283" s="25">
        <v>0</v>
      </c>
      <c r="F283" s="25">
        <v>0</v>
      </c>
      <c r="G283" s="44">
        <f t="shared" si="362"/>
        <v>0</v>
      </c>
      <c r="H283" s="25">
        <v>0</v>
      </c>
      <c r="I283" s="25">
        <v>0</v>
      </c>
      <c r="J283" s="334">
        <f t="shared" si="363"/>
        <v>0</v>
      </c>
      <c r="K283" s="25">
        <v>0</v>
      </c>
      <c r="L283" s="25">
        <v>0</v>
      </c>
      <c r="M283" s="25">
        <v>0</v>
      </c>
      <c r="N283" s="334">
        <f t="shared" si="364"/>
        <v>0</v>
      </c>
      <c r="O283" s="25">
        <v>0</v>
      </c>
      <c r="P283" s="25">
        <v>0</v>
      </c>
      <c r="Q283" s="25">
        <v>0</v>
      </c>
      <c r="R283" s="25">
        <v>0</v>
      </c>
      <c r="S283" s="334">
        <f t="shared" si="365"/>
        <v>0</v>
      </c>
      <c r="T283" s="25">
        <v>0</v>
      </c>
      <c r="U283" s="25">
        <v>0</v>
      </c>
      <c r="V283" s="25">
        <v>0</v>
      </c>
      <c r="W283" s="25">
        <v>0</v>
      </c>
      <c r="X283" s="334">
        <f t="shared" si="366"/>
        <v>0</v>
      </c>
      <c r="Y283" s="25">
        <v>0</v>
      </c>
      <c r="Z283" s="25">
        <v>0</v>
      </c>
      <c r="AA283" s="25">
        <v>0</v>
      </c>
      <c r="AB283" s="25">
        <v>0</v>
      </c>
      <c r="AC283" s="334">
        <f t="shared" si="367"/>
        <v>0</v>
      </c>
      <c r="AD283" s="25">
        <v>0</v>
      </c>
      <c r="AE283" s="25">
        <v>0</v>
      </c>
      <c r="AF283" s="25">
        <v>0</v>
      </c>
      <c r="AG283" s="25">
        <v>0</v>
      </c>
      <c r="AH283" s="25">
        <v>0</v>
      </c>
      <c r="AI283" s="25">
        <v>0</v>
      </c>
      <c r="AJ283" s="25">
        <v>0</v>
      </c>
      <c r="AK283" s="25">
        <v>0</v>
      </c>
      <c r="AL283" s="25">
        <v>0</v>
      </c>
      <c r="AM283" s="25">
        <v>0</v>
      </c>
      <c r="AN283" s="25">
        <v>0</v>
      </c>
      <c r="AO283" s="25">
        <v>0</v>
      </c>
      <c r="AP283" s="334">
        <f t="shared" si="368"/>
        <v>0</v>
      </c>
      <c r="AQ283" s="25">
        <v>0</v>
      </c>
      <c r="AR283" s="25">
        <v>0</v>
      </c>
      <c r="AS283" s="25">
        <v>0</v>
      </c>
      <c r="AT283" s="334">
        <f t="shared" si="369"/>
        <v>0</v>
      </c>
      <c r="AU283" s="25">
        <v>0</v>
      </c>
      <c r="AV283" s="25" t="s">
        <v>767</v>
      </c>
      <c r="AW283" s="25">
        <v>0</v>
      </c>
      <c r="AX283" s="25">
        <v>0</v>
      </c>
      <c r="AY283" s="25">
        <v>0</v>
      </c>
      <c r="AZ283" s="334">
        <f t="shared" si="370"/>
        <v>0</v>
      </c>
      <c r="BA283" s="25">
        <v>0</v>
      </c>
      <c r="BB283" s="25">
        <v>0</v>
      </c>
      <c r="BC283" s="25">
        <v>0</v>
      </c>
      <c r="BD283" s="25">
        <v>0</v>
      </c>
      <c r="BE283" s="334">
        <f t="shared" si="371"/>
        <v>0</v>
      </c>
      <c r="BF283" s="25">
        <v>0</v>
      </c>
      <c r="BG283" s="25">
        <v>0</v>
      </c>
      <c r="BH283" s="334">
        <f t="shared" si="372"/>
        <v>0</v>
      </c>
      <c r="BI283" s="25">
        <v>0</v>
      </c>
      <c r="BJ283" s="334">
        <f t="shared" si="373"/>
        <v>0</v>
      </c>
      <c r="BK283" s="25">
        <v>0</v>
      </c>
      <c r="BL283" s="25">
        <v>0</v>
      </c>
      <c r="BM283" s="25">
        <v>0</v>
      </c>
      <c r="BN283" s="25">
        <v>0</v>
      </c>
      <c r="BO283" s="334">
        <f t="shared" si="374"/>
        <v>0</v>
      </c>
      <c r="BP283" s="25">
        <v>0</v>
      </c>
      <c r="BQ283" s="25">
        <v>0</v>
      </c>
      <c r="BR283" s="334">
        <f t="shared" si="375"/>
        <v>0</v>
      </c>
      <c r="BS283" s="25">
        <v>0</v>
      </c>
      <c r="BT283" s="25">
        <v>0</v>
      </c>
    </row>
    <row r="284" spans="1:81" ht="15" customHeight="1">
      <c r="A284" s="33">
        <v>12087</v>
      </c>
      <c r="B284" s="3" t="s">
        <v>80</v>
      </c>
      <c r="C284" s="333">
        <f t="shared" si="360"/>
        <v>0</v>
      </c>
      <c r="D284" s="44">
        <f t="shared" si="361"/>
        <v>0</v>
      </c>
      <c r="E284" s="25">
        <v>0</v>
      </c>
      <c r="F284" s="25">
        <v>0</v>
      </c>
      <c r="G284" s="44">
        <f t="shared" si="362"/>
        <v>0</v>
      </c>
      <c r="H284" s="25">
        <v>0</v>
      </c>
      <c r="I284" s="25">
        <v>0</v>
      </c>
      <c r="J284" s="334">
        <f t="shared" si="363"/>
        <v>0</v>
      </c>
      <c r="K284" s="25" t="s">
        <v>767</v>
      </c>
      <c r="L284" s="25">
        <v>0</v>
      </c>
      <c r="M284" s="25">
        <v>0</v>
      </c>
      <c r="N284" s="334">
        <f t="shared" si="364"/>
        <v>0</v>
      </c>
      <c r="O284" s="25">
        <v>0</v>
      </c>
      <c r="P284" s="25">
        <v>0</v>
      </c>
      <c r="Q284" s="25">
        <v>0</v>
      </c>
      <c r="R284" s="25">
        <v>0</v>
      </c>
      <c r="S284" s="334">
        <f t="shared" si="365"/>
        <v>0</v>
      </c>
      <c r="T284" s="25">
        <v>0</v>
      </c>
      <c r="U284" s="25">
        <v>0</v>
      </c>
      <c r="V284" s="25">
        <v>0</v>
      </c>
      <c r="W284" s="25">
        <v>0</v>
      </c>
      <c r="X284" s="334">
        <f t="shared" si="366"/>
        <v>0</v>
      </c>
      <c r="Y284" s="25">
        <v>0</v>
      </c>
      <c r="Z284" s="25">
        <v>0</v>
      </c>
      <c r="AA284" s="25">
        <v>0</v>
      </c>
      <c r="AB284" s="25">
        <v>0</v>
      </c>
      <c r="AC284" s="334">
        <f t="shared" si="367"/>
        <v>0</v>
      </c>
      <c r="AD284" s="25">
        <v>0</v>
      </c>
      <c r="AE284" s="25">
        <v>0</v>
      </c>
      <c r="AF284" s="25">
        <v>0</v>
      </c>
      <c r="AG284" s="25">
        <v>0</v>
      </c>
      <c r="AH284" s="25">
        <v>0</v>
      </c>
      <c r="AI284" s="25">
        <v>0</v>
      </c>
      <c r="AJ284" s="25">
        <v>0</v>
      </c>
      <c r="AK284" s="25">
        <v>0</v>
      </c>
      <c r="AL284" s="25">
        <v>0</v>
      </c>
      <c r="AM284" s="25">
        <v>0</v>
      </c>
      <c r="AN284" s="25">
        <v>0</v>
      </c>
      <c r="AO284" s="25">
        <v>0</v>
      </c>
      <c r="AP284" s="334">
        <f t="shared" si="368"/>
        <v>0</v>
      </c>
      <c r="AQ284" s="25">
        <v>0</v>
      </c>
      <c r="AR284" s="25">
        <v>0</v>
      </c>
      <c r="AS284" s="25">
        <v>0</v>
      </c>
      <c r="AT284" s="334">
        <f t="shared" si="369"/>
        <v>0</v>
      </c>
      <c r="AU284" s="25">
        <v>0</v>
      </c>
      <c r="AV284" s="25">
        <v>0</v>
      </c>
      <c r="AW284" s="25">
        <v>0</v>
      </c>
      <c r="AX284" s="25">
        <v>0</v>
      </c>
      <c r="AY284" s="25">
        <v>0</v>
      </c>
      <c r="AZ284" s="334">
        <f t="shared" si="370"/>
        <v>0</v>
      </c>
      <c r="BA284" s="25">
        <v>0</v>
      </c>
      <c r="BB284" s="25">
        <v>0</v>
      </c>
      <c r="BC284" s="25">
        <v>0</v>
      </c>
      <c r="BD284" s="25">
        <v>0</v>
      </c>
      <c r="BE284" s="334">
        <f t="shared" si="371"/>
        <v>0</v>
      </c>
      <c r="BF284" s="25">
        <v>0</v>
      </c>
      <c r="BG284" s="25" t="s">
        <v>767</v>
      </c>
      <c r="BH284" s="334">
        <f t="shared" si="372"/>
        <v>0</v>
      </c>
      <c r="BI284" s="25">
        <v>0</v>
      </c>
      <c r="BJ284" s="334">
        <f t="shared" si="373"/>
        <v>0</v>
      </c>
      <c r="BK284" s="25">
        <v>0</v>
      </c>
      <c r="BL284" s="25">
        <v>0</v>
      </c>
      <c r="BM284" s="25">
        <v>0</v>
      </c>
      <c r="BN284" s="25">
        <v>0</v>
      </c>
      <c r="BO284" s="334">
        <f t="shared" si="374"/>
        <v>0</v>
      </c>
      <c r="BP284" s="25" t="s">
        <v>767</v>
      </c>
      <c r="BQ284" s="25">
        <v>0</v>
      </c>
      <c r="BR284" s="334">
        <f t="shared" si="375"/>
        <v>0</v>
      </c>
      <c r="BS284" s="25">
        <v>0</v>
      </c>
      <c r="BT284" s="25">
        <v>0</v>
      </c>
    </row>
    <row r="285" spans="1:81" ht="15" customHeight="1">
      <c r="A285" s="33">
        <v>12088</v>
      </c>
      <c r="B285" s="3" t="s">
        <v>831</v>
      </c>
      <c r="C285" s="333">
        <f t="shared" si="360"/>
        <v>0</v>
      </c>
      <c r="D285" s="44">
        <f t="shared" si="361"/>
        <v>0</v>
      </c>
      <c r="E285" s="25">
        <v>0</v>
      </c>
      <c r="F285" s="25">
        <v>0</v>
      </c>
      <c r="G285" s="44">
        <f t="shared" si="362"/>
        <v>0</v>
      </c>
      <c r="H285" s="25">
        <v>0</v>
      </c>
      <c r="I285" s="25">
        <v>0</v>
      </c>
      <c r="J285" s="334">
        <f t="shared" si="363"/>
        <v>0</v>
      </c>
      <c r="K285" s="25">
        <v>0</v>
      </c>
      <c r="L285" s="25">
        <v>0</v>
      </c>
      <c r="M285" s="25">
        <v>0</v>
      </c>
      <c r="N285" s="334">
        <f t="shared" si="364"/>
        <v>0</v>
      </c>
      <c r="O285" s="25">
        <v>0</v>
      </c>
      <c r="P285" s="25">
        <v>0</v>
      </c>
      <c r="Q285" s="25">
        <v>0</v>
      </c>
      <c r="R285" s="25">
        <v>0</v>
      </c>
      <c r="S285" s="334">
        <f t="shared" si="365"/>
        <v>0</v>
      </c>
      <c r="T285" s="25">
        <v>0</v>
      </c>
      <c r="U285" s="25">
        <v>0</v>
      </c>
      <c r="V285" s="25">
        <v>0</v>
      </c>
      <c r="W285" s="25">
        <v>0</v>
      </c>
      <c r="X285" s="334">
        <f t="shared" si="366"/>
        <v>0</v>
      </c>
      <c r="Y285" s="25">
        <v>0</v>
      </c>
      <c r="Z285" s="25">
        <v>0</v>
      </c>
      <c r="AA285" s="25">
        <v>0</v>
      </c>
      <c r="AB285" s="25">
        <v>0</v>
      </c>
      <c r="AC285" s="334">
        <f t="shared" si="367"/>
        <v>0</v>
      </c>
      <c r="AD285" s="25">
        <v>0</v>
      </c>
      <c r="AE285" s="25">
        <v>0</v>
      </c>
      <c r="AF285" s="25" t="s">
        <v>767</v>
      </c>
      <c r="AG285" s="25">
        <v>0</v>
      </c>
      <c r="AH285" s="25" t="s">
        <v>767</v>
      </c>
      <c r="AI285" s="25">
        <v>0</v>
      </c>
      <c r="AJ285" s="25">
        <v>0</v>
      </c>
      <c r="AK285" s="25">
        <v>0</v>
      </c>
      <c r="AL285" s="25" t="s">
        <v>767</v>
      </c>
      <c r="AM285" s="25">
        <v>0</v>
      </c>
      <c r="AN285" s="25">
        <v>0</v>
      </c>
      <c r="AO285" s="25">
        <v>0</v>
      </c>
      <c r="AP285" s="334">
        <f t="shared" si="368"/>
        <v>0</v>
      </c>
      <c r="AQ285" s="25">
        <v>0</v>
      </c>
      <c r="AR285" s="25" t="s">
        <v>767</v>
      </c>
      <c r="AS285" s="25">
        <v>0</v>
      </c>
      <c r="AT285" s="334">
        <f t="shared" si="369"/>
        <v>0</v>
      </c>
      <c r="AU285" s="25">
        <v>0</v>
      </c>
      <c r="AV285" s="25">
        <v>0</v>
      </c>
      <c r="AW285" s="25">
        <v>0</v>
      </c>
      <c r="AX285" s="25">
        <v>0</v>
      </c>
      <c r="AY285" s="25">
        <v>0</v>
      </c>
      <c r="AZ285" s="334">
        <f t="shared" si="370"/>
        <v>0</v>
      </c>
      <c r="BA285" s="25">
        <v>0</v>
      </c>
      <c r="BB285" s="25">
        <v>0</v>
      </c>
      <c r="BC285" s="25">
        <v>0</v>
      </c>
      <c r="BD285" s="25">
        <v>0</v>
      </c>
      <c r="BE285" s="334">
        <f t="shared" si="371"/>
        <v>0</v>
      </c>
      <c r="BF285" s="25">
        <v>0</v>
      </c>
      <c r="BG285" s="25">
        <v>0</v>
      </c>
      <c r="BH285" s="334">
        <f t="shared" si="372"/>
        <v>0</v>
      </c>
      <c r="BI285" s="25">
        <v>0</v>
      </c>
      <c r="BJ285" s="334">
        <f t="shared" si="373"/>
        <v>0</v>
      </c>
      <c r="BK285" s="25">
        <v>0</v>
      </c>
      <c r="BL285" s="25">
        <v>0</v>
      </c>
      <c r="BM285" s="25">
        <v>0</v>
      </c>
      <c r="BN285" s="25">
        <v>0</v>
      </c>
      <c r="BO285" s="334">
        <f t="shared" si="374"/>
        <v>0</v>
      </c>
      <c r="BP285" s="25">
        <v>0</v>
      </c>
      <c r="BQ285" s="25">
        <v>0</v>
      </c>
      <c r="BR285" s="334">
        <f t="shared" si="375"/>
        <v>0</v>
      </c>
      <c r="BS285" s="25">
        <v>0</v>
      </c>
      <c r="BT285" s="25">
        <v>0</v>
      </c>
    </row>
    <row r="286" spans="1:81" ht="23.25" customHeight="1">
      <c r="A286" s="33">
        <v>12089</v>
      </c>
      <c r="B286" s="3" t="s">
        <v>722</v>
      </c>
      <c r="C286" s="333">
        <f t="shared" si="360"/>
        <v>223</v>
      </c>
      <c r="D286" s="44">
        <f t="shared" si="361"/>
        <v>0</v>
      </c>
      <c r="E286" s="25">
        <v>0</v>
      </c>
      <c r="F286" s="25" t="s">
        <v>767</v>
      </c>
      <c r="G286" s="44">
        <f t="shared" si="362"/>
        <v>0</v>
      </c>
      <c r="H286" s="25">
        <v>0</v>
      </c>
      <c r="I286" s="25" t="s">
        <v>827</v>
      </c>
      <c r="J286" s="334">
        <f t="shared" si="363"/>
        <v>185</v>
      </c>
      <c r="K286" s="25">
        <v>185</v>
      </c>
      <c r="L286" s="25">
        <v>0</v>
      </c>
      <c r="M286" s="25">
        <v>0</v>
      </c>
      <c r="N286" s="334">
        <f t="shared" si="364"/>
        <v>0</v>
      </c>
      <c r="O286" s="25">
        <v>0</v>
      </c>
      <c r="P286" s="25">
        <v>0</v>
      </c>
      <c r="Q286" s="25">
        <v>0</v>
      </c>
      <c r="R286" s="25">
        <v>0</v>
      </c>
      <c r="S286" s="334">
        <f t="shared" si="365"/>
        <v>0</v>
      </c>
      <c r="T286" s="25">
        <v>0</v>
      </c>
      <c r="U286" s="25">
        <v>0</v>
      </c>
      <c r="V286" s="25">
        <v>0</v>
      </c>
      <c r="W286" s="25">
        <v>0</v>
      </c>
      <c r="X286" s="334">
        <f t="shared" si="366"/>
        <v>18</v>
      </c>
      <c r="Y286" s="25">
        <v>0</v>
      </c>
      <c r="Z286" s="25" t="s">
        <v>767</v>
      </c>
      <c r="AA286" s="25">
        <v>0</v>
      </c>
      <c r="AB286" s="25">
        <v>18</v>
      </c>
      <c r="AC286" s="334">
        <f t="shared" si="367"/>
        <v>0</v>
      </c>
      <c r="AD286" s="25">
        <v>0</v>
      </c>
      <c r="AE286" s="25">
        <v>0</v>
      </c>
      <c r="AF286" s="25">
        <v>0</v>
      </c>
      <c r="AG286" s="25" t="s">
        <v>767</v>
      </c>
      <c r="AH286" s="25">
        <v>0</v>
      </c>
      <c r="AI286" s="25">
        <v>0</v>
      </c>
      <c r="AJ286" s="25">
        <v>0</v>
      </c>
      <c r="AK286" s="25">
        <v>0</v>
      </c>
      <c r="AL286" s="25" t="s">
        <v>767</v>
      </c>
      <c r="AM286" s="25">
        <v>0</v>
      </c>
      <c r="AN286" s="25">
        <v>0</v>
      </c>
      <c r="AO286" s="25">
        <v>0</v>
      </c>
      <c r="AP286" s="334">
        <f t="shared" si="368"/>
        <v>0</v>
      </c>
      <c r="AQ286" s="25">
        <v>0</v>
      </c>
      <c r="AR286" s="25">
        <v>0</v>
      </c>
      <c r="AS286" s="25">
        <v>0</v>
      </c>
      <c r="AT286" s="334">
        <f t="shared" si="369"/>
        <v>0</v>
      </c>
      <c r="AU286" s="25">
        <v>0</v>
      </c>
      <c r="AV286" s="25" t="s">
        <v>767</v>
      </c>
      <c r="AW286" s="25" t="s">
        <v>767</v>
      </c>
      <c r="AX286" s="25">
        <v>0</v>
      </c>
      <c r="AY286" s="25">
        <v>0</v>
      </c>
      <c r="AZ286" s="334">
        <f t="shared" si="370"/>
        <v>0</v>
      </c>
      <c r="BA286" s="25" t="s">
        <v>767</v>
      </c>
      <c r="BB286" s="25">
        <v>0</v>
      </c>
      <c r="BC286" s="25">
        <v>0</v>
      </c>
      <c r="BD286" s="25">
        <v>0</v>
      </c>
      <c r="BE286" s="334">
        <f t="shared" si="371"/>
        <v>7</v>
      </c>
      <c r="BF286" s="25" t="s">
        <v>767</v>
      </c>
      <c r="BG286" s="25">
        <v>7</v>
      </c>
      <c r="BH286" s="334">
        <f t="shared" si="372"/>
        <v>13</v>
      </c>
      <c r="BI286" s="25">
        <v>13</v>
      </c>
      <c r="BJ286" s="334">
        <f t="shared" si="373"/>
        <v>0</v>
      </c>
      <c r="BK286" s="25">
        <v>0</v>
      </c>
      <c r="BL286" s="25">
        <v>0</v>
      </c>
      <c r="BM286" s="25" t="s">
        <v>767</v>
      </c>
      <c r="BN286" s="25" t="s">
        <v>767</v>
      </c>
      <c r="BO286" s="334">
        <f t="shared" si="374"/>
        <v>0</v>
      </c>
      <c r="BP286" s="25">
        <v>0</v>
      </c>
      <c r="BQ286" s="25">
        <v>0</v>
      </c>
      <c r="BR286" s="334">
        <f t="shared" si="375"/>
        <v>0</v>
      </c>
      <c r="BS286" s="25">
        <v>0</v>
      </c>
      <c r="BT286" s="25">
        <v>0</v>
      </c>
    </row>
    <row r="287" spans="1:81" ht="15" customHeight="1">
      <c r="A287" s="33">
        <v>12090</v>
      </c>
      <c r="B287" s="3" t="s">
        <v>874</v>
      </c>
      <c r="C287" s="333">
        <f t="shared" si="360"/>
        <v>0</v>
      </c>
      <c r="D287" s="44">
        <f t="shared" si="361"/>
        <v>0</v>
      </c>
      <c r="E287" s="25">
        <v>0</v>
      </c>
      <c r="F287" s="25">
        <v>0</v>
      </c>
      <c r="G287" s="44">
        <f t="shared" si="362"/>
        <v>0</v>
      </c>
      <c r="H287" s="25">
        <v>0</v>
      </c>
      <c r="I287" s="25">
        <v>0</v>
      </c>
      <c r="J287" s="334">
        <f t="shared" si="363"/>
        <v>0</v>
      </c>
      <c r="K287" s="25">
        <v>0</v>
      </c>
      <c r="L287" s="25">
        <v>0</v>
      </c>
      <c r="M287" s="25">
        <v>0</v>
      </c>
      <c r="N287" s="334">
        <f t="shared" si="364"/>
        <v>0</v>
      </c>
      <c r="O287" s="25">
        <v>0</v>
      </c>
      <c r="P287" s="25">
        <v>0</v>
      </c>
      <c r="Q287" s="25">
        <v>0</v>
      </c>
      <c r="R287" s="25">
        <v>0</v>
      </c>
      <c r="S287" s="334">
        <f t="shared" si="365"/>
        <v>0</v>
      </c>
      <c r="T287" s="25">
        <v>0</v>
      </c>
      <c r="U287" s="25">
        <v>0</v>
      </c>
      <c r="V287" s="25">
        <v>0</v>
      </c>
      <c r="W287" s="25">
        <v>0</v>
      </c>
      <c r="X287" s="334">
        <f t="shared" si="366"/>
        <v>0</v>
      </c>
      <c r="Y287" s="25">
        <v>0</v>
      </c>
      <c r="Z287" s="25">
        <v>0</v>
      </c>
      <c r="AA287" s="25">
        <v>0</v>
      </c>
      <c r="AB287" s="25">
        <v>0</v>
      </c>
      <c r="AC287" s="334">
        <f t="shared" si="367"/>
        <v>0</v>
      </c>
      <c r="AD287" s="25">
        <v>0</v>
      </c>
      <c r="AE287" s="25">
        <v>0</v>
      </c>
      <c r="AF287" s="25">
        <v>0</v>
      </c>
      <c r="AG287" s="25">
        <v>0</v>
      </c>
      <c r="AH287" s="25">
        <v>0</v>
      </c>
      <c r="AI287" s="25">
        <v>0</v>
      </c>
      <c r="AJ287" s="25">
        <v>0</v>
      </c>
      <c r="AK287" s="25">
        <v>0</v>
      </c>
      <c r="AL287" s="25" t="s">
        <v>767</v>
      </c>
      <c r="AM287" s="25">
        <v>0</v>
      </c>
      <c r="AN287" s="25">
        <v>0</v>
      </c>
      <c r="AO287" s="25">
        <v>0</v>
      </c>
      <c r="AP287" s="334">
        <f t="shared" si="368"/>
        <v>0</v>
      </c>
      <c r="AQ287" s="25">
        <v>0</v>
      </c>
      <c r="AR287" s="25">
        <v>0</v>
      </c>
      <c r="AS287" s="25">
        <v>0</v>
      </c>
      <c r="AT287" s="334">
        <f t="shared" si="369"/>
        <v>0</v>
      </c>
      <c r="AU287" s="25">
        <v>0</v>
      </c>
      <c r="AV287" s="25">
        <v>0</v>
      </c>
      <c r="AW287" s="25">
        <v>0</v>
      </c>
      <c r="AX287" s="25">
        <v>0</v>
      </c>
      <c r="AY287" s="25">
        <v>0</v>
      </c>
      <c r="AZ287" s="334">
        <f t="shared" si="370"/>
        <v>0</v>
      </c>
      <c r="BA287" s="25">
        <v>0</v>
      </c>
      <c r="BB287" s="25">
        <v>0</v>
      </c>
      <c r="BC287" s="25">
        <v>0</v>
      </c>
      <c r="BD287" s="25">
        <v>0</v>
      </c>
      <c r="BE287" s="334">
        <f t="shared" si="371"/>
        <v>0</v>
      </c>
      <c r="BF287" s="25" t="s">
        <v>767</v>
      </c>
      <c r="BG287" s="25">
        <v>0</v>
      </c>
      <c r="BH287" s="334">
        <f t="shared" si="372"/>
        <v>0</v>
      </c>
      <c r="BI287" s="25">
        <v>0</v>
      </c>
      <c r="BJ287" s="334">
        <f t="shared" si="373"/>
        <v>0</v>
      </c>
      <c r="BK287" s="25">
        <v>0</v>
      </c>
      <c r="BL287" s="25">
        <v>0</v>
      </c>
      <c r="BM287" s="25">
        <v>0</v>
      </c>
      <c r="BN287" s="25">
        <v>0</v>
      </c>
      <c r="BO287" s="334">
        <f t="shared" si="374"/>
        <v>0</v>
      </c>
      <c r="BP287" s="25">
        <v>0</v>
      </c>
      <c r="BQ287" s="25">
        <v>0</v>
      </c>
      <c r="BR287" s="334">
        <f t="shared" si="375"/>
        <v>0</v>
      </c>
      <c r="BS287" s="25">
        <v>0</v>
      </c>
      <c r="BT287" s="25">
        <v>0</v>
      </c>
    </row>
    <row r="288" spans="1:81" ht="15" customHeight="1">
      <c r="A288" s="33">
        <v>12121</v>
      </c>
      <c r="B288" s="3" t="s">
        <v>85</v>
      </c>
      <c r="C288" s="333">
        <f t="shared" si="360"/>
        <v>0</v>
      </c>
      <c r="D288" s="44">
        <f t="shared" si="361"/>
        <v>0</v>
      </c>
      <c r="E288" s="25">
        <v>0</v>
      </c>
      <c r="F288" s="25">
        <v>0</v>
      </c>
      <c r="G288" s="44">
        <f t="shared" si="362"/>
        <v>0</v>
      </c>
      <c r="H288" s="25">
        <v>0</v>
      </c>
      <c r="I288" s="25">
        <v>0</v>
      </c>
      <c r="J288" s="334">
        <f t="shared" si="363"/>
        <v>0</v>
      </c>
      <c r="K288" s="25">
        <v>0</v>
      </c>
      <c r="L288" s="25">
        <v>0</v>
      </c>
      <c r="M288" s="25">
        <v>0</v>
      </c>
      <c r="N288" s="334">
        <f t="shared" si="364"/>
        <v>0</v>
      </c>
      <c r="O288" s="25">
        <v>0</v>
      </c>
      <c r="P288" s="25">
        <v>0</v>
      </c>
      <c r="Q288" s="25">
        <v>0</v>
      </c>
      <c r="R288" s="25">
        <v>0</v>
      </c>
      <c r="S288" s="334">
        <f t="shared" si="365"/>
        <v>0</v>
      </c>
      <c r="T288" s="25">
        <v>0</v>
      </c>
      <c r="U288" s="25">
        <v>0</v>
      </c>
      <c r="V288" s="25">
        <v>0</v>
      </c>
      <c r="W288" s="25">
        <v>0</v>
      </c>
      <c r="X288" s="334">
        <f t="shared" si="366"/>
        <v>0</v>
      </c>
      <c r="Y288" s="25">
        <v>0</v>
      </c>
      <c r="Z288" s="25">
        <v>0</v>
      </c>
      <c r="AA288" s="25" t="s">
        <v>767</v>
      </c>
      <c r="AB288" s="25" t="s">
        <v>767</v>
      </c>
      <c r="AC288" s="334">
        <f t="shared" si="367"/>
        <v>0</v>
      </c>
      <c r="AD288" s="25">
        <v>0</v>
      </c>
      <c r="AE288" s="25">
        <v>0</v>
      </c>
      <c r="AF288" s="25">
        <v>0</v>
      </c>
      <c r="AG288" s="25">
        <v>0</v>
      </c>
      <c r="AH288" s="25">
        <v>0</v>
      </c>
      <c r="AI288" s="25">
        <v>0</v>
      </c>
      <c r="AJ288" s="25">
        <v>0</v>
      </c>
      <c r="AK288" s="25">
        <v>0</v>
      </c>
      <c r="AL288" s="25">
        <v>0</v>
      </c>
      <c r="AM288" s="25">
        <v>0</v>
      </c>
      <c r="AN288" s="25">
        <v>0</v>
      </c>
      <c r="AO288" s="25">
        <v>0</v>
      </c>
      <c r="AP288" s="334">
        <f t="shared" si="368"/>
        <v>0</v>
      </c>
      <c r="AQ288" s="25">
        <v>0</v>
      </c>
      <c r="AR288" s="25">
        <v>0</v>
      </c>
      <c r="AS288" s="25">
        <v>0</v>
      </c>
      <c r="AT288" s="334">
        <f t="shared" si="369"/>
        <v>0</v>
      </c>
      <c r="AU288" s="25">
        <v>0</v>
      </c>
      <c r="AV288" s="25">
        <v>0</v>
      </c>
      <c r="AW288" s="25">
        <v>0</v>
      </c>
      <c r="AX288" s="25">
        <v>0</v>
      </c>
      <c r="AY288" s="25">
        <v>0</v>
      </c>
      <c r="AZ288" s="334">
        <f t="shared" si="370"/>
        <v>0</v>
      </c>
      <c r="BA288" s="25">
        <v>0</v>
      </c>
      <c r="BB288" s="25">
        <v>0</v>
      </c>
      <c r="BC288" s="25">
        <v>0</v>
      </c>
      <c r="BD288" s="25">
        <v>0</v>
      </c>
      <c r="BE288" s="334">
        <f t="shared" si="371"/>
        <v>0</v>
      </c>
      <c r="BF288" s="25">
        <v>0</v>
      </c>
      <c r="BG288" s="25">
        <v>0</v>
      </c>
      <c r="BH288" s="334">
        <f t="shared" si="372"/>
        <v>0</v>
      </c>
      <c r="BI288" s="25">
        <v>0</v>
      </c>
      <c r="BJ288" s="334">
        <f t="shared" si="373"/>
        <v>0</v>
      </c>
      <c r="BK288" s="25">
        <v>0</v>
      </c>
      <c r="BL288" s="25">
        <v>0</v>
      </c>
      <c r="BM288" s="25">
        <v>0</v>
      </c>
      <c r="BN288" s="25">
        <v>0</v>
      </c>
      <c r="BO288" s="334">
        <f t="shared" si="374"/>
        <v>0</v>
      </c>
      <c r="BP288" s="25">
        <v>0</v>
      </c>
      <c r="BQ288" s="25">
        <v>0</v>
      </c>
      <c r="BR288" s="334">
        <f t="shared" si="375"/>
        <v>0</v>
      </c>
      <c r="BS288" s="25">
        <v>0</v>
      </c>
      <c r="BT288" s="25">
        <v>0</v>
      </c>
    </row>
    <row r="289" spans="1:76" ht="15" customHeight="1">
      <c r="A289" s="33">
        <v>12122</v>
      </c>
      <c r="B289" s="3" t="s">
        <v>554</v>
      </c>
      <c r="C289" s="333">
        <f t="shared" si="360"/>
        <v>0</v>
      </c>
      <c r="D289" s="44">
        <f t="shared" si="361"/>
        <v>0</v>
      </c>
      <c r="E289" s="25">
        <v>0</v>
      </c>
      <c r="F289" s="25">
        <v>0</v>
      </c>
      <c r="G289" s="44">
        <f t="shared" si="362"/>
        <v>0</v>
      </c>
      <c r="H289" s="25">
        <v>0</v>
      </c>
      <c r="I289" s="25">
        <v>0</v>
      </c>
      <c r="J289" s="334">
        <f t="shared" si="363"/>
        <v>0</v>
      </c>
      <c r="K289" s="25">
        <v>0</v>
      </c>
      <c r="L289" s="25">
        <v>0</v>
      </c>
      <c r="M289" s="25">
        <v>0</v>
      </c>
      <c r="N289" s="334">
        <f t="shared" si="364"/>
        <v>0</v>
      </c>
      <c r="O289" s="25">
        <v>0</v>
      </c>
      <c r="P289" s="25">
        <v>0</v>
      </c>
      <c r="Q289" s="25" t="s">
        <v>767</v>
      </c>
      <c r="R289" s="25">
        <v>0</v>
      </c>
      <c r="S289" s="334">
        <f t="shared" si="365"/>
        <v>0</v>
      </c>
      <c r="T289" s="25">
        <v>0</v>
      </c>
      <c r="U289" s="25">
        <v>0</v>
      </c>
      <c r="V289" s="25">
        <v>0</v>
      </c>
      <c r="W289" s="25">
        <v>0</v>
      </c>
      <c r="X289" s="334">
        <f t="shared" si="366"/>
        <v>0</v>
      </c>
      <c r="Y289" s="25">
        <v>0</v>
      </c>
      <c r="Z289" s="25">
        <v>0</v>
      </c>
      <c r="AA289" s="25" t="s">
        <v>767</v>
      </c>
      <c r="AB289" s="25">
        <v>0</v>
      </c>
      <c r="AC289" s="334">
        <f t="shared" si="367"/>
        <v>0</v>
      </c>
      <c r="AD289" s="25">
        <v>0</v>
      </c>
      <c r="AE289" s="25">
        <v>0</v>
      </c>
      <c r="AF289" s="25">
        <v>0</v>
      </c>
      <c r="AG289" s="25">
        <v>0</v>
      </c>
      <c r="AH289" s="25">
        <v>0</v>
      </c>
      <c r="AI289" s="25">
        <v>0</v>
      </c>
      <c r="AJ289" s="25">
        <v>0</v>
      </c>
      <c r="AK289" s="25">
        <v>0</v>
      </c>
      <c r="AL289" s="25">
        <v>0</v>
      </c>
      <c r="AM289" s="25">
        <v>0</v>
      </c>
      <c r="AN289" s="25">
        <v>0</v>
      </c>
      <c r="AO289" s="25">
        <v>0</v>
      </c>
      <c r="AP289" s="334">
        <f t="shared" si="368"/>
        <v>0</v>
      </c>
      <c r="AQ289" s="25">
        <v>0</v>
      </c>
      <c r="AR289" s="25">
        <v>0</v>
      </c>
      <c r="AS289" s="25">
        <v>0</v>
      </c>
      <c r="AT289" s="334">
        <f t="shared" si="369"/>
        <v>0</v>
      </c>
      <c r="AU289" s="25">
        <v>0</v>
      </c>
      <c r="AV289" s="25">
        <v>0</v>
      </c>
      <c r="AW289" s="25">
        <v>0</v>
      </c>
      <c r="AX289" s="25">
        <v>0</v>
      </c>
      <c r="AY289" s="25">
        <v>0</v>
      </c>
      <c r="AZ289" s="334">
        <f t="shared" si="370"/>
        <v>0</v>
      </c>
      <c r="BA289" s="25">
        <v>0</v>
      </c>
      <c r="BB289" s="25">
        <v>0</v>
      </c>
      <c r="BC289" s="25">
        <v>0</v>
      </c>
      <c r="BD289" s="25">
        <v>0</v>
      </c>
      <c r="BE289" s="334">
        <f t="shared" si="371"/>
        <v>0</v>
      </c>
      <c r="BF289" s="25">
        <v>0</v>
      </c>
      <c r="BG289" s="25">
        <v>0</v>
      </c>
      <c r="BH289" s="334">
        <f t="shared" si="372"/>
        <v>0</v>
      </c>
      <c r="BI289" s="25">
        <v>0</v>
      </c>
      <c r="BJ289" s="334">
        <f t="shared" si="373"/>
        <v>0</v>
      </c>
      <c r="BK289" s="25">
        <v>0</v>
      </c>
      <c r="BL289" s="25">
        <v>0</v>
      </c>
      <c r="BM289" s="25">
        <v>0</v>
      </c>
      <c r="BN289" s="25">
        <v>0</v>
      </c>
      <c r="BO289" s="334">
        <f t="shared" si="374"/>
        <v>0</v>
      </c>
      <c r="BP289" s="25">
        <v>0</v>
      </c>
      <c r="BQ289" s="25">
        <v>0</v>
      </c>
      <c r="BR289" s="334">
        <f t="shared" si="375"/>
        <v>0</v>
      </c>
      <c r="BS289" s="25">
        <v>0</v>
      </c>
      <c r="BT289" s="25">
        <v>0</v>
      </c>
    </row>
    <row r="290" spans="1:76" ht="15" customHeight="1">
      <c r="A290" s="33">
        <v>12123</v>
      </c>
      <c r="B290" s="3" t="s">
        <v>422</v>
      </c>
      <c r="C290" s="333">
        <f t="shared" si="360"/>
        <v>0</v>
      </c>
      <c r="D290" s="44">
        <f t="shared" si="361"/>
        <v>0</v>
      </c>
      <c r="E290" s="25">
        <v>0</v>
      </c>
      <c r="F290" s="25">
        <v>0</v>
      </c>
      <c r="G290" s="44">
        <f t="shared" si="362"/>
        <v>0</v>
      </c>
      <c r="H290" s="25">
        <v>0</v>
      </c>
      <c r="I290" s="25">
        <v>0</v>
      </c>
      <c r="J290" s="334">
        <f t="shared" si="363"/>
        <v>0</v>
      </c>
      <c r="K290" s="25">
        <v>0</v>
      </c>
      <c r="L290" s="25">
        <v>0</v>
      </c>
      <c r="M290" s="25">
        <v>0</v>
      </c>
      <c r="N290" s="334">
        <f t="shared" si="364"/>
        <v>0</v>
      </c>
      <c r="O290" s="25">
        <v>0</v>
      </c>
      <c r="P290" s="25" t="s">
        <v>767</v>
      </c>
      <c r="Q290" s="25">
        <v>0</v>
      </c>
      <c r="R290" s="25">
        <v>0</v>
      </c>
      <c r="S290" s="334">
        <f t="shared" si="365"/>
        <v>0</v>
      </c>
      <c r="T290" s="25">
        <v>0</v>
      </c>
      <c r="U290" s="25">
        <v>0</v>
      </c>
      <c r="V290" s="25">
        <v>0</v>
      </c>
      <c r="W290" s="25">
        <v>0</v>
      </c>
      <c r="X290" s="334">
        <f t="shared" si="366"/>
        <v>0</v>
      </c>
      <c r="Y290" s="25">
        <v>0</v>
      </c>
      <c r="Z290" s="25">
        <v>0</v>
      </c>
      <c r="AA290" s="25">
        <v>0</v>
      </c>
      <c r="AB290" s="25">
        <v>0</v>
      </c>
      <c r="AC290" s="334">
        <f t="shared" si="367"/>
        <v>0</v>
      </c>
      <c r="AD290" s="25">
        <v>0</v>
      </c>
      <c r="AE290" s="25" t="s">
        <v>767</v>
      </c>
      <c r="AF290" s="25">
        <v>0</v>
      </c>
      <c r="AG290" s="25">
        <v>0</v>
      </c>
      <c r="AH290" s="25">
        <v>0</v>
      </c>
      <c r="AI290" s="25">
        <v>0</v>
      </c>
      <c r="AJ290" s="25">
        <v>0</v>
      </c>
      <c r="AK290" s="25">
        <v>0</v>
      </c>
      <c r="AL290" s="25">
        <v>0</v>
      </c>
      <c r="AM290" s="25">
        <v>0</v>
      </c>
      <c r="AN290" s="25">
        <v>0</v>
      </c>
      <c r="AO290" s="25">
        <v>0</v>
      </c>
      <c r="AP290" s="334">
        <f t="shared" si="368"/>
        <v>0</v>
      </c>
      <c r="AQ290" s="25">
        <v>0</v>
      </c>
      <c r="AR290" s="25">
        <v>0</v>
      </c>
      <c r="AS290" s="25">
        <v>0</v>
      </c>
      <c r="AT290" s="334">
        <f t="shared" si="369"/>
        <v>0</v>
      </c>
      <c r="AU290" s="25">
        <v>0</v>
      </c>
      <c r="AV290" s="25">
        <v>0</v>
      </c>
      <c r="AW290" s="25">
        <v>0</v>
      </c>
      <c r="AX290" s="25">
        <v>0</v>
      </c>
      <c r="AY290" s="25">
        <v>0</v>
      </c>
      <c r="AZ290" s="334">
        <f t="shared" si="370"/>
        <v>0</v>
      </c>
      <c r="BA290" s="25">
        <v>0</v>
      </c>
      <c r="BB290" s="25">
        <v>0</v>
      </c>
      <c r="BC290" s="25">
        <v>0</v>
      </c>
      <c r="BD290" s="25">
        <v>0</v>
      </c>
      <c r="BE290" s="334">
        <f t="shared" si="371"/>
        <v>0</v>
      </c>
      <c r="BF290" s="25">
        <v>0</v>
      </c>
      <c r="BG290" s="25">
        <v>0</v>
      </c>
      <c r="BH290" s="334">
        <f t="shared" si="372"/>
        <v>0</v>
      </c>
      <c r="BI290" s="25">
        <v>0</v>
      </c>
      <c r="BJ290" s="334">
        <f t="shared" si="373"/>
        <v>0</v>
      </c>
      <c r="BK290" s="25">
        <v>0</v>
      </c>
      <c r="BL290" s="25">
        <v>0</v>
      </c>
      <c r="BM290" s="25">
        <v>0</v>
      </c>
      <c r="BN290" s="25">
        <v>0</v>
      </c>
      <c r="BO290" s="334">
        <f t="shared" si="374"/>
        <v>0</v>
      </c>
      <c r="BP290" s="25">
        <v>0</v>
      </c>
      <c r="BQ290" s="25">
        <v>0</v>
      </c>
      <c r="BR290" s="334">
        <f t="shared" si="375"/>
        <v>0</v>
      </c>
      <c r="BS290" s="25">
        <v>0</v>
      </c>
      <c r="BT290" s="25">
        <v>0</v>
      </c>
    </row>
    <row r="291" spans="1:76" ht="15" customHeight="1">
      <c r="A291" s="33">
        <v>12124</v>
      </c>
      <c r="B291" s="3" t="s">
        <v>425</v>
      </c>
      <c r="C291" s="333">
        <f t="shared" si="360"/>
        <v>0</v>
      </c>
      <c r="D291" s="44">
        <f t="shared" si="361"/>
        <v>0</v>
      </c>
      <c r="E291" s="25">
        <v>0</v>
      </c>
      <c r="F291" s="25">
        <v>0</v>
      </c>
      <c r="G291" s="44">
        <f t="shared" si="362"/>
        <v>0</v>
      </c>
      <c r="H291" s="25">
        <v>0</v>
      </c>
      <c r="I291" s="25">
        <v>0</v>
      </c>
      <c r="J291" s="334">
        <f t="shared" si="363"/>
        <v>0</v>
      </c>
      <c r="K291" s="25">
        <v>0</v>
      </c>
      <c r="L291" s="25">
        <v>0</v>
      </c>
      <c r="M291" s="25">
        <v>0</v>
      </c>
      <c r="N291" s="334">
        <f t="shared" si="364"/>
        <v>0</v>
      </c>
      <c r="O291" s="25">
        <v>0</v>
      </c>
      <c r="P291" s="25">
        <v>0</v>
      </c>
      <c r="Q291" s="25">
        <v>0</v>
      </c>
      <c r="R291" s="25">
        <v>0</v>
      </c>
      <c r="S291" s="334">
        <f t="shared" si="365"/>
        <v>0</v>
      </c>
      <c r="T291" s="25">
        <v>0</v>
      </c>
      <c r="U291" s="25" t="s">
        <v>767</v>
      </c>
      <c r="V291" s="25">
        <v>0</v>
      </c>
      <c r="W291" s="25">
        <v>0</v>
      </c>
      <c r="X291" s="334">
        <f t="shared" si="366"/>
        <v>0</v>
      </c>
      <c r="Y291" s="25">
        <v>0</v>
      </c>
      <c r="Z291" s="25">
        <v>0</v>
      </c>
      <c r="AA291" s="25">
        <v>0</v>
      </c>
      <c r="AB291" s="25">
        <v>0</v>
      </c>
      <c r="AC291" s="334">
        <f t="shared" si="367"/>
        <v>0</v>
      </c>
      <c r="AD291" s="25">
        <v>0</v>
      </c>
      <c r="AE291" s="25">
        <v>0</v>
      </c>
      <c r="AF291" s="25">
        <v>0</v>
      </c>
      <c r="AG291" s="25">
        <v>0</v>
      </c>
      <c r="AH291" s="25">
        <v>0</v>
      </c>
      <c r="AI291" s="25">
        <v>0</v>
      </c>
      <c r="AJ291" s="25">
        <v>0</v>
      </c>
      <c r="AK291" s="25">
        <v>0</v>
      </c>
      <c r="AL291" s="25">
        <v>0</v>
      </c>
      <c r="AM291" s="25">
        <v>0</v>
      </c>
      <c r="AN291" s="25">
        <v>0</v>
      </c>
      <c r="AO291" s="25">
        <v>0</v>
      </c>
      <c r="AP291" s="334">
        <f t="shared" si="368"/>
        <v>0</v>
      </c>
      <c r="AQ291" s="25">
        <v>0</v>
      </c>
      <c r="AR291" s="25">
        <v>0</v>
      </c>
      <c r="AS291" s="25">
        <v>0</v>
      </c>
      <c r="AT291" s="334">
        <f t="shared" si="369"/>
        <v>0</v>
      </c>
      <c r="AU291" s="25">
        <v>0</v>
      </c>
      <c r="AV291" s="25">
        <v>0</v>
      </c>
      <c r="AW291" s="25">
        <v>0</v>
      </c>
      <c r="AX291" s="25">
        <v>0</v>
      </c>
      <c r="AY291" s="25">
        <v>0</v>
      </c>
      <c r="AZ291" s="334">
        <f t="shared" si="370"/>
        <v>0</v>
      </c>
      <c r="BA291" s="25">
        <v>0</v>
      </c>
      <c r="BB291" s="25">
        <v>0</v>
      </c>
      <c r="BC291" s="25">
        <v>0</v>
      </c>
      <c r="BD291" s="25">
        <v>0</v>
      </c>
      <c r="BE291" s="334">
        <f t="shared" si="371"/>
        <v>0</v>
      </c>
      <c r="BF291" s="25">
        <v>0</v>
      </c>
      <c r="BG291" s="25">
        <v>0</v>
      </c>
      <c r="BH291" s="334">
        <f t="shared" si="372"/>
        <v>0</v>
      </c>
      <c r="BI291" s="25" t="s">
        <v>767</v>
      </c>
      <c r="BJ291" s="334">
        <f t="shared" si="373"/>
        <v>0</v>
      </c>
      <c r="BK291" s="25">
        <v>0</v>
      </c>
      <c r="BL291" s="25">
        <v>0</v>
      </c>
      <c r="BM291" s="25">
        <v>0</v>
      </c>
      <c r="BN291" s="25">
        <v>0</v>
      </c>
      <c r="BO291" s="334">
        <f t="shared" si="374"/>
        <v>0</v>
      </c>
      <c r="BP291" s="25">
        <v>0</v>
      </c>
      <c r="BQ291" s="25">
        <v>0</v>
      </c>
      <c r="BR291" s="334">
        <f t="shared" si="375"/>
        <v>0</v>
      </c>
      <c r="BS291" s="25">
        <v>0</v>
      </c>
      <c r="BT291" s="25">
        <v>0</v>
      </c>
    </row>
    <row r="292" spans="1:76" ht="15" customHeight="1">
      <c r="A292" s="33">
        <v>12125</v>
      </c>
      <c r="B292" s="3" t="s">
        <v>90</v>
      </c>
      <c r="C292" s="333">
        <f t="shared" si="360"/>
        <v>4</v>
      </c>
      <c r="D292" s="44">
        <f t="shared" si="361"/>
        <v>0</v>
      </c>
      <c r="E292" s="25">
        <v>0</v>
      </c>
      <c r="F292" s="25">
        <v>0</v>
      </c>
      <c r="G292" s="44">
        <f t="shared" si="362"/>
        <v>0</v>
      </c>
      <c r="H292" s="25">
        <v>0</v>
      </c>
      <c r="I292" s="25">
        <v>0</v>
      </c>
      <c r="J292" s="334">
        <f t="shared" si="363"/>
        <v>0</v>
      </c>
      <c r="K292" s="25">
        <v>0</v>
      </c>
      <c r="L292" s="25">
        <v>0</v>
      </c>
      <c r="M292" s="25">
        <v>0</v>
      </c>
      <c r="N292" s="334">
        <f t="shared" si="364"/>
        <v>0</v>
      </c>
      <c r="O292" s="25">
        <v>0</v>
      </c>
      <c r="P292" s="25">
        <v>0</v>
      </c>
      <c r="Q292" s="25">
        <v>0</v>
      </c>
      <c r="R292" s="25">
        <v>0</v>
      </c>
      <c r="S292" s="334">
        <f t="shared" si="365"/>
        <v>0</v>
      </c>
      <c r="T292" s="25">
        <v>0</v>
      </c>
      <c r="U292" s="25">
        <v>0</v>
      </c>
      <c r="V292" s="25">
        <v>0</v>
      </c>
      <c r="W292" s="25">
        <v>0</v>
      </c>
      <c r="X292" s="334">
        <f t="shared" si="366"/>
        <v>0</v>
      </c>
      <c r="Y292" s="25">
        <v>0</v>
      </c>
      <c r="Z292" s="25">
        <v>0</v>
      </c>
      <c r="AA292" s="25">
        <v>0</v>
      </c>
      <c r="AB292" s="25">
        <v>0</v>
      </c>
      <c r="AC292" s="334">
        <f t="shared" si="367"/>
        <v>0</v>
      </c>
      <c r="AD292" s="25">
        <v>0</v>
      </c>
      <c r="AE292" s="25">
        <v>0</v>
      </c>
      <c r="AF292" s="25">
        <v>0</v>
      </c>
      <c r="AG292" s="25">
        <v>0</v>
      </c>
      <c r="AH292" s="25" t="s">
        <v>767</v>
      </c>
      <c r="AI292" s="25">
        <v>0</v>
      </c>
      <c r="AJ292" s="25">
        <v>0</v>
      </c>
      <c r="AK292" s="25">
        <v>0</v>
      </c>
      <c r="AL292" s="25" t="s">
        <v>767</v>
      </c>
      <c r="AM292" s="25">
        <v>0</v>
      </c>
      <c r="AN292" s="25">
        <v>0</v>
      </c>
      <c r="AO292" s="25">
        <v>0</v>
      </c>
      <c r="AP292" s="334">
        <f t="shared" si="368"/>
        <v>0</v>
      </c>
      <c r="AQ292" s="25">
        <v>0</v>
      </c>
      <c r="AR292" s="25">
        <v>0</v>
      </c>
      <c r="AS292" s="25">
        <v>0</v>
      </c>
      <c r="AT292" s="334">
        <f t="shared" si="369"/>
        <v>0</v>
      </c>
      <c r="AU292" s="25">
        <v>0</v>
      </c>
      <c r="AV292" s="25">
        <v>0</v>
      </c>
      <c r="AW292" s="25">
        <v>0</v>
      </c>
      <c r="AX292" s="25">
        <v>0</v>
      </c>
      <c r="AY292" s="25">
        <v>0</v>
      </c>
      <c r="AZ292" s="334">
        <f t="shared" si="370"/>
        <v>0</v>
      </c>
      <c r="BA292" s="25">
        <v>0</v>
      </c>
      <c r="BB292" s="25">
        <v>0</v>
      </c>
      <c r="BC292" s="25">
        <v>0</v>
      </c>
      <c r="BD292" s="25" t="s">
        <v>767</v>
      </c>
      <c r="BE292" s="334">
        <f t="shared" si="371"/>
        <v>0</v>
      </c>
      <c r="BF292" s="25">
        <v>0</v>
      </c>
      <c r="BG292" s="25" t="s">
        <v>767</v>
      </c>
      <c r="BH292" s="334">
        <f t="shared" si="372"/>
        <v>0</v>
      </c>
      <c r="BI292" s="25">
        <v>0</v>
      </c>
      <c r="BJ292" s="334">
        <f t="shared" si="373"/>
        <v>0</v>
      </c>
      <c r="BK292" s="25">
        <v>0</v>
      </c>
      <c r="BL292" s="25">
        <v>0</v>
      </c>
      <c r="BM292" s="25" t="s">
        <v>767</v>
      </c>
      <c r="BN292" s="25">
        <v>0</v>
      </c>
      <c r="BO292" s="334">
        <f t="shared" si="374"/>
        <v>4</v>
      </c>
      <c r="BP292" s="25">
        <v>4</v>
      </c>
      <c r="BQ292" s="25">
        <v>0</v>
      </c>
      <c r="BR292" s="334">
        <f t="shared" si="375"/>
        <v>0</v>
      </c>
      <c r="BS292" s="25">
        <v>0</v>
      </c>
      <c r="BT292" s="25">
        <v>0</v>
      </c>
    </row>
    <row r="293" spans="1:76" ht="15" customHeight="1">
      <c r="A293" s="27">
        <v>12130</v>
      </c>
      <c r="B293" s="10" t="s">
        <v>390</v>
      </c>
      <c r="C293" s="333">
        <f t="shared" si="360"/>
        <v>17</v>
      </c>
      <c r="D293" s="44">
        <f t="shared" si="361"/>
        <v>0</v>
      </c>
      <c r="E293" s="25">
        <v>0</v>
      </c>
      <c r="F293" s="25">
        <v>0</v>
      </c>
      <c r="G293" s="44">
        <f t="shared" si="362"/>
        <v>0</v>
      </c>
      <c r="H293" s="25">
        <v>0</v>
      </c>
      <c r="I293" s="25">
        <v>0</v>
      </c>
      <c r="J293" s="334">
        <f t="shared" si="363"/>
        <v>0</v>
      </c>
      <c r="K293" s="25">
        <v>0</v>
      </c>
      <c r="L293" s="25">
        <v>0</v>
      </c>
      <c r="M293" s="25">
        <v>0</v>
      </c>
      <c r="N293" s="334">
        <f t="shared" si="364"/>
        <v>0</v>
      </c>
      <c r="O293" s="25">
        <v>0</v>
      </c>
      <c r="P293" s="25" t="s">
        <v>767</v>
      </c>
      <c r="Q293" s="25">
        <v>0</v>
      </c>
      <c r="R293" s="25" t="s">
        <v>767</v>
      </c>
      <c r="S293" s="334">
        <f t="shared" si="365"/>
        <v>0</v>
      </c>
      <c r="T293" s="25">
        <v>0</v>
      </c>
      <c r="U293" s="25" t="s">
        <v>767</v>
      </c>
      <c r="V293" s="25" t="s">
        <v>767</v>
      </c>
      <c r="W293" s="25">
        <v>0</v>
      </c>
      <c r="X293" s="334">
        <f t="shared" si="366"/>
        <v>0</v>
      </c>
      <c r="Y293" s="25">
        <v>0</v>
      </c>
      <c r="Z293" s="25">
        <v>0</v>
      </c>
      <c r="AA293" s="25">
        <v>0</v>
      </c>
      <c r="AB293" s="25">
        <v>0</v>
      </c>
      <c r="AC293" s="334">
        <f t="shared" si="367"/>
        <v>0</v>
      </c>
      <c r="AD293" s="25">
        <v>0</v>
      </c>
      <c r="AE293" s="25" t="s">
        <v>767</v>
      </c>
      <c r="AF293" s="25">
        <v>0</v>
      </c>
      <c r="AG293" s="25">
        <v>0</v>
      </c>
      <c r="AH293" s="25">
        <v>0</v>
      </c>
      <c r="AI293" s="25">
        <v>0</v>
      </c>
      <c r="AJ293" s="25">
        <v>0</v>
      </c>
      <c r="AK293" s="25">
        <v>0</v>
      </c>
      <c r="AL293" s="25" t="s">
        <v>767</v>
      </c>
      <c r="AM293" s="25">
        <v>0</v>
      </c>
      <c r="AN293" s="25">
        <v>0</v>
      </c>
      <c r="AO293" s="25">
        <v>0</v>
      </c>
      <c r="AP293" s="334">
        <f t="shared" si="368"/>
        <v>0</v>
      </c>
      <c r="AQ293" s="25">
        <v>0</v>
      </c>
      <c r="AR293" s="25">
        <v>0</v>
      </c>
      <c r="AS293" s="25" t="s">
        <v>767</v>
      </c>
      <c r="AT293" s="334">
        <f t="shared" si="369"/>
        <v>0</v>
      </c>
      <c r="AU293" s="25">
        <v>0</v>
      </c>
      <c r="AV293" s="25">
        <v>0</v>
      </c>
      <c r="AW293" s="25">
        <v>0</v>
      </c>
      <c r="AX293" s="25">
        <v>0</v>
      </c>
      <c r="AY293" s="25">
        <v>0</v>
      </c>
      <c r="AZ293" s="334">
        <f t="shared" si="370"/>
        <v>5</v>
      </c>
      <c r="BA293" s="25">
        <v>5</v>
      </c>
      <c r="BB293" s="25">
        <v>0</v>
      </c>
      <c r="BC293" s="25" t="s">
        <v>767</v>
      </c>
      <c r="BD293" s="25">
        <v>0</v>
      </c>
      <c r="BE293" s="334">
        <f t="shared" si="371"/>
        <v>12</v>
      </c>
      <c r="BF293" s="25">
        <v>8</v>
      </c>
      <c r="BG293" s="25">
        <v>4</v>
      </c>
      <c r="BH293" s="334">
        <f t="shared" si="372"/>
        <v>0</v>
      </c>
      <c r="BI293" s="25" t="s">
        <v>767</v>
      </c>
      <c r="BJ293" s="334">
        <f t="shared" si="373"/>
        <v>0</v>
      </c>
      <c r="BK293" s="25">
        <v>0</v>
      </c>
      <c r="BL293" s="25">
        <v>0</v>
      </c>
      <c r="BM293" s="25">
        <v>0</v>
      </c>
      <c r="BN293" s="25">
        <v>0</v>
      </c>
      <c r="BO293" s="334">
        <f t="shared" si="374"/>
        <v>0</v>
      </c>
      <c r="BP293" s="25" t="s">
        <v>767</v>
      </c>
      <c r="BQ293" s="25">
        <v>0</v>
      </c>
      <c r="BR293" s="334">
        <f t="shared" si="375"/>
        <v>0</v>
      </c>
      <c r="BS293" s="25" t="s">
        <v>767</v>
      </c>
      <c r="BT293" s="25">
        <v>0</v>
      </c>
    </row>
    <row r="294" spans="1:76" ht="15" customHeight="1">
      <c r="A294" s="27">
        <v>12132</v>
      </c>
      <c r="B294" s="283" t="s">
        <v>209</v>
      </c>
      <c r="C294" s="333">
        <f t="shared" si="360"/>
        <v>8</v>
      </c>
      <c r="D294" s="44">
        <f t="shared" si="361"/>
        <v>0</v>
      </c>
      <c r="E294" s="25">
        <v>0</v>
      </c>
      <c r="F294" s="25">
        <v>0</v>
      </c>
      <c r="G294" s="44">
        <f t="shared" si="362"/>
        <v>0</v>
      </c>
      <c r="H294" s="25">
        <v>0</v>
      </c>
      <c r="I294" s="25">
        <v>0</v>
      </c>
      <c r="J294" s="334">
        <f t="shared" si="363"/>
        <v>0</v>
      </c>
      <c r="K294" s="25">
        <v>0</v>
      </c>
      <c r="L294" s="25">
        <v>0</v>
      </c>
      <c r="M294" s="25">
        <v>0</v>
      </c>
      <c r="N294" s="334">
        <f t="shared" si="364"/>
        <v>0</v>
      </c>
      <c r="O294" s="25">
        <v>0</v>
      </c>
      <c r="P294" s="25">
        <v>0</v>
      </c>
      <c r="Q294" s="25">
        <v>0</v>
      </c>
      <c r="R294" s="25">
        <v>0</v>
      </c>
      <c r="S294" s="334">
        <f t="shared" si="365"/>
        <v>0</v>
      </c>
      <c r="T294" s="25">
        <v>0</v>
      </c>
      <c r="U294" s="25">
        <v>0</v>
      </c>
      <c r="V294" s="25">
        <v>0</v>
      </c>
      <c r="W294" s="25">
        <v>0</v>
      </c>
      <c r="X294" s="334">
        <f t="shared" si="366"/>
        <v>0</v>
      </c>
      <c r="Y294" s="25">
        <v>0</v>
      </c>
      <c r="Z294" s="25">
        <v>0</v>
      </c>
      <c r="AA294" s="25" t="s">
        <v>767</v>
      </c>
      <c r="AB294" s="25" t="s">
        <v>767</v>
      </c>
      <c r="AC294" s="334">
        <f t="shared" si="367"/>
        <v>8</v>
      </c>
      <c r="AD294" s="25">
        <v>0</v>
      </c>
      <c r="AE294" s="25" t="s">
        <v>767</v>
      </c>
      <c r="AF294" s="25">
        <v>0</v>
      </c>
      <c r="AG294" s="25">
        <v>0</v>
      </c>
      <c r="AH294" s="25">
        <v>0</v>
      </c>
      <c r="AI294" s="25">
        <v>0</v>
      </c>
      <c r="AJ294" s="25">
        <v>0</v>
      </c>
      <c r="AK294" s="25">
        <v>0</v>
      </c>
      <c r="AL294" s="25">
        <v>8</v>
      </c>
      <c r="AM294" s="25">
        <v>0</v>
      </c>
      <c r="AN294" s="25">
        <v>0</v>
      </c>
      <c r="AO294" s="25">
        <v>0</v>
      </c>
      <c r="AP294" s="334">
        <f t="shared" si="368"/>
        <v>0</v>
      </c>
      <c r="AQ294" s="25">
        <v>0</v>
      </c>
      <c r="AR294" s="25">
        <v>0</v>
      </c>
      <c r="AS294" s="25">
        <v>0</v>
      </c>
      <c r="AT294" s="334">
        <f t="shared" si="369"/>
        <v>0</v>
      </c>
      <c r="AU294" s="25">
        <v>0</v>
      </c>
      <c r="AV294" s="25">
        <v>0</v>
      </c>
      <c r="AW294" s="25">
        <v>0</v>
      </c>
      <c r="AX294" s="25">
        <v>0</v>
      </c>
      <c r="AY294" s="25">
        <v>0</v>
      </c>
      <c r="AZ294" s="334">
        <f t="shared" si="370"/>
        <v>0</v>
      </c>
      <c r="BA294" s="25" t="s">
        <v>767</v>
      </c>
      <c r="BB294" s="25">
        <v>0</v>
      </c>
      <c r="BC294" s="25">
        <v>0</v>
      </c>
      <c r="BD294" s="25">
        <v>0</v>
      </c>
      <c r="BE294" s="334">
        <f t="shared" si="371"/>
        <v>0</v>
      </c>
      <c r="BF294" s="25" t="s">
        <v>767</v>
      </c>
      <c r="BG294" s="25" t="s">
        <v>767</v>
      </c>
      <c r="BH294" s="334">
        <f t="shared" si="372"/>
        <v>0</v>
      </c>
      <c r="BI294" s="25" t="s">
        <v>767</v>
      </c>
      <c r="BJ294" s="334">
        <f t="shared" si="373"/>
        <v>0</v>
      </c>
      <c r="BK294" s="25">
        <v>0</v>
      </c>
      <c r="BL294" s="25" t="s">
        <v>767</v>
      </c>
      <c r="BM294" s="25">
        <v>0</v>
      </c>
      <c r="BN294" s="25">
        <v>0</v>
      </c>
      <c r="BO294" s="334">
        <f t="shared" si="374"/>
        <v>0</v>
      </c>
      <c r="BP294" s="25" t="s">
        <v>767</v>
      </c>
      <c r="BQ294" s="25" t="s">
        <v>767</v>
      </c>
      <c r="BR294" s="334">
        <f t="shared" si="375"/>
        <v>0</v>
      </c>
      <c r="BS294" s="25">
        <v>0</v>
      </c>
      <c r="BT294" s="25">
        <v>0</v>
      </c>
    </row>
    <row r="295" spans="1:76" ht="15" customHeight="1">
      <c r="A295" s="27">
        <v>12133</v>
      </c>
      <c r="B295" s="10" t="s">
        <v>238</v>
      </c>
      <c r="C295" s="333">
        <f t="shared" si="360"/>
        <v>138</v>
      </c>
      <c r="D295" s="44">
        <f t="shared" si="361"/>
        <v>0</v>
      </c>
      <c r="E295" s="25">
        <v>0</v>
      </c>
      <c r="F295" s="25">
        <v>0</v>
      </c>
      <c r="G295" s="44">
        <f t="shared" si="362"/>
        <v>6</v>
      </c>
      <c r="H295" s="25">
        <v>0</v>
      </c>
      <c r="I295" s="25">
        <v>6</v>
      </c>
      <c r="J295" s="334">
        <f t="shared" si="363"/>
        <v>0</v>
      </c>
      <c r="K295" s="25">
        <v>0</v>
      </c>
      <c r="L295" s="25">
        <v>0</v>
      </c>
      <c r="M295" s="25">
        <v>0</v>
      </c>
      <c r="N295" s="334">
        <f t="shared" si="364"/>
        <v>0</v>
      </c>
      <c r="O295" s="25">
        <v>0</v>
      </c>
      <c r="P295" s="25">
        <v>0</v>
      </c>
      <c r="Q295" s="25">
        <v>0</v>
      </c>
      <c r="R295" s="25">
        <v>0</v>
      </c>
      <c r="S295" s="334">
        <f t="shared" si="365"/>
        <v>0</v>
      </c>
      <c r="T295" s="25">
        <v>0</v>
      </c>
      <c r="U295" s="25" t="s">
        <v>767</v>
      </c>
      <c r="V295" s="25">
        <v>0</v>
      </c>
      <c r="W295" s="25">
        <v>0</v>
      </c>
      <c r="X295" s="334">
        <f t="shared" si="366"/>
        <v>0</v>
      </c>
      <c r="Y295" s="25" t="s">
        <v>767</v>
      </c>
      <c r="Z295" s="25">
        <v>0</v>
      </c>
      <c r="AA295" s="25" t="s">
        <v>767</v>
      </c>
      <c r="AB295" s="25">
        <v>0</v>
      </c>
      <c r="AC295" s="334">
        <f t="shared" si="367"/>
        <v>126</v>
      </c>
      <c r="AD295" s="25">
        <v>0</v>
      </c>
      <c r="AE295" s="25">
        <v>0</v>
      </c>
      <c r="AF295" s="25">
        <v>0</v>
      </c>
      <c r="AG295" s="25">
        <v>0</v>
      </c>
      <c r="AH295" s="25">
        <v>0</v>
      </c>
      <c r="AI295" s="25" t="s">
        <v>767</v>
      </c>
      <c r="AJ295" s="25">
        <v>0</v>
      </c>
      <c r="AK295" s="25">
        <v>0</v>
      </c>
      <c r="AL295" s="25">
        <v>126</v>
      </c>
      <c r="AM295" s="25">
        <v>0</v>
      </c>
      <c r="AN295" s="25">
        <v>0</v>
      </c>
      <c r="AO295" s="25">
        <v>0</v>
      </c>
      <c r="AP295" s="334">
        <f t="shared" si="368"/>
        <v>6</v>
      </c>
      <c r="AQ295" s="25">
        <v>0</v>
      </c>
      <c r="AR295" s="25">
        <v>6</v>
      </c>
      <c r="AS295" s="25">
        <v>0</v>
      </c>
      <c r="AT295" s="334">
        <f t="shared" si="369"/>
        <v>0</v>
      </c>
      <c r="AU295" s="25">
        <v>0</v>
      </c>
      <c r="AV295" s="25">
        <v>0</v>
      </c>
      <c r="AW295" s="25">
        <v>0</v>
      </c>
      <c r="AX295" s="25">
        <v>0</v>
      </c>
      <c r="AY295" s="25">
        <v>0</v>
      </c>
      <c r="AZ295" s="334">
        <f t="shared" si="370"/>
        <v>0</v>
      </c>
      <c r="BA295" s="25" t="s">
        <v>767</v>
      </c>
      <c r="BB295" s="25">
        <v>0</v>
      </c>
      <c r="BC295" s="25">
        <v>0</v>
      </c>
      <c r="BD295" s="25">
        <v>0</v>
      </c>
      <c r="BE295" s="334">
        <f t="shared" si="371"/>
        <v>0</v>
      </c>
      <c r="BF295" s="25">
        <v>0</v>
      </c>
      <c r="BG295" s="25">
        <v>0</v>
      </c>
      <c r="BH295" s="334">
        <f t="shared" si="372"/>
        <v>0</v>
      </c>
      <c r="BI295" s="25" t="s">
        <v>767</v>
      </c>
      <c r="BJ295" s="334">
        <f t="shared" si="373"/>
        <v>0</v>
      </c>
      <c r="BK295" s="25">
        <v>0</v>
      </c>
      <c r="BL295" s="25">
        <v>0</v>
      </c>
      <c r="BM295" s="25">
        <v>0</v>
      </c>
      <c r="BN295" s="25">
        <v>0</v>
      </c>
      <c r="BO295" s="334">
        <f t="shared" si="374"/>
        <v>0</v>
      </c>
      <c r="BP295" s="25">
        <v>0</v>
      </c>
      <c r="BQ295" s="25">
        <v>0</v>
      </c>
      <c r="BR295" s="334">
        <f t="shared" si="375"/>
        <v>0</v>
      </c>
      <c r="BS295" s="25">
        <v>0</v>
      </c>
      <c r="BT295" s="25">
        <v>0</v>
      </c>
    </row>
    <row r="296" spans="1:76" ht="15" customHeight="1">
      <c r="A296" s="27">
        <v>12134</v>
      </c>
      <c r="B296" s="10" t="s">
        <v>875</v>
      </c>
      <c r="C296" s="333">
        <f t="shared" si="360"/>
        <v>0</v>
      </c>
      <c r="D296" s="44">
        <f t="shared" si="361"/>
        <v>0</v>
      </c>
      <c r="E296" s="25">
        <v>0</v>
      </c>
      <c r="F296" s="25">
        <v>0</v>
      </c>
      <c r="G296" s="44">
        <f t="shared" si="362"/>
        <v>0</v>
      </c>
      <c r="H296" s="25">
        <v>0</v>
      </c>
      <c r="I296" s="25">
        <v>0</v>
      </c>
      <c r="J296" s="334">
        <f t="shared" si="363"/>
        <v>0</v>
      </c>
      <c r="K296" s="25">
        <v>0</v>
      </c>
      <c r="L296" s="25">
        <v>0</v>
      </c>
      <c r="M296" s="25">
        <v>0</v>
      </c>
      <c r="N296" s="334">
        <f t="shared" si="364"/>
        <v>0</v>
      </c>
      <c r="O296" s="25">
        <v>0</v>
      </c>
      <c r="P296" s="25">
        <v>0</v>
      </c>
      <c r="Q296" s="25">
        <v>0</v>
      </c>
      <c r="R296" s="25">
        <v>0</v>
      </c>
      <c r="S296" s="334">
        <f t="shared" si="365"/>
        <v>0</v>
      </c>
      <c r="T296" s="25">
        <v>0</v>
      </c>
      <c r="U296" s="25">
        <v>0</v>
      </c>
      <c r="V296" s="25">
        <v>0</v>
      </c>
      <c r="W296" s="25">
        <v>0</v>
      </c>
      <c r="X296" s="334">
        <f t="shared" si="366"/>
        <v>0</v>
      </c>
      <c r="Y296" s="25">
        <v>0</v>
      </c>
      <c r="Z296" s="25">
        <v>0</v>
      </c>
      <c r="AA296" s="25">
        <v>0</v>
      </c>
      <c r="AB296" s="25">
        <v>0</v>
      </c>
      <c r="AC296" s="334">
        <f t="shared" si="367"/>
        <v>0</v>
      </c>
      <c r="AD296" s="25">
        <v>0</v>
      </c>
      <c r="AE296" s="25">
        <v>0</v>
      </c>
      <c r="AF296" s="25">
        <v>0</v>
      </c>
      <c r="AG296" s="25">
        <v>0</v>
      </c>
      <c r="AH296" s="25">
        <v>0</v>
      </c>
      <c r="AI296" s="25">
        <v>0</v>
      </c>
      <c r="AJ296" s="25">
        <v>0</v>
      </c>
      <c r="AK296" s="25">
        <v>0</v>
      </c>
      <c r="AL296" s="25" t="s">
        <v>767</v>
      </c>
      <c r="AM296" s="25">
        <v>0</v>
      </c>
      <c r="AN296" s="25">
        <v>0</v>
      </c>
      <c r="AO296" s="25">
        <v>0</v>
      </c>
      <c r="AP296" s="334">
        <f t="shared" si="368"/>
        <v>0</v>
      </c>
      <c r="AQ296" s="25">
        <v>0</v>
      </c>
      <c r="AR296" s="25">
        <v>0</v>
      </c>
      <c r="AS296" s="25">
        <v>0</v>
      </c>
      <c r="AT296" s="334">
        <f t="shared" si="369"/>
        <v>0</v>
      </c>
      <c r="AU296" s="25">
        <v>0</v>
      </c>
      <c r="AV296" s="25">
        <v>0</v>
      </c>
      <c r="AW296" s="25">
        <v>0</v>
      </c>
      <c r="AX296" s="25">
        <v>0</v>
      </c>
      <c r="AY296" s="25">
        <v>0</v>
      </c>
      <c r="AZ296" s="334">
        <f t="shared" si="370"/>
        <v>0</v>
      </c>
      <c r="BA296" s="25">
        <v>0</v>
      </c>
      <c r="BB296" s="25">
        <v>0</v>
      </c>
      <c r="BC296" s="25">
        <v>0</v>
      </c>
      <c r="BD296" s="25">
        <v>0</v>
      </c>
      <c r="BE296" s="334">
        <f t="shared" si="371"/>
        <v>0</v>
      </c>
      <c r="BF296" s="25">
        <v>0</v>
      </c>
      <c r="BG296" s="25">
        <v>0</v>
      </c>
      <c r="BH296" s="334">
        <f t="shared" si="372"/>
        <v>0</v>
      </c>
      <c r="BI296" s="25">
        <v>0</v>
      </c>
      <c r="BJ296" s="334">
        <f t="shared" si="373"/>
        <v>0</v>
      </c>
      <c r="BK296" s="25">
        <v>0</v>
      </c>
      <c r="BL296" s="25">
        <v>0</v>
      </c>
      <c r="BM296" s="25">
        <v>0</v>
      </c>
      <c r="BN296" s="25">
        <v>0</v>
      </c>
      <c r="BO296" s="334">
        <f t="shared" si="374"/>
        <v>0</v>
      </c>
      <c r="BP296" s="25">
        <v>0</v>
      </c>
      <c r="BQ296" s="25">
        <v>0</v>
      </c>
      <c r="BR296" s="334">
        <f t="shared" si="375"/>
        <v>0</v>
      </c>
      <c r="BS296" s="25">
        <v>0</v>
      </c>
      <c r="BT296" s="25">
        <v>0</v>
      </c>
    </row>
    <row r="297" spans="1:76" ht="15" customHeight="1">
      <c r="A297" s="27">
        <v>12135</v>
      </c>
      <c r="B297" s="10" t="s">
        <v>391</v>
      </c>
      <c r="C297" s="333">
        <f t="shared" si="360"/>
        <v>4</v>
      </c>
      <c r="D297" s="44">
        <f t="shared" si="361"/>
        <v>0</v>
      </c>
      <c r="E297" s="25">
        <v>0</v>
      </c>
      <c r="F297" s="25">
        <v>0</v>
      </c>
      <c r="G297" s="44">
        <f t="shared" si="362"/>
        <v>0</v>
      </c>
      <c r="H297" s="25">
        <v>0</v>
      </c>
      <c r="I297" s="25">
        <v>0</v>
      </c>
      <c r="J297" s="334">
        <f t="shared" si="363"/>
        <v>0</v>
      </c>
      <c r="K297" s="25">
        <v>0</v>
      </c>
      <c r="L297" s="25">
        <v>0</v>
      </c>
      <c r="M297" s="25">
        <v>0</v>
      </c>
      <c r="N297" s="334">
        <f t="shared" si="364"/>
        <v>0</v>
      </c>
      <c r="O297" s="25">
        <v>0</v>
      </c>
      <c r="P297" s="25">
        <v>0</v>
      </c>
      <c r="Q297" s="25">
        <v>0</v>
      </c>
      <c r="R297" s="25">
        <v>0</v>
      </c>
      <c r="S297" s="334">
        <f t="shared" si="365"/>
        <v>0</v>
      </c>
      <c r="T297" s="25">
        <v>0</v>
      </c>
      <c r="U297" s="25">
        <v>0</v>
      </c>
      <c r="V297" s="25">
        <v>0</v>
      </c>
      <c r="W297" s="25">
        <v>0</v>
      </c>
      <c r="X297" s="334">
        <f t="shared" si="366"/>
        <v>0</v>
      </c>
      <c r="Y297" s="25">
        <v>0</v>
      </c>
      <c r="Z297" s="25">
        <v>0</v>
      </c>
      <c r="AA297" s="25">
        <v>0</v>
      </c>
      <c r="AB297" s="25">
        <v>0</v>
      </c>
      <c r="AC297" s="334">
        <f t="shared" si="367"/>
        <v>4</v>
      </c>
      <c r="AD297" s="25">
        <v>0</v>
      </c>
      <c r="AE297" s="25">
        <v>0</v>
      </c>
      <c r="AF297" s="25">
        <v>0</v>
      </c>
      <c r="AG297" s="25">
        <v>0</v>
      </c>
      <c r="AH297" s="25">
        <v>0</v>
      </c>
      <c r="AI297" s="25">
        <v>0</v>
      </c>
      <c r="AJ297" s="25">
        <v>0</v>
      </c>
      <c r="AK297" s="25">
        <v>0</v>
      </c>
      <c r="AL297" s="25">
        <v>4</v>
      </c>
      <c r="AM297" s="25">
        <v>0</v>
      </c>
      <c r="AN297" s="25">
        <v>0</v>
      </c>
      <c r="AO297" s="25">
        <v>0</v>
      </c>
      <c r="AP297" s="334">
        <f t="shared" si="368"/>
        <v>0</v>
      </c>
      <c r="AQ297" s="25">
        <v>0</v>
      </c>
      <c r="AR297" s="25">
        <v>0</v>
      </c>
      <c r="AS297" s="25">
        <v>0</v>
      </c>
      <c r="AT297" s="334">
        <f t="shared" si="369"/>
        <v>0</v>
      </c>
      <c r="AU297" s="25">
        <v>0</v>
      </c>
      <c r="AV297" s="25">
        <v>0</v>
      </c>
      <c r="AW297" s="25">
        <v>0</v>
      </c>
      <c r="AX297" s="25">
        <v>0</v>
      </c>
      <c r="AY297" s="25">
        <v>0</v>
      </c>
      <c r="AZ297" s="334">
        <f t="shared" si="370"/>
        <v>0</v>
      </c>
      <c r="BA297" s="25" t="s">
        <v>767</v>
      </c>
      <c r="BB297" s="25">
        <v>0</v>
      </c>
      <c r="BC297" s="25">
        <v>0</v>
      </c>
      <c r="BD297" s="25">
        <v>0</v>
      </c>
      <c r="BE297" s="334">
        <f t="shared" si="371"/>
        <v>0</v>
      </c>
      <c r="BF297" s="25">
        <v>0</v>
      </c>
      <c r="BG297" s="25">
        <v>0</v>
      </c>
      <c r="BH297" s="334">
        <f t="shared" si="372"/>
        <v>0</v>
      </c>
      <c r="BI297" s="25">
        <v>0</v>
      </c>
      <c r="BJ297" s="334">
        <f t="shared" si="373"/>
        <v>0</v>
      </c>
      <c r="BK297" s="25">
        <v>0</v>
      </c>
      <c r="BL297" s="25">
        <v>0</v>
      </c>
      <c r="BM297" s="25">
        <v>0</v>
      </c>
      <c r="BN297" s="25">
        <v>0</v>
      </c>
      <c r="BO297" s="334">
        <f t="shared" si="374"/>
        <v>0</v>
      </c>
      <c r="BP297" s="25">
        <v>0</v>
      </c>
      <c r="BQ297" s="25">
        <v>0</v>
      </c>
      <c r="BR297" s="334">
        <f t="shared" si="375"/>
        <v>0</v>
      </c>
      <c r="BS297" s="25">
        <v>0</v>
      </c>
      <c r="BT297" s="25">
        <v>0</v>
      </c>
    </row>
    <row r="298" spans="1:76" ht="19.5" customHeight="1">
      <c r="A298" s="27">
        <v>12137</v>
      </c>
      <c r="B298" s="10" t="s">
        <v>158</v>
      </c>
      <c r="C298" s="333">
        <f t="shared" si="360"/>
        <v>29</v>
      </c>
      <c r="D298" s="44">
        <f t="shared" si="361"/>
        <v>0</v>
      </c>
      <c r="E298" s="25">
        <v>0</v>
      </c>
      <c r="F298" s="25">
        <v>0</v>
      </c>
      <c r="G298" s="44">
        <f t="shared" si="362"/>
        <v>0</v>
      </c>
      <c r="H298" s="25">
        <v>0</v>
      </c>
      <c r="I298" s="25">
        <v>0</v>
      </c>
      <c r="J298" s="334">
        <f t="shared" si="363"/>
        <v>0</v>
      </c>
      <c r="K298" s="25">
        <v>0</v>
      </c>
      <c r="L298" s="25">
        <v>0</v>
      </c>
      <c r="M298" s="25">
        <v>0</v>
      </c>
      <c r="N298" s="334">
        <f t="shared" si="364"/>
        <v>0</v>
      </c>
      <c r="O298" s="25">
        <v>0</v>
      </c>
      <c r="P298" s="25">
        <v>0</v>
      </c>
      <c r="Q298" s="25">
        <v>0</v>
      </c>
      <c r="R298" s="25">
        <v>0</v>
      </c>
      <c r="S298" s="334">
        <f t="shared" si="365"/>
        <v>0</v>
      </c>
      <c r="T298" s="25">
        <v>0</v>
      </c>
      <c r="U298" s="25">
        <v>0</v>
      </c>
      <c r="V298" s="25">
        <v>0</v>
      </c>
      <c r="W298" s="25">
        <v>0</v>
      </c>
      <c r="X298" s="334">
        <f t="shared" si="366"/>
        <v>0</v>
      </c>
      <c r="Y298" s="25">
        <v>0</v>
      </c>
      <c r="Z298" s="25">
        <v>0</v>
      </c>
      <c r="AA298" s="25" t="s">
        <v>767</v>
      </c>
      <c r="AB298" s="25">
        <v>0</v>
      </c>
      <c r="AC298" s="334">
        <f t="shared" si="367"/>
        <v>0</v>
      </c>
      <c r="AD298" s="25">
        <v>0</v>
      </c>
      <c r="AE298" s="25">
        <v>0</v>
      </c>
      <c r="AF298" s="25">
        <v>0</v>
      </c>
      <c r="AG298" s="25" t="s">
        <v>767</v>
      </c>
      <c r="AH298" s="25">
        <v>0</v>
      </c>
      <c r="AI298" s="25">
        <v>0</v>
      </c>
      <c r="AJ298" s="25">
        <v>0</v>
      </c>
      <c r="AK298" s="25">
        <v>0</v>
      </c>
      <c r="AL298" s="25">
        <v>0</v>
      </c>
      <c r="AM298" s="25">
        <v>0</v>
      </c>
      <c r="AN298" s="25">
        <v>0</v>
      </c>
      <c r="AO298" s="25">
        <v>0</v>
      </c>
      <c r="AP298" s="334">
        <f t="shared" si="368"/>
        <v>0</v>
      </c>
      <c r="AQ298" s="25">
        <v>0</v>
      </c>
      <c r="AR298" s="25">
        <v>0</v>
      </c>
      <c r="AS298" s="25">
        <v>0</v>
      </c>
      <c r="AT298" s="334">
        <f t="shared" si="369"/>
        <v>0</v>
      </c>
      <c r="AU298" s="25">
        <v>0</v>
      </c>
      <c r="AV298" s="25" t="s">
        <v>767</v>
      </c>
      <c r="AW298" s="25">
        <v>0</v>
      </c>
      <c r="AX298" s="25" t="s">
        <v>767</v>
      </c>
      <c r="AY298" s="25">
        <v>0</v>
      </c>
      <c r="AZ298" s="334">
        <f t="shared" si="370"/>
        <v>0</v>
      </c>
      <c r="BA298" s="25">
        <v>0</v>
      </c>
      <c r="BB298" s="25">
        <v>0</v>
      </c>
      <c r="BC298" s="25" t="s">
        <v>767</v>
      </c>
      <c r="BD298" s="25" t="s">
        <v>767</v>
      </c>
      <c r="BE298" s="334">
        <f t="shared" si="371"/>
        <v>0</v>
      </c>
      <c r="BF298" s="25" t="s">
        <v>767</v>
      </c>
      <c r="BG298" s="25" t="s">
        <v>767</v>
      </c>
      <c r="BH298" s="334">
        <f t="shared" si="372"/>
        <v>6</v>
      </c>
      <c r="BI298" s="25">
        <v>6</v>
      </c>
      <c r="BJ298" s="334">
        <f t="shared" si="373"/>
        <v>15</v>
      </c>
      <c r="BK298" s="25">
        <v>0</v>
      </c>
      <c r="BL298" s="25">
        <v>11</v>
      </c>
      <c r="BM298" s="25" t="s">
        <v>767</v>
      </c>
      <c r="BN298" s="25">
        <v>4</v>
      </c>
      <c r="BO298" s="334">
        <f t="shared" si="374"/>
        <v>8</v>
      </c>
      <c r="BP298" s="25">
        <v>0</v>
      </c>
      <c r="BQ298" s="25">
        <v>8</v>
      </c>
      <c r="BR298" s="334">
        <f t="shared" si="375"/>
        <v>0</v>
      </c>
      <c r="BS298" s="25">
        <v>0</v>
      </c>
      <c r="BT298" s="25">
        <v>0</v>
      </c>
    </row>
    <row r="299" spans="1:76" ht="16.5" customHeight="1">
      <c r="A299" s="27">
        <v>12138</v>
      </c>
      <c r="B299" s="10" t="s">
        <v>392</v>
      </c>
      <c r="C299" s="333">
        <f t="shared" si="360"/>
        <v>21</v>
      </c>
      <c r="D299" s="44">
        <f t="shared" si="361"/>
        <v>0</v>
      </c>
      <c r="E299" s="25">
        <v>0</v>
      </c>
      <c r="F299" s="25" t="s">
        <v>767</v>
      </c>
      <c r="G299" s="44">
        <f t="shared" si="362"/>
        <v>0</v>
      </c>
      <c r="H299" s="25">
        <v>0</v>
      </c>
      <c r="I299" s="25">
        <v>0</v>
      </c>
      <c r="J299" s="334">
        <f t="shared" si="363"/>
        <v>0</v>
      </c>
      <c r="K299" s="25">
        <v>0</v>
      </c>
      <c r="L299" s="25">
        <v>0</v>
      </c>
      <c r="M299" s="25">
        <v>0</v>
      </c>
      <c r="N299" s="334">
        <f t="shared" si="364"/>
        <v>0</v>
      </c>
      <c r="O299" s="25">
        <v>0</v>
      </c>
      <c r="P299" s="25">
        <v>0</v>
      </c>
      <c r="Q299" s="25">
        <v>0</v>
      </c>
      <c r="R299" s="25">
        <v>0</v>
      </c>
      <c r="S299" s="334">
        <f t="shared" si="365"/>
        <v>0</v>
      </c>
      <c r="T299" s="25">
        <v>0</v>
      </c>
      <c r="U299" s="25">
        <v>0</v>
      </c>
      <c r="V299" s="25">
        <v>0</v>
      </c>
      <c r="W299" s="25">
        <v>0</v>
      </c>
      <c r="X299" s="334">
        <f t="shared" si="366"/>
        <v>0</v>
      </c>
      <c r="Y299" s="25">
        <v>0</v>
      </c>
      <c r="Z299" s="25">
        <v>0</v>
      </c>
      <c r="AA299" s="25">
        <v>0</v>
      </c>
      <c r="AB299" s="25">
        <v>0</v>
      </c>
      <c r="AC299" s="334">
        <f t="shared" si="367"/>
        <v>21</v>
      </c>
      <c r="AD299" s="25">
        <v>0</v>
      </c>
      <c r="AE299" s="25">
        <v>0</v>
      </c>
      <c r="AF299" s="25" t="s">
        <v>767</v>
      </c>
      <c r="AG299" s="25">
        <v>0</v>
      </c>
      <c r="AH299" s="25">
        <v>0</v>
      </c>
      <c r="AI299" s="25">
        <v>0</v>
      </c>
      <c r="AJ299" s="25">
        <v>0</v>
      </c>
      <c r="AK299" s="25">
        <v>0</v>
      </c>
      <c r="AL299" s="25">
        <v>21</v>
      </c>
      <c r="AM299" s="25">
        <v>0</v>
      </c>
      <c r="AN299" s="25">
        <v>0</v>
      </c>
      <c r="AO299" s="25">
        <v>0</v>
      </c>
      <c r="AP299" s="334">
        <f t="shared" si="368"/>
        <v>0</v>
      </c>
      <c r="AQ299" s="25">
        <v>0</v>
      </c>
      <c r="AR299" s="25" t="s">
        <v>767</v>
      </c>
      <c r="AS299" s="25">
        <v>0</v>
      </c>
      <c r="AT299" s="334">
        <f t="shared" si="369"/>
        <v>0</v>
      </c>
      <c r="AU299" s="25">
        <v>0</v>
      </c>
      <c r="AV299" s="25">
        <v>0</v>
      </c>
      <c r="AW299" s="25">
        <v>0</v>
      </c>
      <c r="AX299" s="25">
        <v>0</v>
      </c>
      <c r="AY299" s="25">
        <v>0</v>
      </c>
      <c r="AZ299" s="334">
        <f t="shared" si="370"/>
        <v>0</v>
      </c>
      <c r="BA299" s="25">
        <v>0</v>
      </c>
      <c r="BB299" s="25">
        <v>0</v>
      </c>
      <c r="BC299" s="25">
        <v>0</v>
      </c>
      <c r="BD299" s="25">
        <v>0</v>
      </c>
      <c r="BE299" s="334">
        <f t="shared" si="371"/>
        <v>0</v>
      </c>
      <c r="BF299" s="25">
        <v>0</v>
      </c>
      <c r="BG299" s="25">
        <v>0</v>
      </c>
      <c r="BH299" s="334">
        <f t="shared" si="372"/>
        <v>0</v>
      </c>
      <c r="BI299" s="25" t="s">
        <v>767</v>
      </c>
      <c r="BJ299" s="334">
        <f t="shared" si="373"/>
        <v>0</v>
      </c>
      <c r="BK299" s="25">
        <v>0</v>
      </c>
      <c r="BL299" s="25">
        <v>0</v>
      </c>
      <c r="BM299" s="25">
        <v>0</v>
      </c>
      <c r="BN299" s="25">
        <v>0</v>
      </c>
      <c r="BO299" s="334">
        <f t="shared" si="374"/>
        <v>0</v>
      </c>
      <c r="BP299" s="25">
        <v>0</v>
      </c>
      <c r="BQ299" s="25" t="s">
        <v>767</v>
      </c>
      <c r="BR299" s="334">
        <f t="shared" si="375"/>
        <v>0</v>
      </c>
      <c r="BS299" s="25">
        <v>0</v>
      </c>
      <c r="BT299" s="25" t="s">
        <v>767</v>
      </c>
      <c r="BU299" s="2"/>
      <c r="BV299" s="2"/>
      <c r="BW299" s="2"/>
      <c r="BX299" s="2"/>
    </row>
    <row r="300" spans="1:76" ht="15" customHeight="1">
      <c r="A300" s="27">
        <v>12139</v>
      </c>
      <c r="B300" s="10" t="s">
        <v>832</v>
      </c>
      <c r="C300" s="333">
        <f t="shared" si="360"/>
        <v>0</v>
      </c>
      <c r="D300" s="44">
        <f t="shared" si="361"/>
        <v>0</v>
      </c>
      <c r="E300" s="25">
        <v>0</v>
      </c>
      <c r="F300" s="25" t="s">
        <v>767</v>
      </c>
      <c r="G300" s="44">
        <f t="shared" si="362"/>
        <v>0</v>
      </c>
      <c r="H300" s="25">
        <v>0</v>
      </c>
      <c r="I300" s="25">
        <v>0</v>
      </c>
      <c r="J300" s="334">
        <f t="shared" si="363"/>
        <v>0</v>
      </c>
      <c r="K300" s="25">
        <v>0</v>
      </c>
      <c r="L300" s="25">
        <v>0</v>
      </c>
      <c r="M300" s="25">
        <v>0</v>
      </c>
      <c r="N300" s="334">
        <f t="shared" si="364"/>
        <v>0</v>
      </c>
      <c r="O300" s="25">
        <v>0</v>
      </c>
      <c r="P300" s="25">
        <v>0</v>
      </c>
      <c r="Q300" s="25">
        <v>0</v>
      </c>
      <c r="R300" s="25">
        <v>0</v>
      </c>
      <c r="S300" s="334">
        <f t="shared" si="365"/>
        <v>0</v>
      </c>
      <c r="T300" s="25">
        <v>0</v>
      </c>
      <c r="U300" s="25">
        <v>0</v>
      </c>
      <c r="V300" s="25">
        <v>0</v>
      </c>
      <c r="W300" s="25">
        <v>0</v>
      </c>
      <c r="X300" s="334">
        <f t="shared" si="366"/>
        <v>0</v>
      </c>
      <c r="Y300" s="25">
        <v>0</v>
      </c>
      <c r="Z300" s="25">
        <v>0</v>
      </c>
      <c r="AA300" s="25">
        <v>0</v>
      </c>
      <c r="AB300" s="25">
        <v>0</v>
      </c>
      <c r="AC300" s="334">
        <f t="shared" si="367"/>
        <v>0</v>
      </c>
      <c r="AD300" s="25">
        <v>0</v>
      </c>
      <c r="AE300" s="25">
        <v>0</v>
      </c>
      <c r="AF300" s="25">
        <v>0</v>
      </c>
      <c r="AG300" s="25">
        <v>0</v>
      </c>
      <c r="AH300" s="25" t="s">
        <v>767</v>
      </c>
      <c r="AI300" s="25">
        <v>0</v>
      </c>
      <c r="AJ300" s="25">
        <v>0</v>
      </c>
      <c r="AK300" s="25">
        <v>0</v>
      </c>
      <c r="AL300" s="25">
        <v>0</v>
      </c>
      <c r="AM300" s="25">
        <v>0</v>
      </c>
      <c r="AN300" s="25">
        <v>0</v>
      </c>
      <c r="AO300" s="25">
        <v>0</v>
      </c>
      <c r="AP300" s="334">
        <f t="shared" si="368"/>
        <v>0</v>
      </c>
      <c r="AQ300" s="25">
        <v>0</v>
      </c>
      <c r="AR300" s="25">
        <v>0</v>
      </c>
      <c r="AS300" s="25">
        <v>0</v>
      </c>
      <c r="AT300" s="334">
        <f t="shared" si="369"/>
        <v>0</v>
      </c>
      <c r="AU300" s="25">
        <v>0</v>
      </c>
      <c r="AV300" s="25" t="s">
        <v>767</v>
      </c>
      <c r="AW300" s="25">
        <v>0</v>
      </c>
      <c r="AX300" s="25">
        <v>0</v>
      </c>
      <c r="AY300" s="25">
        <v>0</v>
      </c>
      <c r="AZ300" s="334">
        <f t="shared" si="370"/>
        <v>0</v>
      </c>
      <c r="BA300" s="25">
        <v>0</v>
      </c>
      <c r="BB300" s="25">
        <v>0</v>
      </c>
      <c r="BC300" s="25">
        <v>0</v>
      </c>
      <c r="BD300" s="25">
        <v>0</v>
      </c>
      <c r="BE300" s="334">
        <f t="shared" si="371"/>
        <v>0</v>
      </c>
      <c r="BF300" s="25">
        <v>0</v>
      </c>
      <c r="BG300" s="25">
        <v>0</v>
      </c>
      <c r="BH300" s="334">
        <f t="shared" si="372"/>
        <v>0</v>
      </c>
      <c r="BI300" s="25">
        <v>0</v>
      </c>
      <c r="BJ300" s="334">
        <f t="shared" si="373"/>
        <v>0</v>
      </c>
      <c r="BK300" s="25">
        <v>0</v>
      </c>
      <c r="BL300" s="25">
        <v>0</v>
      </c>
      <c r="BM300" s="25">
        <v>0</v>
      </c>
      <c r="BN300" s="25">
        <v>0</v>
      </c>
      <c r="BO300" s="334">
        <f t="shared" si="374"/>
        <v>0</v>
      </c>
      <c r="BP300" s="25">
        <v>0</v>
      </c>
      <c r="BQ300" s="25">
        <v>0</v>
      </c>
      <c r="BR300" s="334">
        <f t="shared" si="375"/>
        <v>0</v>
      </c>
      <c r="BS300" s="25">
        <v>0</v>
      </c>
      <c r="BT300" s="25">
        <v>0</v>
      </c>
    </row>
    <row r="301" spans="1:76" ht="15" customHeight="1">
      <c r="A301" s="27">
        <v>12141</v>
      </c>
      <c r="B301" s="10" t="s">
        <v>657</v>
      </c>
      <c r="C301" s="333">
        <f t="shared" si="360"/>
        <v>0</v>
      </c>
      <c r="D301" s="44">
        <f t="shared" si="361"/>
        <v>0</v>
      </c>
      <c r="E301" s="25">
        <v>0</v>
      </c>
      <c r="F301" s="25">
        <v>0</v>
      </c>
      <c r="G301" s="44">
        <f t="shared" si="362"/>
        <v>0</v>
      </c>
      <c r="H301" s="25">
        <v>0</v>
      </c>
      <c r="I301" s="25">
        <v>0</v>
      </c>
      <c r="J301" s="334">
        <f t="shared" si="363"/>
        <v>0</v>
      </c>
      <c r="K301" s="25">
        <v>0</v>
      </c>
      <c r="L301" s="25">
        <v>0</v>
      </c>
      <c r="M301" s="25">
        <v>0</v>
      </c>
      <c r="N301" s="334">
        <f t="shared" si="364"/>
        <v>0</v>
      </c>
      <c r="O301" s="25">
        <v>0</v>
      </c>
      <c r="P301" s="25">
        <v>0</v>
      </c>
      <c r="Q301" s="25">
        <v>0</v>
      </c>
      <c r="R301" s="25">
        <v>0</v>
      </c>
      <c r="S301" s="334">
        <f t="shared" si="365"/>
        <v>0</v>
      </c>
      <c r="T301" s="25">
        <v>0</v>
      </c>
      <c r="U301" s="25">
        <v>0</v>
      </c>
      <c r="V301" s="25">
        <v>0</v>
      </c>
      <c r="W301" s="25">
        <v>0</v>
      </c>
      <c r="X301" s="334">
        <f t="shared" si="366"/>
        <v>0</v>
      </c>
      <c r="Y301" s="25">
        <v>0</v>
      </c>
      <c r="Z301" s="25">
        <v>0</v>
      </c>
      <c r="AA301" s="25">
        <v>0</v>
      </c>
      <c r="AB301" s="25">
        <v>0</v>
      </c>
      <c r="AC301" s="334">
        <f t="shared" si="367"/>
        <v>0</v>
      </c>
      <c r="AD301" s="25">
        <v>0</v>
      </c>
      <c r="AE301" s="25">
        <v>0</v>
      </c>
      <c r="AF301" s="25">
        <v>0</v>
      </c>
      <c r="AG301" s="25">
        <v>0</v>
      </c>
      <c r="AH301" s="25">
        <v>0</v>
      </c>
      <c r="AI301" s="25">
        <v>0</v>
      </c>
      <c r="AJ301" s="25">
        <v>0</v>
      </c>
      <c r="AK301" s="25">
        <v>0</v>
      </c>
      <c r="AL301" s="25" t="s">
        <v>767</v>
      </c>
      <c r="AM301" s="25">
        <v>0</v>
      </c>
      <c r="AN301" s="25">
        <v>0</v>
      </c>
      <c r="AO301" s="25">
        <v>0</v>
      </c>
      <c r="AP301" s="334">
        <f t="shared" si="368"/>
        <v>0</v>
      </c>
      <c r="AQ301" s="25">
        <v>0</v>
      </c>
      <c r="AR301" s="25">
        <v>0</v>
      </c>
      <c r="AS301" s="25">
        <v>0</v>
      </c>
      <c r="AT301" s="334">
        <f t="shared" si="369"/>
        <v>0</v>
      </c>
      <c r="AU301" s="25">
        <v>0</v>
      </c>
      <c r="AV301" s="25">
        <v>0</v>
      </c>
      <c r="AW301" s="25">
        <v>0</v>
      </c>
      <c r="AX301" s="25">
        <v>0</v>
      </c>
      <c r="AY301" s="25">
        <v>0</v>
      </c>
      <c r="AZ301" s="334">
        <f t="shared" si="370"/>
        <v>0</v>
      </c>
      <c r="BA301" s="25">
        <v>0</v>
      </c>
      <c r="BB301" s="25">
        <v>0</v>
      </c>
      <c r="BC301" s="25">
        <v>0</v>
      </c>
      <c r="BD301" s="25">
        <v>0</v>
      </c>
      <c r="BE301" s="334">
        <f t="shared" si="371"/>
        <v>0</v>
      </c>
      <c r="BF301" s="25">
        <v>0</v>
      </c>
      <c r="BG301" s="25">
        <v>0</v>
      </c>
      <c r="BH301" s="334">
        <f t="shared" si="372"/>
        <v>0</v>
      </c>
      <c r="BI301" s="25">
        <v>0</v>
      </c>
      <c r="BJ301" s="334">
        <f t="shared" si="373"/>
        <v>0</v>
      </c>
      <c r="BK301" s="25">
        <v>0</v>
      </c>
      <c r="BL301" s="25">
        <v>0</v>
      </c>
      <c r="BM301" s="25">
        <v>0</v>
      </c>
      <c r="BN301" s="25">
        <v>0</v>
      </c>
      <c r="BO301" s="334">
        <f t="shared" si="374"/>
        <v>0</v>
      </c>
      <c r="BP301" s="25">
        <v>0</v>
      </c>
      <c r="BQ301" s="25">
        <v>0</v>
      </c>
      <c r="BR301" s="334">
        <f t="shared" si="375"/>
        <v>0</v>
      </c>
      <c r="BS301" s="25">
        <v>0</v>
      </c>
      <c r="BT301" s="25">
        <v>0</v>
      </c>
    </row>
    <row r="302" spans="1:76" ht="15" customHeight="1">
      <c r="A302" s="27">
        <v>12142</v>
      </c>
      <c r="B302" s="10" t="s">
        <v>658</v>
      </c>
      <c r="C302" s="333">
        <f t="shared" si="360"/>
        <v>5</v>
      </c>
      <c r="D302" s="44">
        <f t="shared" si="361"/>
        <v>0</v>
      </c>
      <c r="E302" s="25">
        <v>0</v>
      </c>
      <c r="F302" s="25">
        <v>0</v>
      </c>
      <c r="G302" s="44">
        <f t="shared" si="362"/>
        <v>0</v>
      </c>
      <c r="H302" s="25">
        <v>0</v>
      </c>
      <c r="I302" s="25">
        <v>0</v>
      </c>
      <c r="J302" s="334">
        <f t="shared" si="363"/>
        <v>0</v>
      </c>
      <c r="K302" s="25">
        <v>0</v>
      </c>
      <c r="L302" s="25">
        <v>0</v>
      </c>
      <c r="M302" s="25">
        <v>0</v>
      </c>
      <c r="N302" s="334">
        <f t="shared" si="364"/>
        <v>0</v>
      </c>
      <c r="O302" s="25">
        <v>0</v>
      </c>
      <c r="P302" s="25">
        <v>0</v>
      </c>
      <c r="Q302" s="25">
        <v>0</v>
      </c>
      <c r="R302" s="25">
        <v>0</v>
      </c>
      <c r="S302" s="334">
        <f t="shared" si="365"/>
        <v>0</v>
      </c>
      <c r="T302" s="25">
        <v>0</v>
      </c>
      <c r="U302" s="25">
        <v>0</v>
      </c>
      <c r="V302" s="25">
        <v>0</v>
      </c>
      <c r="W302" s="25">
        <v>0</v>
      </c>
      <c r="X302" s="334">
        <f t="shared" si="366"/>
        <v>0</v>
      </c>
      <c r="Y302" s="25">
        <v>0</v>
      </c>
      <c r="Z302" s="25">
        <v>0</v>
      </c>
      <c r="AA302" s="25" t="s">
        <v>767</v>
      </c>
      <c r="AB302" s="25">
        <v>0</v>
      </c>
      <c r="AC302" s="334">
        <f t="shared" si="367"/>
        <v>5</v>
      </c>
      <c r="AD302" s="25">
        <v>0</v>
      </c>
      <c r="AE302" s="25" t="s">
        <v>767</v>
      </c>
      <c r="AF302" s="25">
        <v>0</v>
      </c>
      <c r="AG302" s="25">
        <v>0</v>
      </c>
      <c r="AH302" s="25">
        <v>0</v>
      </c>
      <c r="AI302" s="25">
        <v>0</v>
      </c>
      <c r="AJ302" s="25">
        <v>0</v>
      </c>
      <c r="AK302" s="25">
        <v>0</v>
      </c>
      <c r="AL302" s="25">
        <v>5</v>
      </c>
      <c r="AM302" s="25">
        <v>0</v>
      </c>
      <c r="AN302" s="25">
        <v>0</v>
      </c>
      <c r="AO302" s="25">
        <v>0</v>
      </c>
      <c r="AP302" s="334">
        <f t="shared" si="368"/>
        <v>0</v>
      </c>
      <c r="AQ302" s="25">
        <v>0</v>
      </c>
      <c r="AR302" s="25">
        <v>0</v>
      </c>
      <c r="AS302" s="25">
        <v>0</v>
      </c>
      <c r="AT302" s="334">
        <f t="shared" si="369"/>
        <v>0</v>
      </c>
      <c r="AU302" s="25">
        <v>0</v>
      </c>
      <c r="AV302" s="25">
        <v>0</v>
      </c>
      <c r="AW302" s="25">
        <v>0</v>
      </c>
      <c r="AX302" s="25">
        <v>0</v>
      </c>
      <c r="AY302" s="25">
        <v>0</v>
      </c>
      <c r="AZ302" s="334">
        <f t="shared" si="370"/>
        <v>0</v>
      </c>
      <c r="BA302" s="25">
        <v>0</v>
      </c>
      <c r="BB302" s="25">
        <v>0</v>
      </c>
      <c r="BC302" s="25">
        <v>0</v>
      </c>
      <c r="BD302" s="25">
        <v>0</v>
      </c>
      <c r="BE302" s="334">
        <f t="shared" si="371"/>
        <v>0</v>
      </c>
      <c r="BF302" s="25">
        <v>0</v>
      </c>
      <c r="BG302" s="25">
        <v>0</v>
      </c>
      <c r="BH302" s="334">
        <f t="shared" si="372"/>
        <v>0</v>
      </c>
      <c r="BI302" s="25">
        <v>0</v>
      </c>
      <c r="BJ302" s="334">
        <f t="shared" si="373"/>
        <v>0</v>
      </c>
      <c r="BK302" s="25">
        <v>0</v>
      </c>
      <c r="BL302" s="25">
        <v>0</v>
      </c>
      <c r="BM302" s="25">
        <v>0</v>
      </c>
      <c r="BN302" s="25">
        <v>0</v>
      </c>
      <c r="BO302" s="334">
        <f t="shared" si="374"/>
        <v>0</v>
      </c>
      <c r="BP302" s="25" t="s">
        <v>767</v>
      </c>
      <c r="BQ302" s="25">
        <v>0</v>
      </c>
      <c r="BR302" s="334">
        <f t="shared" si="375"/>
        <v>0</v>
      </c>
      <c r="BS302" s="25">
        <v>0</v>
      </c>
      <c r="BT302" s="25">
        <v>0</v>
      </c>
    </row>
    <row r="303" spans="1:76" ht="15" customHeight="1">
      <c r="A303" s="27">
        <v>12144</v>
      </c>
      <c r="B303" s="10" t="s">
        <v>413</v>
      </c>
      <c r="C303" s="333">
        <f t="shared" si="360"/>
        <v>0</v>
      </c>
      <c r="D303" s="44">
        <f t="shared" si="361"/>
        <v>0</v>
      </c>
      <c r="E303" s="25">
        <v>0</v>
      </c>
      <c r="F303" s="25">
        <v>0</v>
      </c>
      <c r="G303" s="44">
        <f t="shared" si="362"/>
        <v>0</v>
      </c>
      <c r="H303" s="25">
        <v>0</v>
      </c>
      <c r="I303" s="25">
        <v>0</v>
      </c>
      <c r="J303" s="334">
        <f t="shared" si="363"/>
        <v>0</v>
      </c>
      <c r="K303" s="25">
        <v>0</v>
      </c>
      <c r="L303" s="25">
        <v>0</v>
      </c>
      <c r="M303" s="25">
        <v>0</v>
      </c>
      <c r="N303" s="334">
        <f t="shared" si="364"/>
        <v>0</v>
      </c>
      <c r="O303" s="25">
        <v>0</v>
      </c>
      <c r="P303" s="25">
        <v>0</v>
      </c>
      <c r="Q303" s="25" t="s">
        <v>767</v>
      </c>
      <c r="R303" s="25">
        <v>0</v>
      </c>
      <c r="S303" s="334">
        <f t="shared" si="365"/>
        <v>0</v>
      </c>
      <c r="T303" s="25">
        <v>0</v>
      </c>
      <c r="U303" s="25">
        <v>0</v>
      </c>
      <c r="V303" s="25">
        <v>0</v>
      </c>
      <c r="W303" s="25">
        <v>0</v>
      </c>
      <c r="X303" s="334">
        <f t="shared" si="366"/>
        <v>0</v>
      </c>
      <c r="Y303" s="25">
        <v>0</v>
      </c>
      <c r="Z303" s="25">
        <v>0</v>
      </c>
      <c r="AA303" s="25">
        <v>0</v>
      </c>
      <c r="AB303" s="25">
        <v>0</v>
      </c>
      <c r="AC303" s="334">
        <f t="shared" si="367"/>
        <v>0</v>
      </c>
      <c r="AD303" s="25">
        <v>0</v>
      </c>
      <c r="AE303" s="25">
        <v>0</v>
      </c>
      <c r="AF303" s="25" t="s">
        <v>767</v>
      </c>
      <c r="AG303" s="25">
        <v>0</v>
      </c>
      <c r="AH303" s="25">
        <v>0</v>
      </c>
      <c r="AI303" s="25">
        <v>0</v>
      </c>
      <c r="AJ303" s="25">
        <v>0</v>
      </c>
      <c r="AK303" s="25">
        <v>0</v>
      </c>
      <c r="AL303" s="25">
        <v>0</v>
      </c>
      <c r="AM303" s="25">
        <v>0</v>
      </c>
      <c r="AN303" s="25">
        <v>0</v>
      </c>
      <c r="AO303" s="25">
        <v>0</v>
      </c>
      <c r="AP303" s="334">
        <f t="shared" si="368"/>
        <v>0</v>
      </c>
      <c r="AQ303" s="25">
        <v>0</v>
      </c>
      <c r="AR303" s="25">
        <v>0</v>
      </c>
      <c r="AS303" s="25">
        <v>0</v>
      </c>
      <c r="AT303" s="334">
        <f t="shared" si="369"/>
        <v>0</v>
      </c>
      <c r="AU303" s="25">
        <v>0</v>
      </c>
      <c r="AV303" s="25">
        <v>0</v>
      </c>
      <c r="AW303" s="25">
        <v>0</v>
      </c>
      <c r="AX303" s="25">
        <v>0</v>
      </c>
      <c r="AY303" s="25">
        <v>0</v>
      </c>
      <c r="AZ303" s="334">
        <f t="shared" si="370"/>
        <v>0</v>
      </c>
      <c r="BA303" s="25">
        <v>0</v>
      </c>
      <c r="BB303" s="25">
        <v>0</v>
      </c>
      <c r="BC303" s="25">
        <v>0</v>
      </c>
      <c r="BD303" s="25">
        <v>0</v>
      </c>
      <c r="BE303" s="334">
        <f t="shared" si="371"/>
        <v>0</v>
      </c>
      <c r="BF303" s="25">
        <v>0</v>
      </c>
      <c r="BG303" s="25">
        <v>0</v>
      </c>
      <c r="BH303" s="334">
        <f t="shared" si="372"/>
        <v>0</v>
      </c>
      <c r="BI303" s="25">
        <v>0</v>
      </c>
      <c r="BJ303" s="334">
        <f t="shared" si="373"/>
        <v>0</v>
      </c>
      <c r="BK303" s="25">
        <v>0</v>
      </c>
      <c r="BL303" s="25">
        <v>0</v>
      </c>
      <c r="BM303" s="25">
        <v>0</v>
      </c>
      <c r="BN303" s="25">
        <v>0</v>
      </c>
      <c r="BO303" s="334">
        <f t="shared" si="374"/>
        <v>0</v>
      </c>
      <c r="BP303" s="25">
        <v>0</v>
      </c>
      <c r="BQ303" s="25">
        <v>0</v>
      </c>
      <c r="BR303" s="334">
        <f t="shared" si="375"/>
        <v>0</v>
      </c>
      <c r="BS303" s="25">
        <v>0</v>
      </c>
      <c r="BT303" s="25">
        <v>0</v>
      </c>
    </row>
    <row r="304" spans="1:76" ht="15" customHeight="1">
      <c r="A304" s="27">
        <v>12145</v>
      </c>
      <c r="B304" s="10" t="s">
        <v>414</v>
      </c>
      <c r="C304" s="333">
        <f t="shared" ref="C304:C325" si="376">SUM(D304,G304,J304,N304,S304,X304,AC304,AP304,AT304,AZ304,BE304,BH304,BJ304,BO304,BR304)</f>
        <v>0</v>
      </c>
      <c r="D304" s="44">
        <f t="shared" ref="D304:D325" si="377">SUM(F304:F304)</f>
        <v>0</v>
      </c>
      <c r="E304" s="25">
        <v>0</v>
      </c>
      <c r="F304" s="25" t="s">
        <v>767</v>
      </c>
      <c r="G304" s="44">
        <f t="shared" si="362"/>
        <v>0</v>
      </c>
      <c r="H304" s="25">
        <v>0</v>
      </c>
      <c r="I304" s="25">
        <v>0</v>
      </c>
      <c r="J304" s="334">
        <f t="shared" si="363"/>
        <v>0</v>
      </c>
      <c r="K304" s="25">
        <v>0</v>
      </c>
      <c r="L304" s="25">
        <v>0</v>
      </c>
      <c r="M304" s="25">
        <v>0</v>
      </c>
      <c r="N304" s="334">
        <f t="shared" si="364"/>
        <v>0</v>
      </c>
      <c r="O304" s="25">
        <v>0</v>
      </c>
      <c r="P304" s="25">
        <v>0</v>
      </c>
      <c r="Q304" s="25">
        <v>0</v>
      </c>
      <c r="R304" s="25">
        <v>0</v>
      </c>
      <c r="S304" s="334">
        <f t="shared" si="365"/>
        <v>0</v>
      </c>
      <c r="T304" s="25">
        <v>0</v>
      </c>
      <c r="U304" s="25">
        <v>0</v>
      </c>
      <c r="V304" s="25">
        <v>0</v>
      </c>
      <c r="W304" s="25">
        <v>0</v>
      </c>
      <c r="X304" s="334">
        <f t="shared" si="366"/>
        <v>0</v>
      </c>
      <c r="Y304" s="25">
        <v>0</v>
      </c>
      <c r="Z304" s="25" t="s">
        <v>767</v>
      </c>
      <c r="AA304" s="25">
        <v>0</v>
      </c>
      <c r="AB304" s="25" t="s">
        <v>767</v>
      </c>
      <c r="AC304" s="334">
        <f t="shared" si="367"/>
        <v>0</v>
      </c>
      <c r="AD304" s="25">
        <v>0</v>
      </c>
      <c r="AE304" s="25">
        <v>0</v>
      </c>
      <c r="AF304" s="25">
        <v>0</v>
      </c>
      <c r="AG304" s="25">
        <v>0</v>
      </c>
      <c r="AH304" s="25" t="s">
        <v>767</v>
      </c>
      <c r="AI304" s="25">
        <v>0</v>
      </c>
      <c r="AJ304" s="25">
        <v>0</v>
      </c>
      <c r="AK304" s="25">
        <v>0</v>
      </c>
      <c r="AL304" s="25" t="s">
        <v>767</v>
      </c>
      <c r="AM304" s="25">
        <v>0</v>
      </c>
      <c r="AN304" s="25">
        <v>0</v>
      </c>
      <c r="AO304" s="25">
        <v>0</v>
      </c>
      <c r="AP304" s="334">
        <f t="shared" si="368"/>
        <v>0</v>
      </c>
      <c r="AQ304" s="25">
        <v>0</v>
      </c>
      <c r="AR304" s="25">
        <v>0</v>
      </c>
      <c r="AS304" s="25">
        <v>0</v>
      </c>
      <c r="AT304" s="334">
        <f t="shared" si="369"/>
        <v>0</v>
      </c>
      <c r="AU304" s="25">
        <v>0</v>
      </c>
      <c r="AV304" s="25">
        <v>0</v>
      </c>
      <c r="AW304" s="25">
        <v>0</v>
      </c>
      <c r="AX304" s="25">
        <v>0</v>
      </c>
      <c r="AY304" s="25">
        <v>0</v>
      </c>
      <c r="AZ304" s="334">
        <f t="shared" si="370"/>
        <v>0</v>
      </c>
      <c r="BA304" s="25">
        <v>0</v>
      </c>
      <c r="BB304" s="25">
        <v>0</v>
      </c>
      <c r="BC304" s="25">
        <v>0</v>
      </c>
      <c r="BD304" s="25" t="s">
        <v>767</v>
      </c>
      <c r="BE304" s="334">
        <f t="shared" si="371"/>
        <v>0</v>
      </c>
      <c r="BF304" s="25" t="s">
        <v>767</v>
      </c>
      <c r="BG304" s="25">
        <v>0</v>
      </c>
      <c r="BH304" s="334">
        <f t="shared" si="372"/>
        <v>0</v>
      </c>
      <c r="BI304" s="25">
        <v>0</v>
      </c>
      <c r="BJ304" s="334">
        <f t="shared" si="373"/>
        <v>0</v>
      </c>
      <c r="BK304" s="25">
        <v>0</v>
      </c>
      <c r="BL304" s="25">
        <v>0</v>
      </c>
      <c r="BM304" s="25">
        <v>0</v>
      </c>
      <c r="BN304" s="25">
        <v>0</v>
      </c>
      <c r="BO304" s="334">
        <f t="shared" si="374"/>
        <v>0</v>
      </c>
      <c r="BP304" s="25">
        <v>0</v>
      </c>
      <c r="BQ304" s="25">
        <v>0</v>
      </c>
      <c r="BR304" s="334">
        <f t="shared" si="375"/>
        <v>0</v>
      </c>
      <c r="BS304" s="25">
        <v>0</v>
      </c>
      <c r="BT304" s="25">
        <v>0</v>
      </c>
    </row>
    <row r="305" spans="1:72" ht="25.5" customHeight="1">
      <c r="A305" s="27">
        <v>12146</v>
      </c>
      <c r="B305" s="10" t="s">
        <v>833</v>
      </c>
      <c r="C305" s="333">
        <f t="shared" si="376"/>
        <v>0</v>
      </c>
      <c r="D305" s="44">
        <f t="shared" si="377"/>
        <v>0</v>
      </c>
      <c r="E305" s="25">
        <v>0</v>
      </c>
      <c r="F305" s="25" t="s">
        <v>767</v>
      </c>
      <c r="G305" s="44">
        <f t="shared" si="362"/>
        <v>0</v>
      </c>
      <c r="H305" s="25">
        <v>0</v>
      </c>
      <c r="I305" s="25">
        <v>0</v>
      </c>
      <c r="J305" s="334">
        <f t="shared" si="363"/>
        <v>0</v>
      </c>
      <c r="K305" s="25">
        <v>0</v>
      </c>
      <c r="L305" s="25">
        <v>0</v>
      </c>
      <c r="M305" s="25">
        <v>0</v>
      </c>
      <c r="N305" s="334">
        <f t="shared" si="364"/>
        <v>0</v>
      </c>
      <c r="O305" s="25">
        <v>0</v>
      </c>
      <c r="P305" s="25">
        <v>0</v>
      </c>
      <c r="Q305" s="25">
        <v>0</v>
      </c>
      <c r="R305" s="25">
        <v>0</v>
      </c>
      <c r="S305" s="334">
        <f t="shared" si="365"/>
        <v>0</v>
      </c>
      <c r="T305" s="25">
        <v>0</v>
      </c>
      <c r="U305" s="25">
        <v>0</v>
      </c>
      <c r="V305" s="25">
        <v>0</v>
      </c>
      <c r="W305" s="25">
        <v>0</v>
      </c>
      <c r="X305" s="334">
        <f t="shared" si="366"/>
        <v>0</v>
      </c>
      <c r="Y305" s="25">
        <v>0</v>
      </c>
      <c r="Z305" s="25">
        <v>0</v>
      </c>
      <c r="AA305" s="25">
        <v>0</v>
      </c>
      <c r="AB305" s="25">
        <v>0</v>
      </c>
      <c r="AC305" s="334">
        <f t="shared" si="367"/>
        <v>0</v>
      </c>
      <c r="AD305" s="25">
        <v>0</v>
      </c>
      <c r="AE305" s="25">
        <v>0</v>
      </c>
      <c r="AF305" s="25">
        <v>0</v>
      </c>
      <c r="AG305" s="25">
        <v>0</v>
      </c>
      <c r="AH305" s="25">
        <v>0</v>
      </c>
      <c r="AI305" s="25">
        <v>0</v>
      </c>
      <c r="AJ305" s="25">
        <v>0</v>
      </c>
      <c r="AK305" s="25">
        <v>0</v>
      </c>
      <c r="AL305" s="25">
        <v>0</v>
      </c>
      <c r="AM305" s="25">
        <v>0</v>
      </c>
      <c r="AN305" s="25">
        <v>0</v>
      </c>
      <c r="AO305" s="25">
        <v>0</v>
      </c>
      <c r="AP305" s="334">
        <f t="shared" si="368"/>
        <v>0</v>
      </c>
      <c r="AQ305" s="25">
        <v>0</v>
      </c>
      <c r="AR305" s="25">
        <v>0</v>
      </c>
      <c r="AS305" s="25">
        <v>0</v>
      </c>
      <c r="AT305" s="334">
        <f t="shared" si="369"/>
        <v>0</v>
      </c>
      <c r="AU305" s="25">
        <v>0</v>
      </c>
      <c r="AV305" s="25">
        <v>0</v>
      </c>
      <c r="AW305" s="25">
        <v>0</v>
      </c>
      <c r="AX305" s="25">
        <v>0</v>
      </c>
      <c r="AY305" s="25">
        <v>0</v>
      </c>
      <c r="AZ305" s="334">
        <f t="shared" si="370"/>
        <v>0</v>
      </c>
      <c r="BA305" s="25">
        <v>0</v>
      </c>
      <c r="BB305" s="25">
        <v>0</v>
      </c>
      <c r="BC305" s="25">
        <v>0</v>
      </c>
      <c r="BD305" s="25">
        <v>0</v>
      </c>
      <c r="BE305" s="334">
        <f t="shared" si="371"/>
        <v>0</v>
      </c>
      <c r="BF305" s="25">
        <v>0</v>
      </c>
      <c r="BG305" s="25" t="s">
        <v>767</v>
      </c>
      <c r="BH305" s="334">
        <f t="shared" si="372"/>
        <v>0</v>
      </c>
      <c r="BI305" s="25">
        <v>0</v>
      </c>
      <c r="BJ305" s="334">
        <f t="shared" si="373"/>
        <v>0</v>
      </c>
      <c r="BK305" s="25">
        <v>0</v>
      </c>
      <c r="BL305" s="25">
        <v>0</v>
      </c>
      <c r="BM305" s="25">
        <v>0</v>
      </c>
      <c r="BN305" s="25">
        <v>0</v>
      </c>
      <c r="BO305" s="334">
        <f t="shared" si="374"/>
        <v>0</v>
      </c>
      <c r="BP305" s="25">
        <v>0</v>
      </c>
      <c r="BQ305" s="25">
        <v>0</v>
      </c>
      <c r="BR305" s="334">
        <f t="shared" si="375"/>
        <v>0</v>
      </c>
      <c r="BS305" s="25">
        <v>0</v>
      </c>
      <c r="BT305" s="25">
        <v>0</v>
      </c>
    </row>
    <row r="306" spans="1:72" ht="15" customHeight="1">
      <c r="A306" s="27">
        <v>12147</v>
      </c>
      <c r="B306" s="10" t="s">
        <v>415</v>
      </c>
      <c r="C306" s="333">
        <f t="shared" si="376"/>
        <v>0</v>
      </c>
      <c r="D306" s="44">
        <f t="shared" si="377"/>
        <v>0</v>
      </c>
      <c r="E306" s="25">
        <v>0</v>
      </c>
      <c r="F306" s="25">
        <v>0</v>
      </c>
      <c r="G306" s="44">
        <f t="shared" si="362"/>
        <v>0</v>
      </c>
      <c r="H306" s="25">
        <v>0</v>
      </c>
      <c r="I306" s="25">
        <v>0</v>
      </c>
      <c r="J306" s="334">
        <f t="shared" si="363"/>
        <v>0</v>
      </c>
      <c r="K306" s="25">
        <v>0</v>
      </c>
      <c r="L306" s="25">
        <v>0</v>
      </c>
      <c r="M306" s="25">
        <v>0</v>
      </c>
      <c r="N306" s="334">
        <f t="shared" si="364"/>
        <v>0</v>
      </c>
      <c r="O306" s="25">
        <v>0</v>
      </c>
      <c r="P306" s="25">
        <v>0</v>
      </c>
      <c r="Q306" s="25">
        <v>0</v>
      </c>
      <c r="R306" s="25">
        <v>0</v>
      </c>
      <c r="S306" s="334">
        <f t="shared" si="365"/>
        <v>0</v>
      </c>
      <c r="T306" s="25">
        <v>0</v>
      </c>
      <c r="U306" s="25">
        <v>0</v>
      </c>
      <c r="V306" s="25">
        <v>0</v>
      </c>
      <c r="W306" s="25">
        <v>0</v>
      </c>
      <c r="X306" s="334">
        <f t="shared" si="366"/>
        <v>0</v>
      </c>
      <c r="Y306" s="25">
        <v>0</v>
      </c>
      <c r="Z306" s="25">
        <v>0</v>
      </c>
      <c r="AA306" s="25">
        <v>0</v>
      </c>
      <c r="AB306" s="25">
        <v>0</v>
      </c>
      <c r="AC306" s="334">
        <f t="shared" si="367"/>
        <v>0</v>
      </c>
      <c r="AD306" s="25">
        <v>0</v>
      </c>
      <c r="AE306" s="25">
        <v>0</v>
      </c>
      <c r="AF306" s="25" t="s">
        <v>767</v>
      </c>
      <c r="AG306" s="25">
        <v>0</v>
      </c>
      <c r="AH306" s="25">
        <v>0</v>
      </c>
      <c r="AI306" s="25">
        <v>0</v>
      </c>
      <c r="AJ306" s="25">
        <v>0</v>
      </c>
      <c r="AK306" s="25">
        <v>0</v>
      </c>
      <c r="AL306" s="25" t="s">
        <v>767</v>
      </c>
      <c r="AM306" s="25">
        <v>0</v>
      </c>
      <c r="AN306" s="25">
        <v>0</v>
      </c>
      <c r="AO306" s="25">
        <v>0</v>
      </c>
      <c r="AP306" s="334">
        <f t="shared" si="368"/>
        <v>0</v>
      </c>
      <c r="AQ306" s="25">
        <v>0</v>
      </c>
      <c r="AR306" s="25">
        <v>0</v>
      </c>
      <c r="AS306" s="25">
        <v>0</v>
      </c>
      <c r="AT306" s="334">
        <f t="shared" si="369"/>
        <v>0</v>
      </c>
      <c r="AU306" s="25">
        <v>0</v>
      </c>
      <c r="AV306" s="25">
        <v>0</v>
      </c>
      <c r="AW306" s="25">
        <v>0</v>
      </c>
      <c r="AX306" s="25">
        <v>0</v>
      </c>
      <c r="AY306" s="25">
        <v>0</v>
      </c>
      <c r="AZ306" s="334">
        <f t="shared" si="370"/>
        <v>0</v>
      </c>
      <c r="BA306" s="25">
        <v>0</v>
      </c>
      <c r="BB306" s="25">
        <v>0</v>
      </c>
      <c r="BC306" s="25" t="s">
        <v>767</v>
      </c>
      <c r="BD306" s="25">
        <v>0</v>
      </c>
      <c r="BE306" s="334">
        <f t="shared" si="371"/>
        <v>0</v>
      </c>
      <c r="BF306" s="25">
        <v>0</v>
      </c>
      <c r="BG306" s="25">
        <v>0</v>
      </c>
      <c r="BH306" s="334">
        <f t="shared" si="372"/>
        <v>0</v>
      </c>
      <c r="BI306" s="25">
        <v>0</v>
      </c>
      <c r="BJ306" s="334">
        <f t="shared" si="373"/>
        <v>0</v>
      </c>
      <c r="BK306" s="25">
        <v>0</v>
      </c>
      <c r="BL306" s="25">
        <v>0</v>
      </c>
      <c r="BM306" s="25">
        <v>0</v>
      </c>
      <c r="BN306" s="25">
        <v>0</v>
      </c>
      <c r="BO306" s="334">
        <f t="shared" si="374"/>
        <v>0</v>
      </c>
      <c r="BP306" s="25">
        <v>0</v>
      </c>
      <c r="BQ306" s="25">
        <v>0</v>
      </c>
      <c r="BR306" s="334">
        <f t="shared" si="375"/>
        <v>0</v>
      </c>
      <c r="BS306" s="25">
        <v>0</v>
      </c>
      <c r="BT306" s="25">
        <v>0</v>
      </c>
    </row>
    <row r="307" spans="1:72" ht="16.5" customHeight="1">
      <c r="A307" s="27">
        <v>12149</v>
      </c>
      <c r="B307" s="10" t="s">
        <v>614</v>
      </c>
      <c r="C307" s="333">
        <f t="shared" si="376"/>
        <v>1012</v>
      </c>
      <c r="D307" s="44">
        <f t="shared" si="377"/>
        <v>11</v>
      </c>
      <c r="E307" s="25">
        <v>0</v>
      </c>
      <c r="F307" s="25">
        <v>11</v>
      </c>
      <c r="G307" s="44">
        <f t="shared" si="362"/>
        <v>0</v>
      </c>
      <c r="H307" s="25">
        <v>0</v>
      </c>
      <c r="I307" s="25" t="s">
        <v>767</v>
      </c>
      <c r="J307" s="334">
        <f t="shared" si="363"/>
        <v>16</v>
      </c>
      <c r="K307" s="25">
        <v>16</v>
      </c>
      <c r="L307" s="25">
        <v>0</v>
      </c>
      <c r="M307" s="25">
        <v>0</v>
      </c>
      <c r="N307" s="334">
        <f t="shared" si="364"/>
        <v>6</v>
      </c>
      <c r="O307" s="25">
        <v>0</v>
      </c>
      <c r="P307" s="25">
        <v>6</v>
      </c>
      <c r="Q307" s="25" t="s">
        <v>767</v>
      </c>
      <c r="R307" s="25" t="s">
        <v>767</v>
      </c>
      <c r="S307" s="334">
        <f t="shared" si="365"/>
        <v>10</v>
      </c>
      <c r="T307" s="25">
        <v>0</v>
      </c>
      <c r="U307" s="25">
        <v>5</v>
      </c>
      <c r="V307" s="25" t="s">
        <v>767</v>
      </c>
      <c r="W307" s="25">
        <v>5</v>
      </c>
      <c r="X307" s="334">
        <f t="shared" si="366"/>
        <v>159</v>
      </c>
      <c r="Y307" s="25">
        <v>28</v>
      </c>
      <c r="Z307" s="25" t="s">
        <v>767</v>
      </c>
      <c r="AA307" s="25">
        <v>67</v>
      </c>
      <c r="AB307" s="25">
        <v>64</v>
      </c>
      <c r="AC307" s="334">
        <f t="shared" si="367"/>
        <v>345</v>
      </c>
      <c r="AD307" s="25">
        <v>0</v>
      </c>
      <c r="AE307" s="25">
        <v>141</v>
      </c>
      <c r="AF307" s="25">
        <v>137</v>
      </c>
      <c r="AG307" s="25">
        <v>28</v>
      </c>
      <c r="AH307" s="25">
        <v>39</v>
      </c>
      <c r="AI307" s="25">
        <v>0</v>
      </c>
      <c r="AJ307" s="25">
        <v>0</v>
      </c>
      <c r="AK307" s="25">
        <v>0</v>
      </c>
      <c r="AL307" s="25" t="s">
        <v>767</v>
      </c>
      <c r="AM307" s="25" t="s">
        <v>767</v>
      </c>
      <c r="AN307" s="25">
        <v>0</v>
      </c>
      <c r="AO307" s="25">
        <v>0</v>
      </c>
      <c r="AP307" s="334">
        <f t="shared" si="368"/>
        <v>52</v>
      </c>
      <c r="AQ307" s="25">
        <v>0</v>
      </c>
      <c r="AR307" s="25">
        <v>33</v>
      </c>
      <c r="AS307" s="25">
        <v>19</v>
      </c>
      <c r="AT307" s="334">
        <f t="shared" si="369"/>
        <v>60</v>
      </c>
      <c r="AU307" s="25">
        <v>0</v>
      </c>
      <c r="AV307" s="25">
        <v>32</v>
      </c>
      <c r="AW307" s="25">
        <v>16</v>
      </c>
      <c r="AX307" s="25">
        <v>8</v>
      </c>
      <c r="AY307" s="25">
        <v>4</v>
      </c>
      <c r="AZ307" s="334">
        <f t="shared" si="370"/>
        <v>177</v>
      </c>
      <c r="BA307" s="25">
        <v>21</v>
      </c>
      <c r="BB307" s="25">
        <v>5</v>
      </c>
      <c r="BC307" s="25">
        <v>113</v>
      </c>
      <c r="BD307" s="25">
        <v>38</v>
      </c>
      <c r="BE307" s="334">
        <f t="shared" si="371"/>
        <v>37</v>
      </c>
      <c r="BF307" s="25">
        <v>22</v>
      </c>
      <c r="BG307" s="25">
        <v>15</v>
      </c>
      <c r="BH307" s="334">
        <f t="shared" si="372"/>
        <v>26</v>
      </c>
      <c r="BI307" s="25">
        <v>26</v>
      </c>
      <c r="BJ307" s="334">
        <f t="shared" si="373"/>
        <v>80</v>
      </c>
      <c r="BK307" s="25">
        <v>0</v>
      </c>
      <c r="BL307" s="25">
        <v>23</v>
      </c>
      <c r="BM307" s="25">
        <v>15</v>
      </c>
      <c r="BN307" s="25">
        <v>42</v>
      </c>
      <c r="BO307" s="334">
        <f t="shared" si="374"/>
        <v>13</v>
      </c>
      <c r="BP307" s="25">
        <v>8</v>
      </c>
      <c r="BQ307" s="25">
        <v>5</v>
      </c>
      <c r="BR307" s="334">
        <f t="shared" si="375"/>
        <v>20</v>
      </c>
      <c r="BS307" s="25">
        <v>20</v>
      </c>
      <c r="BT307" s="25" t="s">
        <v>767</v>
      </c>
    </row>
    <row r="308" spans="1:72" ht="15" customHeight="1">
      <c r="A308" s="27">
        <v>12150</v>
      </c>
      <c r="B308" s="10" t="s">
        <v>94</v>
      </c>
      <c r="C308" s="333">
        <f t="shared" si="376"/>
        <v>28</v>
      </c>
      <c r="D308" s="44">
        <f t="shared" si="377"/>
        <v>0</v>
      </c>
      <c r="E308" s="25">
        <v>0</v>
      </c>
      <c r="F308" s="25">
        <v>0</v>
      </c>
      <c r="G308" s="44">
        <f t="shared" si="362"/>
        <v>0</v>
      </c>
      <c r="H308" s="25">
        <v>0</v>
      </c>
      <c r="I308" s="25">
        <v>0</v>
      </c>
      <c r="J308" s="334">
        <f t="shared" si="363"/>
        <v>0</v>
      </c>
      <c r="K308" s="25" t="s">
        <v>767</v>
      </c>
      <c r="L308" s="25">
        <v>0</v>
      </c>
      <c r="M308" s="25">
        <v>0</v>
      </c>
      <c r="N308" s="334">
        <f t="shared" si="364"/>
        <v>0</v>
      </c>
      <c r="O308" s="25">
        <v>0</v>
      </c>
      <c r="P308" s="25">
        <v>0</v>
      </c>
      <c r="Q308" s="25">
        <v>0</v>
      </c>
      <c r="R308" s="25">
        <v>0</v>
      </c>
      <c r="S308" s="334">
        <f t="shared" si="365"/>
        <v>0</v>
      </c>
      <c r="T308" s="25">
        <v>0</v>
      </c>
      <c r="U308" s="25">
        <v>0</v>
      </c>
      <c r="V308" s="25">
        <v>0</v>
      </c>
      <c r="W308" s="25" t="s">
        <v>767</v>
      </c>
      <c r="X308" s="334">
        <f t="shared" si="366"/>
        <v>0</v>
      </c>
      <c r="Y308" s="25">
        <v>0</v>
      </c>
      <c r="Z308" s="25">
        <v>0</v>
      </c>
      <c r="AA308" s="25">
        <v>0</v>
      </c>
      <c r="AB308" s="25" t="s">
        <v>767</v>
      </c>
      <c r="AC308" s="334">
        <f t="shared" si="367"/>
        <v>4</v>
      </c>
      <c r="AD308" s="25">
        <v>0</v>
      </c>
      <c r="AE308" s="25">
        <v>0</v>
      </c>
      <c r="AF308" s="25">
        <v>0</v>
      </c>
      <c r="AG308" s="25">
        <v>0</v>
      </c>
      <c r="AH308" s="25">
        <v>0</v>
      </c>
      <c r="AI308" s="25">
        <v>0</v>
      </c>
      <c r="AJ308" s="25">
        <v>0</v>
      </c>
      <c r="AK308" s="25">
        <v>0</v>
      </c>
      <c r="AL308" s="25">
        <v>4</v>
      </c>
      <c r="AM308" s="25">
        <v>0</v>
      </c>
      <c r="AN308" s="25">
        <v>0</v>
      </c>
      <c r="AO308" s="25">
        <v>0</v>
      </c>
      <c r="AP308" s="334">
        <f t="shared" si="368"/>
        <v>0</v>
      </c>
      <c r="AQ308" s="25">
        <v>0</v>
      </c>
      <c r="AR308" s="25">
        <v>0</v>
      </c>
      <c r="AS308" s="25" t="s">
        <v>767</v>
      </c>
      <c r="AT308" s="334">
        <f t="shared" si="369"/>
        <v>0</v>
      </c>
      <c r="AU308" s="25">
        <v>0</v>
      </c>
      <c r="AV308" s="25">
        <v>0</v>
      </c>
      <c r="AW308" s="25">
        <v>0</v>
      </c>
      <c r="AX308" s="25">
        <v>0</v>
      </c>
      <c r="AY308" s="25">
        <v>0</v>
      </c>
      <c r="AZ308" s="334">
        <f t="shared" si="370"/>
        <v>0</v>
      </c>
      <c r="BA308" s="25">
        <v>0</v>
      </c>
      <c r="BB308" s="25">
        <v>0</v>
      </c>
      <c r="BC308" s="25">
        <v>0</v>
      </c>
      <c r="BD308" s="25">
        <v>0</v>
      </c>
      <c r="BE308" s="334">
        <f t="shared" si="371"/>
        <v>24</v>
      </c>
      <c r="BF308" s="25">
        <v>24</v>
      </c>
      <c r="BG308" s="25" t="s">
        <v>767</v>
      </c>
      <c r="BH308" s="334">
        <f t="shared" si="372"/>
        <v>0</v>
      </c>
      <c r="BI308" s="25" t="s">
        <v>767</v>
      </c>
      <c r="BJ308" s="334">
        <f t="shared" si="373"/>
        <v>0</v>
      </c>
      <c r="BK308" s="25">
        <v>0</v>
      </c>
      <c r="BL308" s="25" t="s">
        <v>767</v>
      </c>
      <c r="BM308" s="25">
        <v>0</v>
      </c>
      <c r="BN308" s="25" t="s">
        <v>767</v>
      </c>
      <c r="BO308" s="334">
        <f t="shared" si="374"/>
        <v>0</v>
      </c>
      <c r="BP308" s="25">
        <v>0</v>
      </c>
      <c r="BQ308" s="25">
        <v>0</v>
      </c>
      <c r="BR308" s="334">
        <f t="shared" si="375"/>
        <v>0</v>
      </c>
      <c r="BS308" s="25">
        <v>0</v>
      </c>
      <c r="BT308" s="25">
        <v>0</v>
      </c>
    </row>
    <row r="309" spans="1:72" ht="15" customHeight="1">
      <c r="A309" s="27">
        <v>12151</v>
      </c>
      <c r="B309" s="10" t="s">
        <v>95</v>
      </c>
      <c r="C309" s="333">
        <f t="shared" si="376"/>
        <v>5022</v>
      </c>
      <c r="D309" s="44">
        <f t="shared" si="377"/>
        <v>18</v>
      </c>
      <c r="E309" s="25">
        <v>0</v>
      </c>
      <c r="F309" s="25">
        <v>18</v>
      </c>
      <c r="G309" s="44">
        <f t="shared" si="362"/>
        <v>36</v>
      </c>
      <c r="H309" s="25">
        <v>0</v>
      </c>
      <c r="I309" s="25">
        <v>36</v>
      </c>
      <c r="J309" s="334">
        <f t="shared" si="363"/>
        <v>246</v>
      </c>
      <c r="K309" s="25">
        <v>230</v>
      </c>
      <c r="L309" s="25">
        <v>4</v>
      </c>
      <c r="M309" s="25">
        <v>12</v>
      </c>
      <c r="N309" s="334">
        <f t="shared" si="364"/>
        <v>345</v>
      </c>
      <c r="O309" s="25">
        <v>0</v>
      </c>
      <c r="P309" s="25">
        <v>328</v>
      </c>
      <c r="Q309" s="25" t="s">
        <v>767</v>
      </c>
      <c r="R309" s="25">
        <v>17</v>
      </c>
      <c r="S309" s="334">
        <f t="shared" si="365"/>
        <v>25</v>
      </c>
      <c r="T309" s="25">
        <v>0</v>
      </c>
      <c r="U309" s="25">
        <v>16</v>
      </c>
      <c r="V309" s="25" t="s">
        <v>767</v>
      </c>
      <c r="W309" s="25">
        <v>9</v>
      </c>
      <c r="X309" s="334">
        <f t="shared" si="366"/>
        <v>584</v>
      </c>
      <c r="Y309" s="25">
        <v>315</v>
      </c>
      <c r="Z309" s="25">
        <v>35</v>
      </c>
      <c r="AA309" s="25">
        <v>133</v>
      </c>
      <c r="AB309" s="25">
        <v>101</v>
      </c>
      <c r="AC309" s="334">
        <f t="shared" si="367"/>
        <v>1433</v>
      </c>
      <c r="AD309" s="25">
        <v>0</v>
      </c>
      <c r="AE309" s="25">
        <v>67</v>
      </c>
      <c r="AF309" s="25">
        <v>530</v>
      </c>
      <c r="AG309" s="25">
        <v>407</v>
      </c>
      <c r="AH309" s="25">
        <v>176</v>
      </c>
      <c r="AI309" s="25">
        <v>7</v>
      </c>
      <c r="AJ309" s="25">
        <v>0</v>
      </c>
      <c r="AK309" s="25">
        <v>0</v>
      </c>
      <c r="AL309" s="25">
        <v>246</v>
      </c>
      <c r="AM309" s="25">
        <v>0</v>
      </c>
      <c r="AN309" s="25" t="s">
        <v>767</v>
      </c>
      <c r="AO309" s="25" t="s">
        <v>767</v>
      </c>
      <c r="AP309" s="334">
        <f t="shared" si="368"/>
        <v>326</v>
      </c>
      <c r="AQ309" s="25">
        <v>0</v>
      </c>
      <c r="AR309" s="25">
        <v>243</v>
      </c>
      <c r="AS309" s="25">
        <v>83</v>
      </c>
      <c r="AT309" s="334">
        <f t="shared" si="369"/>
        <v>446</v>
      </c>
      <c r="AU309" s="25">
        <v>0</v>
      </c>
      <c r="AV309" s="25">
        <v>324</v>
      </c>
      <c r="AW309" s="25">
        <v>33</v>
      </c>
      <c r="AX309" s="25">
        <v>89</v>
      </c>
      <c r="AY309" s="25" t="s">
        <v>767</v>
      </c>
      <c r="AZ309" s="334">
        <f t="shared" si="370"/>
        <v>515</v>
      </c>
      <c r="BA309" s="25">
        <v>146</v>
      </c>
      <c r="BB309" s="25">
        <v>16</v>
      </c>
      <c r="BC309" s="25">
        <v>234</v>
      </c>
      <c r="BD309" s="25">
        <v>119</v>
      </c>
      <c r="BE309" s="334">
        <f t="shared" si="371"/>
        <v>651</v>
      </c>
      <c r="BF309" s="25">
        <v>581</v>
      </c>
      <c r="BG309" s="25">
        <v>70</v>
      </c>
      <c r="BH309" s="334">
        <f t="shared" si="372"/>
        <v>182</v>
      </c>
      <c r="BI309" s="25">
        <v>182</v>
      </c>
      <c r="BJ309" s="334">
        <f t="shared" si="373"/>
        <v>81</v>
      </c>
      <c r="BK309" s="25">
        <v>0</v>
      </c>
      <c r="BL309" s="25">
        <v>48</v>
      </c>
      <c r="BM309" s="25">
        <v>29</v>
      </c>
      <c r="BN309" s="25">
        <v>4</v>
      </c>
      <c r="BO309" s="334">
        <f t="shared" si="374"/>
        <v>57</v>
      </c>
      <c r="BP309" s="25">
        <v>57</v>
      </c>
      <c r="BQ309" s="25" t="s">
        <v>767</v>
      </c>
      <c r="BR309" s="334">
        <f t="shared" si="375"/>
        <v>77</v>
      </c>
      <c r="BS309" s="25">
        <v>70</v>
      </c>
      <c r="BT309" s="25">
        <v>7</v>
      </c>
    </row>
    <row r="310" spans="1:72" ht="15" customHeight="1">
      <c r="A310" s="27">
        <v>12152</v>
      </c>
      <c r="B310" s="10" t="s">
        <v>93</v>
      </c>
      <c r="C310" s="333">
        <f t="shared" si="376"/>
        <v>126</v>
      </c>
      <c r="D310" s="44">
        <f t="shared" si="377"/>
        <v>0</v>
      </c>
      <c r="E310" s="25">
        <v>0</v>
      </c>
      <c r="F310" s="25">
        <v>0</v>
      </c>
      <c r="G310" s="44">
        <f t="shared" si="362"/>
        <v>0</v>
      </c>
      <c r="H310" s="25">
        <v>0</v>
      </c>
      <c r="I310" s="25">
        <v>0</v>
      </c>
      <c r="J310" s="334">
        <f t="shared" si="363"/>
        <v>0</v>
      </c>
      <c r="K310" s="25" t="s">
        <v>767</v>
      </c>
      <c r="L310" s="25" t="s">
        <v>767</v>
      </c>
      <c r="M310" s="25">
        <v>0</v>
      </c>
      <c r="N310" s="334">
        <f t="shared" si="364"/>
        <v>0</v>
      </c>
      <c r="O310" s="25">
        <v>0</v>
      </c>
      <c r="P310" s="25" t="s">
        <v>767</v>
      </c>
      <c r="Q310" s="25">
        <v>0</v>
      </c>
      <c r="R310" s="25">
        <v>0</v>
      </c>
      <c r="S310" s="334">
        <f t="shared" si="365"/>
        <v>0</v>
      </c>
      <c r="T310" s="25">
        <v>0</v>
      </c>
      <c r="U310" s="25" t="s">
        <v>767</v>
      </c>
      <c r="V310" s="25">
        <v>0</v>
      </c>
      <c r="W310" s="25">
        <v>0</v>
      </c>
      <c r="X310" s="334">
        <f t="shared" si="366"/>
        <v>12</v>
      </c>
      <c r="Y310" s="25">
        <v>12</v>
      </c>
      <c r="Z310" s="25">
        <v>0</v>
      </c>
      <c r="AA310" s="25" t="s">
        <v>767</v>
      </c>
      <c r="AB310" s="25" t="s">
        <v>767</v>
      </c>
      <c r="AC310" s="334">
        <f t="shared" si="367"/>
        <v>15</v>
      </c>
      <c r="AD310" s="25">
        <v>0</v>
      </c>
      <c r="AE310" s="25">
        <v>8</v>
      </c>
      <c r="AF310" s="25" t="s">
        <v>767</v>
      </c>
      <c r="AG310" s="25">
        <v>7</v>
      </c>
      <c r="AH310" s="25" t="s">
        <v>767</v>
      </c>
      <c r="AI310" s="25">
        <v>0</v>
      </c>
      <c r="AJ310" s="25">
        <v>0</v>
      </c>
      <c r="AK310" s="25">
        <v>0</v>
      </c>
      <c r="AL310" s="25" t="s">
        <v>767</v>
      </c>
      <c r="AM310" s="25">
        <v>0</v>
      </c>
      <c r="AN310" s="25">
        <v>0</v>
      </c>
      <c r="AO310" s="25">
        <v>0</v>
      </c>
      <c r="AP310" s="334">
        <f t="shared" si="368"/>
        <v>6</v>
      </c>
      <c r="AQ310" s="25">
        <v>0</v>
      </c>
      <c r="AR310" s="25">
        <v>6</v>
      </c>
      <c r="AS310" s="25">
        <v>0</v>
      </c>
      <c r="AT310" s="334">
        <f t="shared" si="369"/>
        <v>19</v>
      </c>
      <c r="AU310" s="25">
        <v>0</v>
      </c>
      <c r="AV310" s="25">
        <v>19</v>
      </c>
      <c r="AW310" s="25" t="s">
        <v>767</v>
      </c>
      <c r="AX310" s="25">
        <v>0</v>
      </c>
      <c r="AY310" s="25">
        <v>0</v>
      </c>
      <c r="AZ310" s="334">
        <f t="shared" si="370"/>
        <v>62</v>
      </c>
      <c r="BA310" s="25">
        <v>4</v>
      </c>
      <c r="BB310" s="25">
        <v>0</v>
      </c>
      <c r="BC310" s="25">
        <v>58</v>
      </c>
      <c r="BD310" s="25" t="s">
        <v>767</v>
      </c>
      <c r="BE310" s="334">
        <f t="shared" si="371"/>
        <v>12</v>
      </c>
      <c r="BF310" s="25">
        <v>12</v>
      </c>
      <c r="BG310" s="25">
        <v>0</v>
      </c>
      <c r="BH310" s="334">
        <f t="shared" si="372"/>
        <v>0</v>
      </c>
      <c r="BI310" s="25" t="s">
        <v>767</v>
      </c>
      <c r="BJ310" s="334">
        <f t="shared" si="373"/>
        <v>0</v>
      </c>
      <c r="BK310" s="25">
        <v>0</v>
      </c>
      <c r="BL310" s="25" t="s">
        <v>767</v>
      </c>
      <c r="BM310" s="25">
        <v>0</v>
      </c>
      <c r="BN310" s="25">
        <v>0</v>
      </c>
      <c r="BO310" s="334">
        <f t="shared" si="374"/>
        <v>0</v>
      </c>
      <c r="BP310" s="25">
        <v>0</v>
      </c>
      <c r="BQ310" s="25">
        <v>0</v>
      </c>
      <c r="BR310" s="334">
        <f t="shared" si="375"/>
        <v>0</v>
      </c>
      <c r="BS310" s="25" t="s">
        <v>767</v>
      </c>
      <c r="BT310" s="25">
        <v>0</v>
      </c>
    </row>
    <row r="311" spans="1:72" ht="22.5" customHeight="1">
      <c r="A311" s="27">
        <v>12153</v>
      </c>
      <c r="B311" s="10" t="s">
        <v>278</v>
      </c>
      <c r="C311" s="333">
        <f t="shared" si="376"/>
        <v>0</v>
      </c>
      <c r="D311" s="44">
        <f t="shared" si="377"/>
        <v>0</v>
      </c>
      <c r="E311" s="25">
        <v>0</v>
      </c>
      <c r="F311" s="25">
        <v>0</v>
      </c>
      <c r="G311" s="44">
        <f t="shared" si="362"/>
        <v>0</v>
      </c>
      <c r="H311" s="25">
        <v>0</v>
      </c>
      <c r="I311" s="25">
        <v>0</v>
      </c>
      <c r="J311" s="334">
        <f t="shared" si="363"/>
        <v>0</v>
      </c>
      <c r="K311" s="25">
        <v>0</v>
      </c>
      <c r="L311" s="25">
        <v>0</v>
      </c>
      <c r="M311" s="25">
        <v>0</v>
      </c>
      <c r="N311" s="334">
        <f t="shared" si="364"/>
        <v>0</v>
      </c>
      <c r="O311" s="25">
        <v>0</v>
      </c>
      <c r="P311" s="25">
        <v>0</v>
      </c>
      <c r="Q311" s="25">
        <v>0</v>
      </c>
      <c r="R311" s="25">
        <v>0</v>
      </c>
      <c r="S311" s="334">
        <f t="shared" si="365"/>
        <v>0</v>
      </c>
      <c r="T311" s="25">
        <v>0</v>
      </c>
      <c r="U311" s="25">
        <v>0</v>
      </c>
      <c r="V311" s="25">
        <v>0</v>
      </c>
      <c r="W311" s="25">
        <v>0</v>
      </c>
      <c r="X311" s="334">
        <f t="shared" si="366"/>
        <v>0</v>
      </c>
      <c r="Y311" s="25">
        <v>0</v>
      </c>
      <c r="Z311" s="25">
        <v>0</v>
      </c>
      <c r="AA311" s="25">
        <v>0</v>
      </c>
      <c r="AB311" s="25">
        <v>0</v>
      </c>
      <c r="AC311" s="334">
        <f t="shared" si="367"/>
        <v>0</v>
      </c>
      <c r="AD311" s="25">
        <v>0</v>
      </c>
      <c r="AE311" s="25">
        <v>0</v>
      </c>
      <c r="AF311" s="25">
        <v>0</v>
      </c>
      <c r="AG311" s="25">
        <v>0</v>
      </c>
      <c r="AH311" s="25">
        <v>0</v>
      </c>
      <c r="AI311" s="25">
        <v>0</v>
      </c>
      <c r="AJ311" s="25">
        <v>0</v>
      </c>
      <c r="AK311" s="25">
        <v>0</v>
      </c>
      <c r="AL311" s="25">
        <v>0</v>
      </c>
      <c r="AM311" s="25">
        <v>0</v>
      </c>
      <c r="AN311" s="25">
        <v>0</v>
      </c>
      <c r="AO311" s="25">
        <v>0</v>
      </c>
      <c r="AP311" s="334">
        <f t="shared" si="368"/>
        <v>0</v>
      </c>
      <c r="AQ311" s="25">
        <v>0</v>
      </c>
      <c r="AR311" s="25">
        <v>0</v>
      </c>
      <c r="AS311" s="25">
        <v>0</v>
      </c>
      <c r="AT311" s="334">
        <f t="shared" si="369"/>
        <v>0</v>
      </c>
      <c r="AU311" s="25">
        <v>0</v>
      </c>
      <c r="AV311" s="25">
        <v>0</v>
      </c>
      <c r="AW311" s="25">
        <v>0</v>
      </c>
      <c r="AX311" s="25">
        <v>0</v>
      </c>
      <c r="AY311" s="25">
        <v>0</v>
      </c>
      <c r="AZ311" s="334">
        <f t="shared" si="370"/>
        <v>0</v>
      </c>
      <c r="BA311" s="25">
        <v>0</v>
      </c>
      <c r="BB311" s="25">
        <v>0</v>
      </c>
      <c r="BC311" s="25">
        <v>0</v>
      </c>
      <c r="BD311" s="25" t="s">
        <v>767</v>
      </c>
      <c r="BE311" s="334">
        <f t="shared" si="371"/>
        <v>0</v>
      </c>
      <c r="BF311" s="25">
        <v>0</v>
      </c>
      <c r="BG311" s="25">
        <v>0</v>
      </c>
      <c r="BH311" s="334">
        <f t="shared" si="372"/>
        <v>0</v>
      </c>
      <c r="BI311" s="25">
        <v>0</v>
      </c>
      <c r="BJ311" s="334">
        <f t="shared" si="373"/>
        <v>0</v>
      </c>
      <c r="BK311" s="25">
        <v>0</v>
      </c>
      <c r="BL311" s="25">
        <v>0</v>
      </c>
      <c r="BM311" s="25">
        <v>0</v>
      </c>
      <c r="BN311" s="25">
        <v>0</v>
      </c>
      <c r="BO311" s="334">
        <f t="shared" si="374"/>
        <v>0</v>
      </c>
      <c r="BP311" s="25">
        <v>0</v>
      </c>
      <c r="BQ311" s="25">
        <v>0</v>
      </c>
      <c r="BR311" s="334">
        <f t="shared" si="375"/>
        <v>0</v>
      </c>
      <c r="BS311" s="25">
        <v>0</v>
      </c>
      <c r="BT311" s="25">
        <v>0</v>
      </c>
    </row>
    <row r="312" spans="1:72" ht="24.75" customHeight="1">
      <c r="A312" s="27">
        <v>12156</v>
      </c>
      <c r="B312" s="283" t="s">
        <v>96</v>
      </c>
      <c r="C312" s="333">
        <f t="shared" si="376"/>
        <v>0</v>
      </c>
      <c r="D312" s="44">
        <f t="shared" si="377"/>
        <v>0</v>
      </c>
      <c r="E312" s="25">
        <v>0</v>
      </c>
      <c r="F312" s="25">
        <v>0</v>
      </c>
      <c r="G312" s="44">
        <f t="shared" si="362"/>
        <v>0</v>
      </c>
      <c r="H312" s="25">
        <v>0</v>
      </c>
      <c r="I312" s="25">
        <v>0</v>
      </c>
      <c r="J312" s="334">
        <f t="shared" si="363"/>
        <v>0</v>
      </c>
      <c r="K312" s="25">
        <v>0</v>
      </c>
      <c r="L312" s="25">
        <v>0</v>
      </c>
      <c r="M312" s="25">
        <v>0</v>
      </c>
      <c r="N312" s="334">
        <f t="shared" si="364"/>
        <v>0</v>
      </c>
      <c r="O312" s="25">
        <v>0</v>
      </c>
      <c r="P312" s="25">
        <v>0</v>
      </c>
      <c r="Q312" s="25">
        <v>0</v>
      </c>
      <c r="R312" s="25">
        <v>0</v>
      </c>
      <c r="S312" s="334">
        <f t="shared" si="365"/>
        <v>0</v>
      </c>
      <c r="T312" s="25">
        <v>0</v>
      </c>
      <c r="U312" s="25">
        <v>0</v>
      </c>
      <c r="V312" s="25">
        <v>0</v>
      </c>
      <c r="W312" s="25">
        <v>0</v>
      </c>
      <c r="X312" s="334">
        <f t="shared" si="366"/>
        <v>0</v>
      </c>
      <c r="Y312" s="25">
        <v>0</v>
      </c>
      <c r="Z312" s="25">
        <v>0</v>
      </c>
      <c r="AA312" s="25">
        <v>0</v>
      </c>
      <c r="AB312" s="25">
        <v>0</v>
      </c>
      <c r="AC312" s="334">
        <f t="shared" si="367"/>
        <v>0</v>
      </c>
      <c r="AD312" s="25">
        <v>0</v>
      </c>
      <c r="AE312" s="25">
        <v>0</v>
      </c>
      <c r="AF312" s="25">
        <v>0</v>
      </c>
      <c r="AG312" s="25">
        <v>0</v>
      </c>
      <c r="AH312" s="25">
        <v>0</v>
      </c>
      <c r="AI312" s="25">
        <v>0</v>
      </c>
      <c r="AJ312" s="25">
        <v>0</v>
      </c>
      <c r="AK312" s="25">
        <v>0</v>
      </c>
      <c r="AL312" s="25" t="s">
        <v>767</v>
      </c>
      <c r="AM312" s="25">
        <v>0</v>
      </c>
      <c r="AN312" s="25">
        <v>0</v>
      </c>
      <c r="AO312" s="25">
        <v>0</v>
      </c>
      <c r="AP312" s="334">
        <f t="shared" si="368"/>
        <v>0</v>
      </c>
      <c r="AQ312" s="25">
        <v>0</v>
      </c>
      <c r="AR312" s="25" t="s">
        <v>767</v>
      </c>
      <c r="AS312" s="25">
        <v>0</v>
      </c>
      <c r="AT312" s="334">
        <f t="shared" si="369"/>
        <v>0</v>
      </c>
      <c r="AU312" s="25">
        <v>0</v>
      </c>
      <c r="AV312" s="25">
        <v>0</v>
      </c>
      <c r="AW312" s="25">
        <v>0</v>
      </c>
      <c r="AX312" s="25">
        <v>0</v>
      </c>
      <c r="AY312" s="25">
        <v>0</v>
      </c>
      <c r="AZ312" s="334">
        <f t="shared" si="370"/>
        <v>0</v>
      </c>
      <c r="BA312" s="25">
        <v>0</v>
      </c>
      <c r="BB312" s="25">
        <v>0</v>
      </c>
      <c r="BC312" s="25">
        <v>0</v>
      </c>
      <c r="BD312" s="25">
        <v>0</v>
      </c>
      <c r="BE312" s="334">
        <f t="shared" si="371"/>
        <v>0</v>
      </c>
      <c r="BF312" s="25">
        <v>0</v>
      </c>
      <c r="BG312" s="25">
        <v>0</v>
      </c>
      <c r="BH312" s="334">
        <f t="shared" si="372"/>
        <v>0</v>
      </c>
      <c r="BI312" s="25">
        <v>0</v>
      </c>
      <c r="BJ312" s="334">
        <f t="shared" si="373"/>
        <v>0</v>
      </c>
      <c r="BK312" s="25">
        <v>0</v>
      </c>
      <c r="BL312" s="25">
        <v>0</v>
      </c>
      <c r="BM312" s="25">
        <v>0</v>
      </c>
      <c r="BN312" s="25">
        <v>0</v>
      </c>
      <c r="BO312" s="334">
        <f t="shared" si="374"/>
        <v>0</v>
      </c>
      <c r="BP312" s="25">
        <v>0</v>
      </c>
      <c r="BQ312" s="25">
        <v>0</v>
      </c>
      <c r="BR312" s="334">
        <f t="shared" si="375"/>
        <v>0</v>
      </c>
      <c r="BS312" s="25">
        <v>0</v>
      </c>
      <c r="BT312" s="25">
        <v>0</v>
      </c>
    </row>
    <row r="313" spans="1:72" ht="18" customHeight="1">
      <c r="A313" s="27">
        <v>12157</v>
      </c>
      <c r="B313" s="10" t="s">
        <v>92</v>
      </c>
      <c r="C313" s="333">
        <f t="shared" si="376"/>
        <v>0</v>
      </c>
      <c r="D313" s="44">
        <f t="shared" si="377"/>
        <v>0</v>
      </c>
      <c r="E313" s="25">
        <v>0</v>
      </c>
      <c r="F313" s="25">
        <v>0</v>
      </c>
      <c r="G313" s="44">
        <f t="shared" si="362"/>
        <v>0</v>
      </c>
      <c r="H313" s="25">
        <v>0</v>
      </c>
      <c r="I313" s="25">
        <v>0</v>
      </c>
      <c r="J313" s="334">
        <f t="shared" si="363"/>
        <v>0</v>
      </c>
      <c r="K313" s="25">
        <v>0</v>
      </c>
      <c r="L313" s="25">
        <v>0</v>
      </c>
      <c r="M313" s="25">
        <v>0</v>
      </c>
      <c r="N313" s="334">
        <f t="shared" si="364"/>
        <v>0</v>
      </c>
      <c r="O313" s="25">
        <v>0</v>
      </c>
      <c r="P313" s="25">
        <v>0</v>
      </c>
      <c r="Q313" s="25">
        <v>0</v>
      </c>
      <c r="R313" s="25">
        <v>0</v>
      </c>
      <c r="S313" s="334">
        <f t="shared" si="365"/>
        <v>0</v>
      </c>
      <c r="T313" s="25">
        <v>0</v>
      </c>
      <c r="U313" s="25">
        <v>0</v>
      </c>
      <c r="V313" s="25">
        <v>0</v>
      </c>
      <c r="W313" s="25">
        <v>0</v>
      </c>
      <c r="X313" s="334">
        <f t="shared" si="366"/>
        <v>0</v>
      </c>
      <c r="Y313" s="25">
        <v>0</v>
      </c>
      <c r="Z313" s="25">
        <v>0</v>
      </c>
      <c r="AA313" s="25" t="s">
        <v>767</v>
      </c>
      <c r="AB313" s="25">
        <v>0</v>
      </c>
      <c r="AC313" s="334">
        <f t="shared" si="367"/>
        <v>0</v>
      </c>
      <c r="AD313" s="25">
        <v>0</v>
      </c>
      <c r="AE313" s="25">
        <v>0</v>
      </c>
      <c r="AF313" s="25" t="s">
        <v>767</v>
      </c>
      <c r="AG313" s="25">
        <v>0</v>
      </c>
      <c r="AH313" s="25">
        <v>0</v>
      </c>
      <c r="AI313" s="25">
        <v>0</v>
      </c>
      <c r="AJ313" s="25">
        <v>0</v>
      </c>
      <c r="AK313" s="25">
        <v>0</v>
      </c>
      <c r="AL313" s="25">
        <v>0</v>
      </c>
      <c r="AM313" s="25">
        <v>0</v>
      </c>
      <c r="AN313" s="25">
        <v>0</v>
      </c>
      <c r="AO313" s="25">
        <v>0</v>
      </c>
      <c r="AP313" s="334">
        <f t="shared" si="368"/>
        <v>0</v>
      </c>
      <c r="AQ313" s="25">
        <v>0</v>
      </c>
      <c r="AR313" s="25">
        <v>0</v>
      </c>
      <c r="AS313" s="25">
        <v>0</v>
      </c>
      <c r="AT313" s="334">
        <f t="shared" si="369"/>
        <v>0</v>
      </c>
      <c r="AU313" s="25">
        <v>0</v>
      </c>
      <c r="AV313" s="25">
        <v>0</v>
      </c>
      <c r="AW313" s="25">
        <v>0</v>
      </c>
      <c r="AX313" s="25">
        <v>0</v>
      </c>
      <c r="AY313" s="25">
        <v>0</v>
      </c>
      <c r="AZ313" s="334">
        <f t="shared" si="370"/>
        <v>0</v>
      </c>
      <c r="BA313" s="25">
        <v>0</v>
      </c>
      <c r="BB313" s="25">
        <v>0</v>
      </c>
      <c r="BC313" s="25">
        <v>0</v>
      </c>
      <c r="BD313" s="25">
        <v>0</v>
      </c>
      <c r="BE313" s="334">
        <f t="shared" si="371"/>
        <v>0</v>
      </c>
      <c r="BF313" s="25">
        <v>0</v>
      </c>
      <c r="BG313" s="25">
        <v>0</v>
      </c>
      <c r="BH313" s="334">
        <f t="shared" si="372"/>
        <v>0</v>
      </c>
      <c r="BI313" s="25">
        <v>0</v>
      </c>
      <c r="BJ313" s="334">
        <f t="shared" si="373"/>
        <v>0</v>
      </c>
      <c r="BK313" s="25">
        <v>0</v>
      </c>
      <c r="BL313" s="25">
        <v>0</v>
      </c>
      <c r="BM313" s="25">
        <v>0</v>
      </c>
      <c r="BN313" s="25">
        <v>0</v>
      </c>
      <c r="BO313" s="334">
        <f t="shared" si="374"/>
        <v>0</v>
      </c>
      <c r="BP313" s="25">
        <v>0</v>
      </c>
      <c r="BQ313" s="25">
        <v>0</v>
      </c>
      <c r="BR313" s="334">
        <f t="shared" si="375"/>
        <v>0</v>
      </c>
      <c r="BS313" s="25">
        <v>0</v>
      </c>
      <c r="BT313" s="25">
        <v>0</v>
      </c>
    </row>
    <row r="314" spans="1:72" ht="15" customHeight="1">
      <c r="A314" s="27">
        <v>12159</v>
      </c>
      <c r="B314" s="10" t="s">
        <v>879</v>
      </c>
      <c r="C314" s="333">
        <f t="shared" si="376"/>
        <v>16</v>
      </c>
      <c r="D314" s="44">
        <f t="shared" si="377"/>
        <v>0</v>
      </c>
      <c r="E314" s="25">
        <v>0</v>
      </c>
      <c r="F314" s="25">
        <v>0</v>
      </c>
      <c r="G314" s="44">
        <f t="shared" si="362"/>
        <v>0</v>
      </c>
      <c r="H314" s="25">
        <v>0</v>
      </c>
      <c r="I314" s="25">
        <v>0</v>
      </c>
      <c r="J314" s="334">
        <f t="shared" si="363"/>
        <v>0</v>
      </c>
      <c r="K314" s="25">
        <v>0</v>
      </c>
      <c r="L314" s="25">
        <v>0</v>
      </c>
      <c r="M314" s="25">
        <v>0</v>
      </c>
      <c r="N314" s="334">
        <f t="shared" si="364"/>
        <v>0</v>
      </c>
      <c r="O314" s="25">
        <v>0</v>
      </c>
      <c r="P314" s="25">
        <v>0</v>
      </c>
      <c r="Q314" s="25">
        <v>0</v>
      </c>
      <c r="R314" s="25">
        <v>0</v>
      </c>
      <c r="S314" s="334">
        <f t="shared" si="365"/>
        <v>0</v>
      </c>
      <c r="T314" s="25">
        <v>0</v>
      </c>
      <c r="U314" s="25">
        <v>0</v>
      </c>
      <c r="V314" s="25">
        <v>0</v>
      </c>
      <c r="W314" s="25">
        <v>0</v>
      </c>
      <c r="X314" s="334">
        <f t="shared" si="366"/>
        <v>0</v>
      </c>
      <c r="Y314" s="25">
        <v>0</v>
      </c>
      <c r="Z314" s="25">
        <v>0</v>
      </c>
      <c r="AA314" s="25" t="s">
        <v>767</v>
      </c>
      <c r="AB314" s="25">
        <v>0</v>
      </c>
      <c r="AC314" s="334">
        <f t="shared" si="367"/>
        <v>11</v>
      </c>
      <c r="AD314" s="25">
        <v>0</v>
      </c>
      <c r="AE314" s="25">
        <v>5</v>
      </c>
      <c r="AF314" s="25" t="s">
        <v>767</v>
      </c>
      <c r="AG314" s="25">
        <v>6</v>
      </c>
      <c r="AH314" s="25">
        <v>0</v>
      </c>
      <c r="AI314" s="25">
        <v>0</v>
      </c>
      <c r="AJ314" s="25">
        <v>0</v>
      </c>
      <c r="AK314" s="25">
        <v>0</v>
      </c>
      <c r="AL314" s="25" t="s">
        <v>767</v>
      </c>
      <c r="AM314" s="25">
        <v>0</v>
      </c>
      <c r="AN314" s="25">
        <v>0</v>
      </c>
      <c r="AO314" s="25">
        <v>0</v>
      </c>
      <c r="AP314" s="334">
        <f t="shared" si="368"/>
        <v>0</v>
      </c>
      <c r="AQ314" s="25">
        <v>0</v>
      </c>
      <c r="AR314" s="25">
        <v>0</v>
      </c>
      <c r="AS314" s="25" t="s">
        <v>767</v>
      </c>
      <c r="AT314" s="334">
        <f t="shared" si="369"/>
        <v>0</v>
      </c>
      <c r="AU314" s="25">
        <v>0</v>
      </c>
      <c r="AV314" s="25">
        <v>0</v>
      </c>
      <c r="AW314" s="25">
        <v>0</v>
      </c>
      <c r="AX314" s="25">
        <v>0</v>
      </c>
      <c r="AY314" s="25">
        <v>0</v>
      </c>
      <c r="AZ314" s="334">
        <f t="shared" si="370"/>
        <v>0</v>
      </c>
      <c r="BA314" s="25">
        <v>0</v>
      </c>
      <c r="BB314" s="25">
        <v>0</v>
      </c>
      <c r="BC314" s="25" t="s">
        <v>767</v>
      </c>
      <c r="BD314" s="25" t="s">
        <v>767</v>
      </c>
      <c r="BE314" s="334">
        <f t="shared" si="371"/>
        <v>5</v>
      </c>
      <c r="BF314" s="25">
        <v>5</v>
      </c>
      <c r="BG314" s="25">
        <v>0</v>
      </c>
      <c r="BH314" s="334">
        <f t="shared" si="372"/>
        <v>0</v>
      </c>
      <c r="BI314" s="25" t="s">
        <v>767</v>
      </c>
      <c r="BJ314" s="334">
        <f t="shared" si="373"/>
        <v>0</v>
      </c>
      <c r="BK314" s="25">
        <v>0</v>
      </c>
      <c r="BL314" s="25">
        <v>0</v>
      </c>
      <c r="BM314" s="25">
        <v>0</v>
      </c>
      <c r="BN314" s="25">
        <v>0</v>
      </c>
      <c r="BO314" s="334">
        <f t="shared" si="374"/>
        <v>0</v>
      </c>
      <c r="BP314" s="25">
        <v>0</v>
      </c>
      <c r="BQ314" s="25">
        <v>0</v>
      </c>
      <c r="BR314" s="334">
        <f t="shared" si="375"/>
        <v>0</v>
      </c>
      <c r="BS314" s="25">
        <v>0</v>
      </c>
      <c r="BT314" s="25">
        <v>0</v>
      </c>
    </row>
    <row r="315" spans="1:72" ht="15" customHeight="1">
      <c r="A315" s="27">
        <v>12163</v>
      </c>
      <c r="B315" s="283" t="s">
        <v>553</v>
      </c>
      <c r="C315" s="333">
        <f t="shared" si="376"/>
        <v>0</v>
      </c>
      <c r="D315" s="44">
        <f t="shared" si="377"/>
        <v>0</v>
      </c>
      <c r="E315" s="25">
        <v>0</v>
      </c>
      <c r="F315" s="25">
        <v>0</v>
      </c>
      <c r="G315" s="44">
        <f t="shared" si="362"/>
        <v>0</v>
      </c>
      <c r="H315" s="25">
        <v>0</v>
      </c>
      <c r="I315" s="25">
        <v>0</v>
      </c>
      <c r="J315" s="334">
        <f t="shared" si="363"/>
        <v>0</v>
      </c>
      <c r="K315" s="25">
        <v>0</v>
      </c>
      <c r="L315" s="25">
        <v>0</v>
      </c>
      <c r="M315" s="25" t="s">
        <v>767</v>
      </c>
      <c r="N315" s="334">
        <f t="shared" si="364"/>
        <v>0</v>
      </c>
      <c r="O315" s="25">
        <v>0</v>
      </c>
      <c r="P315" s="25">
        <v>0</v>
      </c>
      <c r="Q315" s="25">
        <v>0</v>
      </c>
      <c r="R315" s="25">
        <v>0</v>
      </c>
      <c r="S315" s="334">
        <f t="shared" si="365"/>
        <v>0</v>
      </c>
      <c r="T315" s="25">
        <v>0</v>
      </c>
      <c r="U315" s="25">
        <v>0</v>
      </c>
      <c r="V315" s="25">
        <v>0</v>
      </c>
      <c r="W315" s="25">
        <v>0</v>
      </c>
      <c r="X315" s="334">
        <f t="shared" si="366"/>
        <v>0</v>
      </c>
      <c r="Y315" s="25">
        <v>0</v>
      </c>
      <c r="Z315" s="25">
        <v>0</v>
      </c>
      <c r="AA315" s="25">
        <v>0</v>
      </c>
      <c r="AB315" s="25" t="s">
        <v>767</v>
      </c>
      <c r="AC315" s="334">
        <f t="shared" si="367"/>
        <v>0</v>
      </c>
      <c r="AD315" s="25">
        <v>0</v>
      </c>
      <c r="AE315" s="25">
        <v>0</v>
      </c>
      <c r="AF315" s="25" t="s">
        <v>767</v>
      </c>
      <c r="AG315" s="25">
        <v>0</v>
      </c>
      <c r="AH315" s="25">
        <v>0</v>
      </c>
      <c r="AI315" s="25">
        <v>0</v>
      </c>
      <c r="AJ315" s="25">
        <v>0</v>
      </c>
      <c r="AK315" s="25">
        <v>0</v>
      </c>
      <c r="AL315" s="25" t="s">
        <v>767</v>
      </c>
      <c r="AM315" s="25">
        <v>0</v>
      </c>
      <c r="AN315" s="25">
        <v>0</v>
      </c>
      <c r="AO315" s="25">
        <v>0</v>
      </c>
      <c r="AP315" s="334">
        <f t="shared" si="368"/>
        <v>0</v>
      </c>
      <c r="AQ315" s="25">
        <v>0</v>
      </c>
      <c r="AR315" s="25">
        <v>0</v>
      </c>
      <c r="AS315" s="25">
        <v>0</v>
      </c>
      <c r="AT315" s="334">
        <f t="shared" si="369"/>
        <v>0</v>
      </c>
      <c r="AU315" s="25">
        <v>0</v>
      </c>
      <c r="AV315" s="25">
        <v>0</v>
      </c>
      <c r="AW315" s="25">
        <v>0</v>
      </c>
      <c r="AX315" s="25">
        <v>0</v>
      </c>
      <c r="AY315" s="25">
        <v>0</v>
      </c>
      <c r="AZ315" s="334">
        <f t="shared" si="370"/>
        <v>0</v>
      </c>
      <c r="BA315" s="25">
        <v>0</v>
      </c>
      <c r="BB315" s="25">
        <v>0</v>
      </c>
      <c r="BC315" s="25">
        <v>0</v>
      </c>
      <c r="BD315" s="25" t="s">
        <v>767</v>
      </c>
      <c r="BE315" s="334">
        <f t="shared" si="371"/>
        <v>0</v>
      </c>
      <c r="BF315" s="25">
        <v>0</v>
      </c>
      <c r="BG315" s="25">
        <v>0</v>
      </c>
      <c r="BH315" s="334">
        <f t="shared" si="372"/>
        <v>0</v>
      </c>
      <c r="BI315" s="25" t="s">
        <v>767</v>
      </c>
      <c r="BJ315" s="334">
        <f t="shared" si="373"/>
        <v>0</v>
      </c>
      <c r="BK315" s="25">
        <v>0</v>
      </c>
      <c r="BL315" s="25">
        <v>0</v>
      </c>
      <c r="BM315" s="25">
        <v>0</v>
      </c>
      <c r="BN315" s="25">
        <v>0</v>
      </c>
      <c r="BO315" s="334">
        <f t="shared" si="374"/>
        <v>0</v>
      </c>
      <c r="BP315" s="25">
        <v>0</v>
      </c>
      <c r="BQ315" s="25">
        <v>0</v>
      </c>
      <c r="BR315" s="334">
        <f t="shared" si="375"/>
        <v>0</v>
      </c>
      <c r="BS315" s="25" t="s">
        <v>767</v>
      </c>
      <c r="BT315" s="25">
        <v>0</v>
      </c>
    </row>
    <row r="316" spans="1:72" ht="15" customHeight="1">
      <c r="A316" s="27">
        <v>12170</v>
      </c>
      <c r="B316" s="10" t="s">
        <v>279</v>
      </c>
      <c r="C316" s="333">
        <f t="shared" si="376"/>
        <v>92</v>
      </c>
      <c r="D316" s="44">
        <f t="shared" si="377"/>
        <v>0</v>
      </c>
      <c r="E316" s="25">
        <v>0</v>
      </c>
      <c r="F316" s="25">
        <v>0</v>
      </c>
      <c r="G316" s="44">
        <f t="shared" si="362"/>
        <v>0</v>
      </c>
      <c r="H316" s="25">
        <v>0</v>
      </c>
      <c r="I316" s="25">
        <v>0</v>
      </c>
      <c r="J316" s="334">
        <f t="shared" si="363"/>
        <v>0</v>
      </c>
      <c r="K316" s="25">
        <v>0</v>
      </c>
      <c r="L316" s="25">
        <v>0</v>
      </c>
      <c r="M316" s="25">
        <v>0</v>
      </c>
      <c r="N316" s="334">
        <f t="shared" si="364"/>
        <v>0</v>
      </c>
      <c r="O316" s="25">
        <v>0</v>
      </c>
      <c r="P316" s="25">
        <v>0</v>
      </c>
      <c r="Q316" s="25">
        <v>0</v>
      </c>
      <c r="R316" s="25">
        <v>0</v>
      </c>
      <c r="S316" s="334">
        <f t="shared" si="365"/>
        <v>0</v>
      </c>
      <c r="T316" s="25">
        <v>0</v>
      </c>
      <c r="U316" s="25">
        <v>0</v>
      </c>
      <c r="V316" s="25">
        <v>0</v>
      </c>
      <c r="W316" s="25">
        <v>0</v>
      </c>
      <c r="X316" s="334">
        <f t="shared" si="366"/>
        <v>0</v>
      </c>
      <c r="Y316" s="25">
        <v>0</v>
      </c>
      <c r="Z316" s="25">
        <v>0</v>
      </c>
      <c r="AA316" s="25">
        <v>0</v>
      </c>
      <c r="AB316" s="25">
        <v>0</v>
      </c>
      <c r="AC316" s="334">
        <f t="shared" si="367"/>
        <v>0</v>
      </c>
      <c r="AD316" s="25">
        <v>0</v>
      </c>
      <c r="AE316" s="25">
        <v>0</v>
      </c>
      <c r="AF316" s="25">
        <v>0</v>
      </c>
      <c r="AG316" s="25">
        <v>0</v>
      </c>
      <c r="AH316" s="25">
        <v>0</v>
      </c>
      <c r="AI316" s="25">
        <v>0</v>
      </c>
      <c r="AJ316" s="25">
        <v>0</v>
      </c>
      <c r="AK316" s="25">
        <v>0</v>
      </c>
      <c r="AL316" s="25" t="s">
        <v>767</v>
      </c>
      <c r="AM316" s="25">
        <v>0</v>
      </c>
      <c r="AN316" s="25">
        <v>0</v>
      </c>
      <c r="AO316" s="25">
        <v>0</v>
      </c>
      <c r="AP316" s="334">
        <f t="shared" si="368"/>
        <v>0</v>
      </c>
      <c r="AQ316" s="25">
        <v>0</v>
      </c>
      <c r="AR316" s="25">
        <v>0</v>
      </c>
      <c r="AS316" s="25">
        <v>0</v>
      </c>
      <c r="AT316" s="334">
        <f t="shared" si="369"/>
        <v>0</v>
      </c>
      <c r="AU316" s="25">
        <v>0</v>
      </c>
      <c r="AV316" s="25">
        <v>0</v>
      </c>
      <c r="AW316" s="25">
        <v>0</v>
      </c>
      <c r="AX316" s="25" t="s">
        <v>767</v>
      </c>
      <c r="AY316" s="25">
        <v>0</v>
      </c>
      <c r="AZ316" s="334">
        <f t="shared" si="370"/>
        <v>15</v>
      </c>
      <c r="BA316" s="25">
        <v>11</v>
      </c>
      <c r="BB316" s="25">
        <v>0</v>
      </c>
      <c r="BC316" s="25">
        <v>4</v>
      </c>
      <c r="BD316" s="25" t="s">
        <v>767</v>
      </c>
      <c r="BE316" s="334">
        <f t="shared" si="371"/>
        <v>0</v>
      </c>
      <c r="BF316" s="25">
        <v>0</v>
      </c>
      <c r="BG316" s="25" t="s">
        <v>767</v>
      </c>
      <c r="BH316" s="334">
        <f t="shared" si="372"/>
        <v>43</v>
      </c>
      <c r="BI316" s="25">
        <v>43</v>
      </c>
      <c r="BJ316" s="334">
        <f t="shared" si="373"/>
        <v>27</v>
      </c>
      <c r="BK316" s="25">
        <v>0</v>
      </c>
      <c r="BL316" s="25">
        <v>12</v>
      </c>
      <c r="BM316" s="25">
        <v>6</v>
      </c>
      <c r="BN316" s="25">
        <v>9</v>
      </c>
      <c r="BO316" s="334">
        <f t="shared" si="374"/>
        <v>7</v>
      </c>
      <c r="BP316" s="25" t="s">
        <v>767</v>
      </c>
      <c r="BQ316" s="25">
        <v>7</v>
      </c>
      <c r="BR316" s="334">
        <f t="shared" si="375"/>
        <v>0</v>
      </c>
      <c r="BS316" s="25" t="s">
        <v>767</v>
      </c>
      <c r="BT316" s="25">
        <v>0</v>
      </c>
    </row>
    <row r="317" spans="1:72" ht="26.25" customHeight="1">
      <c r="A317" s="33">
        <v>12171</v>
      </c>
      <c r="B317" s="45" t="s">
        <v>427</v>
      </c>
      <c r="C317" s="333">
        <f t="shared" si="376"/>
        <v>0</v>
      </c>
      <c r="D317" s="44">
        <f t="shared" si="377"/>
        <v>0</v>
      </c>
      <c r="E317" s="25">
        <v>0</v>
      </c>
      <c r="F317" s="25">
        <v>0</v>
      </c>
      <c r="G317" s="44">
        <f t="shared" si="362"/>
        <v>0</v>
      </c>
      <c r="H317" s="25">
        <v>0</v>
      </c>
      <c r="I317" s="25">
        <v>0</v>
      </c>
      <c r="J317" s="334">
        <f t="shared" si="363"/>
        <v>0</v>
      </c>
      <c r="K317" s="25">
        <v>0</v>
      </c>
      <c r="L317" s="25">
        <v>0</v>
      </c>
      <c r="M317" s="25">
        <v>0</v>
      </c>
      <c r="N317" s="334">
        <f t="shared" si="364"/>
        <v>0</v>
      </c>
      <c r="O317" s="25">
        <v>0</v>
      </c>
      <c r="P317" s="25">
        <v>0</v>
      </c>
      <c r="Q317" s="25">
        <v>0</v>
      </c>
      <c r="R317" s="25">
        <v>0</v>
      </c>
      <c r="S317" s="334">
        <f t="shared" si="365"/>
        <v>0</v>
      </c>
      <c r="T317" s="25">
        <v>0</v>
      </c>
      <c r="U317" s="25">
        <v>0</v>
      </c>
      <c r="V317" s="25">
        <v>0</v>
      </c>
      <c r="W317" s="25">
        <v>0</v>
      </c>
      <c r="X317" s="334">
        <f t="shared" si="366"/>
        <v>0</v>
      </c>
      <c r="Y317" s="25">
        <v>0</v>
      </c>
      <c r="Z317" s="25">
        <v>0</v>
      </c>
      <c r="AA317" s="25">
        <v>0</v>
      </c>
      <c r="AB317" s="25">
        <v>0</v>
      </c>
      <c r="AC317" s="334">
        <f t="shared" si="367"/>
        <v>0</v>
      </c>
      <c r="AD317" s="25">
        <v>0</v>
      </c>
      <c r="AE317" s="25">
        <v>0</v>
      </c>
      <c r="AF317" s="25">
        <v>0</v>
      </c>
      <c r="AG317" s="25">
        <v>0</v>
      </c>
      <c r="AH317" s="25" t="s">
        <v>767</v>
      </c>
      <c r="AI317" s="25">
        <v>0</v>
      </c>
      <c r="AJ317" s="25">
        <v>0</v>
      </c>
      <c r="AK317" s="25">
        <v>0</v>
      </c>
      <c r="AL317" s="25">
        <v>0</v>
      </c>
      <c r="AM317" s="25">
        <v>0</v>
      </c>
      <c r="AN317" s="25">
        <v>0</v>
      </c>
      <c r="AO317" s="25">
        <v>0</v>
      </c>
      <c r="AP317" s="334">
        <f t="shared" si="368"/>
        <v>0</v>
      </c>
      <c r="AQ317" s="25">
        <v>0</v>
      </c>
      <c r="AR317" s="25">
        <v>0</v>
      </c>
      <c r="AS317" s="25">
        <v>0</v>
      </c>
      <c r="AT317" s="334">
        <f t="shared" si="369"/>
        <v>0</v>
      </c>
      <c r="AU317" s="25">
        <v>0</v>
      </c>
      <c r="AV317" s="25">
        <v>0</v>
      </c>
      <c r="AW317" s="25">
        <v>0</v>
      </c>
      <c r="AX317" s="25">
        <v>0</v>
      </c>
      <c r="AY317" s="25">
        <v>0</v>
      </c>
      <c r="AZ317" s="334">
        <f t="shared" si="370"/>
        <v>0</v>
      </c>
      <c r="BA317" s="25">
        <v>0</v>
      </c>
      <c r="BB317" s="25">
        <v>0</v>
      </c>
      <c r="BC317" s="25">
        <v>0</v>
      </c>
      <c r="BD317" s="25">
        <v>0</v>
      </c>
      <c r="BE317" s="334">
        <f t="shared" si="371"/>
        <v>0</v>
      </c>
      <c r="BF317" s="25">
        <v>0</v>
      </c>
      <c r="BG317" s="25">
        <v>0</v>
      </c>
      <c r="BH317" s="334">
        <f t="shared" si="372"/>
        <v>0</v>
      </c>
      <c r="BI317" s="25">
        <v>0</v>
      </c>
      <c r="BJ317" s="334">
        <f t="shared" si="373"/>
        <v>0</v>
      </c>
      <c r="BK317" s="25">
        <v>0</v>
      </c>
      <c r="BL317" s="25">
        <v>0</v>
      </c>
      <c r="BM317" s="25">
        <v>0</v>
      </c>
      <c r="BN317" s="25">
        <v>0</v>
      </c>
      <c r="BO317" s="334">
        <f t="shared" si="374"/>
        <v>0</v>
      </c>
      <c r="BP317" s="25">
        <v>0</v>
      </c>
      <c r="BQ317" s="25">
        <v>0</v>
      </c>
      <c r="BR317" s="334">
        <f t="shared" si="375"/>
        <v>0</v>
      </c>
      <c r="BS317" s="25">
        <v>0</v>
      </c>
      <c r="BT317" s="25">
        <v>0</v>
      </c>
    </row>
    <row r="318" spans="1:72" ht="15" customHeight="1">
      <c r="A318" s="33">
        <v>12173</v>
      </c>
      <c r="B318" s="45" t="s">
        <v>239</v>
      </c>
      <c r="C318" s="333">
        <f t="shared" si="376"/>
        <v>8</v>
      </c>
      <c r="D318" s="44">
        <f t="shared" si="377"/>
        <v>0</v>
      </c>
      <c r="E318" s="25">
        <v>0</v>
      </c>
      <c r="F318" s="25" t="s">
        <v>767</v>
      </c>
      <c r="G318" s="44">
        <f t="shared" si="362"/>
        <v>0</v>
      </c>
      <c r="H318" s="25">
        <v>0</v>
      </c>
      <c r="I318" s="25">
        <v>0</v>
      </c>
      <c r="J318" s="334">
        <f t="shared" si="363"/>
        <v>0</v>
      </c>
      <c r="K318" s="25">
        <v>0</v>
      </c>
      <c r="L318" s="25">
        <v>0</v>
      </c>
      <c r="M318" s="25" t="s">
        <v>767</v>
      </c>
      <c r="N318" s="334">
        <f t="shared" si="364"/>
        <v>0</v>
      </c>
      <c r="O318" s="25">
        <v>0</v>
      </c>
      <c r="P318" s="25" t="s">
        <v>767</v>
      </c>
      <c r="Q318" s="25">
        <v>0</v>
      </c>
      <c r="R318" s="25">
        <v>0</v>
      </c>
      <c r="S318" s="334">
        <f t="shared" si="365"/>
        <v>0</v>
      </c>
      <c r="T318" s="25">
        <v>0</v>
      </c>
      <c r="U318" s="25">
        <v>0</v>
      </c>
      <c r="V318" s="25">
        <v>0</v>
      </c>
      <c r="W318" s="25">
        <v>0</v>
      </c>
      <c r="X318" s="334">
        <f t="shared" si="366"/>
        <v>0</v>
      </c>
      <c r="Y318" s="25">
        <v>0</v>
      </c>
      <c r="Z318" s="25">
        <v>0</v>
      </c>
      <c r="AA318" s="25" t="s">
        <v>767</v>
      </c>
      <c r="AB318" s="25">
        <v>0</v>
      </c>
      <c r="AC318" s="334">
        <f t="shared" si="367"/>
        <v>8</v>
      </c>
      <c r="AD318" s="25">
        <v>0</v>
      </c>
      <c r="AE318" s="25">
        <v>0</v>
      </c>
      <c r="AF318" s="25">
        <v>0</v>
      </c>
      <c r="AG318" s="25">
        <v>0</v>
      </c>
      <c r="AH318" s="25">
        <v>0</v>
      </c>
      <c r="AI318" s="25">
        <v>0</v>
      </c>
      <c r="AJ318" s="25">
        <v>0</v>
      </c>
      <c r="AK318" s="25">
        <v>0</v>
      </c>
      <c r="AL318" s="25" t="s">
        <v>767</v>
      </c>
      <c r="AM318" s="25">
        <v>0</v>
      </c>
      <c r="AN318" s="25">
        <v>8</v>
      </c>
      <c r="AO318" s="25">
        <v>0</v>
      </c>
      <c r="AP318" s="334">
        <f t="shared" si="368"/>
        <v>0</v>
      </c>
      <c r="AQ318" s="25">
        <v>0</v>
      </c>
      <c r="AR318" s="25">
        <v>0</v>
      </c>
      <c r="AS318" s="25">
        <v>0</v>
      </c>
      <c r="AT318" s="334">
        <f t="shared" si="369"/>
        <v>0</v>
      </c>
      <c r="AU318" s="25">
        <v>0</v>
      </c>
      <c r="AV318" s="25">
        <v>0</v>
      </c>
      <c r="AW318" s="25">
        <v>0</v>
      </c>
      <c r="AX318" s="25">
        <v>0</v>
      </c>
      <c r="AY318" s="25">
        <v>0</v>
      </c>
      <c r="AZ318" s="334">
        <f t="shared" si="370"/>
        <v>0</v>
      </c>
      <c r="BA318" s="25">
        <v>0</v>
      </c>
      <c r="BB318" s="25">
        <v>0</v>
      </c>
      <c r="BC318" s="25">
        <v>0</v>
      </c>
      <c r="BD318" s="25">
        <v>0</v>
      </c>
      <c r="BE318" s="334">
        <f t="shared" si="371"/>
        <v>0</v>
      </c>
      <c r="BF318" s="25">
        <v>0</v>
      </c>
      <c r="BG318" s="25">
        <v>0</v>
      </c>
      <c r="BH318" s="334">
        <f t="shared" si="372"/>
        <v>0</v>
      </c>
      <c r="BI318" s="25">
        <v>0</v>
      </c>
      <c r="BJ318" s="334">
        <f t="shared" si="373"/>
        <v>0</v>
      </c>
      <c r="BK318" s="25">
        <v>0</v>
      </c>
      <c r="BL318" s="25">
        <v>0</v>
      </c>
      <c r="BM318" s="25">
        <v>0</v>
      </c>
      <c r="BN318" s="25">
        <v>0</v>
      </c>
      <c r="BO318" s="334">
        <f t="shared" si="374"/>
        <v>0</v>
      </c>
      <c r="BP318" s="25">
        <v>0</v>
      </c>
      <c r="BQ318" s="25">
        <v>0</v>
      </c>
      <c r="BR318" s="334">
        <f t="shared" si="375"/>
        <v>0</v>
      </c>
      <c r="BS318" s="25">
        <v>0</v>
      </c>
      <c r="BT318" s="25">
        <v>0</v>
      </c>
    </row>
    <row r="319" spans="1:72" ht="16.5" customHeight="1">
      <c r="A319" s="33">
        <v>12174</v>
      </c>
      <c r="B319" s="45" t="s">
        <v>240</v>
      </c>
      <c r="C319" s="333">
        <f t="shared" si="376"/>
        <v>0</v>
      </c>
      <c r="D319" s="44">
        <f t="shared" si="377"/>
        <v>0</v>
      </c>
      <c r="E319" s="25">
        <v>0</v>
      </c>
      <c r="F319" s="25">
        <v>0</v>
      </c>
      <c r="G319" s="44">
        <f t="shared" si="362"/>
        <v>0</v>
      </c>
      <c r="H319" s="25">
        <v>0</v>
      </c>
      <c r="I319" s="25" t="s">
        <v>767</v>
      </c>
      <c r="J319" s="334">
        <f t="shared" si="363"/>
        <v>0</v>
      </c>
      <c r="K319" s="25">
        <v>0</v>
      </c>
      <c r="L319" s="25">
        <v>0</v>
      </c>
      <c r="M319" s="25">
        <v>0</v>
      </c>
      <c r="N319" s="334">
        <f t="shared" si="364"/>
        <v>0</v>
      </c>
      <c r="O319" s="25">
        <v>0</v>
      </c>
      <c r="P319" s="25">
        <v>0</v>
      </c>
      <c r="Q319" s="25">
        <v>0</v>
      </c>
      <c r="R319" s="25">
        <v>0</v>
      </c>
      <c r="S319" s="334">
        <f t="shared" si="365"/>
        <v>0</v>
      </c>
      <c r="T319" s="25">
        <v>0</v>
      </c>
      <c r="U319" s="25">
        <v>0</v>
      </c>
      <c r="V319" s="25">
        <v>0</v>
      </c>
      <c r="W319" s="25">
        <v>0</v>
      </c>
      <c r="X319" s="334">
        <f t="shared" si="366"/>
        <v>0</v>
      </c>
      <c r="Y319" s="25">
        <v>0</v>
      </c>
      <c r="Z319" s="25">
        <v>0</v>
      </c>
      <c r="AA319" s="25">
        <v>0</v>
      </c>
      <c r="AB319" s="25">
        <v>0</v>
      </c>
      <c r="AC319" s="334">
        <f t="shared" si="367"/>
        <v>0</v>
      </c>
      <c r="AD319" s="25">
        <v>0</v>
      </c>
      <c r="AE319" s="25">
        <v>0</v>
      </c>
      <c r="AF319" s="25">
        <v>0</v>
      </c>
      <c r="AG319" s="25">
        <v>0</v>
      </c>
      <c r="AH319" s="25">
        <v>0</v>
      </c>
      <c r="AI319" s="25" t="s">
        <v>767</v>
      </c>
      <c r="AJ319" s="25">
        <v>0</v>
      </c>
      <c r="AK319" s="25">
        <v>0</v>
      </c>
      <c r="AL319" s="25" t="s">
        <v>767</v>
      </c>
      <c r="AM319" s="25">
        <v>0</v>
      </c>
      <c r="AN319" s="25">
        <v>0</v>
      </c>
      <c r="AO319" s="25">
        <v>0</v>
      </c>
      <c r="AP319" s="334">
        <f t="shared" si="368"/>
        <v>0</v>
      </c>
      <c r="AQ319" s="25">
        <v>0</v>
      </c>
      <c r="AR319" s="25">
        <v>0</v>
      </c>
      <c r="AS319" s="25">
        <v>0</v>
      </c>
      <c r="AT319" s="334">
        <f t="shared" si="369"/>
        <v>0</v>
      </c>
      <c r="AU319" s="25">
        <v>0</v>
      </c>
      <c r="AV319" s="25">
        <v>0</v>
      </c>
      <c r="AW319" s="25">
        <v>0</v>
      </c>
      <c r="AX319" s="25">
        <v>0</v>
      </c>
      <c r="AY319" s="25">
        <v>0</v>
      </c>
      <c r="AZ319" s="334">
        <f t="shared" si="370"/>
        <v>0</v>
      </c>
      <c r="BA319" s="25">
        <v>0</v>
      </c>
      <c r="BB319" s="25">
        <v>0</v>
      </c>
      <c r="BC319" s="25">
        <v>0</v>
      </c>
      <c r="BD319" s="25">
        <v>0</v>
      </c>
      <c r="BE319" s="334">
        <f t="shared" si="371"/>
        <v>0</v>
      </c>
      <c r="BF319" s="25">
        <v>0</v>
      </c>
      <c r="BG319" s="25">
        <v>0</v>
      </c>
      <c r="BH319" s="334">
        <f t="shared" si="372"/>
        <v>0</v>
      </c>
      <c r="BI319" s="25">
        <v>0</v>
      </c>
      <c r="BJ319" s="334">
        <f t="shared" si="373"/>
        <v>0</v>
      </c>
      <c r="BK319" s="25">
        <v>0</v>
      </c>
      <c r="BL319" s="25">
        <v>0</v>
      </c>
      <c r="BM319" s="25">
        <v>0</v>
      </c>
      <c r="BN319" s="25">
        <v>0</v>
      </c>
      <c r="BO319" s="334">
        <f t="shared" si="374"/>
        <v>0</v>
      </c>
      <c r="BP319" s="25">
        <v>0</v>
      </c>
      <c r="BQ319" s="25">
        <v>0</v>
      </c>
      <c r="BR319" s="334">
        <f t="shared" si="375"/>
        <v>0</v>
      </c>
      <c r="BS319" s="25">
        <v>0</v>
      </c>
      <c r="BT319" s="25">
        <v>0</v>
      </c>
    </row>
    <row r="320" spans="1:72" ht="14.25" customHeight="1">
      <c r="A320" s="26">
        <v>12180</v>
      </c>
      <c r="B320" s="45" t="s">
        <v>91</v>
      </c>
      <c r="C320" s="333">
        <f t="shared" si="376"/>
        <v>0</v>
      </c>
      <c r="D320" s="44">
        <f t="shared" si="377"/>
        <v>0</v>
      </c>
      <c r="E320" s="25">
        <v>0</v>
      </c>
      <c r="F320" s="25">
        <v>0</v>
      </c>
      <c r="G320" s="44">
        <f t="shared" si="362"/>
        <v>0</v>
      </c>
      <c r="H320" s="25">
        <v>0</v>
      </c>
      <c r="I320" s="25">
        <v>0</v>
      </c>
      <c r="J320" s="334">
        <f t="shared" si="363"/>
        <v>0</v>
      </c>
      <c r="K320" s="25">
        <v>0</v>
      </c>
      <c r="L320" s="25">
        <v>0</v>
      </c>
      <c r="M320" s="25">
        <v>0</v>
      </c>
      <c r="N320" s="334">
        <f t="shared" si="364"/>
        <v>0</v>
      </c>
      <c r="O320" s="25">
        <v>0</v>
      </c>
      <c r="P320" s="25">
        <v>0</v>
      </c>
      <c r="Q320" s="25">
        <v>0</v>
      </c>
      <c r="R320" s="25">
        <v>0</v>
      </c>
      <c r="S320" s="334">
        <f t="shared" si="365"/>
        <v>0</v>
      </c>
      <c r="T320" s="25">
        <v>0</v>
      </c>
      <c r="U320" s="25">
        <v>0</v>
      </c>
      <c r="V320" s="25">
        <v>0</v>
      </c>
      <c r="W320" s="25">
        <v>0</v>
      </c>
      <c r="X320" s="334">
        <f t="shared" si="366"/>
        <v>0</v>
      </c>
      <c r="Y320" s="25">
        <v>0</v>
      </c>
      <c r="Z320" s="25">
        <v>0</v>
      </c>
      <c r="AA320" s="25">
        <v>0</v>
      </c>
      <c r="AB320" s="25">
        <v>0</v>
      </c>
      <c r="AC320" s="334">
        <f t="shared" si="367"/>
        <v>0</v>
      </c>
      <c r="AD320" s="25">
        <v>0</v>
      </c>
      <c r="AE320" s="25">
        <v>0</v>
      </c>
      <c r="AF320" s="25">
        <v>0</v>
      </c>
      <c r="AG320" s="25">
        <v>0</v>
      </c>
      <c r="AH320" s="25">
        <v>0</v>
      </c>
      <c r="AI320" s="25">
        <v>0</v>
      </c>
      <c r="AJ320" s="25">
        <v>0</v>
      </c>
      <c r="AK320" s="25">
        <v>0</v>
      </c>
      <c r="AL320" s="25" t="s">
        <v>767</v>
      </c>
      <c r="AM320" s="25">
        <v>0</v>
      </c>
      <c r="AN320" s="25">
        <v>0</v>
      </c>
      <c r="AO320" s="25">
        <v>0</v>
      </c>
      <c r="AP320" s="334">
        <f t="shared" si="368"/>
        <v>0</v>
      </c>
      <c r="AQ320" s="25">
        <v>0</v>
      </c>
      <c r="AR320" s="25">
        <v>0</v>
      </c>
      <c r="AS320" s="25">
        <v>0</v>
      </c>
      <c r="AT320" s="334">
        <f t="shared" si="369"/>
        <v>0</v>
      </c>
      <c r="AU320" s="25">
        <v>0</v>
      </c>
      <c r="AV320" s="25">
        <v>0</v>
      </c>
      <c r="AW320" s="25">
        <v>0</v>
      </c>
      <c r="AX320" s="25">
        <v>0</v>
      </c>
      <c r="AY320" s="25">
        <v>0</v>
      </c>
      <c r="AZ320" s="334">
        <f t="shared" si="370"/>
        <v>0</v>
      </c>
      <c r="BA320" s="25">
        <v>0</v>
      </c>
      <c r="BB320" s="25">
        <v>0</v>
      </c>
      <c r="BC320" s="25">
        <v>0</v>
      </c>
      <c r="BD320" s="25">
        <v>0</v>
      </c>
      <c r="BE320" s="334">
        <f t="shared" si="371"/>
        <v>0</v>
      </c>
      <c r="BF320" s="25">
        <v>0</v>
      </c>
      <c r="BG320" s="25">
        <v>0</v>
      </c>
      <c r="BH320" s="334">
        <f t="shared" si="372"/>
        <v>0</v>
      </c>
      <c r="BI320" s="25">
        <v>0</v>
      </c>
      <c r="BJ320" s="334">
        <f t="shared" si="373"/>
        <v>0</v>
      </c>
      <c r="BK320" s="25">
        <v>0</v>
      </c>
      <c r="BL320" s="25">
        <v>0</v>
      </c>
      <c r="BM320" s="25">
        <v>0</v>
      </c>
      <c r="BN320" s="25">
        <v>0</v>
      </c>
      <c r="BO320" s="334">
        <f t="shared" si="374"/>
        <v>0</v>
      </c>
      <c r="BP320" s="25">
        <v>0</v>
      </c>
      <c r="BQ320" s="25">
        <v>0</v>
      </c>
      <c r="BR320" s="334">
        <f t="shared" si="375"/>
        <v>0</v>
      </c>
      <c r="BS320" s="25">
        <v>0</v>
      </c>
      <c r="BT320" s="25">
        <v>0</v>
      </c>
    </row>
    <row r="321" spans="1:243" ht="15.75" customHeight="1">
      <c r="A321" s="33">
        <v>12182</v>
      </c>
      <c r="B321" s="45" t="s">
        <v>98</v>
      </c>
      <c r="C321" s="333">
        <f t="shared" si="376"/>
        <v>17</v>
      </c>
      <c r="D321" s="44">
        <f t="shared" si="377"/>
        <v>4</v>
      </c>
      <c r="E321" s="25">
        <v>0</v>
      </c>
      <c r="F321" s="25">
        <v>4</v>
      </c>
      <c r="G321" s="44">
        <f t="shared" si="362"/>
        <v>0</v>
      </c>
      <c r="H321" s="25">
        <v>0</v>
      </c>
      <c r="I321" s="25">
        <v>0</v>
      </c>
      <c r="J321" s="334">
        <f t="shared" si="363"/>
        <v>0</v>
      </c>
      <c r="K321" s="25">
        <v>0</v>
      </c>
      <c r="L321" s="25">
        <v>0</v>
      </c>
      <c r="M321" s="25">
        <v>0</v>
      </c>
      <c r="N321" s="334">
        <f t="shared" si="364"/>
        <v>0</v>
      </c>
      <c r="O321" s="25">
        <v>0</v>
      </c>
      <c r="P321" s="25">
        <v>0</v>
      </c>
      <c r="Q321" s="25">
        <v>0</v>
      </c>
      <c r="R321" s="25">
        <v>0</v>
      </c>
      <c r="S321" s="334">
        <f t="shared" si="365"/>
        <v>0</v>
      </c>
      <c r="T321" s="25">
        <v>0</v>
      </c>
      <c r="U321" s="25">
        <v>0</v>
      </c>
      <c r="V321" s="25">
        <v>0</v>
      </c>
      <c r="W321" s="25">
        <v>0</v>
      </c>
      <c r="X321" s="334">
        <f t="shared" si="366"/>
        <v>0</v>
      </c>
      <c r="Y321" s="25">
        <v>0</v>
      </c>
      <c r="Z321" s="25">
        <v>0</v>
      </c>
      <c r="AA321" s="25">
        <v>0</v>
      </c>
      <c r="AB321" s="25">
        <v>0</v>
      </c>
      <c r="AC321" s="334">
        <f t="shared" si="367"/>
        <v>8</v>
      </c>
      <c r="AD321" s="25">
        <v>0</v>
      </c>
      <c r="AE321" s="25">
        <v>0</v>
      </c>
      <c r="AF321" s="25">
        <v>0</v>
      </c>
      <c r="AG321" s="25">
        <v>0</v>
      </c>
      <c r="AH321" s="25">
        <v>0</v>
      </c>
      <c r="AI321" s="25">
        <v>0</v>
      </c>
      <c r="AJ321" s="25">
        <v>0</v>
      </c>
      <c r="AK321" s="25">
        <v>0</v>
      </c>
      <c r="AL321" s="25">
        <v>8</v>
      </c>
      <c r="AM321" s="25">
        <v>0</v>
      </c>
      <c r="AN321" s="25">
        <v>0</v>
      </c>
      <c r="AO321" s="25">
        <v>0</v>
      </c>
      <c r="AP321" s="334">
        <f t="shared" si="368"/>
        <v>0</v>
      </c>
      <c r="AQ321" s="25">
        <v>0</v>
      </c>
      <c r="AR321" s="25">
        <v>0</v>
      </c>
      <c r="AS321" s="25">
        <v>0</v>
      </c>
      <c r="AT321" s="334">
        <f t="shared" si="369"/>
        <v>0</v>
      </c>
      <c r="AU321" s="25">
        <v>0</v>
      </c>
      <c r="AV321" s="25" t="s">
        <v>767</v>
      </c>
      <c r="AW321" s="25">
        <v>0</v>
      </c>
      <c r="AX321" s="25">
        <v>0</v>
      </c>
      <c r="AY321" s="25">
        <v>0</v>
      </c>
      <c r="AZ321" s="334">
        <f t="shared" si="370"/>
        <v>0</v>
      </c>
      <c r="BA321" s="25">
        <v>0</v>
      </c>
      <c r="BB321" s="25" t="s">
        <v>767</v>
      </c>
      <c r="BC321" s="25">
        <v>0</v>
      </c>
      <c r="BD321" s="25">
        <v>0</v>
      </c>
      <c r="BE321" s="334">
        <f t="shared" si="371"/>
        <v>0</v>
      </c>
      <c r="BF321" s="25">
        <v>0</v>
      </c>
      <c r="BG321" s="25">
        <v>0</v>
      </c>
      <c r="BH321" s="334">
        <f t="shared" si="372"/>
        <v>5</v>
      </c>
      <c r="BI321" s="25">
        <v>5</v>
      </c>
      <c r="BJ321" s="334">
        <f t="shared" si="373"/>
        <v>0</v>
      </c>
      <c r="BK321" s="25">
        <v>0</v>
      </c>
      <c r="BL321" s="25">
        <v>0</v>
      </c>
      <c r="BM321" s="25">
        <v>0</v>
      </c>
      <c r="BN321" s="25">
        <v>0</v>
      </c>
      <c r="BO321" s="334">
        <f t="shared" si="374"/>
        <v>0</v>
      </c>
      <c r="BP321" s="25">
        <v>0</v>
      </c>
      <c r="BQ321" s="25">
        <v>0</v>
      </c>
      <c r="BR321" s="334">
        <f t="shared" si="375"/>
        <v>0</v>
      </c>
      <c r="BS321" s="25" t="s">
        <v>767</v>
      </c>
      <c r="BT321" s="25" t="s">
        <v>767</v>
      </c>
    </row>
    <row r="322" spans="1:243" ht="15" customHeight="1">
      <c r="A322" s="33">
        <v>12183</v>
      </c>
      <c r="B322" s="45" t="s">
        <v>100</v>
      </c>
      <c r="C322" s="333">
        <f t="shared" si="376"/>
        <v>16</v>
      </c>
      <c r="D322" s="44">
        <f t="shared" si="377"/>
        <v>4</v>
      </c>
      <c r="E322" s="25">
        <v>0</v>
      </c>
      <c r="F322" s="25">
        <v>4</v>
      </c>
      <c r="G322" s="44">
        <f t="shared" si="362"/>
        <v>0</v>
      </c>
      <c r="H322" s="25">
        <v>0</v>
      </c>
      <c r="I322" s="25">
        <v>0</v>
      </c>
      <c r="J322" s="334">
        <f t="shared" si="363"/>
        <v>0</v>
      </c>
      <c r="K322" s="25" t="s">
        <v>767</v>
      </c>
      <c r="L322" s="25">
        <v>0</v>
      </c>
      <c r="M322" s="25">
        <v>0</v>
      </c>
      <c r="N322" s="334">
        <f t="shared" si="364"/>
        <v>0</v>
      </c>
      <c r="O322" s="25">
        <v>0</v>
      </c>
      <c r="P322" s="25">
        <v>0</v>
      </c>
      <c r="Q322" s="25">
        <v>0</v>
      </c>
      <c r="R322" s="25" t="s">
        <v>767</v>
      </c>
      <c r="S322" s="334">
        <f t="shared" si="365"/>
        <v>0</v>
      </c>
      <c r="T322" s="25">
        <v>0</v>
      </c>
      <c r="U322" s="25">
        <v>0</v>
      </c>
      <c r="V322" s="25">
        <v>0</v>
      </c>
      <c r="W322" s="25">
        <v>0</v>
      </c>
      <c r="X322" s="334">
        <f t="shared" si="366"/>
        <v>0</v>
      </c>
      <c r="Y322" s="25" t="s">
        <v>767</v>
      </c>
      <c r="Z322" s="25">
        <v>0</v>
      </c>
      <c r="AA322" s="25">
        <v>0</v>
      </c>
      <c r="AB322" s="25">
        <v>0</v>
      </c>
      <c r="AC322" s="334">
        <f t="shared" si="367"/>
        <v>8</v>
      </c>
      <c r="AD322" s="25">
        <v>0</v>
      </c>
      <c r="AE322" s="25">
        <v>0</v>
      </c>
      <c r="AF322" s="25">
        <v>0</v>
      </c>
      <c r="AG322" s="25" t="s">
        <v>767</v>
      </c>
      <c r="AH322" s="25">
        <v>0</v>
      </c>
      <c r="AI322" s="25">
        <v>0</v>
      </c>
      <c r="AJ322" s="25">
        <v>0</v>
      </c>
      <c r="AK322" s="25">
        <v>0</v>
      </c>
      <c r="AL322" s="25">
        <v>8</v>
      </c>
      <c r="AM322" s="25">
        <v>0</v>
      </c>
      <c r="AN322" s="25">
        <v>0</v>
      </c>
      <c r="AO322" s="25">
        <v>0</v>
      </c>
      <c r="AP322" s="334">
        <f t="shared" si="368"/>
        <v>0</v>
      </c>
      <c r="AQ322" s="25">
        <v>0</v>
      </c>
      <c r="AR322" s="25">
        <v>0</v>
      </c>
      <c r="AS322" s="25">
        <v>0</v>
      </c>
      <c r="AT322" s="334">
        <f t="shared" si="369"/>
        <v>0</v>
      </c>
      <c r="AU322" s="25">
        <v>0</v>
      </c>
      <c r="AV322" s="25">
        <v>0</v>
      </c>
      <c r="AW322" s="25">
        <v>0</v>
      </c>
      <c r="AX322" s="25">
        <v>0</v>
      </c>
      <c r="AY322" s="25">
        <v>0</v>
      </c>
      <c r="AZ322" s="334">
        <f t="shared" si="370"/>
        <v>0</v>
      </c>
      <c r="BA322" s="25">
        <v>0</v>
      </c>
      <c r="BB322" s="25">
        <v>0</v>
      </c>
      <c r="BC322" s="25">
        <v>0</v>
      </c>
      <c r="BD322" s="25">
        <v>0</v>
      </c>
      <c r="BE322" s="334">
        <f t="shared" si="371"/>
        <v>0</v>
      </c>
      <c r="BF322" s="25">
        <v>0</v>
      </c>
      <c r="BG322" s="25">
        <v>0</v>
      </c>
      <c r="BH322" s="334">
        <f t="shared" si="372"/>
        <v>4</v>
      </c>
      <c r="BI322" s="25">
        <v>4</v>
      </c>
      <c r="BJ322" s="334">
        <f t="shared" si="373"/>
        <v>0</v>
      </c>
      <c r="BK322" s="25">
        <v>0</v>
      </c>
      <c r="BL322" s="25">
        <v>0</v>
      </c>
      <c r="BM322" s="25">
        <v>0</v>
      </c>
      <c r="BN322" s="25">
        <v>0</v>
      </c>
      <c r="BO322" s="334">
        <f t="shared" si="374"/>
        <v>0</v>
      </c>
      <c r="BP322" s="25" t="s">
        <v>767</v>
      </c>
      <c r="BQ322" s="25" t="s">
        <v>767</v>
      </c>
      <c r="BR322" s="334">
        <f t="shared" si="375"/>
        <v>0</v>
      </c>
      <c r="BS322" s="25">
        <v>0</v>
      </c>
      <c r="BT322" s="25">
        <v>0</v>
      </c>
    </row>
    <row r="323" spans="1:243" ht="12" customHeight="1">
      <c r="A323" s="27">
        <v>12999</v>
      </c>
      <c r="B323" s="10" t="s">
        <v>286</v>
      </c>
      <c r="C323" s="333">
        <f t="shared" si="376"/>
        <v>118</v>
      </c>
      <c r="D323" s="44">
        <f t="shared" si="377"/>
        <v>8</v>
      </c>
      <c r="E323" s="25">
        <v>0</v>
      </c>
      <c r="F323" s="25">
        <v>8</v>
      </c>
      <c r="G323" s="44">
        <f t="shared" si="362"/>
        <v>0</v>
      </c>
      <c r="H323" s="25">
        <v>0</v>
      </c>
      <c r="I323" s="25" t="s">
        <v>767</v>
      </c>
      <c r="J323" s="334">
        <f t="shared" si="363"/>
        <v>0</v>
      </c>
      <c r="K323" s="25">
        <v>0</v>
      </c>
      <c r="L323" s="25">
        <v>0</v>
      </c>
      <c r="M323" s="25">
        <v>0</v>
      </c>
      <c r="N323" s="334">
        <f t="shared" si="364"/>
        <v>0</v>
      </c>
      <c r="O323" s="25">
        <v>0</v>
      </c>
      <c r="P323" s="25" t="s">
        <v>767</v>
      </c>
      <c r="Q323" s="25">
        <v>0</v>
      </c>
      <c r="R323" s="25">
        <v>0</v>
      </c>
      <c r="S323" s="334">
        <f t="shared" si="365"/>
        <v>0</v>
      </c>
      <c r="T323" s="25">
        <v>0</v>
      </c>
      <c r="U323" s="25" t="s">
        <v>767</v>
      </c>
      <c r="V323" s="25">
        <v>0</v>
      </c>
      <c r="W323" s="25">
        <v>0</v>
      </c>
      <c r="X323" s="334">
        <f t="shared" si="366"/>
        <v>55</v>
      </c>
      <c r="Y323" s="25">
        <v>16</v>
      </c>
      <c r="Z323" s="25" t="s">
        <v>767</v>
      </c>
      <c r="AA323" s="25">
        <v>39</v>
      </c>
      <c r="AB323" s="25">
        <v>0</v>
      </c>
      <c r="AC323" s="334">
        <f t="shared" si="367"/>
        <v>25</v>
      </c>
      <c r="AD323" s="25">
        <v>0</v>
      </c>
      <c r="AE323" s="25">
        <v>0</v>
      </c>
      <c r="AF323" s="25" t="s">
        <v>767</v>
      </c>
      <c r="AG323" s="25">
        <v>0</v>
      </c>
      <c r="AH323" s="25">
        <v>8</v>
      </c>
      <c r="AI323" s="25">
        <v>0</v>
      </c>
      <c r="AJ323" s="25">
        <v>0</v>
      </c>
      <c r="AK323" s="25">
        <v>0</v>
      </c>
      <c r="AL323" s="25">
        <v>17</v>
      </c>
      <c r="AM323" s="25" t="s">
        <v>767</v>
      </c>
      <c r="AN323" s="25" t="s">
        <v>767</v>
      </c>
      <c r="AO323" s="25">
        <v>0</v>
      </c>
      <c r="AP323" s="334">
        <f t="shared" si="368"/>
        <v>0</v>
      </c>
      <c r="AQ323" s="25">
        <v>0</v>
      </c>
      <c r="AR323" s="25">
        <v>0</v>
      </c>
      <c r="AS323" s="25">
        <v>0</v>
      </c>
      <c r="AT323" s="334">
        <f t="shared" si="369"/>
        <v>0</v>
      </c>
      <c r="AU323" s="25">
        <v>0</v>
      </c>
      <c r="AV323" s="25">
        <v>0</v>
      </c>
      <c r="AW323" s="25">
        <v>0</v>
      </c>
      <c r="AX323" s="25">
        <v>0</v>
      </c>
      <c r="AY323" s="25" t="s">
        <v>767</v>
      </c>
      <c r="AZ323" s="334">
        <f t="shared" si="370"/>
        <v>18</v>
      </c>
      <c r="BA323" s="25">
        <v>11</v>
      </c>
      <c r="BB323" s="25" t="s">
        <v>767</v>
      </c>
      <c r="BC323" s="25">
        <v>7</v>
      </c>
      <c r="BD323" s="25">
        <v>0</v>
      </c>
      <c r="BE323" s="334">
        <f t="shared" si="371"/>
        <v>4</v>
      </c>
      <c r="BF323" s="25">
        <v>4</v>
      </c>
      <c r="BG323" s="25" t="s">
        <v>767</v>
      </c>
      <c r="BH323" s="334">
        <f t="shared" si="372"/>
        <v>8</v>
      </c>
      <c r="BI323" s="25">
        <v>8</v>
      </c>
      <c r="BJ323" s="334">
        <f t="shared" si="373"/>
        <v>0</v>
      </c>
      <c r="BK323" s="25">
        <v>0</v>
      </c>
      <c r="BL323" s="25">
        <v>0</v>
      </c>
      <c r="BM323" s="25" t="s">
        <v>767</v>
      </c>
      <c r="BN323" s="25">
        <v>0</v>
      </c>
      <c r="BO323" s="334">
        <f t="shared" si="374"/>
        <v>0</v>
      </c>
      <c r="BP323" s="25" t="s">
        <v>767</v>
      </c>
      <c r="BQ323" s="25">
        <v>0</v>
      </c>
      <c r="BR323" s="334">
        <f t="shared" si="375"/>
        <v>0</v>
      </c>
      <c r="BS323" s="25">
        <v>0</v>
      </c>
      <c r="BT323" s="25">
        <v>0</v>
      </c>
    </row>
    <row r="324" spans="1:243" ht="23.25" customHeight="1">
      <c r="A324" s="33">
        <v>13050</v>
      </c>
      <c r="B324" s="11" t="s">
        <v>102</v>
      </c>
      <c r="C324" s="333">
        <f t="shared" si="376"/>
        <v>0</v>
      </c>
      <c r="D324" s="44">
        <f t="shared" si="377"/>
        <v>0</v>
      </c>
      <c r="E324" s="25">
        <v>0</v>
      </c>
      <c r="F324" s="25">
        <v>0</v>
      </c>
      <c r="G324" s="44">
        <f t="shared" si="362"/>
        <v>0</v>
      </c>
      <c r="H324" s="25">
        <v>0</v>
      </c>
      <c r="I324" s="25">
        <v>0</v>
      </c>
      <c r="J324" s="334">
        <f t="shared" si="363"/>
        <v>0</v>
      </c>
      <c r="K324" s="25">
        <v>0</v>
      </c>
      <c r="L324" s="25">
        <v>0</v>
      </c>
      <c r="M324" s="25">
        <v>0</v>
      </c>
      <c r="N324" s="334">
        <f t="shared" si="364"/>
        <v>0</v>
      </c>
      <c r="O324" s="25">
        <v>0</v>
      </c>
      <c r="P324" s="25">
        <v>0</v>
      </c>
      <c r="Q324" s="25">
        <v>0</v>
      </c>
      <c r="R324" s="25">
        <v>0</v>
      </c>
      <c r="S324" s="334">
        <f t="shared" si="365"/>
        <v>0</v>
      </c>
      <c r="T324" s="25">
        <v>0</v>
      </c>
      <c r="U324" s="25">
        <v>0</v>
      </c>
      <c r="V324" s="25">
        <v>0</v>
      </c>
      <c r="W324" s="25">
        <v>0</v>
      </c>
      <c r="X324" s="334">
        <f t="shared" si="366"/>
        <v>0</v>
      </c>
      <c r="Y324" s="25">
        <v>0</v>
      </c>
      <c r="Z324" s="25">
        <v>0</v>
      </c>
      <c r="AA324" s="25">
        <v>0</v>
      </c>
      <c r="AB324" s="25">
        <v>0</v>
      </c>
      <c r="AC324" s="334">
        <f t="shared" si="367"/>
        <v>0</v>
      </c>
      <c r="AD324" s="25">
        <v>0</v>
      </c>
      <c r="AE324" s="25">
        <v>0</v>
      </c>
      <c r="AF324" s="25">
        <v>0</v>
      </c>
      <c r="AG324" s="25">
        <v>0</v>
      </c>
      <c r="AH324" s="25">
        <v>0</v>
      </c>
      <c r="AI324" s="25">
        <v>0</v>
      </c>
      <c r="AJ324" s="25">
        <v>0</v>
      </c>
      <c r="AK324" s="25">
        <v>0</v>
      </c>
      <c r="AL324" s="25">
        <v>0</v>
      </c>
      <c r="AM324" s="25">
        <v>0</v>
      </c>
      <c r="AN324" s="25">
        <v>0</v>
      </c>
      <c r="AO324" s="25">
        <v>0</v>
      </c>
      <c r="AP324" s="334">
        <f t="shared" si="368"/>
        <v>0</v>
      </c>
      <c r="AQ324" s="25">
        <v>0</v>
      </c>
      <c r="AR324" s="25">
        <v>0</v>
      </c>
      <c r="AS324" s="25">
        <v>0</v>
      </c>
      <c r="AT324" s="334">
        <f t="shared" si="369"/>
        <v>0</v>
      </c>
      <c r="AU324" s="25">
        <v>0</v>
      </c>
      <c r="AV324" s="25">
        <v>0</v>
      </c>
      <c r="AW324" s="25">
        <v>0</v>
      </c>
      <c r="AX324" s="25">
        <v>0</v>
      </c>
      <c r="AY324" s="25">
        <v>0</v>
      </c>
      <c r="AZ324" s="334">
        <f t="shared" si="370"/>
        <v>0</v>
      </c>
      <c r="BA324" s="25">
        <v>0</v>
      </c>
      <c r="BB324" s="25">
        <v>0</v>
      </c>
      <c r="BC324" s="25">
        <v>0</v>
      </c>
      <c r="BD324" s="25">
        <v>0</v>
      </c>
      <c r="BE324" s="334">
        <f t="shared" si="371"/>
        <v>0</v>
      </c>
      <c r="BF324" s="25">
        <v>0</v>
      </c>
      <c r="BG324" s="25">
        <v>0</v>
      </c>
      <c r="BH324" s="334">
        <f t="shared" si="372"/>
        <v>0</v>
      </c>
      <c r="BI324" s="25" t="s">
        <v>767</v>
      </c>
      <c r="BJ324" s="334">
        <f t="shared" si="373"/>
        <v>0</v>
      </c>
      <c r="BK324" s="25">
        <v>0</v>
      </c>
      <c r="BL324" s="25">
        <v>0</v>
      </c>
      <c r="BM324" s="25">
        <v>0</v>
      </c>
      <c r="BN324" s="25">
        <v>0</v>
      </c>
      <c r="BO324" s="334">
        <f t="shared" si="374"/>
        <v>0</v>
      </c>
      <c r="BP324" s="25">
        <v>0</v>
      </c>
      <c r="BQ324" s="25">
        <v>0</v>
      </c>
      <c r="BR324" s="334">
        <f t="shared" si="375"/>
        <v>0</v>
      </c>
      <c r="BS324" s="25">
        <v>0</v>
      </c>
      <c r="BT324" s="25">
        <v>0</v>
      </c>
    </row>
    <row r="325" spans="1:243" ht="15" customHeight="1">
      <c r="A325" s="33">
        <v>13051</v>
      </c>
      <c r="B325" s="3" t="s">
        <v>892</v>
      </c>
      <c r="C325" s="333">
        <f t="shared" si="376"/>
        <v>5</v>
      </c>
      <c r="D325" s="44">
        <f t="shared" si="377"/>
        <v>0</v>
      </c>
      <c r="E325" s="25">
        <v>0</v>
      </c>
      <c r="F325" s="25">
        <v>0</v>
      </c>
      <c r="G325" s="44">
        <f t="shared" si="362"/>
        <v>0</v>
      </c>
      <c r="H325" s="25">
        <v>0</v>
      </c>
      <c r="I325" s="25">
        <v>0</v>
      </c>
      <c r="J325" s="334">
        <f t="shared" si="363"/>
        <v>0</v>
      </c>
      <c r="K325" s="25">
        <v>0</v>
      </c>
      <c r="L325" s="25">
        <v>0</v>
      </c>
      <c r="M325" s="25">
        <v>0</v>
      </c>
      <c r="N325" s="334">
        <f t="shared" si="364"/>
        <v>0</v>
      </c>
      <c r="O325" s="25">
        <v>0</v>
      </c>
      <c r="P325" s="25">
        <v>0</v>
      </c>
      <c r="Q325" s="25">
        <v>0</v>
      </c>
      <c r="R325" s="25">
        <v>0</v>
      </c>
      <c r="S325" s="334">
        <f t="shared" si="365"/>
        <v>0</v>
      </c>
      <c r="T325" s="25">
        <v>0</v>
      </c>
      <c r="U325" s="25">
        <v>0</v>
      </c>
      <c r="V325" s="25">
        <v>0</v>
      </c>
      <c r="W325" s="25">
        <v>0</v>
      </c>
      <c r="X325" s="334">
        <f t="shared" si="366"/>
        <v>0</v>
      </c>
      <c r="Y325" s="25">
        <v>0</v>
      </c>
      <c r="Z325" s="25">
        <v>0</v>
      </c>
      <c r="AA325" s="25">
        <v>0</v>
      </c>
      <c r="AB325" s="25">
        <v>0</v>
      </c>
      <c r="AC325" s="334">
        <f t="shared" si="367"/>
        <v>5</v>
      </c>
      <c r="AD325" s="25">
        <v>0</v>
      </c>
      <c r="AE325" s="25">
        <v>0</v>
      </c>
      <c r="AF325" s="25">
        <v>0</v>
      </c>
      <c r="AG325" s="25">
        <v>5</v>
      </c>
      <c r="AH325" s="25">
        <v>0</v>
      </c>
      <c r="AI325" s="25" t="s">
        <v>767</v>
      </c>
      <c r="AJ325" s="25">
        <v>0</v>
      </c>
      <c r="AK325" s="25">
        <v>0</v>
      </c>
      <c r="AL325" s="25">
        <v>0</v>
      </c>
      <c r="AM325" s="25">
        <v>0</v>
      </c>
      <c r="AN325" s="25">
        <v>0</v>
      </c>
      <c r="AO325" s="25">
        <v>0</v>
      </c>
      <c r="AP325" s="334">
        <f t="shared" si="368"/>
        <v>0</v>
      </c>
      <c r="AQ325" s="25">
        <v>0</v>
      </c>
      <c r="AR325" s="25">
        <v>0</v>
      </c>
      <c r="AS325" s="25">
        <v>0</v>
      </c>
      <c r="AT325" s="334">
        <f t="shared" si="369"/>
        <v>0</v>
      </c>
      <c r="AU325" s="25">
        <v>0</v>
      </c>
      <c r="AV325" s="25">
        <v>0</v>
      </c>
      <c r="AW325" s="25">
        <v>0</v>
      </c>
      <c r="AX325" s="25">
        <v>0</v>
      </c>
      <c r="AY325" s="25">
        <v>0</v>
      </c>
      <c r="AZ325" s="334">
        <f t="shared" si="370"/>
        <v>0</v>
      </c>
      <c r="BA325" s="25">
        <v>0</v>
      </c>
      <c r="BB325" s="25">
        <v>0</v>
      </c>
      <c r="BC325" s="25">
        <v>0</v>
      </c>
      <c r="BD325" s="25">
        <v>0</v>
      </c>
      <c r="BE325" s="334">
        <f t="shared" si="371"/>
        <v>0</v>
      </c>
      <c r="BF325" s="25">
        <v>0</v>
      </c>
      <c r="BG325" s="25">
        <v>0</v>
      </c>
      <c r="BH325" s="334">
        <f t="shared" si="372"/>
        <v>0</v>
      </c>
      <c r="BI325" s="25">
        <v>0</v>
      </c>
      <c r="BJ325" s="334">
        <f t="shared" si="373"/>
        <v>0</v>
      </c>
      <c r="BK325" s="25">
        <v>0</v>
      </c>
      <c r="BL325" s="25">
        <v>0</v>
      </c>
      <c r="BM325" s="25">
        <v>0</v>
      </c>
      <c r="BN325" s="25">
        <v>0</v>
      </c>
      <c r="BO325" s="334">
        <f t="shared" si="374"/>
        <v>0</v>
      </c>
      <c r="BP325" s="25">
        <v>0</v>
      </c>
      <c r="BQ325" s="25">
        <v>0</v>
      </c>
      <c r="BR325" s="334">
        <f t="shared" si="375"/>
        <v>0</v>
      </c>
      <c r="BS325" s="25">
        <v>0</v>
      </c>
      <c r="BT325" s="25">
        <v>0</v>
      </c>
    </row>
    <row r="326" spans="1:243" ht="12.75" customHeight="1">
      <c r="B326" s="337" t="s">
        <v>756</v>
      </c>
      <c r="C326" s="333">
        <f>SUM(C327:C329)</f>
        <v>97</v>
      </c>
      <c r="D326" s="333">
        <f t="shared" ref="D326:BO326" si="378">SUM(D327:D329)</f>
        <v>0</v>
      </c>
      <c r="E326" s="333">
        <f>SUM(E327:E329)</f>
        <v>0</v>
      </c>
      <c r="F326" s="333">
        <f t="shared" si="378"/>
        <v>0</v>
      </c>
      <c r="G326" s="333">
        <f t="shared" si="378"/>
        <v>0</v>
      </c>
      <c r="H326" s="333">
        <f t="shared" si="378"/>
        <v>0</v>
      </c>
      <c r="I326" s="333">
        <f t="shared" si="378"/>
        <v>0</v>
      </c>
      <c r="J326" s="333">
        <f t="shared" si="378"/>
        <v>0</v>
      </c>
      <c r="K326" s="333">
        <f t="shared" si="378"/>
        <v>0</v>
      </c>
      <c r="L326" s="333">
        <f t="shared" si="378"/>
        <v>0</v>
      </c>
      <c r="M326" s="333">
        <f t="shared" si="378"/>
        <v>0</v>
      </c>
      <c r="N326" s="333">
        <f t="shared" si="378"/>
        <v>0</v>
      </c>
      <c r="O326" s="333">
        <f t="shared" si="378"/>
        <v>0</v>
      </c>
      <c r="P326" s="333">
        <f t="shared" si="378"/>
        <v>0</v>
      </c>
      <c r="Q326" s="333">
        <f t="shared" si="378"/>
        <v>0</v>
      </c>
      <c r="R326" s="333">
        <f t="shared" si="378"/>
        <v>0</v>
      </c>
      <c r="S326" s="333">
        <f t="shared" si="378"/>
        <v>0</v>
      </c>
      <c r="T326" s="333">
        <f t="shared" si="378"/>
        <v>0</v>
      </c>
      <c r="U326" s="333">
        <f t="shared" si="378"/>
        <v>0</v>
      </c>
      <c r="V326" s="333">
        <f t="shared" si="378"/>
        <v>0</v>
      </c>
      <c r="W326" s="333">
        <f t="shared" si="378"/>
        <v>0</v>
      </c>
      <c r="X326" s="333">
        <f t="shared" si="378"/>
        <v>0</v>
      </c>
      <c r="Y326" s="333">
        <f t="shared" si="378"/>
        <v>0</v>
      </c>
      <c r="Z326" s="333">
        <f t="shared" si="378"/>
        <v>0</v>
      </c>
      <c r="AA326" s="333">
        <f t="shared" si="378"/>
        <v>0</v>
      </c>
      <c r="AB326" s="333">
        <f t="shared" si="378"/>
        <v>0</v>
      </c>
      <c r="AC326" s="333">
        <f t="shared" si="378"/>
        <v>0</v>
      </c>
      <c r="AD326" s="333">
        <f t="shared" si="378"/>
        <v>0</v>
      </c>
      <c r="AE326" s="333">
        <f t="shared" si="378"/>
        <v>0</v>
      </c>
      <c r="AF326" s="333">
        <f t="shared" si="378"/>
        <v>0</v>
      </c>
      <c r="AG326" s="333">
        <f t="shared" si="378"/>
        <v>0</v>
      </c>
      <c r="AH326" s="333">
        <f t="shared" si="378"/>
        <v>0</v>
      </c>
      <c r="AI326" s="333">
        <f t="shared" si="378"/>
        <v>0</v>
      </c>
      <c r="AJ326" s="333">
        <f t="shared" si="378"/>
        <v>0</v>
      </c>
      <c r="AK326" s="333">
        <f t="shared" si="378"/>
        <v>0</v>
      </c>
      <c r="AL326" s="333">
        <f t="shared" si="378"/>
        <v>0</v>
      </c>
      <c r="AM326" s="333">
        <f t="shared" si="378"/>
        <v>0</v>
      </c>
      <c r="AN326" s="333">
        <f t="shared" si="378"/>
        <v>0</v>
      </c>
      <c r="AO326" s="333">
        <f t="shared" si="378"/>
        <v>0</v>
      </c>
      <c r="AP326" s="333">
        <f t="shared" si="378"/>
        <v>0</v>
      </c>
      <c r="AQ326" s="333">
        <f t="shared" si="378"/>
        <v>0</v>
      </c>
      <c r="AR326" s="333">
        <f t="shared" si="378"/>
        <v>0</v>
      </c>
      <c r="AS326" s="333">
        <f t="shared" si="378"/>
        <v>0</v>
      </c>
      <c r="AT326" s="333">
        <f t="shared" si="378"/>
        <v>0</v>
      </c>
      <c r="AU326" s="333">
        <f t="shared" si="378"/>
        <v>0</v>
      </c>
      <c r="AV326" s="333">
        <f t="shared" si="378"/>
        <v>0</v>
      </c>
      <c r="AW326" s="333">
        <f t="shared" si="378"/>
        <v>0</v>
      </c>
      <c r="AX326" s="333">
        <f t="shared" si="378"/>
        <v>0</v>
      </c>
      <c r="AY326" s="333">
        <f t="shared" si="378"/>
        <v>0</v>
      </c>
      <c r="AZ326" s="333">
        <f t="shared" si="378"/>
        <v>85</v>
      </c>
      <c r="BA326" s="333">
        <f t="shared" si="378"/>
        <v>37</v>
      </c>
      <c r="BB326" s="333">
        <f t="shared" si="378"/>
        <v>0</v>
      </c>
      <c r="BC326" s="333">
        <f t="shared" si="378"/>
        <v>0</v>
      </c>
      <c r="BD326" s="333">
        <f t="shared" si="378"/>
        <v>48</v>
      </c>
      <c r="BE326" s="333">
        <f t="shared" si="378"/>
        <v>12</v>
      </c>
      <c r="BF326" s="333">
        <f t="shared" si="378"/>
        <v>5</v>
      </c>
      <c r="BG326" s="333">
        <f t="shared" si="378"/>
        <v>7</v>
      </c>
      <c r="BH326" s="333">
        <f t="shared" si="378"/>
        <v>0</v>
      </c>
      <c r="BI326" s="333">
        <f t="shared" si="378"/>
        <v>0</v>
      </c>
      <c r="BJ326" s="333">
        <f t="shared" si="378"/>
        <v>0</v>
      </c>
      <c r="BK326" s="333">
        <f t="shared" si="378"/>
        <v>0</v>
      </c>
      <c r="BL326" s="333">
        <f t="shared" si="378"/>
        <v>0</v>
      </c>
      <c r="BM326" s="333">
        <f t="shared" si="378"/>
        <v>0</v>
      </c>
      <c r="BN326" s="333">
        <f t="shared" si="378"/>
        <v>0</v>
      </c>
      <c r="BO326" s="333">
        <f t="shared" si="378"/>
        <v>0</v>
      </c>
      <c r="BP326" s="333">
        <f t="shared" ref="BP326:BT326" si="379">SUM(BP327:BP329)</f>
        <v>0</v>
      </c>
      <c r="BQ326" s="333">
        <f t="shared" si="379"/>
        <v>0</v>
      </c>
      <c r="BR326" s="333">
        <f t="shared" si="379"/>
        <v>0</v>
      </c>
      <c r="BS326" s="333">
        <f t="shared" si="379"/>
        <v>0</v>
      </c>
      <c r="BT326" s="333">
        <f t="shared" si="379"/>
        <v>0</v>
      </c>
    </row>
    <row r="327" spans="1:243" ht="12.75" customHeight="1">
      <c r="A327" s="33">
        <v>20003</v>
      </c>
      <c r="B327" s="3" t="s">
        <v>723</v>
      </c>
      <c r="C327" s="333">
        <f>SUM(D327,G327,J327,N327,S327,X327,AC327,AP327,AT327,AZ327,BE327,BH327,BJ327,BO327,BR327)</f>
        <v>0</v>
      </c>
      <c r="D327" s="44">
        <f>SUM(F327:F327)</f>
        <v>0</v>
      </c>
      <c r="E327" s="25">
        <v>0</v>
      </c>
      <c r="F327" s="25">
        <v>0</v>
      </c>
      <c r="G327" s="44">
        <f t="shared" ref="G327:G329" si="380">SUM(H327:I327)</f>
        <v>0</v>
      </c>
      <c r="H327" s="25">
        <v>0</v>
      </c>
      <c r="I327" s="25" t="s">
        <v>767</v>
      </c>
      <c r="J327" s="334">
        <f t="shared" ref="J327:J329" si="381">SUM(K327:M327)</f>
        <v>0</v>
      </c>
      <c r="K327" s="25">
        <v>0</v>
      </c>
      <c r="L327" s="25">
        <v>0</v>
      </c>
      <c r="M327" s="25">
        <v>0</v>
      </c>
      <c r="N327" s="334">
        <f t="shared" ref="N327:N329" si="382">SUM(O327:R327)</f>
        <v>0</v>
      </c>
      <c r="O327" s="25">
        <v>0</v>
      </c>
      <c r="P327" s="25">
        <v>0</v>
      </c>
      <c r="Q327" s="25">
        <v>0</v>
      </c>
      <c r="R327" s="25">
        <v>0</v>
      </c>
      <c r="S327" s="334">
        <f t="shared" ref="S327:S329" si="383">SUM(T327:W327)</f>
        <v>0</v>
      </c>
      <c r="T327" s="25">
        <v>0</v>
      </c>
      <c r="U327" s="25">
        <v>0</v>
      </c>
      <c r="V327" s="25">
        <v>0</v>
      </c>
      <c r="W327" s="25">
        <v>0</v>
      </c>
      <c r="X327" s="334">
        <f t="shared" ref="X327:X329" si="384">SUM(Y327:AB327)</f>
        <v>0</v>
      </c>
      <c r="Y327" s="25">
        <v>0</v>
      </c>
      <c r="Z327" s="25">
        <v>0</v>
      </c>
      <c r="AA327" s="25">
        <v>0</v>
      </c>
      <c r="AB327" s="25">
        <v>0</v>
      </c>
      <c r="AC327" s="334">
        <f t="shared" ref="AC327:AC329" si="385">SUM(AD327:AO327)</f>
        <v>0</v>
      </c>
      <c r="AD327" s="25">
        <v>0</v>
      </c>
      <c r="AE327" s="25">
        <v>0</v>
      </c>
      <c r="AF327" s="25">
        <v>0</v>
      </c>
      <c r="AG327" s="25">
        <v>0</v>
      </c>
      <c r="AH327" s="25">
        <v>0</v>
      </c>
      <c r="AI327" s="25">
        <v>0</v>
      </c>
      <c r="AJ327" s="25">
        <v>0</v>
      </c>
      <c r="AK327" s="25">
        <v>0</v>
      </c>
      <c r="AL327" s="25">
        <v>0</v>
      </c>
      <c r="AM327" s="25">
        <v>0</v>
      </c>
      <c r="AN327" s="25">
        <v>0</v>
      </c>
      <c r="AO327" s="25">
        <v>0</v>
      </c>
      <c r="AP327" s="334">
        <f t="shared" ref="AP327:AP329" si="386">SUM(AQ327:AS327)</f>
        <v>0</v>
      </c>
      <c r="AQ327" s="25">
        <v>0</v>
      </c>
      <c r="AR327" s="25">
        <v>0</v>
      </c>
      <c r="AS327" s="25">
        <v>0</v>
      </c>
      <c r="AT327" s="334">
        <f t="shared" ref="AT327:AT329" si="387">SUM(AU327:AY327)</f>
        <v>0</v>
      </c>
      <c r="AU327" s="25">
        <v>0</v>
      </c>
      <c r="AV327" s="25">
        <v>0</v>
      </c>
      <c r="AW327" s="25">
        <v>0</v>
      </c>
      <c r="AX327" s="25">
        <v>0</v>
      </c>
      <c r="AY327" s="25">
        <v>0</v>
      </c>
      <c r="AZ327" s="334">
        <f t="shared" ref="AZ327:AZ329" si="388">SUM(BA327:BD327)</f>
        <v>0</v>
      </c>
      <c r="BA327" s="25">
        <v>0</v>
      </c>
      <c r="BB327" s="25">
        <v>0</v>
      </c>
      <c r="BC327" s="25">
        <v>0</v>
      </c>
      <c r="BD327" s="25">
        <v>0</v>
      </c>
      <c r="BE327" s="334">
        <f t="shared" ref="BE327:BE329" si="389">SUM(BF327:BG327)</f>
        <v>0</v>
      </c>
      <c r="BF327" s="25">
        <v>0</v>
      </c>
      <c r="BG327" s="25" t="s">
        <v>767</v>
      </c>
      <c r="BH327" s="334">
        <f t="shared" ref="BH327:BH329" si="390">SUM(BI327)</f>
        <v>0</v>
      </c>
      <c r="BI327" s="25">
        <v>0</v>
      </c>
      <c r="BJ327" s="334">
        <f t="shared" ref="BJ327:BJ329" si="391">SUM(BK327:BN327)</f>
        <v>0</v>
      </c>
      <c r="BK327" s="25">
        <v>0</v>
      </c>
      <c r="BL327" s="25">
        <v>0</v>
      </c>
      <c r="BM327" s="25">
        <v>0</v>
      </c>
      <c r="BN327" s="25">
        <v>0</v>
      </c>
      <c r="BO327" s="334">
        <f t="shared" ref="BO327:BO329" si="392">SUM(BP327:BQ327)</f>
        <v>0</v>
      </c>
      <c r="BP327" s="25">
        <v>0</v>
      </c>
      <c r="BQ327" s="25">
        <v>0</v>
      </c>
      <c r="BR327" s="334">
        <f t="shared" ref="BR327:BR329" si="393">SUM(BS327:BT327)</f>
        <v>0</v>
      </c>
      <c r="BS327" s="25">
        <v>0</v>
      </c>
      <c r="BT327" s="25">
        <v>0</v>
      </c>
      <c r="BZ327" s="2"/>
    </row>
    <row r="328" spans="1:243" ht="21.75" customHeight="1">
      <c r="A328" s="33">
        <v>20004</v>
      </c>
      <c r="B328" s="3" t="s">
        <v>338</v>
      </c>
      <c r="C328" s="333">
        <f>SUM(D328,G328,J328,N328,S328,X328,AC328,AP328,AT328,AZ328,BE328,BH328,BJ328,BO328,BR328)</f>
        <v>97</v>
      </c>
      <c r="D328" s="44">
        <f>SUM(F328:F328)</f>
        <v>0</v>
      </c>
      <c r="E328" s="25">
        <v>0</v>
      </c>
      <c r="F328" s="25">
        <v>0</v>
      </c>
      <c r="G328" s="44">
        <f t="shared" si="380"/>
        <v>0</v>
      </c>
      <c r="H328" s="25">
        <v>0</v>
      </c>
      <c r="I328" s="25">
        <v>0</v>
      </c>
      <c r="J328" s="334">
        <f t="shared" si="381"/>
        <v>0</v>
      </c>
      <c r="K328" s="25">
        <v>0</v>
      </c>
      <c r="L328" s="25">
        <v>0</v>
      </c>
      <c r="M328" s="25">
        <v>0</v>
      </c>
      <c r="N328" s="334">
        <f t="shared" si="382"/>
        <v>0</v>
      </c>
      <c r="O328" s="25">
        <v>0</v>
      </c>
      <c r="P328" s="25">
        <v>0</v>
      </c>
      <c r="Q328" s="25">
        <v>0</v>
      </c>
      <c r="R328" s="25">
        <v>0</v>
      </c>
      <c r="S328" s="334">
        <f t="shared" si="383"/>
        <v>0</v>
      </c>
      <c r="T328" s="25">
        <v>0</v>
      </c>
      <c r="U328" s="25">
        <v>0</v>
      </c>
      <c r="V328" s="25">
        <v>0</v>
      </c>
      <c r="W328" s="25">
        <v>0</v>
      </c>
      <c r="X328" s="334">
        <f t="shared" si="384"/>
        <v>0</v>
      </c>
      <c r="Y328" s="25">
        <v>0</v>
      </c>
      <c r="Z328" s="25">
        <v>0</v>
      </c>
      <c r="AA328" s="25" t="s">
        <v>767</v>
      </c>
      <c r="AB328" s="25">
        <v>0</v>
      </c>
      <c r="AC328" s="334">
        <f t="shared" si="385"/>
        <v>0</v>
      </c>
      <c r="AD328" s="25">
        <v>0</v>
      </c>
      <c r="AE328" s="25">
        <v>0</v>
      </c>
      <c r="AF328" s="25">
        <v>0</v>
      </c>
      <c r="AG328" s="25">
        <v>0</v>
      </c>
      <c r="AH328" s="25">
        <v>0</v>
      </c>
      <c r="AI328" s="25" t="s">
        <v>767</v>
      </c>
      <c r="AJ328" s="25">
        <v>0</v>
      </c>
      <c r="AK328" s="25">
        <v>0</v>
      </c>
      <c r="AL328" s="25">
        <v>0</v>
      </c>
      <c r="AM328" s="25">
        <v>0</v>
      </c>
      <c r="AN328" s="25">
        <v>0</v>
      </c>
      <c r="AO328" s="25">
        <v>0</v>
      </c>
      <c r="AP328" s="334">
        <f t="shared" si="386"/>
        <v>0</v>
      </c>
      <c r="AQ328" s="25">
        <v>0</v>
      </c>
      <c r="AR328" s="25">
        <v>0</v>
      </c>
      <c r="AS328" s="25">
        <v>0</v>
      </c>
      <c r="AT328" s="334">
        <f t="shared" si="387"/>
        <v>0</v>
      </c>
      <c r="AU328" s="25">
        <v>0</v>
      </c>
      <c r="AV328" s="25">
        <v>0</v>
      </c>
      <c r="AW328" s="25">
        <v>0</v>
      </c>
      <c r="AX328" s="25">
        <v>0</v>
      </c>
      <c r="AY328" s="25">
        <v>0</v>
      </c>
      <c r="AZ328" s="334">
        <f t="shared" si="388"/>
        <v>85</v>
      </c>
      <c r="BA328" s="25">
        <v>37</v>
      </c>
      <c r="BB328" s="25" t="s">
        <v>767</v>
      </c>
      <c r="BC328" s="25">
        <v>0</v>
      </c>
      <c r="BD328" s="25">
        <v>48</v>
      </c>
      <c r="BE328" s="334">
        <f t="shared" si="389"/>
        <v>12</v>
      </c>
      <c r="BF328" s="25">
        <v>5</v>
      </c>
      <c r="BG328" s="25">
        <v>7</v>
      </c>
      <c r="BH328" s="334">
        <f t="shared" si="390"/>
        <v>0</v>
      </c>
      <c r="BI328" s="25">
        <v>0</v>
      </c>
      <c r="BJ328" s="334">
        <f t="shared" si="391"/>
        <v>0</v>
      </c>
      <c r="BK328" s="25">
        <v>0</v>
      </c>
      <c r="BL328" s="25">
        <v>0</v>
      </c>
      <c r="BM328" s="25">
        <v>0</v>
      </c>
      <c r="BN328" s="25">
        <v>0</v>
      </c>
      <c r="BO328" s="334">
        <f t="shared" si="392"/>
        <v>0</v>
      </c>
      <c r="BP328" s="25">
        <v>0</v>
      </c>
      <c r="BQ328" s="25">
        <v>0</v>
      </c>
      <c r="BR328" s="334">
        <f t="shared" si="393"/>
        <v>0</v>
      </c>
      <c r="BS328" s="25">
        <v>0</v>
      </c>
      <c r="BT328" s="25">
        <v>0</v>
      </c>
    </row>
    <row r="329" spans="1:243" ht="17.25" customHeight="1">
      <c r="A329" s="33">
        <v>20005</v>
      </c>
      <c r="B329" s="3" t="s">
        <v>667</v>
      </c>
      <c r="C329" s="333">
        <f>SUM(D329,G329,J329,N329,S329,X329,AC329,AP329,AT329,AZ329,BE329,BH329,BJ329,BO329,BR329)</f>
        <v>0</v>
      </c>
      <c r="D329" s="44">
        <f>SUM(F329:F329)</f>
        <v>0</v>
      </c>
      <c r="E329" s="25">
        <v>0</v>
      </c>
      <c r="F329" s="25">
        <v>0</v>
      </c>
      <c r="G329" s="44">
        <f t="shared" si="380"/>
        <v>0</v>
      </c>
      <c r="H329" s="25">
        <v>0</v>
      </c>
      <c r="I329" s="25">
        <v>0</v>
      </c>
      <c r="J329" s="334">
        <f t="shared" si="381"/>
        <v>0</v>
      </c>
      <c r="K329" s="25">
        <v>0</v>
      </c>
      <c r="L329" s="25">
        <v>0</v>
      </c>
      <c r="M329" s="25">
        <v>0</v>
      </c>
      <c r="N329" s="334">
        <f t="shared" si="382"/>
        <v>0</v>
      </c>
      <c r="O329" s="25">
        <v>0</v>
      </c>
      <c r="P329" s="25">
        <v>0</v>
      </c>
      <c r="Q329" s="25">
        <v>0</v>
      </c>
      <c r="R329" s="25">
        <v>0</v>
      </c>
      <c r="S329" s="334">
        <f t="shared" si="383"/>
        <v>0</v>
      </c>
      <c r="T329" s="25">
        <v>0</v>
      </c>
      <c r="U329" s="25">
        <v>0</v>
      </c>
      <c r="V329" s="25">
        <v>0</v>
      </c>
      <c r="W329" s="25">
        <v>0</v>
      </c>
      <c r="X329" s="334">
        <f t="shared" si="384"/>
        <v>0</v>
      </c>
      <c r="Y329" s="25">
        <v>0</v>
      </c>
      <c r="Z329" s="25">
        <v>0</v>
      </c>
      <c r="AA329" s="25" t="s">
        <v>767</v>
      </c>
      <c r="AB329" s="25">
        <v>0</v>
      </c>
      <c r="AC329" s="334">
        <f t="shared" si="385"/>
        <v>0</v>
      </c>
      <c r="AD329" s="25">
        <v>0</v>
      </c>
      <c r="AE329" s="25">
        <v>0</v>
      </c>
      <c r="AF329" s="25">
        <v>0</v>
      </c>
      <c r="AG329" s="25">
        <v>0</v>
      </c>
      <c r="AH329" s="25">
        <v>0</v>
      </c>
      <c r="AI329" s="25">
        <v>0</v>
      </c>
      <c r="AJ329" s="25">
        <v>0</v>
      </c>
      <c r="AK329" s="25">
        <v>0</v>
      </c>
      <c r="AL329" s="25">
        <v>0</v>
      </c>
      <c r="AM329" s="25">
        <v>0</v>
      </c>
      <c r="AN329" s="25">
        <v>0</v>
      </c>
      <c r="AO329" s="25">
        <v>0</v>
      </c>
      <c r="AP329" s="334">
        <f t="shared" si="386"/>
        <v>0</v>
      </c>
      <c r="AQ329" s="25">
        <v>0</v>
      </c>
      <c r="AR329" s="25">
        <v>0</v>
      </c>
      <c r="AS329" s="25">
        <v>0</v>
      </c>
      <c r="AT329" s="334">
        <f t="shared" si="387"/>
        <v>0</v>
      </c>
      <c r="AU329" s="25">
        <v>0</v>
      </c>
      <c r="AV329" s="25">
        <v>0</v>
      </c>
      <c r="AW329" s="25">
        <v>0</v>
      </c>
      <c r="AX329" s="25">
        <v>0</v>
      </c>
      <c r="AY329" s="25">
        <v>0</v>
      </c>
      <c r="AZ329" s="334">
        <f t="shared" si="388"/>
        <v>0</v>
      </c>
      <c r="BA329" s="25">
        <v>0</v>
      </c>
      <c r="BB329" s="25">
        <v>0</v>
      </c>
      <c r="BC329" s="25">
        <v>0</v>
      </c>
      <c r="BD329" s="25">
        <v>0</v>
      </c>
      <c r="BE329" s="334">
        <f t="shared" si="389"/>
        <v>0</v>
      </c>
      <c r="BF329" s="25">
        <v>0</v>
      </c>
      <c r="BG329" s="25">
        <v>0</v>
      </c>
      <c r="BH329" s="334">
        <f t="shared" si="390"/>
        <v>0</v>
      </c>
      <c r="BI329" s="25">
        <v>0</v>
      </c>
      <c r="BJ329" s="334">
        <f t="shared" si="391"/>
        <v>0</v>
      </c>
      <c r="BK329" s="25">
        <v>0</v>
      </c>
      <c r="BL329" s="25">
        <v>0</v>
      </c>
      <c r="BM329" s="25">
        <v>0</v>
      </c>
      <c r="BN329" s="25">
        <v>0</v>
      </c>
      <c r="BO329" s="334">
        <f t="shared" si="392"/>
        <v>0</v>
      </c>
      <c r="BP329" s="25">
        <v>0</v>
      </c>
      <c r="BQ329" s="25">
        <v>0</v>
      </c>
      <c r="BR329" s="334">
        <f t="shared" si="393"/>
        <v>0</v>
      </c>
      <c r="BS329" s="25">
        <v>0</v>
      </c>
      <c r="BT329" s="25">
        <v>0</v>
      </c>
      <c r="CA329" s="2"/>
    </row>
    <row r="330" spans="1:243" ht="15" customHeight="1">
      <c r="B330" s="337" t="s">
        <v>591</v>
      </c>
      <c r="C330" s="333">
        <f>SUM(C331:C333)</f>
        <v>42</v>
      </c>
      <c r="D330" s="333">
        <f t="shared" ref="D330:BO330" si="394">SUM(D331:D333)</f>
        <v>0</v>
      </c>
      <c r="E330" s="333">
        <f>SUM(E331:E333)</f>
        <v>0</v>
      </c>
      <c r="F330" s="333">
        <f t="shared" si="394"/>
        <v>0</v>
      </c>
      <c r="G330" s="333">
        <f t="shared" si="394"/>
        <v>0</v>
      </c>
      <c r="H330" s="333">
        <f t="shared" si="394"/>
        <v>0</v>
      </c>
      <c r="I330" s="333">
        <f t="shared" si="394"/>
        <v>0</v>
      </c>
      <c r="J330" s="333">
        <f t="shared" si="394"/>
        <v>0</v>
      </c>
      <c r="K330" s="333">
        <f t="shared" si="394"/>
        <v>0</v>
      </c>
      <c r="L330" s="333">
        <f t="shared" si="394"/>
        <v>0</v>
      </c>
      <c r="M330" s="333">
        <f t="shared" si="394"/>
        <v>0</v>
      </c>
      <c r="N330" s="333">
        <f t="shared" si="394"/>
        <v>0</v>
      </c>
      <c r="O330" s="333">
        <f t="shared" si="394"/>
        <v>0</v>
      </c>
      <c r="P330" s="333">
        <f t="shared" si="394"/>
        <v>0</v>
      </c>
      <c r="Q330" s="333">
        <f t="shared" si="394"/>
        <v>0</v>
      </c>
      <c r="R330" s="333">
        <f t="shared" si="394"/>
        <v>0</v>
      </c>
      <c r="S330" s="333">
        <f t="shared" si="394"/>
        <v>0</v>
      </c>
      <c r="T330" s="333">
        <f t="shared" si="394"/>
        <v>0</v>
      </c>
      <c r="U330" s="333">
        <f t="shared" si="394"/>
        <v>0</v>
      </c>
      <c r="V330" s="333">
        <f t="shared" si="394"/>
        <v>0</v>
      </c>
      <c r="W330" s="333">
        <f t="shared" si="394"/>
        <v>0</v>
      </c>
      <c r="X330" s="333">
        <f t="shared" si="394"/>
        <v>5</v>
      </c>
      <c r="Y330" s="333">
        <f t="shared" si="394"/>
        <v>5</v>
      </c>
      <c r="Z330" s="333">
        <f t="shared" si="394"/>
        <v>0</v>
      </c>
      <c r="AA330" s="333">
        <f t="shared" si="394"/>
        <v>0</v>
      </c>
      <c r="AB330" s="333">
        <f t="shared" si="394"/>
        <v>0</v>
      </c>
      <c r="AC330" s="333">
        <f t="shared" si="394"/>
        <v>33</v>
      </c>
      <c r="AD330" s="333">
        <f t="shared" si="394"/>
        <v>0</v>
      </c>
      <c r="AE330" s="333">
        <f t="shared" si="394"/>
        <v>0</v>
      </c>
      <c r="AF330" s="333">
        <f t="shared" si="394"/>
        <v>0</v>
      </c>
      <c r="AG330" s="333">
        <f t="shared" si="394"/>
        <v>0</v>
      </c>
      <c r="AH330" s="333">
        <f t="shared" si="394"/>
        <v>0</v>
      </c>
      <c r="AI330" s="333">
        <f t="shared" si="394"/>
        <v>0</v>
      </c>
      <c r="AJ330" s="333">
        <f t="shared" si="394"/>
        <v>0</v>
      </c>
      <c r="AK330" s="333">
        <f t="shared" si="394"/>
        <v>0</v>
      </c>
      <c r="AL330" s="333">
        <f t="shared" si="394"/>
        <v>33</v>
      </c>
      <c r="AM330" s="333">
        <f t="shared" si="394"/>
        <v>0</v>
      </c>
      <c r="AN330" s="333">
        <f t="shared" si="394"/>
        <v>0</v>
      </c>
      <c r="AO330" s="333">
        <f t="shared" si="394"/>
        <v>0</v>
      </c>
      <c r="AP330" s="333">
        <f t="shared" si="394"/>
        <v>0</v>
      </c>
      <c r="AQ330" s="333">
        <f t="shared" si="394"/>
        <v>0</v>
      </c>
      <c r="AR330" s="333">
        <f t="shared" si="394"/>
        <v>0</v>
      </c>
      <c r="AS330" s="333">
        <f t="shared" si="394"/>
        <v>0</v>
      </c>
      <c r="AT330" s="333">
        <f t="shared" si="394"/>
        <v>0</v>
      </c>
      <c r="AU330" s="333">
        <f t="shared" si="394"/>
        <v>0</v>
      </c>
      <c r="AV330" s="333">
        <f t="shared" si="394"/>
        <v>0</v>
      </c>
      <c r="AW330" s="333">
        <f t="shared" si="394"/>
        <v>0</v>
      </c>
      <c r="AX330" s="333">
        <f t="shared" si="394"/>
        <v>0</v>
      </c>
      <c r="AY330" s="333">
        <f t="shared" si="394"/>
        <v>0</v>
      </c>
      <c r="AZ330" s="333">
        <f t="shared" si="394"/>
        <v>0</v>
      </c>
      <c r="BA330" s="333">
        <f t="shared" si="394"/>
        <v>0</v>
      </c>
      <c r="BB330" s="333">
        <f t="shared" si="394"/>
        <v>0</v>
      </c>
      <c r="BC330" s="333">
        <f t="shared" si="394"/>
        <v>0</v>
      </c>
      <c r="BD330" s="333">
        <f t="shared" si="394"/>
        <v>0</v>
      </c>
      <c r="BE330" s="333">
        <f t="shared" si="394"/>
        <v>0</v>
      </c>
      <c r="BF330" s="333">
        <f t="shared" si="394"/>
        <v>0</v>
      </c>
      <c r="BG330" s="333">
        <f t="shared" si="394"/>
        <v>0</v>
      </c>
      <c r="BH330" s="333">
        <f t="shared" si="394"/>
        <v>4</v>
      </c>
      <c r="BI330" s="333">
        <f t="shared" si="394"/>
        <v>4</v>
      </c>
      <c r="BJ330" s="333">
        <f t="shared" si="394"/>
        <v>0</v>
      </c>
      <c r="BK330" s="333">
        <f t="shared" si="394"/>
        <v>0</v>
      </c>
      <c r="BL330" s="333">
        <f t="shared" si="394"/>
        <v>0</v>
      </c>
      <c r="BM330" s="333">
        <f t="shared" si="394"/>
        <v>0</v>
      </c>
      <c r="BN330" s="333">
        <f t="shared" si="394"/>
        <v>0</v>
      </c>
      <c r="BO330" s="333">
        <f t="shared" si="394"/>
        <v>0</v>
      </c>
      <c r="BP330" s="333">
        <f t="shared" ref="BP330:BT330" si="395">SUM(BP331:BP333)</f>
        <v>0</v>
      </c>
      <c r="BQ330" s="333">
        <f t="shared" si="395"/>
        <v>0</v>
      </c>
      <c r="BR330" s="333">
        <f t="shared" si="395"/>
        <v>0</v>
      </c>
      <c r="BS330" s="333">
        <f t="shared" si="395"/>
        <v>0</v>
      </c>
      <c r="BT330" s="333">
        <f t="shared" si="395"/>
        <v>0</v>
      </c>
      <c r="CD330" s="2"/>
      <c r="CE330" s="2"/>
      <c r="CF330" s="2"/>
    </row>
    <row r="331" spans="1:243" ht="21.75" customHeight="1">
      <c r="A331" s="33">
        <v>21001</v>
      </c>
      <c r="B331" s="3" t="s">
        <v>407</v>
      </c>
      <c r="C331" s="333">
        <f>SUM(D331,G331,J331,N331,S331,X331,AC331,AP331,AT331,AZ331,BE331,BH331,BJ331,BO331,BR331)</f>
        <v>42</v>
      </c>
      <c r="D331" s="44">
        <f>SUM(F331:F331)</f>
        <v>0</v>
      </c>
      <c r="E331" s="25">
        <v>0</v>
      </c>
      <c r="F331" s="25" t="s">
        <v>767</v>
      </c>
      <c r="G331" s="44">
        <f t="shared" ref="G331:G333" si="396">SUM(H331:I331)</f>
        <v>0</v>
      </c>
      <c r="H331" s="25">
        <v>0</v>
      </c>
      <c r="I331" s="25">
        <v>0</v>
      </c>
      <c r="J331" s="334">
        <f t="shared" ref="J331:J333" si="397">SUM(K331:M331)</f>
        <v>0</v>
      </c>
      <c r="K331" s="25" t="s">
        <v>767</v>
      </c>
      <c r="L331" s="25">
        <v>0</v>
      </c>
      <c r="M331" s="25">
        <v>0</v>
      </c>
      <c r="N331" s="334">
        <f t="shared" ref="N331:N333" si="398">SUM(O331:R331)</f>
        <v>0</v>
      </c>
      <c r="O331" s="25">
        <v>0</v>
      </c>
      <c r="P331" s="25" t="s">
        <v>767</v>
      </c>
      <c r="Q331" s="25">
        <v>0</v>
      </c>
      <c r="R331" s="25">
        <v>0</v>
      </c>
      <c r="S331" s="334">
        <f t="shared" ref="S331:S333" si="399">SUM(T331:W331)</f>
        <v>0</v>
      </c>
      <c r="T331" s="25">
        <v>0</v>
      </c>
      <c r="U331" s="25" t="s">
        <v>767</v>
      </c>
      <c r="V331" s="25">
        <v>0</v>
      </c>
      <c r="W331" s="25">
        <v>0</v>
      </c>
      <c r="X331" s="334">
        <f t="shared" ref="X331:X333" si="400">SUM(Y331:AB331)</f>
        <v>5</v>
      </c>
      <c r="Y331" s="25">
        <v>5</v>
      </c>
      <c r="Z331" s="25">
        <v>0</v>
      </c>
      <c r="AA331" s="25" t="s">
        <v>767</v>
      </c>
      <c r="AB331" s="25">
        <v>0</v>
      </c>
      <c r="AC331" s="334">
        <f t="shared" ref="AC331:AC333" si="401">SUM(AD331:AO331)</f>
        <v>33</v>
      </c>
      <c r="AD331" s="25">
        <v>0</v>
      </c>
      <c r="AE331" s="25" t="s">
        <v>767</v>
      </c>
      <c r="AF331" s="25">
        <v>0</v>
      </c>
      <c r="AG331" s="25">
        <v>0</v>
      </c>
      <c r="AH331" s="25" t="s">
        <v>767</v>
      </c>
      <c r="AI331" s="25">
        <v>0</v>
      </c>
      <c r="AJ331" s="25">
        <v>0</v>
      </c>
      <c r="AK331" s="25">
        <v>0</v>
      </c>
      <c r="AL331" s="25">
        <v>33</v>
      </c>
      <c r="AM331" s="25">
        <v>0</v>
      </c>
      <c r="AN331" s="25">
        <v>0</v>
      </c>
      <c r="AO331" s="25">
        <v>0</v>
      </c>
      <c r="AP331" s="334">
        <f t="shared" ref="AP331:AP333" si="402">SUM(AQ331:AS331)</f>
        <v>0</v>
      </c>
      <c r="AQ331" s="25">
        <v>0</v>
      </c>
      <c r="AR331" s="25">
        <v>0</v>
      </c>
      <c r="AS331" s="25">
        <v>0</v>
      </c>
      <c r="AT331" s="334">
        <f t="shared" ref="AT331:AT333" si="403">SUM(AU331:AY331)</f>
        <v>0</v>
      </c>
      <c r="AU331" s="25">
        <v>0</v>
      </c>
      <c r="AV331" s="25" t="s">
        <v>767</v>
      </c>
      <c r="AW331" s="25">
        <v>0</v>
      </c>
      <c r="AX331" s="25" t="s">
        <v>767</v>
      </c>
      <c r="AY331" s="25" t="s">
        <v>767</v>
      </c>
      <c r="AZ331" s="334">
        <f t="shared" ref="AZ331:AZ333" si="404">SUM(BA331:BD331)</f>
        <v>0</v>
      </c>
      <c r="BA331" s="25" t="s">
        <v>767</v>
      </c>
      <c r="BB331" s="25">
        <v>0</v>
      </c>
      <c r="BC331" s="25">
        <v>0</v>
      </c>
      <c r="BD331" s="25">
        <v>0</v>
      </c>
      <c r="BE331" s="334">
        <f t="shared" ref="BE331:BE333" si="405">SUM(BF331:BG331)</f>
        <v>0</v>
      </c>
      <c r="BF331" s="25">
        <v>0</v>
      </c>
      <c r="BG331" s="25">
        <v>0</v>
      </c>
      <c r="BH331" s="334">
        <f t="shared" ref="BH331:BH333" si="406">SUM(BI331)</f>
        <v>4</v>
      </c>
      <c r="BI331" s="25">
        <v>4</v>
      </c>
      <c r="BJ331" s="334">
        <f t="shared" ref="BJ331:BJ333" si="407">SUM(BK331:BN331)</f>
        <v>0</v>
      </c>
      <c r="BK331" s="25">
        <v>0</v>
      </c>
      <c r="BL331" s="25">
        <v>0</v>
      </c>
      <c r="BM331" s="25" t="s">
        <v>767</v>
      </c>
      <c r="BN331" s="25">
        <v>0</v>
      </c>
      <c r="BO331" s="334">
        <f t="shared" ref="BO331:BO333" si="408">SUM(BP331:BQ331)</f>
        <v>0</v>
      </c>
      <c r="BP331" s="25" t="s">
        <v>767</v>
      </c>
      <c r="BQ331" s="25">
        <v>0</v>
      </c>
      <c r="BR331" s="334">
        <f t="shared" ref="BR331:BR333" si="409">SUM(BS331:BT331)</f>
        <v>0</v>
      </c>
      <c r="BS331" s="25">
        <v>0</v>
      </c>
      <c r="BT331" s="25">
        <v>0</v>
      </c>
      <c r="CD331" s="2"/>
      <c r="CE331" s="2"/>
      <c r="CF331" s="2"/>
    </row>
    <row r="332" spans="1:243" ht="15" customHeight="1">
      <c r="A332" s="33">
        <v>21002</v>
      </c>
      <c r="B332" s="3" t="s">
        <v>710</v>
      </c>
      <c r="C332" s="333">
        <f>SUM(D332,G332,J332,N332,S332,X332,AC332,AP332,AT332,AZ332,BE332,BH332,BJ332,BO332,BR332)</f>
        <v>0</v>
      </c>
      <c r="D332" s="44">
        <f>SUM(F332:F332)</f>
        <v>0</v>
      </c>
      <c r="E332" s="25">
        <v>0</v>
      </c>
      <c r="F332" s="25">
        <v>0</v>
      </c>
      <c r="G332" s="44">
        <f t="shared" si="396"/>
        <v>0</v>
      </c>
      <c r="H332" s="25">
        <v>0</v>
      </c>
      <c r="I332" s="25">
        <v>0</v>
      </c>
      <c r="J332" s="334">
        <f t="shared" si="397"/>
        <v>0</v>
      </c>
      <c r="K332" s="25">
        <v>0</v>
      </c>
      <c r="L332" s="25">
        <v>0</v>
      </c>
      <c r="M332" s="25">
        <v>0</v>
      </c>
      <c r="N332" s="334">
        <f t="shared" si="398"/>
        <v>0</v>
      </c>
      <c r="O332" s="25">
        <v>0</v>
      </c>
      <c r="P332" s="25">
        <v>0</v>
      </c>
      <c r="Q332" s="25">
        <v>0</v>
      </c>
      <c r="R332" s="25">
        <v>0</v>
      </c>
      <c r="S332" s="334">
        <f t="shared" si="399"/>
        <v>0</v>
      </c>
      <c r="T332" s="25">
        <v>0</v>
      </c>
      <c r="U332" s="25">
        <v>0</v>
      </c>
      <c r="V332" s="25">
        <v>0</v>
      </c>
      <c r="W332" s="25">
        <v>0</v>
      </c>
      <c r="X332" s="334">
        <f t="shared" si="400"/>
        <v>0</v>
      </c>
      <c r="Y332" s="25">
        <v>0</v>
      </c>
      <c r="Z332" s="25">
        <v>0</v>
      </c>
      <c r="AA332" s="25" t="s">
        <v>767</v>
      </c>
      <c r="AB332" s="25">
        <v>0</v>
      </c>
      <c r="AC332" s="334">
        <f t="shared" si="401"/>
        <v>0</v>
      </c>
      <c r="AD332" s="25">
        <v>0</v>
      </c>
      <c r="AE332" s="25">
        <v>0</v>
      </c>
      <c r="AF332" s="25">
        <v>0</v>
      </c>
      <c r="AG332" s="25">
        <v>0</v>
      </c>
      <c r="AH332" s="25" t="s">
        <v>767</v>
      </c>
      <c r="AI332" s="25">
        <v>0</v>
      </c>
      <c r="AJ332" s="25">
        <v>0</v>
      </c>
      <c r="AK332" s="25">
        <v>0</v>
      </c>
      <c r="AL332" s="25">
        <v>0</v>
      </c>
      <c r="AM332" s="25">
        <v>0</v>
      </c>
      <c r="AN332" s="25">
        <v>0</v>
      </c>
      <c r="AO332" s="25">
        <v>0</v>
      </c>
      <c r="AP332" s="334">
        <f t="shared" si="402"/>
        <v>0</v>
      </c>
      <c r="AQ332" s="25">
        <v>0</v>
      </c>
      <c r="AR332" s="25">
        <v>0</v>
      </c>
      <c r="AS332" s="25" t="s">
        <v>767</v>
      </c>
      <c r="AT332" s="334">
        <f t="shared" si="403"/>
        <v>0</v>
      </c>
      <c r="AU332" s="25">
        <v>0</v>
      </c>
      <c r="AV332" s="25" t="s">
        <v>767</v>
      </c>
      <c r="AW332" s="25">
        <v>0</v>
      </c>
      <c r="AX332" s="25">
        <v>0</v>
      </c>
      <c r="AY332" s="25">
        <v>0</v>
      </c>
      <c r="AZ332" s="334">
        <f t="shared" si="404"/>
        <v>0</v>
      </c>
      <c r="BA332" s="25">
        <v>0</v>
      </c>
      <c r="BB332" s="25" t="s">
        <v>767</v>
      </c>
      <c r="BC332" s="25">
        <v>0</v>
      </c>
      <c r="BD332" s="25">
        <v>0</v>
      </c>
      <c r="BE332" s="334">
        <f t="shared" si="405"/>
        <v>0</v>
      </c>
      <c r="BF332" s="25">
        <v>0</v>
      </c>
      <c r="BG332" s="25" t="s">
        <v>767</v>
      </c>
      <c r="BH332" s="334">
        <f t="shared" si="406"/>
        <v>0</v>
      </c>
      <c r="BI332" s="25">
        <v>0</v>
      </c>
      <c r="BJ332" s="334">
        <f t="shared" si="407"/>
        <v>0</v>
      </c>
      <c r="BK332" s="25">
        <v>0</v>
      </c>
      <c r="BL332" s="25">
        <v>0</v>
      </c>
      <c r="BM332" s="25">
        <v>0</v>
      </c>
      <c r="BN332" s="25">
        <v>0</v>
      </c>
      <c r="BO332" s="334">
        <f t="shared" si="408"/>
        <v>0</v>
      </c>
      <c r="BP332" s="25">
        <v>0</v>
      </c>
      <c r="BQ332" s="25">
        <v>0</v>
      </c>
      <c r="BR332" s="334">
        <f t="shared" si="409"/>
        <v>0</v>
      </c>
      <c r="BS332" s="25" t="s">
        <v>767</v>
      </c>
      <c r="BT332" s="25">
        <v>0</v>
      </c>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row>
    <row r="333" spans="1:243" ht="15" customHeight="1">
      <c r="A333" s="33">
        <v>21099</v>
      </c>
      <c r="B333" s="3" t="s">
        <v>876</v>
      </c>
      <c r="C333" s="333">
        <f>SUM(D333,G333,J333,N333,S333,X333,AC333,AP333,AT333,AZ333,BE333,BH333,BJ333,BO333,BR333)</f>
        <v>0</v>
      </c>
      <c r="D333" s="44">
        <f>SUM(F333:F333)</f>
        <v>0</v>
      </c>
      <c r="E333" s="25">
        <v>0</v>
      </c>
      <c r="F333" s="25">
        <v>0</v>
      </c>
      <c r="G333" s="44">
        <f t="shared" si="396"/>
        <v>0</v>
      </c>
      <c r="H333" s="25">
        <v>0</v>
      </c>
      <c r="I333" s="25">
        <v>0</v>
      </c>
      <c r="J333" s="334">
        <f t="shared" si="397"/>
        <v>0</v>
      </c>
      <c r="K333" s="25">
        <v>0</v>
      </c>
      <c r="L333" s="25">
        <v>0</v>
      </c>
      <c r="M333" s="25">
        <v>0</v>
      </c>
      <c r="N333" s="334">
        <f t="shared" si="398"/>
        <v>0</v>
      </c>
      <c r="O333" s="25">
        <v>0</v>
      </c>
      <c r="P333" s="25">
        <v>0</v>
      </c>
      <c r="Q333" s="25">
        <v>0</v>
      </c>
      <c r="R333" s="25">
        <v>0</v>
      </c>
      <c r="S333" s="334">
        <f t="shared" si="399"/>
        <v>0</v>
      </c>
      <c r="T333" s="25">
        <v>0</v>
      </c>
      <c r="U333" s="25">
        <v>0</v>
      </c>
      <c r="V333" s="25">
        <v>0</v>
      </c>
      <c r="W333" s="25">
        <v>0</v>
      </c>
      <c r="X333" s="334">
        <f t="shared" si="400"/>
        <v>0</v>
      </c>
      <c r="Y333" s="25">
        <v>0</v>
      </c>
      <c r="Z333" s="25">
        <v>0</v>
      </c>
      <c r="AA333" s="25">
        <v>0</v>
      </c>
      <c r="AB333" s="25">
        <v>0</v>
      </c>
      <c r="AC333" s="334">
        <f t="shared" si="401"/>
        <v>0</v>
      </c>
      <c r="AD333" s="25">
        <v>0</v>
      </c>
      <c r="AE333" s="25">
        <v>0</v>
      </c>
      <c r="AF333" s="25" t="s">
        <v>767</v>
      </c>
      <c r="AG333" s="25">
        <v>0</v>
      </c>
      <c r="AH333" s="25">
        <v>0</v>
      </c>
      <c r="AI333" s="25">
        <v>0</v>
      </c>
      <c r="AJ333" s="25">
        <v>0</v>
      </c>
      <c r="AK333" s="25">
        <v>0</v>
      </c>
      <c r="AL333" s="25">
        <v>0</v>
      </c>
      <c r="AM333" s="25">
        <v>0</v>
      </c>
      <c r="AN333" s="25">
        <v>0</v>
      </c>
      <c r="AO333" s="25">
        <v>0</v>
      </c>
      <c r="AP333" s="334">
        <f t="shared" si="402"/>
        <v>0</v>
      </c>
      <c r="AQ333" s="25">
        <v>0</v>
      </c>
      <c r="AR333" s="25">
        <v>0</v>
      </c>
      <c r="AS333" s="25">
        <v>0</v>
      </c>
      <c r="AT333" s="334">
        <f t="shared" si="403"/>
        <v>0</v>
      </c>
      <c r="AU333" s="25">
        <v>0</v>
      </c>
      <c r="AV333" s="25">
        <v>0</v>
      </c>
      <c r="AW333" s="25">
        <v>0</v>
      </c>
      <c r="AX333" s="25">
        <v>0</v>
      </c>
      <c r="AY333" s="25">
        <v>0</v>
      </c>
      <c r="AZ333" s="334">
        <f t="shared" si="404"/>
        <v>0</v>
      </c>
      <c r="BA333" s="25">
        <v>0</v>
      </c>
      <c r="BB333" s="25">
        <v>0</v>
      </c>
      <c r="BC333" s="25" t="s">
        <v>767</v>
      </c>
      <c r="BD333" s="25">
        <v>0</v>
      </c>
      <c r="BE333" s="334">
        <f t="shared" si="405"/>
        <v>0</v>
      </c>
      <c r="BF333" s="25">
        <v>0</v>
      </c>
      <c r="BG333" s="25">
        <v>0</v>
      </c>
      <c r="BH333" s="334">
        <f t="shared" si="406"/>
        <v>0</v>
      </c>
      <c r="BI333" s="25">
        <v>0</v>
      </c>
      <c r="BJ333" s="334">
        <f t="shared" si="407"/>
        <v>0</v>
      </c>
      <c r="BK333" s="25">
        <v>0</v>
      </c>
      <c r="BL333" s="25">
        <v>0</v>
      </c>
      <c r="BM333" s="25">
        <v>0</v>
      </c>
      <c r="BN333" s="25">
        <v>0</v>
      </c>
      <c r="BO333" s="334">
        <f t="shared" si="408"/>
        <v>0</v>
      </c>
      <c r="BP333" s="25">
        <v>0</v>
      </c>
      <c r="BQ333" s="25">
        <v>0</v>
      </c>
      <c r="BR333" s="334">
        <f t="shared" si="409"/>
        <v>0</v>
      </c>
      <c r="BS333" s="25">
        <v>0</v>
      </c>
      <c r="BT333" s="25">
        <v>0</v>
      </c>
      <c r="BZ333" s="2"/>
    </row>
    <row r="334" spans="1:243" ht="15" customHeight="1">
      <c r="B334" s="337" t="s">
        <v>507</v>
      </c>
      <c r="C334" s="333">
        <f>SUM(C335)</f>
        <v>3924</v>
      </c>
      <c r="D334" s="333">
        <f>SUM(D335)</f>
        <v>27</v>
      </c>
      <c r="E334" s="333">
        <f>SUM(E335)</f>
        <v>0</v>
      </c>
      <c r="F334" s="333">
        <f t="shared" ref="F334:BP334" si="410">SUM(F335)</f>
        <v>27</v>
      </c>
      <c r="G334" s="333">
        <f t="shared" si="410"/>
        <v>0</v>
      </c>
      <c r="H334" s="333">
        <f t="shared" si="410"/>
        <v>0</v>
      </c>
      <c r="I334" s="333">
        <f t="shared" si="410"/>
        <v>0</v>
      </c>
      <c r="J334" s="333">
        <f t="shared" si="410"/>
        <v>62</v>
      </c>
      <c r="K334" s="333">
        <f t="shared" si="410"/>
        <v>57</v>
      </c>
      <c r="L334" s="333">
        <f t="shared" si="410"/>
        <v>5</v>
      </c>
      <c r="M334" s="333">
        <f t="shared" si="410"/>
        <v>0</v>
      </c>
      <c r="N334" s="333">
        <f t="shared" si="410"/>
        <v>12</v>
      </c>
      <c r="O334" s="333">
        <f t="shared" si="410"/>
        <v>0</v>
      </c>
      <c r="P334" s="333">
        <f t="shared" si="410"/>
        <v>4</v>
      </c>
      <c r="Q334" s="333">
        <f t="shared" si="410"/>
        <v>0</v>
      </c>
      <c r="R334" s="333">
        <f t="shared" si="410"/>
        <v>8</v>
      </c>
      <c r="S334" s="333">
        <f t="shared" si="410"/>
        <v>15</v>
      </c>
      <c r="T334" s="333">
        <f t="shared" si="410"/>
        <v>0</v>
      </c>
      <c r="U334" s="333">
        <f t="shared" si="410"/>
        <v>15</v>
      </c>
      <c r="V334" s="333">
        <f t="shared" si="410"/>
        <v>0</v>
      </c>
      <c r="W334" s="333">
        <f t="shared" si="410"/>
        <v>0</v>
      </c>
      <c r="X334" s="333">
        <f t="shared" si="410"/>
        <v>131</v>
      </c>
      <c r="Y334" s="333">
        <f t="shared" si="410"/>
        <v>15</v>
      </c>
      <c r="Z334" s="333">
        <f t="shared" si="410"/>
        <v>0</v>
      </c>
      <c r="AA334" s="333">
        <f t="shared" si="410"/>
        <v>93</v>
      </c>
      <c r="AB334" s="333">
        <f t="shared" si="410"/>
        <v>23</v>
      </c>
      <c r="AC334" s="333">
        <f t="shared" si="410"/>
        <v>1931</v>
      </c>
      <c r="AD334" s="333">
        <f t="shared" si="410"/>
        <v>0</v>
      </c>
      <c r="AE334" s="333">
        <f t="shared" si="410"/>
        <v>900</v>
      </c>
      <c r="AF334" s="333">
        <f t="shared" si="410"/>
        <v>207</v>
      </c>
      <c r="AG334" s="333">
        <f t="shared" si="410"/>
        <v>455</v>
      </c>
      <c r="AH334" s="333">
        <f t="shared" si="410"/>
        <v>329</v>
      </c>
      <c r="AI334" s="333">
        <f t="shared" si="410"/>
        <v>0</v>
      </c>
      <c r="AJ334" s="333">
        <f t="shared" si="410"/>
        <v>0</v>
      </c>
      <c r="AK334" s="333">
        <f t="shared" si="410"/>
        <v>16</v>
      </c>
      <c r="AL334" s="333">
        <f t="shared" si="410"/>
        <v>0</v>
      </c>
      <c r="AM334" s="333">
        <f t="shared" si="410"/>
        <v>24</v>
      </c>
      <c r="AN334" s="333">
        <f t="shared" si="410"/>
        <v>0</v>
      </c>
      <c r="AO334" s="333">
        <f t="shared" si="410"/>
        <v>0</v>
      </c>
      <c r="AP334" s="333">
        <f t="shared" si="410"/>
        <v>96</v>
      </c>
      <c r="AQ334" s="333">
        <f t="shared" si="410"/>
        <v>0</v>
      </c>
      <c r="AR334" s="333">
        <f t="shared" si="410"/>
        <v>88</v>
      </c>
      <c r="AS334" s="333">
        <f t="shared" si="410"/>
        <v>8</v>
      </c>
      <c r="AT334" s="333">
        <f t="shared" si="410"/>
        <v>251</v>
      </c>
      <c r="AU334" s="333">
        <f t="shared" si="410"/>
        <v>0</v>
      </c>
      <c r="AV334" s="333">
        <f t="shared" si="410"/>
        <v>87</v>
      </c>
      <c r="AW334" s="333">
        <f t="shared" si="410"/>
        <v>112</v>
      </c>
      <c r="AX334" s="333">
        <f t="shared" si="410"/>
        <v>28</v>
      </c>
      <c r="AY334" s="333">
        <f t="shared" si="410"/>
        <v>24</v>
      </c>
      <c r="AZ334" s="333">
        <f t="shared" si="410"/>
        <v>415</v>
      </c>
      <c r="BA334" s="333">
        <f t="shared" si="410"/>
        <v>218</v>
      </c>
      <c r="BB334" s="333">
        <f t="shared" si="410"/>
        <v>32</v>
      </c>
      <c r="BC334" s="333">
        <f t="shared" si="410"/>
        <v>102</v>
      </c>
      <c r="BD334" s="333">
        <f t="shared" si="410"/>
        <v>63</v>
      </c>
      <c r="BE334" s="333">
        <f t="shared" si="410"/>
        <v>476</v>
      </c>
      <c r="BF334" s="333">
        <f t="shared" si="410"/>
        <v>464</v>
      </c>
      <c r="BG334" s="333">
        <f t="shared" si="410"/>
        <v>12</v>
      </c>
      <c r="BH334" s="333">
        <f t="shared" si="410"/>
        <v>247</v>
      </c>
      <c r="BI334" s="333">
        <f t="shared" si="410"/>
        <v>247</v>
      </c>
      <c r="BJ334" s="333">
        <f t="shared" si="410"/>
        <v>119</v>
      </c>
      <c r="BK334" s="333">
        <f t="shared" si="410"/>
        <v>0</v>
      </c>
      <c r="BL334" s="333">
        <f t="shared" si="410"/>
        <v>40</v>
      </c>
      <c r="BM334" s="333">
        <f t="shared" si="410"/>
        <v>23</v>
      </c>
      <c r="BN334" s="333">
        <f t="shared" si="410"/>
        <v>56</v>
      </c>
      <c r="BO334" s="333">
        <f t="shared" si="410"/>
        <v>100</v>
      </c>
      <c r="BP334" s="333">
        <f t="shared" si="410"/>
        <v>100</v>
      </c>
      <c r="BQ334" s="333">
        <f t="shared" ref="BQ334:BT334" si="411">SUM(BQ335)</f>
        <v>0</v>
      </c>
      <c r="BR334" s="333">
        <f t="shared" si="411"/>
        <v>42</v>
      </c>
      <c r="BS334" s="333">
        <f t="shared" si="411"/>
        <v>42</v>
      </c>
      <c r="BT334" s="333">
        <f t="shared" si="411"/>
        <v>0</v>
      </c>
      <c r="CA334" s="2"/>
    </row>
    <row r="335" spans="1:243" s="2" customFormat="1" ht="15" customHeight="1">
      <c r="A335" s="33">
        <v>22100</v>
      </c>
      <c r="B335" s="3" t="s">
        <v>893</v>
      </c>
      <c r="C335" s="333">
        <f>SUM(D335,G335,J335,N335,S335,X335,AC335,AP335,AT335,AZ335,BE335,BH335,BJ335,BO335,BR335)</f>
        <v>3924</v>
      </c>
      <c r="D335" s="44">
        <f>SUM(F335:F335)</f>
        <v>27</v>
      </c>
      <c r="E335" s="25">
        <v>0</v>
      </c>
      <c r="F335" s="25">
        <v>27</v>
      </c>
      <c r="G335" s="44">
        <f>SUM(H335:I335)</f>
        <v>0</v>
      </c>
      <c r="H335" s="25">
        <v>0</v>
      </c>
      <c r="I335" s="25" t="s">
        <v>767</v>
      </c>
      <c r="J335" s="334">
        <f>SUM(K335:M335)</f>
        <v>62</v>
      </c>
      <c r="K335" s="25">
        <v>57</v>
      </c>
      <c r="L335" s="25">
        <v>5</v>
      </c>
      <c r="M335" s="25" t="s">
        <v>767</v>
      </c>
      <c r="N335" s="334">
        <f>SUM(O335:R335)</f>
        <v>12</v>
      </c>
      <c r="O335" s="25">
        <v>0</v>
      </c>
      <c r="P335" s="25">
        <v>4</v>
      </c>
      <c r="Q335" s="25">
        <v>0</v>
      </c>
      <c r="R335" s="25">
        <v>8</v>
      </c>
      <c r="S335" s="334">
        <f>SUM(T335:W335)</f>
        <v>15</v>
      </c>
      <c r="T335" s="25">
        <v>0</v>
      </c>
      <c r="U335" s="25">
        <v>15</v>
      </c>
      <c r="V335" s="25" t="s">
        <v>767</v>
      </c>
      <c r="W335" s="25" t="s">
        <v>767</v>
      </c>
      <c r="X335" s="334">
        <f>SUM(Y335:AB335)</f>
        <v>131</v>
      </c>
      <c r="Y335" s="25">
        <v>15</v>
      </c>
      <c r="Z335" s="25" t="s">
        <v>767</v>
      </c>
      <c r="AA335" s="25">
        <v>93</v>
      </c>
      <c r="AB335" s="25">
        <v>23</v>
      </c>
      <c r="AC335" s="334">
        <f t="shared" ref="AC335" si="412">SUM(AD335:AO335)</f>
        <v>1931</v>
      </c>
      <c r="AD335" s="25">
        <v>0</v>
      </c>
      <c r="AE335" s="25">
        <v>900</v>
      </c>
      <c r="AF335" s="25">
        <v>207</v>
      </c>
      <c r="AG335" s="25">
        <v>455</v>
      </c>
      <c r="AH335" s="25">
        <v>329</v>
      </c>
      <c r="AI335" s="25">
        <v>0</v>
      </c>
      <c r="AJ335" s="25">
        <v>0</v>
      </c>
      <c r="AK335" s="25">
        <v>16</v>
      </c>
      <c r="AL335" s="25" t="s">
        <v>767</v>
      </c>
      <c r="AM335" s="25">
        <v>24</v>
      </c>
      <c r="AN335" s="25" t="s">
        <v>767</v>
      </c>
      <c r="AO335" s="25">
        <v>0</v>
      </c>
      <c r="AP335" s="334">
        <f>SUM(AQ335:AS335)</f>
        <v>96</v>
      </c>
      <c r="AQ335" s="25">
        <v>0</v>
      </c>
      <c r="AR335" s="25">
        <v>88</v>
      </c>
      <c r="AS335" s="25">
        <v>8</v>
      </c>
      <c r="AT335" s="334">
        <f t="shared" ref="AT335" si="413">SUM(AU335:AY335)</f>
        <v>251</v>
      </c>
      <c r="AU335" s="25">
        <v>0</v>
      </c>
      <c r="AV335" s="25">
        <v>87</v>
      </c>
      <c r="AW335" s="25">
        <v>112</v>
      </c>
      <c r="AX335" s="25">
        <v>28</v>
      </c>
      <c r="AY335" s="25">
        <v>24</v>
      </c>
      <c r="AZ335" s="334">
        <f t="shared" ref="AZ335" si="414">SUM(BA335:BD335)</f>
        <v>415</v>
      </c>
      <c r="BA335" s="25">
        <v>218</v>
      </c>
      <c r="BB335" s="25">
        <v>32</v>
      </c>
      <c r="BC335" s="25">
        <v>102</v>
      </c>
      <c r="BD335" s="25">
        <v>63</v>
      </c>
      <c r="BE335" s="334">
        <f t="shared" ref="BE335" si="415">SUM(BF335:BG335)</f>
        <v>476</v>
      </c>
      <c r="BF335" s="25">
        <v>464</v>
      </c>
      <c r="BG335" s="25">
        <v>12</v>
      </c>
      <c r="BH335" s="334">
        <f>SUM(BI335)</f>
        <v>247</v>
      </c>
      <c r="BI335" s="25">
        <v>247</v>
      </c>
      <c r="BJ335" s="334">
        <f t="shared" ref="BJ335" si="416">SUM(BK335:BN335)</f>
        <v>119</v>
      </c>
      <c r="BK335" s="25">
        <v>0</v>
      </c>
      <c r="BL335" s="25">
        <v>40</v>
      </c>
      <c r="BM335" s="25">
        <v>23</v>
      </c>
      <c r="BN335" s="25">
        <v>56</v>
      </c>
      <c r="BO335" s="334">
        <f>SUM(BP335:BQ335)</f>
        <v>100</v>
      </c>
      <c r="BP335" s="25">
        <v>100</v>
      </c>
      <c r="BQ335" s="25" t="s">
        <v>767</v>
      </c>
      <c r="BR335" s="334">
        <f>SUM(BS335:BT335)</f>
        <v>42</v>
      </c>
      <c r="BS335" s="25">
        <v>42</v>
      </c>
      <c r="BT335" s="25">
        <v>0</v>
      </c>
      <c r="BU335" s="3"/>
      <c r="BV335" s="3"/>
      <c r="BW335" s="3"/>
      <c r="BX335" s="3"/>
      <c r="BY335" s="3"/>
      <c r="BZ335" s="3"/>
      <c r="CA335" s="3"/>
    </row>
    <row r="336" spans="1:243" ht="15" customHeight="1">
      <c r="A336" s="28"/>
      <c r="B336" s="7" t="s">
        <v>659</v>
      </c>
      <c r="C336" s="333">
        <f>SUM(C337:C353)</f>
        <v>1166</v>
      </c>
      <c r="D336" s="333">
        <f t="shared" ref="D336:BO336" si="417">SUM(D337:D353)</f>
        <v>15</v>
      </c>
      <c r="E336" s="333">
        <f>SUM(E337:E353)</f>
        <v>0</v>
      </c>
      <c r="F336" s="333">
        <f t="shared" si="417"/>
        <v>15</v>
      </c>
      <c r="G336" s="333">
        <f t="shared" si="417"/>
        <v>8</v>
      </c>
      <c r="H336" s="333">
        <f t="shared" si="417"/>
        <v>0</v>
      </c>
      <c r="I336" s="333">
        <f t="shared" si="417"/>
        <v>8</v>
      </c>
      <c r="J336" s="333">
        <f t="shared" si="417"/>
        <v>37</v>
      </c>
      <c r="K336" s="333">
        <f t="shared" si="417"/>
        <v>31</v>
      </c>
      <c r="L336" s="333">
        <f t="shared" si="417"/>
        <v>0</v>
      </c>
      <c r="M336" s="333">
        <f t="shared" si="417"/>
        <v>6</v>
      </c>
      <c r="N336" s="333">
        <f t="shared" si="417"/>
        <v>4</v>
      </c>
      <c r="O336" s="333">
        <f t="shared" si="417"/>
        <v>0</v>
      </c>
      <c r="P336" s="333">
        <f t="shared" si="417"/>
        <v>4</v>
      </c>
      <c r="Q336" s="333">
        <f t="shared" si="417"/>
        <v>0</v>
      </c>
      <c r="R336" s="333">
        <f t="shared" si="417"/>
        <v>0</v>
      </c>
      <c r="S336" s="333">
        <f t="shared" si="417"/>
        <v>71</v>
      </c>
      <c r="T336" s="333">
        <f t="shared" si="417"/>
        <v>0</v>
      </c>
      <c r="U336" s="333">
        <f t="shared" si="417"/>
        <v>23</v>
      </c>
      <c r="V336" s="333">
        <f t="shared" si="417"/>
        <v>42</v>
      </c>
      <c r="W336" s="333">
        <f t="shared" si="417"/>
        <v>6</v>
      </c>
      <c r="X336" s="333">
        <f t="shared" si="417"/>
        <v>237</v>
      </c>
      <c r="Y336" s="333">
        <f t="shared" si="417"/>
        <v>9</v>
      </c>
      <c r="Z336" s="333">
        <f t="shared" si="417"/>
        <v>14</v>
      </c>
      <c r="AA336" s="333">
        <f t="shared" si="417"/>
        <v>114</v>
      </c>
      <c r="AB336" s="333">
        <f t="shared" si="417"/>
        <v>100</v>
      </c>
      <c r="AC336" s="333">
        <f t="shared" si="417"/>
        <v>427</v>
      </c>
      <c r="AD336" s="333">
        <f t="shared" si="417"/>
        <v>0</v>
      </c>
      <c r="AE336" s="333">
        <f t="shared" si="417"/>
        <v>46</v>
      </c>
      <c r="AF336" s="333">
        <f t="shared" si="417"/>
        <v>25</v>
      </c>
      <c r="AG336" s="333">
        <f t="shared" si="417"/>
        <v>60</v>
      </c>
      <c r="AH336" s="333">
        <f t="shared" si="417"/>
        <v>35</v>
      </c>
      <c r="AI336" s="333">
        <f t="shared" si="417"/>
        <v>0</v>
      </c>
      <c r="AJ336" s="333">
        <f t="shared" si="417"/>
        <v>0</v>
      </c>
      <c r="AK336" s="333">
        <f t="shared" si="417"/>
        <v>0</v>
      </c>
      <c r="AL336" s="333">
        <f t="shared" si="417"/>
        <v>256</v>
      </c>
      <c r="AM336" s="333">
        <f t="shared" si="417"/>
        <v>5</v>
      </c>
      <c r="AN336" s="333">
        <f t="shared" si="417"/>
        <v>0</v>
      </c>
      <c r="AO336" s="333">
        <f t="shared" si="417"/>
        <v>0</v>
      </c>
      <c r="AP336" s="333">
        <f t="shared" si="417"/>
        <v>45</v>
      </c>
      <c r="AQ336" s="333">
        <f t="shared" si="417"/>
        <v>0</v>
      </c>
      <c r="AR336" s="333">
        <f t="shared" si="417"/>
        <v>45</v>
      </c>
      <c r="AS336" s="333">
        <f t="shared" si="417"/>
        <v>0</v>
      </c>
      <c r="AT336" s="333">
        <f t="shared" si="417"/>
        <v>43</v>
      </c>
      <c r="AU336" s="333">
        <f t="shared" si="417"/>
        <v>0</v>
      </c>
      <c r="AV336" s="333">
        <f t="shared" si="417"/>
        <v>12</v>
      </c>
      <c r="AW336" s="333">
        <f t="shared" si="417"/>
        <v>14</v>
      </c>
      <c r="AX336" s="333">
        <f t="shared" si="417"/>
        <v>17</v>
      </c>
      <c r="AY336" s="333">
        <f t="shared" si="417"/>
        <v>0</v>
      </c>
      <c r="AZ336" s="333">
        <f t="shared" si="417"/>
        <v>74</v>
      </c>
      <c r="BA336" s="333">
        <f t="shared" si="417"/>
        <v>27</v>
      </c>
      <c r="BB336" s="333">
        <f t="shared" si="417"/>
        <v>0</v>
      </c>
      <c r="BC336" s="333">
        <f t="shared" si="417"/>
        <v>47</v>
      </c>
      <c r="BD336" s="333">
        <f t="shared" si="417"/>
        <v>0</v>
      </c>
      <c r="BE336" s="333">
        <f t="shared" si="417"/>
        <v>94</v>
      </c>
      <c r="BF336" s="333">
        <f t="shared" si="417"/>
        <v>70</v>
      </c>
      <c r="BG336" s="333">
        <f t="shared" si="417"/>
        <v>24</v>
      </c>
      <c r="BH336" s="333">
        <f t="shared" si="417"/>
        <v>20</v>
      </c>
      <c r="BI336" s="333">
        <f t="shared" si="417"/>
        <v>20</v>
      </c>
      <c r="BJ336" s="333">
        <f t="shared" si="417"/>
        <v>28</v>
      </c>
      <c r="BK336" s="333">
        <f t="shared" si="417"/>
        <v>0</v>
      </c>
      <c r="BL336" s="333">
        <f t="shared" si="417"/>
        <v>15</v>
      </c>
      <c r="BM336" s="333">
        <f t="shared" si="417"/>
        <v>0</v>
      </c>
      <c r="BN336" s="333">
        <f t="shared" si="417"/>
        <v>13</v>
      </c>
      <c r="BO336" s="333">
        <f t="shared" si="417"/>
        <v>45</v>
      </c>
      <c r="BP336" s="333">
        <f t="shared" ref="BP336:BT336" si="418">SUM(BP337:BP353)</f>
        <v>45</v>
      </c>
      <c r="BQ336" s="333">
        <f t="shared" si="418"/>
        <v>0</v>
      </c>
      <c r="BR336" s="333">
        <f t="shared" si="418"/>
        <v>18</v>
      </c>
      <c r="BS336" s="333">
        <f t="shared" si="418"/>
        <v>13</v>
      </c>
      <c r="BT336" s="333">
        <f t="shared" si="418"/>
        <v>5</v>
      </c>
    </row>
    <row r="337" spans="1:87" ht="15" customHeight="1">
      <c r="A337" s="33">
        <v>7038</v>
      </c>
      <c r="B337" s="3" t="s">
        <v>113</v>
      </c>
      <c r="C337" s="333">
        <f t="shared" ref="C337:C353" si="419">SUM(D337,G337,J337,N337,S337,X337,AC337,AP337,AT337,AZ337,BE337,BH337,BJ337,BO337,BR337)</f>
        <v>211</v>
      </c>
      <c r="D337" s="44">
        <f t="shared" ref="D337:D353" si="420">SUM(F337:F337)</f>
        <v>0</v>
      </c>
      <c r="E337" s="25">
        <v>0</v>
      </c>
      <c r="F337" s="25">
        <v>0</v>
      </c>
      <c r="G337" s="44">
        <f t="shared" ref="G337:G353" si="421">SUM(H337:I337)</f>
        <v>0</v>
      </c>
      <c r="H337" s="25">
        <v>0</v>
      </c>
      <c r="I337" s="25" t="s">
        <v>767</v>
      </c>
      <c r="J337" s="334">
        <f t="shared" ref="J337:J353" si="422">SUM(K337:M337)</f>
        <v>0</v>
      </c>
      <c r="K337" s="25">
        <v>0</v>
      </c>
      <c r="L337" s="25">
        <v>0</v>
      </c>
      <c r="M337" s="25">
        <v>0</v>
      </c>
      <c r="N337" s="334">
        <f t="shared" ref="N337:N353" si="423">SUM(O337:R337)</f>
        <v>0</v>
      </c>
      <c r="O337" s="25">
        <v>0</v>
      </c>
      <c r="P337" s="25" t="s">
        <v>767</v>
      </c>
      <c r="Q337" s="25">
        <v>0</v>
      </c>
      <c r="R337" s="25">
        <v>0</v>
      </c>
      <c r="S337" s="334">
        <f t="shared" ref="S337:S353" si="424">SUM(T337:W337)</f>
        <v>46</v>
      </c>
      <c r="T337" s="25">
        <v>0</v>
      </c>
      <c r="U337" s="25">
        <v>11</v>
      </c>
      <c r="V337" s="25">
        <v>35</v>
      </c>
      <c r="W337" s="25" t="s">
        <v>767</v>
      </c>
      <c r="X337" s="334">
        <f t="shared" ref="X337:X353" si="425">SUM(Y337:AB337)</f>
        <v>74</v>
      </c>
      <c r="Y337" s="25" t="s">
        <v>767</v>
      </c>
      <c r="Z337" s="25">
        <v>5</v>
      </c>
      <c r="AA337" s="25">
        <v>62</v>
      </c>
      <c r="AB337" s="25">
        <v>7</v>
      </c>
      <c r="AC337" s="334">
        <f t="shared" ref="AC337:AC353" si="426">SUM(AD337:AO337)</f>
        <v>30</v>
      </c>
      <c r="AD337" s="25">
        <v>0</v>
      </c>
      <c r="AE337" s="25" t="s">
        <v>767</v>
      </c>
      <c r="AF337" s="25" t="s">
        <v>767</v>
      </c>
      <c r="AG337" s="25">
        <v>10</v>
      </c>
      <c r="AH337" s="25">
        <v>20</v>
      </c>
      <c r="AI337" s="25">
        <v>0</v>
      </c>
      <c r="AJ337" s="25">
        <v>0</v>
      </c>
      <c r="AK337" s="25">
        <v>0</v>
      </c>
      <c r="AL337" s="25">
        <v>0</v>
      </c>
      <c r="AM337" s="25">
        <v>0</v>
      </c>
      <c r="AN337" s="25">
        <v>0</v>
      </c>
      <c r="AO337" s="25">
        <v>0</v>
      </c>
      <c r="AP337" s="334">
        <f t="shared" ref="AP337:AP353" si="427">SUM(AQ337:AS337)</f>
        <v>8</v>
      </c>
      <c r="AQ337" s="25">
        <v>0</v>
      </c>
      <c r="AR337" s="25">
        <v>8</v>
      </c>
      <c r="AS337" s="25">
        <v>0</v>
      </c>
      <c r="AT337" s="334">
        <f t="shared" ref="AT337:AT353" si="428">SUM(AU337:AY337)</f>
        <v>0</v>
      </c>
      <c r="AU337" s="25">
        <v>0</v>
      </c>
      <c r="AV337" s="25" t="s">
        <v>767</v>
      </c>
      <c r="AW337" s="25">
        <v>0</v>
      </c>
      <c r="AX337" s="25" t="s">
        <v>767</v>
      </c>
      <c r="AY337" s="25">
        <v>0</v>
      </c>
      <c r="AZ337" s="334">
        <f t="shared" ref="AZ337:AZ353" si="429">SUM(BA337:BD337)</f>
        <v>6</v>
      </c>
      <c r="BA337" s="25" t="s">
        <v>767</v>
      </c>
      <c r="BB337" s="25">
        <v>0</v>
      </c>
      <c r="BC337" s="25">
        <v>6</v>
      </c>
      <c r="BD337" s="25" t="s">
        <v>767</v>
      </c>
      <c r="BE337" s="334">
        <f t="shared" ref="BE337:BE353" si="430">SUM(BF337:BG337)</f>
        <v>32</v>
      </c>
      <c r="BF337" s="25">
        <v>26</v>
      </c>
      <c r="BG337" s="25">
        <v>6</v>
      </c>
      <c r="BH337" s="334">
        <f t="shared" ref="BH337:BH353" si="431">SUM(BI337)</f>
        <v>4</v>
      </c>
      <c r="BI337" s="25">
        <v>4</v>
      </c>
      <c r="BJ337" s="334">
        <f t="shared" ref="BJ337:BJ353" si="432">SUM(BK337:BN337)</f>
        <v>6</v>
      </c>
      <c r="BK337" s="25">
        <v>0</v>
      </c>
      <c r="BL337" s="25">
        <v>0</v>
      </c>
      <c r="BM337" s="25" t="s">
        <v>767</v>
      </c>
      <c r="BN337" s="25">
        <v>6</v>
      </c>
      <c r="BO337" s="334">
        <f t="shared" ref="BO337:BO353" si="433">SUM(BP337:BQ337)</f>
        <v>0</v>
      </c>
      <c r="BP337" s="25">
        <v>0</v>
      </c>
      <c r="BQ337" s="25">
        <v>0</v>
      </c>
      <c r="BR337" s="334">
        <f t="shared" ref="BR337:BR353" si="434">SUM(BS337:BT337)</f>
        <v>5</v>
      </c>
      <c r="BS337" s="25">
        <v>5</v>
      </c>
      <c r="BT337" s="25" t="s">
        <v>767</v>
      </c>
    </row>
    <row r="338" spans="1:87" ht="18" customHeight="1">
      <c r="A338" s="203">
        <v>7039</v>
      </c>
      <c r="B338" s="3" t="s">
        <v>709</v>
      </c>
      <c r="C338" s="333">
        <f t="shared" si="419"/>
        <v>29</v>
      </c>
      <c r="D338" s="44">
        <f t="shared" si="420"/>
        <v>0</v>
      </c>
      <c r="E338" s="25">
        <v>0</v>
      </c>
      <c r="F338" s="25">
        <v>0</v>
      </c>
      <c r="G338" s="44">
        <f t="shared" si="421"/>
        <v>0</v>
      </c>
      <c r="H338" s="25">
        <v>0</v>
      </c>
      <c r="I338" s="25">
        <v>0</v>
      </c>
      <c r="J338" s="334">
        <f t="shared" si="422"/>
        <v>0</v>
      </c>
      <c r="K338" s="25">
        <v>0</v>
      </c>
      <c r="L338" s="25">
        <v>0</v>
      </c>
      <c r="M338" s="25">
        <v>0</v>
      </c>
      <c r="N338" s="334">
        <f t="shared" si="423"/>
        <v>0</v>
      </c>
      <c r="O338" s="25">
        <v>0</v>
      </c>
      <c r="P338" s="25">
        <v>0</v>
      </c>
      <c r="Q338" s="25">
        <v>0</v>
      </c>
      <c r="R338" s="25">
        <v>0</v>
      </c>
      <c r="S338" s="334">
        <f t="shared" si="424"/>
        <v>7</v>
      </c>
      <c r="T338" s="25">
        <v>0</v>
      </c>
      <c r="U338" s="25">
        <v>0</v>
      </c>
      <c r="V338" s="25">
        <v>7</v>
      </c>
      <c r="W338" s="25">
        <v>0</v>
      </c>
      <c r="X338" s="334">
        <f t="shared" si="425"/>
        <v>7</v>
      </c>
      <c r="Y338" s="25" t="s">
        <v>767</v>
      </c>
      <c r="Z338" s="25">
        <v>0</v>
      </c>
      <c r="AA338" s="25" t="s">
        <v>767</v>
      </c>
      <c r="AB338" s="25">
        <v>7</v>
      </c>
      <c r="AC338" s="334">
        <f t="shared" si="426"/>
        <v>4</v>
      </c>
      <c r="AD338" s="25">
        <v>0</v>
      </c>
      <c r="AE338" s="25">
        <v>0</v>
      </c>
      <c r="AF338" s="25" t="s">
        <v>767</v>
      </c>
      <c r="AG338" s="25">
        <v>4</v>
      </c>
      <c r="AH338" s="25" t="s">
        <v>767</v>
      </c>
      <c r="AI338" s="25">
        <v>0</v>
      </c>
      <c r="AJ338" s="25">
        <v>0</v>
      </c>
      <c r="AK338" s="25">
        <v>0</v>
      </c>
      <c r="AL338" s="25">
        <v>0</v>
      </c>
      <c r="AM338" s="25">
        <v>0</v>
      </c>
      <c r="AN338" s="25">
        <v>0</v>
      </c>
      <c r="AO338" s="25">
        <v>0</v>
      </c>
      <c r="AP338" s="334">
        <f t="shared" si="427"/>
        <v>0</v>
      </c>
      <c r="AQ338" s="25">
        <v>0</v>
      </c>
      <c r="AR338" s="25" t="s">
        <v>767</v>
      </c>
      <c r="AS338" s="25" t="s">
        <v>767</v>
      </c>
      <c r="AT338" s="334">
        <f t="shared" si="428"/>
        <v>0</v>
      </c>
      <c r="AU338" s="25">
        <v>0</v>
      </c>
      <c r="AV338" s="25">
        <v>0</v>
      </c>
      <c r="AW338" s="25">
        <v>0</v>
      </c>
      <c r="AX338" s="25" t="s">
        <v>767</v>
      </c>
      <c r="AY338" s="25">
        <v>0</v>
      </c>
      <c r="AZ338" s="334">
        <f t="shared" si="429"/>
        <v>0</v>
      </c>
      <c r="BA338" s="25">
        <v>0</v>
      </c>
      <c r="BB338" s="25">
        <v>0</v>
      </c>
      <c r="BC338" s="25" t="s">
        <v>767</v>
      </c>
      <c r="BD338" s="25">
        <v>0</v>
      </c>
      <c r="BE338" s="334">
        <f t="shared" si="430"/>
        <v>11</v>
      </c>
      <c r="BF338" s="25" t="s">
        <v>767</v>
      </c>
      <c r="BG338" s="25">
        <v>11</v>
      </c>
      <c r="BH338" s="334">
        <f t="shared" si="431"/>
        <v>0</v>
      </c>
      <c r="BI338" s="25" t="s">
        <v>767</v>
      </c>
      <c r="BJ338" s="334">
        <f t="shared" si="432"/>
        <v>0</v>
      </c>
      <c r="BK338" s="25">
        <v>0</v>
      </c>
      <c r="BL338" s="25" t="s">
        <v>767</v>
      </c>
      <c r="BM338" s="25">
        <v>0</v>
      </c>
      <c r="BN338" s="25" t="s">
        <v>767</v>
      </c>
      <c r="BO338" s="334">
        <f t="shared" si="433"/>
        <v>0</v>
      </c>
      <c r="BP338" s="25">
        <v>0</v>
      </c>
      <c r="BQ338" s="25" t="s">
        <v>767</v>
      </c>
      <c r="BR338" s="334">
        <f t="shared" si="434"/>
        <v>0</v>
      </c>
      <c r="BS338" s="25">
        <v>0</v>
      </c>
      <c r="BT338" s="25" t="s">
        <v>767</v>
      </c>
    </row>
    <row r="339" spans="1:87" ht="15" customHeight="1">
      <c r="A339" s="40">
        <v>13016</v>
      </c>
      <c r="B339" s="10" t="s">
        <v>287</v>
      </c>
      <c r="C339" s="333">
        <f t="shared" si="419"/>
        <v>5</v>
      </c>
      <c r="D339" s="44">
        <f t="shared" si="420"/>
        <v>5</v>
      </c>
      <c r="E339" s="25">
        <v>0</v>
      </c>
      <c r="F339" s="25">
        <v>5</v>
      </c>
      <c r="G339" s="44">
        <f t="shared" si="421"/>
        <v>0</v>
      </c>
      <c r="H339" s="25">
        <v>0</v>
      </c>
      <c r="I339" s="25">
        <v>0</v>
      </c>
      <c r="J339" s="334">
        <f t="shared" si="422"/>
        <v>0</v>
      </c>
      <c r="K339" s="25">
        <v>0</v>
      </c>
      <c r="L339" s="25">
        <v>0</v>
      </c>
      <c r="M339" s="25">
        <v>0</v>
      </c>
      <c r="N339" s="334">
        <f t="shared" si="423"/>
        <v>0</v>
      </c>
      <c r="O339" s="25">
        <v>0</v>
      </c>
      <c r="P339" s="25" t="s">
        <v>767</v>
      </c>
      <c r="Q339" s="25">
        <v>0</v>
      </c>
      <c r="R339" s="25">
        <v>0</v>
      </c>
      <c r="S339" s="334">
        <f t="shared" si="424"/>
        <v>0</v>
      </c>
      <c r="T339" s="25">
        <v>0</v>
      </c>
      <c r="U339" s="25">
        <v>0</v>
      </c>
      <c r="V339" s="25">
        <v>0</v>
      </c>
      <c r="W339" s="25">
        <v>0</v>
      </c>
      <c r="X339" s="334">
        <f t="shared" si="425"/>
        <v>0</v>
      </c>
      <c r="Y339" s="25">
        <v>0</v>
      </c>
      <c r="Z339" s="25">
        <v>0</v>
      </c>
      <c r="AA339" s="25">
        <v>0</v>
      </c>
      <c r="AB339" s="25">
        <v>0</v>
      </c>
      <c r="AC339" s="334">
        <f t="shared" si="426"/>
        <v>0</v>
      </c>
      <c r="AD339" s="25">
        <v>0</v>
      </c>
      <c r="AE339" s="25">
        <v>0</v>
      </c>
      <c r="AF339" s="25">
        <v>0</v>
      </c>
      <c r="AG339" s="25">
        <v>0</v>
      </c>
      <c r="AH339" s="25">
        <v>0</v>
      </c>
      <c r="AI339" s="25">
        <v>0</v>
      </c>
      <c r="AJ339" s="25">
        <v>0</v>
      </c>
      <c r="AK339" s="25">
        <v>0</v>
      </c>
      <c r="AL339" s="25" t="s">
        <v>767</v>
      </c>
      <c r="AM339" s="25">
        <v>0</v>
      </c>
      <c r="AN339" s="25">
        <v>0</v>
      </c>
      <c r="AO339" s="25">
        <v>0</v>
      </c>
      <c r="AP339" s="334">
        <f t="shared" si="427"/>
        <v>0</v>
      </c>
      <c r="AQ339" s="25">
        <v>0</v>
      </c>
      <c r="AR339" s="25" t="s">
        <v>767</v>
      </c>
      <c r="AS339" s="25">
        <v>0</v>
      </c>
      <c r="AT339" s="334">
        <f t="shared" si="428"/>
        <v>0</v>
      </c>
      <c r="AU339" s="25">
        <v>0</v>
      </c>
      <c r="AV339" s="25">
        <v>0</v>
      </c>
      <c r="AW339" s="25">
        <v>0</v>
      </c>
      <c r="AX339" s="25">
        <v>0</v>
      </c>
      <c r="AY339" s="25">
        <v>0</v>
      </c>
      <c r="AZ339" s="334">
        <f t="shared" si="429"/>
        <v>0</v>
      </c>
      <c r="BA339" s="25">
        <v>0</v>
      </c>
      <c r="BB339" s="25">
        <v>0</v>
      </c>
      <c r="BC339" s="25">
        <v>0</v>
      </c>
      <c r="BD339" s="25">
        <v>0</v>
      </c>
      <c r="BE339" s="334">
        <f t="shared" si="430"/>
        <v>0</v>
      </c>
      <c r="BF339" s="25" t="s">
        <v>767</v>
      </c>
      <c r="BG339" s="25">
        <v>0</v>
      </c>
      <c r="BH339" s="334">
        <f t="shared" si="431"/>
        <v>0</v>
      </c>
      <c r="BI339" s="25">
        <v>0</v>
      </c>
      <c r="BJ339" s="334">
        <f t="shared" si="432"/>
        <v>0</v>
      </c>
      <c r="BK339" s="25">
        <v>0</v>
      </c>
      <c r="BL339" s="25">
        <v>0</v>
      </c>
      <c r="BM339" s="25">
        <v>0</v>
      </c>
      <c r="BN339" s="25">
        <v>0</v>
      </c>
      <c r="BO339" s="334">
        <f t="shared" si="433"/>
        <v>0</v>
      </c>
      <c r="BP339" s="25">
        <v>0</v>
      </c>
      <c r="BQ339" s="25">
        <v>0</v>
      </c>
      <c r="BR339" s="334">
        <f t="shared" si="434"/>
        <v>0</v>
      </c>
      <c r="BS339" s="25">
        <v>0</v>
      </c>
      <c r="BT339" s="25">
        <v>0</v>
      </c>
    </row>
    <row r="340" spans="1:87" ht="15" customHeight="1">
      <c r="A340" s="27">
        <v>13021</v>
      </c>
      <c r="B340" s="10" t="s">
        <v>660</v>
      </c>
      <c r="C340" s="333">
        <f t="shared" si="419"/>
        <v>116</v>
      </c>
      <c r="D340" s="44">
        <f t="shared" si="420"/>
        <v>0</v>
      </c>
      <c r="E340" s="25">
        <v>0</v>
      </c>
      <c r="F340" s="25" t="s">
        <v>767</v>
      </c>
      <c r="G340" s="44">
        <f t="shared" si="421"/>
        <v>0</v>
      </c>
      <c r="H340" s="25">
        <v>0</v>
      </c>
      <c r="I340" s="25">
        <v>0</v>
      </c>
      <c r="J340" s="334">
        <f t="shared" si="422"/>
        <v>0</v>
      </c>
      <c r="K340" s="25" t="s">
        <v>767</v>
      </c>
      <c r="L340" s="25">
        <v>0</v>
      </c>
      <c r="M340" s="25">
        <v>0</v>
      </c>
      <c r="N340" s="334">
        <f t="shared" si="423"/>
        <v>4</v>
      </c>
      <c r="O340" s="25">
        <v>0</v>
      </c>
      <c r="P340" s="25">
        <v>4</v>
      </c>
      <c r="Q340" s="25">
        <v>0</v>
      </c>
      <c r="R340" s="25">
        <v>0</v>
      </c>
      <c r="S340" s="334">
        <f t="shared" si="424"/>
        <v>0</v>
      </c>
      <c r="T340" s="25">
        <v>0</v>
      </c>
      <c r="U340" s="25">
        <v>0</v>
      </c>
      <c r="V340" s="25">
        <v>0</v>
      </c>
      <c r="W340" s="25">
        <v>0</v>
      </c>
      <c r="X340" s="334">
        <f t="shared" si="425"/>
        <v>13</v>
      </c>
      <c r="Y340" s="25" t="s">
        <v>767</v>
      </c>
      <c r="Z340" s="25">
        <v>0</v>
      </c>
      <c r="AA340" s="25">
        <v>13</v>
      </c>
      <c r="AB340" s="25" t="s">
        <v>767</v>
      </c>
      <c r="AC340" s="334">
        <f t="shared" si="426"/>
        <v>14</v>
      </c>
      <c r="AD340" s="25">
        <v>0</v>
      </c>
      <c r="AE340" s="25">
        <v>4</v>
      </c>
      <c r="AF340" s="25" t="s">
        <v>767</v>
      </c>
      <c r="AG340" s="25">
        <v>5</v>
      </c>
      <c r="AH340" s="25" t="s">
        <v>767</v>
      </c>
      <c r="AI340" s="25">
        <v>0</v>
      </c>
      <c r="AJ340" s="25">
        <v>0</v>
      </c>
      <c r="AK340" s="25">
        <v>0</v>
      </c>
      <c r="AL340" s="25" t="s">
        <v>767</v>
      </c>
      <c r="AM340" s="25">
        <v>5</v>
      </c>
      <c r="AN340" s="25">
        <v>0</v>
      </c>
      <c r="AO340" s="25">
        <v>0</v>
      </c>
      <c r="AP340" s="334">
        <f t="shared" si="427"/>
        <v>14</v>
      </c>
      <c r="AQ340" s="25">
        <v>0</v>
      </c>
      <c r="AR340" s="25">
        <v>14</v>
      </c>
      <c r="AS340" s="25">
        <v>0</v>
      </c>
      <c r="AT340" s="334">
        <f t="shared" si="428"/>
        <v>8</v>
      </c>
      <c r="AU340" s="25">
        <v>0</v>
      </c>
      <c r="AV340" s="25" t="s">
        <v>767</v>
      </c>
      <c r="AW340" s="25" t="s">
        <v>767</v>
      </c>
      <c r="AX340" s="25">
        <v>8</v>
      </c>
      <c r="AY340" s="25">
        <v>0</v>
      </c>
      <c r="AZ340" s="334">
        <f t="shared" si="429"/>
        <v>17</v>
      </c>
      <c r="BA340" s="25">
        <v>9</v>
      </c>
      <c r="BB340" s="25">
        <v>0</v>
      </c>
      <c r="BC340" s="25">
        <v>8</v>
      </c>
      <c r="BD340" s="25" t="s">
        <v>767</v>
      </c>
      <c r="BE340" s="334">
        <f t="shared" si="430"/>
        <v>13</v>
      </c>
      <c r="BF340" s="25">
        <v>13</v>
      </c>
      <c r="BG340" s="25">
        <v>0</v>
      </c>
      <c r="BH340" s="334">
        <f t="shared" si="431"/>
        <v>4</v>
      </c>
      <c r="BI340" s="25">
        <v>4</v>
      </c>
      <c r="BJ340" s="334">
        <f t="shared" si="432"/>
        <v>22</v>
      </c>
      <c r="BK340" s="25">
        <v>0</v>
      </c>
      <c r="BL340" s="25">
        <v>15</v>
      </c>
      <c r="BM340" s="25" t="s">
        <v>767</v>
      </c>
      <c r="BN340" s="25">
        <v>7</v>
      </c>
      <c r="BO340" s="334">
        <f t="shared" si="433"/>
        <v>7</v>
      </c>
      <c r="BP340" s="25">
        <v>7</v>
      </c>
      <c r="BQ340" s="25">
        <v>0</v>
      </c>
      <c r="BR340" s="334">
        <f t="shared" si="434"/>
        <v>0</v>
      </c>
      <c r="BS340" s="25">
        <v>0</v>
      </c>
      <c r="BT340" s="25">
        <v>0</v>
      </c>
      <c r="BZ340" s="2"/>
      <c r="CC340" s="2"/>
    </row>
    <row r="341" spans="1:87" ht="15" customHeight="1">
      <c r="A341" s="6">
        <v>13023</v>
      </c>
      <c r="B341" s="10" t="s">
        <v>661</v>
      </c>
      <c r="C341" s="333">
        <f t="shared" si="419"/>
        <v>0</v>
      </c>
      <c r="D341" s="44">
        <f t="shared" si="420"/>
        <v>0</v>
      </c>
      <c r="E341" s="25">
        <v>0</v>
      </c>
      <c r="F341" s="25">
        <v>0</v>
      </c>
      <c r="G341" s="44">
        <f t="shared" si="421"/>
        <v>0</v>
      </c>
      <c r="H341" s="25">
        <v>0</v>
      </c>
      <c r="I341" s="25">
        <v>0</v>
      </c>
      <c r="J341" s="334">
        <f t="shared" si="422"/>
        <v>0</v>
      </c>
      <c r="K341" s="25">
        <v>0</v>
      </c>
      <c r="L341" s="25">
        <v>0</v>
      </c>
      <c r="M341" s="25">
        <v>0</v>
      </c>
      <c r="N341" s="334">
        <f t="shared" si="423"/>
        <v>0</v>
      </c>
      <c r="O341" s="25">
        <v>0</v>
      </c>
      <c r="P341" s="25">
        <v>0</v>
      </c>
      <c r="Q341" s="25">
        <v>0</v>
      </c>
      <c r="R341" s="25">
        <v>0</v>
      </c>
      <c r="S341" s="334">
        <f t="shared" si="424"/>
        <v>0</v>
      </c>
      <c r="T341" s="25">
        <v>0</v>
      </c>
      <c r="U341" s="25">
        <v>0</v>
      </c>
      <c r="V341" s="25">
        <v>0</v>
      </c>
      <c r="W341" s="25">
        <v>0</v>
      </c>
      <c r="X341" s="334">
        <f t="shared" si="425"/>
        <v>0</v>
      </c>
      <c r="Y341" s="25">
        <v>0</v>
      </c>
      <c r="Z341" s="25">
        <v>0</v>
      </c>
      <c r="AA341" s="25">
        <v>0</v>
      </c>
      <c r="AB341" s="25">
        <v>0</v>
      </c>
      <c r="AC341" s="334">
        <f t="shared" si="426"/>
        <v>0</v>
      </c>
      <c r="AD341" s="25">
        <v>0</v>
      </c>
      <c r="AE341" s="25">
        <v>0</v>
      </c>
      <c r="AF341" s="25">
        <v>0</v>
      </c>
      <c r="AG341" s="25">
        <v>0</v>
      </c>
      <c r="AH341" s="25">
        <v>0</v>
      </c>
      <c r="AI341" s="25">
        <v>0</v>
      </c>
      <c r="AJ341" s="25">
        <v>0</v>
      </c>
      <c r="AK341" s="25">
        <v>0</v>
      </c>
      <c r="AL341" s="25" t="s">
        <v>767</v>
      </c>
      <c r="AM341" s="25">
        <v>0</v>
      </c>
      <c r="AN341" s="25">
        <v>0</v>
      </c>
      <c r="AO341" s="25">
        <v>0</v>
      </c>
      <c r="AP341" s="334">
        <f t="shared" si="427"/>
        <v>0</v>
      </c>
      <c r="AQ341" s="25">
        <v>0</v>
      </c>
      <c r="AR341" s="25">
        <v>0</v>
      </c>
      <c r="AS341" s="25">
        <v>0</v>
      </c>
      <c r="AT341" s="334">
        <f t="shared" si="428"/>
        <v>0</v>
      </c>
      <c r="AU341" s="25">
        <v>0</v>
      </c>
      <c r="AV341" s="25">
        <v>0</v>
      </c>
      <c r="AW341" s="25">
        <v>0</v>
      </c>
      <c r="AX341" s="25">
        <v>0</v>
      </c>
      <c r="AY341" s="25">
        <v>0</v>
      </c>
      <c r="AZ341" s="334">
        <f t="shared" si="429"/>
        <v>0</v>
      </c>
      <c r="BA341" s="25">
        <v>0</v>
      </c>
      <c r="BB341" s="25">
        <v>0</v>
      </c>
      <c r="BC341" s="25">
        <v>0</v>
      </c>
      <c r="BD341" s="25">
        <v>0</v>
      </c>
      <c r="BE341" s="334">
        <f t="shared" si="430"/>
        <v>0</v>
      </c>
      <c r="BF341" s="25">
        <v>0</v>
      </c>
      <c r="BG341" s="25">
        <v>0</v>
      </c>
      <c r="BH341" s="334">
        <f t="shared" si="431"/>
        <v>0</v>
      </c>
      <c r="BI341" s="25">
        <v>0</v>
      </c>
      <c r="BJ341" s="334">
        <f t="shared" si="432"/>
        <v>0</v>
      </c>
      <c r="BK341" s="25">
        <v>0</v>
      </c>
      <c r="BL341" s="25">
        <v>0</v>
      </c>
      <c r="BM341" s="25">
        <v>0</v>
      </c>
      <c r="BN341" s="25">
        <v>0</v>
      </c>
      <c r="BO341" s="334">
        <f t="shared" si="433"/>
        <v>0</v>
      </c>
      <c r="BP341" s="25">
        <v>0</v>
      </c>
      <c r="BQ341" s="25">
        <v>0</v>
      </c>
      <c r="BR341" s="334">
        <f t="shared" si="434"/>
        <v>0</v>
      </c>
      <c r="BS341" s="25" t="s">
        <v>767</v>
      </c>
      <c r="BT341" s="25" t="s">
        <v>767</v>
      </c>
    </row>
    <row r="342" spans="1:87" ht="15" customHeight="1">
      <c r="A342" s="27">
        <v>13024</v>
      </c>
      <c r="B342" s="10" t="s">
        <v>662</v>
      </c>
      <c r="C342" s="333">
        <f t="shared" si="419"/>
        <v>0</v>
      </c>
      <c r="D342" s="44">
        <f t="shared" si="420"/>
        <v>0</v>
      </c>
      <c r="E342" s="25">
        <v>0</v>
      </c>
      <c r="F342" s="25">
        <v>0</v>
      </c>
      <c r="G342" s="44">
        <f t="shared" si="421"/>
        <v>0</v>
      </c>
      <c r="H342" s="25">
        <v>0</v>
      </c>
      <c r="I342" s="25" t="s">
        <v>767</v>
      </c>
      <c r="J342" s="334">
        <f t="shared" si="422"/>
        <v>0</v>
      </c>
      <c r="K342" s="25">
        <v>0</v>
      </c>
      <c r="L342" s="25">
        <v>0</v>
      </c>
      <c r="M342" s="25">
        <v>0</v>
      </c>
      <c r="N342" s="334">
        <f t="shared" si="423"/>
        <v>0</v>
      </c>
      <c r="O342" s="25">
        <v>0</v>
      </c>
      <c r="P342" s="25">
        <v>0</v>
      </c>
      <c r="Q342" s="25">
        <v>0</v>
      </c>
      <c r="R342" s="25">
        <v>0</v>
      </c>
      <c r="S342" s="334">
        <f t="shared" si="424"/>
        <v>0</v>
      </c>
      <c r="T342" s="25">
        <v>0</v>
      </c>
      <c r="U342" s="25">
        <v>0</v>
      </c>
      <c r="V342" s="25">
        <v>0</v>
      </c>
      <c r="W342" s="25">
        <v>0</v>
      </c>
      <c r="X342" s="334">
        <f t="shared" si="425"/>
        <v>0</v>
      </c>
      <c r="Y342" s="25">
        <v>0</v>
      </c>
      <c r="Z342" s="25">
        <v>0</v>
      </c>
      <c r="AA342" s="25" t="s">
        <v>767</v>
      </c>
      <c r="AB342" s="25">
        <v>0</v>
      </c>
      <c r="AC342" s="334">
        <f t="shared" si="426"/>
        <v>0</v>
      </c>
      <c r="AD342" s="25">
        <v>0</v>
      </c>
      <c r="AE342" s="25">
        <v>0</v>
      </c>
      <c r="AF342" s="25" t="s">
        <v>767</v>
      </c>
      <c r="AG342" s="25">
        <v>0</v>
      </c>
      <c r="AH342" s="25" t="s">
        <v>767</v>
      </c>
      <c r="AI342" s="25">
        <v>0</v>
      </c>
      <c r="AJ342" s="25">
        <v>0</v>
      </c>
      <c r="AK342" s="25">
        <v>0</v>
      </c>
      <c r="AL342" s="25">
        <v>0</v>
      </c>
      <c r="AM342" s="25">
        <v>0</v>
      </c>
      <c r="AN342" s="25">
        <v>0</v>
      </c>
      <c r="AO342" s="25">
        <v>0</v>
      </c>
      <c r="AP342" s="334">
        <f t="shared" si="427"/>
        <v>0</v>
      </c>
      <c r="AQ342" s="25">
        <v>0</v>
      </c>
      <c r="AR342" s="25">
        <v>0</v>
      </c>
      <c r="AS342" s="25">
        <v>0</v>
      </c>
      <c r="AT342" s="334">
        <f t="shared" si="428"/>
        <v>0</v>
      </c>
      <c r="AU342" s="25">
        <v>0</v>
      </c>
      <c r="AV342" s="25">
        <v>0</v>
      </c>
      <c r="AW342" s="25">
        <v>0</v>
      </c>
      <c r="AX342" s="25">
        <v>0</v>
      </c>
      <c r="AY342" s="25">
        <v>0</v>
      </c>
      <c r="AZ342" s="334">
        <f t="shared" si="429"/>
        <v>0</v>
      </c>
      <c r="BA342" s="25">
        <v>0</v>
      </c>
      <c r="BB342" s="25">
        <v>0</v>
      </c>
      <c r="BC342" s="25" t="s">
        <v>767</v>
      </c>
      <c r="BD342" s="25" t="s">
        <v>767</v>
      </c>
      <c r="BE342" s="334">
        <f t="shared" si="430"/>
        <v>0</v>
      </c>
      <c r="BF342" s="25">
        <v>0</v>
      </c>
      <c r="BG342" s="25">
        <v>0</v>
      </c>
      <c r="BH342" s="334">
        <f t="shared" si="431"/>
        <v>0</v>
      </c>
      <c r="BI342" s="25">
        <v>0</v>
      </c>
      <c r="BJ342" s="334">
        <f t="shared" si="432"/>
        <v>0</v>
      </c>
      <c r="BK342" s="25">
        <v>0</v>
      </c>
      <c r="BL342" s="25">
        <v>0</v>
      </c>
      <c r="BM342" s="25">
        <v>0</v>
      </c>
      <c r="BN342" s="25">
        <v>0</v>
      </c>
      <c r="BO342" s="334">
        <f t="shared" si="433"/>
        <v>0</v>
      </c>
      <c r="BP342" s="25">
        <v>0</v>
      </c>
      <c r="BQ342" s="25">
        <v>0</v>
      </c>
      <c r="BR342" s="334">
        <f t="shared" si="434"/>
        <v>0</v>
      </c>
      <c r="BS342" s="25">
        <v>0</v>
      </c>
      <c r="BT342" s="25">
        <v>0</v>
      </c>
      <c r="BZ342" s="2"/>
      <c r="CB342" s="2"/>
      <c r="CG342" s="2"/>
      <c r="CH342" s="2"/>
      <c r="CI342" s="2"/>
    </row>
    <row r="343" spans="1:87" s="2" customFormat="1" ht="15" customHeight="1">
      <c r="A343" s="27">
        <v>13025</v>
      </c>
      <c r="B343" s="10" t="s">
        <v>663</v>
      </c>
      <c r="C343" s="333">
        <f t="shared" si="419"/>
        <v>44</v>
      </c>
      <c r="D343" s="44">
        <f t="shared" si="420"/>
        <v>0</v>
      </c>
      <c r="E343" s="25">
        <v>0</v>
      </c>
      <c r="F343" s="25" t="s">
        <v>767</v>
      </c>
      <c r="G343" s="44">
        <f t="shared" si="421"/>
        <v>0</v>
      </c>
      <c r="H343" s="25">
        <v>0</v>
      </c>
      <c r="I343" s="25">
        <v>0</v>
      </c>
      <c r="J343" s="334">
        <f t="shared" si="422"/>
        <v>7</v>
      </c>
      <c r="K343" s="25">
        <v>7</v>
      </c>
      <c r="L343" s="25">
        <v>0</v>
      </c>
      <c r="M343" s="25">
        <v>0</v>
      </c>
      <c r="N343" s="334">
        <f t="shared" si="423"/>
        <v>0</v>
      </c>
      <c r="O343" s="25">
        <v>0</v>
      </c>
      <c r="P343" s="25" t="s">
        <v>767</v>
      </c>
      <c r="Q343" s="25">
        <v>0</v>
      </c>
      <c r="R343" s="25">
        <v>0</v>
      </c>
      <c r="S343" s="334">
        <f t="shared" si="424"/>
        <v>0</v>
      </c>
      <c r="T343" s="25">
        <v>0</v>
      </c>
      <c r="U343" s="25" t="s">
        <v>767</v>
      </c>
      <c r="V343" s="25">
        <v>0</v>
      </c>
      <c r="W343" s="25" t="s">
        <v>767</v>
      </c>
      <c r="X343" s="334">
        <f t="shared" si="425"/>
        <v>4</v>
      </c>
      <c r="Y343" s="25">
        <v>0</v>
      </c>
      <c r="Z343" s="25">
        <v>0</v>
      </c>
      <c r="AA343" s="25" t="s">
        <v>767</v>
      </c>
      <c r="AB343" s="25">
        <v>4</v>
      </c>
      <c r="AC343" s="334">
        <f t="shared" si="426"/>
        <v>16</v>
      </c>
      <c r="AD343" s="25">
        <v>0</v>
      </c>
      <c r="AE343" s="25">
        <v>5</v>
      </c>
      <c r="AF343" s="25">
        <v>7</v>
      </c>
      <c r="AG343" s="25">
        <v>0</v>
      </c>
      <c r="AH343" s="25" t="s">
        <v>767</v>
      </c>
      <c r="AI343" s="25">
        <v>0</v>
      </c>
      <c r="AJ343" s="25">
        <v>0</v>
      </c>
      <c r="AK343" s="25">
        <v>0</v>
      </c>
      <c r="AL343" s="25">
        <v>4</v>
      </c>
      <c r="AM343" s="25">
        <v>0</v>
      </c>
      <c r="AN343" s="25">
        <v>0</v>
      </c>
      <c r="AO343" s="25">
        <v>0</v>
      </c>
      <c r="AP343" s="334">
        <f t="shared" si="427"/>
        <v>5</v>
      </c>
      <c r="AQ343" s="25">
        <v>0</v>
      </c>
      <c r="AR343" s="25">
        <v>5</v>
      </c>
      <c r="AS343" s="25">
        <v>0</v>
      </c>
      <c r="AT343" s="334">
        <f t="shared" si="428"/>
        <v>0</v>
      </c>
      <c r="AU343" s="25">
        <v>0</v>
      </c>
      <c r="AV343" s="25" t="s">
        <v>767</v>
      </c>
      <c r="AW343" s="25">
        <v>0</v>
      </c>
      <c r="AX343" s="25" t="s">
        <v>767</v>
      </c>
      <c r="AY343" s="25" t="s">
        <v>767</v>
      </c>
      <c r="AZ343" s="334">
        <f t="shared" si="429"/>
        <v>0</v>
      </c>
      <c r="BA343" s="25" t="s">
        <v>767</v>
      </c>
      <c r="BB343" s="25">
        <v>0</v>
      </c>
      <c r="BC343" s="25">
        <v>0</v>
      </c>
      <c r="BD343" s="25">
        <v>0</v>
      </c>
      <c r="BE343" s="334">
        <f t="shared" si="430"/>
        <v>5</v>
      </c>
      <c r="BF343" s="25">
        <v>5</v>
      </c>
      <c r="BG343" s="25" t="s">
        <v>767</v>
      </c>
      <c r="BH343" s="334">
        <f t="shared" si="431"/>
        <v>0</v>
      </c>
      <c r="BI343" s="25">
        <v>0</v>
      </c>
      <c r="BJ343" s="334">
        <f t="shared" si="432"/>
        <v>0</v>
      </c>
      <c r="BK343" s="25">
        <v>0</v>
      </c>
      <c r="BL343" s="25">
        <v>0</v>
      </c>
      <c r="BM343" s="25">
        <v>0</v>
      </c>
      <c r="BN343" s="25">
        <v>0</v>
      </c>
      <c r="BO343" s="334">
        <f t="shared" si="433"/>
        <v>7</v>
      </c>
      <c r="BP343" s="25">
        <v>7</v>
      </c>
      <c r="BQ343" s="25">
        <v>0</v>
      </c>
      <c r="BR343" s="334">
        <f t="shared" si="434"/>
        <v>0</v>
      </c>
      <c r="BS343" s="25" t="s">
        <v>767</v>
      </c>
      <c r="BT343" s="25">
        <v>0</v>
      </c>
      <c r="BU343" s="3"/>
      <c r="BV343" s="3"/>
      <c r="BW343" s="3"/>
      <c r="BX343" s="3"/>
      <c r="BY343" s="3"/>
      <c r="BZ343" s="3"/>
      <c r="CA343" s="3"/>
      <c r="CB343" s="3"/>
    </row>
    <row r="344" spans="1:87" ht="15" customHeight="1">
      <c r="A344" s="27">
        <v>13026</v>
      </c>
      <c r="B344" s="9" t="s">
        <v>393</v>
      </c>
      <c r="C344" s="333">
        <f t="shared" si="419"/>
        <v>0</v>
      </c>
      <c r="D344" s="44">
        <f t="shared" si="420"/>
        <v>0</v>
      </c>
      <c r="E344" s="25">
        <v>0</v>
      </c>
      <c r="F344" s="25">
        <v>0</v>
      </c>
      <c r="G344" s="44">
        <f t="shared" si="421"/>
        <v>0</v>
      </c>
      <c r="H344" s="25">
        <v>0</v>
      </c>
      <c r="I344" s="25">
        <v>0</v>
      </c>
      <c r="J344" s="334">
        <f t="shared" si="422"/>
        <v>0</v>
      </c>
      <c r="K344" s="25">
        <v>0</v>
      </c>
      <c r="L344" s="25">
        <v>0</v>
      </c>
      <c r="M344" s="25">
        <v>0</v>
      </c>
      <c r="N344" s="334">
        <f t="shared" si="423"/>
        <v>0</v>
      </c>
      <c r="O344" s="25">
        <v>0</v>
      </c>
      <c r="P344" s="25">
        <v>0</v>
      </c>
      <c r="Q344" s="25">
        <v>0</v>
      </c>
      <c r="R344" s="25">
        <v>0</v>
      </c>
      <c r="S344" s="334">
        <f t="shared" si="424"/>
        <v>0</v>
      </c>
      <c r="T344" s="25">
        <v>0</v>
      </c>
      <c r="U344" s="25">
        <v>0</v>
      </c>
      <c r="V344" s="25">
        <v>0</v>
      </c>
      <c r="W344" s="25">
        <v>0</v>
      </c>
      <c r="X344" s="334">
        <f t="shared" si="425"/>
        <v>0</v>
      </c>
      <c r="Y344" s="25">
        <v>0</v>
      </c>
      <c r="Z344" s="25">
        <v>0</v>
      </c>
      <c r="AA344" s="25">
        <v>0</v>
      </c>
      <c r="AB344" s="25">
        <v>0</v>
      </c>
      <c r="AC344" s="334">
        <f t="shared" si="426"/>
        <v>0</v>
      </c>
      <c r="AD344" s="25">
        <v>0</v>
      </c>
      <c r="AE344" s="25">
        <v>0</v>
      </c>
      <c r="AF344" s="25">
        <v>0</v>
      </c>
      <c r="AG344" s="25">
        <v>0</v>
      </c>
      <c r="AH344" s="25">
        <v>0</v>
      </c>
      <c r="AI344" s="25">
        <v>0</v>
      </c>
      <c r="AJ344" s="25">
        <v>0</v>
      </c>
      <c r="AK344" s="25">
        <v>0</v>
      </c>
      <c r="AL344" s="25">
        <v>0</v>
      </c>
      <c r="AM344" s="25">
        <v>0</v>
      </c>
      <c r="AN344" s="25">
        <v>0</v>
      </c>
      <c r="AO344" s="25">
        <v>0</v>
      </c>
      <c r="AP344" s="334">
        <f t="shared" si="427"/>
        <v>0</v>
      </c>
      <c r="AQ344" s="25">
        <v>0</v>
      </c>
      <c r="AR344" s="25">
        <v>0</v>
      </c>
      <c r="AS344" s="25">
        <v>0</v>
      </c>
      <c r="AT344" s="334">
        <f t="shared" si="428"/>
        <v>0</v>
      </c>
      <c r="AU344" s="25">
        <v>0</v>
      </c>
      <c r="AV344" s="25">
        <v>0</v>
      </c>
      <c r="AW344" s="25">
        <v>0</v>
      </c>
      <c r="AX344" s="25">
        <v>0</v>
      </c>
      <c r="AY344" s="25">
        <v>0</v>
      </c>
      <c r="AZ344" s="334">
        <f t="shared" si="429"/>
        <v>0</v>
      </c>
      <c r="BA344" s="25">
        <v>0</v>
      </c>
      <c r="BB344" s="25">
        <v>0</v>
      </c>
      <c r="BC344" s="25">
        <v>0</v>
      </c>
      <c r="BD344" s="25">
        <v>0</v>
      </c>
      <c r="BE344" s="334">
        <f t="shared" si="430"/>
        <v>0</v>
      </c>
      <c r="BF344" s="25" t="s">
        <v>767</v>
      </c>
      <c r="BG344" s="25">
        <v>0</v>
      </c>
      <c r="BH344" s="334">
        <f t="shared" si="431"/>
        <v>0</v>
      </c>
      <c r="BI344" s="25">
        <v>0</v>
      </c>
      <c r="BJ344" s="334">
        <f t="shared" si="432"/>
        <v>0</v>
      </c>
      <c r="BK344" s="25">
        <v>0</v>
      </c>
      <c r="BL344" s="25">
        <v>0</v>
      </c>
      <c r="BM344" s="25">
        <v>0</v>
      </c>
      <c r="BN344" s="25">
        <v>0</v>
      </c>
      <c r="BO344" s="334">
        <f t="shared" si="433"/>
        <v>0</v>
      </c>
      <c r="BP344" s="25" t="s">
        <v>767</v>
      </c>
      <c r="BQ344" s="25">
        <v>0</v>
      </c>
      <c r="BR344" s="334">
        <f t="shared" si="434"/>
        <v>0</v>
      </c>
      <c r="BS344" s="25">
        <v>0</v>
      </c>
      <c r="BT344" s="25">
        <v>0</v>
      </c>
      <c r="BZ344" s="2"/>
      <c r="CA344" s="2"/>
      <c r="CC344" s="2"/>
    </row>
    <row r="345" spans="1:87" ht="15" customHeight="1">
      <c r="A345" s="27">
        <v>13027</v>
      </c>
      <c r="B345" s="10" t="s">
        <v>664</v>
      </c>
      <c r="C345" s="333">
        <f t="shared" si="419"/>
        <v>5</v>
      </c>
      <c r="D345" s="44">
        <f t="shared" si="420"/>
        <v>0</v>
      </c>
      <c r="E345" s="25">
        <v>0</v>
      </c>
      <c r="F345" s="25" t="s">
        <v>767</v>
      </c>
      <c r="G345" s="44">
        <f t="shared" si="421"/>
        <v>0</v>
      </c>
      <c r="H345" s="25">
        <v>0</v>
      </c>
      <c r="I345" s="25">
        <v>0</v>
      </c>
      <c r="J345" s="334">
        <f t="shared" si="422"/>
        <v>0</v>
      </c>
      <c r="K345" s="25">
        <v>0</v>
      </c>
      <c r="L345" s="25">
        <v>0</v>
      </c>
      <c r="M345" s="25">
        <v>0</v>
      </c>
      <c r="N345" s="334">
        <f t="shared" si="423"/>
        <v>0</v>
      </c>
      <c r="O345" s="25">
        <v>0</v>
      </c>
      <c r="P345" s="25">
        <v>0</v>
      </c>
      <c r="Q345" s="25">
        <v>0</v>
      </c>
      <c r="R345" s="25">
        <v>0</v>
      </c>
      <c r="S345" s="334">
        <f t="shared" si="424"/>
        <v>0</v>
      </c>
      <c r="T345" s="25">
        <v>0</v>
      </c>
      <c r="U345" s="25" t="s">
        <v>767</v>
      </c>
      <c r="V345" s="25" t="s">
        <v>767</v>
      </c>
      <c r="W345" s="25">
        <v>0</v>
      </c>
      <c r="X345" s="334">
        <f t="shared" si="425"/>
        <v>0</v>
      </c>
      <c r="Y345" s="25" t="s">
        <v>767</v>
      </c>
      <c r="Z345" s="25" t="s">
        <v>767</v>
      </c>
      <c r="AA345" s="25">
        <v>0</v>
      </c>
      <c r="AB345" s="25">
        <v>0</v>
      </c>
      <c r="AC345" s="334">
        <f t="shared" si="426"/>
        <v>0</v>
      </c>
      <c r="AD345" s="25">
        <v>0</v>
      </c>
      <c r="AE345" s="25">
        <v>0</v>
      </c>
      <c r="AF345" s="25" t="s">
        <v>767</v>
      </c>
      <c r="AG345" s="25" t="s">
        <v>767</v>
      </c>
      <c r="AH345" s="25" t="s">
        <v>767</v>
      </c>
      <c r="AI345" s="25">
        <v>0</v>
      </c>
      <c r="AJ345" s="25">
        <v>0</v>
      </c>
      <c r="AK345" s="25">
        <v>0</v>
      </c>
      <c r="AL345" s="25">
        <v>0</v>
      </c>
      <c r="AM345" s="25">
        <v>0</v>
      </c>
      <c r="AN345" s="25">
        <v>0</v>
      </c>
      <c r="AO345" s="25">
        <v>0</v>
      </c>
      <c r="AP345" s="334">
        <f t="shared" si="427"/>
        <v>0</v>
      </c>
      <c r="AQ345" s="25">
        <v>0</v>
      </c>
      <c r="AR345" s="25">
        <v>0</v>
      </c>
      <c r="AS345" s="25">
        <v>0</v>
      </c>
      <c r="AT345" s="334">
        <f t="shared" si="428"/>
        <v>0</v>
      </c>
      <c r="AU345" s="25">
        <v>0</v>
      </c>
      <c r="AV345" s="25">
        <v>0</v>
      </c>
      <c r="AW345" s="25">
        <v>0</v>
      </c>
      <c r="AX345" s="25">
        <v>0</v>
      </c>
      <c r="AY345" s="25">
        <v>0</v>
      </c>
      <c r="AZ345" s="334">
        <f t="shared" si="429"/>
        <v>0</v>
      </c>
      <c r="BA345" s="25" t="s">
        <v>767</v>
      </c>
      <c r="BB345" s="25">
        <v>0</v>
      </c>
      <c r="BC345" s="25" t="s">
        <v>767</v>
      </c>
      <c r="BD345" s="25">
        <v>0</v>
      </c>
      <c r="BE345" s="334">
        <f t="shared" si="430"/>
        <v>5</v>
      </c>
      <c r="BF345" s="25">
        <v>5</v>
      </c>
      <c r="BG345" s="25" t="s">
        <v>767</v>
      </c>
      <c r="BH345" s="334">
        <f t="shared" si="431"/>
        <v>0</v>
      </c>
      <c r="BI345" s="25">
        <v>0</v>
      </c>
      <c r="BJ345" s="334">
        <f t="shared" si="432"/>
        <v>0</v>
      </c>
      <c r="BK345" s="25">
        <v>0</v>
      </c>
      <c r="BL345" s="25">
        <v>0</v>
      </c>
      <c r="BM345" s="25" t="s">
        <v>767</v>
      </c>
      <c r="BN345" s="25">
        <v>0</v>
      </c>
      <c r="BO345" s="334">
        <f t="shared" si="433"/>
        <v>0</v>
      </c>
      <c r="BP345" s="25">
        <v>0</v>
      </c>
      <c r="BQ345" s="25">
        <v>0</v>
      </c>
      <c r="BR345" s="334">
        <f t="shared" si="434"/>
        <v>0</v>
      </c>
      <c r="BS345" s="25">
        <v>0</v>
      </c>
      <c r="BT345" s="25">
        <v>0</v>
      </c>
      <c r="CB345" s="2"/>
      <c r="CD345" s="2"/>
      <c r="CE345" s="2"/>
      <c r="CF345" s="2"/>
    </row>
    <row r="346" spans="1:87" ht="15" customHeight="1">
      <c r="A346" s="27">
        <v>13028</v>
      </c>
      <c r="B346" s="10" t="s">
        <v>665</v>
      </c>
      <c r="C346" s="333">
        <f t="shared" si="419"/>
        <v>179</v>
      </c>
      <c r="D346" s="44">
        <f t="shared" si="420"/>
        <v>0</v>
      </c>
      <c r="E346" s="25">
        <v>0</v>
      </c>
      <c r="F346" s="25" t="s">
        <v>767</v>
      </c>
      <c r="G346" s="44">
        <f t="shared" si="421"/>
        <v>0</v>
      </c>
      <c r="H346" s="25">
        <v>0</v>
      </c>
      <c r="I346" s="25" t="s">
        <v>767</v>
      </c>
      <c r="J346" s="334">
        <f t="shared" si="422"/>
        <v>6</v>
      </c>
      <c r="K346" s="25">
        <v>6</v>
      </c>
      <c r="L346" s="25">
        <v>0</v>
      </c>
      <c r="M346" s="25">
        <v>0</v>
      </c>
      <c r="N346" s="334">
        <f t="shared" si="423"/>
        <v>0</v>
      </c>
      <c r="O346" s="25">
        <v>0</v>
      </c>
      <c r="P346" s="25" t="s">
        <v>767</v>
      </c>
      <c r="Q346" s="25">
        <v>0</v>
      </c>
      <c r="R346" s="25" t="s">
        <v>767</v>
      </c>
      <c r="S346" s="334">
        <f t="shared" si="424"/>
        <v>7</v>
      </c>
      <c r="T346" s="25">
        <v>0</v>
      </c>
      <c r="U346" s="25">
        <v>7</v>
      </c>
      <c r="V346" s="25">
        <v>0</v>
      </c>
      <c r="W346" s="25" t="s">
        <v>767</v>
      </c>
      <c r="X346" s="334">
        <f t="shared" si="425"/>
        <v>41</v>
      </c>
      <c r="Y346" s="25" t="s">
        <v>767</v>
      </c>
      <c r="Z346" s="25">
        <v>9</v>
      </c>
      <c r="AA346" s="25">
        <v>14</v>
      </c>
      <c r="AB346" s="25">
        <v>18</v>
      </c>
      <c r="AC346" s="334">
        <f t="shared" si="426"/>
        <v>50</v>
      </c>
      <c r="AD346" s="25">
        <v>0</v>
      </c>
      <c r="AE346" s="25">
        <v>11</v>
      </c>
      <c r="AF346" s="25">
        <v>7</v>
      </c>
      <c r="AG346" s="25">
        <v>22</v>
      </c>
      <c r="AH346" s="25">
        <v>10</v>
      </c>
      <c r="AI346" s="25">
        <v>0</v>
      </c>
      <c r="AJ346" s="25">
        <v>0</v>
      </c>
      <c r="AK346" s="25">
        <v>0</v>
      </c>
      <c r="AL346" s="25" t="s">
        <v>767</v>
      </c>
      <c r="AM346" s="25">
        <v>0</v>
      </c>
      <c r="AN346" s="25" t="s">
        <v>767</v>
      </c>
      <c r="AO346" s="25">
        <v>0</v>
      </c>
      <c r="AP346" s="334">
        <f t="shared" si="427"/>
        <v>9</v>
      </c>
      <c r="AQ346" s="25">
        <v>0</v>
      </c>
      <c r="AR346" s="25">
        <v>9</v>
      </c>
      <c r="AS346" s="25" t="s">
        <v>767</v>
      </c>
      <c r="AT346" s="334">
        <f t="shared" si="428"/>
        <v>19</v>
      </c>
      <c r="AU346" s="25">
        <v>0</v>
      </c>
      <c r="AV346" s="25">
        <v>7</v>
      </c>
      <c r="AW346" s="25">
        <v>7</v>
      </c>
      <c r="AX346" s="25">
        <v>5</v>
      </c>
      <c r="AY346" s="25">
        <v>0</v>
      </c>
      <c r="AZ346" s="334">
        <f t="shared" si="429"/>
        <v>14</v>
      </c>
      <c r="BA346" s="25">
        <v>5</v>
      </c>
      <c r="BB346" s="25" t="s">
        <v>767</v>
      </c>
      <c r="BC346" s="25">
        <v>9</v>
      </c>
      <c r="BD346" s="25" t="s">
        <v>767</v>
      </c>
      <c r="BE346" s="334">
        <f t="shared" si="430"/>
        <v>24</v>
      </c>
      <c r="BF346" s="25">
        <v>17</v>
      </c>
      <c r="BG346" s="25">
        <v>7</v>
      </c>
      <c r="BH346" s="334">
        <f t="shared" si="431"/>
        <v>0</v>
      </c>
      <c r="BI346" s="25" t="s">
        <v>767</v>
      </c>
      <c r="BJ346" s="334">
        <f t="shared" si="432"/>
        <v>0</v>
      </c>
      <c r="BK346" s="25">
        <v>0</v>
      </c>
      <c r="BL346" s="25" t="s">
        <v>767</v>
      </c>
      <c r="BM346" s="25" t="s">
        <v>767</v>
      </c>
      <c r="BN346" s="25" t="s">
        <v>767</v>
      </c>
      <c r="BO346" s="334">
        <f t="shared" si="433"/>
        <v>9</v>
      </c>
      <c r="BP346" s="25">
        <v>9</v>
      </c>
      <c r="BQ346" s="25" t="s">
        <v>767</v>
      </c>
      <c r="BR346" s="334">
        <f t="shared" si="434"/>
        <v>0</v>
      </c>
      <c r="BS346" s="25" t="s">
        <v>767</v>
      </c>
      <c r="BT346" s="25" t="s">
        <v>767</v>
      </c>
    </row>
    <row r="347" spans="1:87" ht="13.5" customHeight="1">
      <c r="A347" s="6">
        <v>13030</v>
      </c>
      <c r="B347" s="10" t="s">
        <v>699</v>
      </c>
      <c r="C347" s="333">
        <f t="shared" si="419"/>
        <v>72</v>
      </c>
      <c r="D347" s="44">
        <f t="shared" si="420"/>
        <v>6</v>
      </c>
      <c r="E347" s="25">
        <v>0</v>
      </c>
      <c r="F347" s="25">
        <v>6</v>
      </c>
      <c r="G347" s="44">
        <f t="shared" si="421"/>
        <v>0</v>
      </c>
      <c r="H347" s="25">
        <v>0</v>
      </c>
      <c r="I347" s="25" t="s">
        <v>767</v>
      </c>
      <c r="J347" s="334">
        <f t="shared" si="422"/>
        <v>0</v>
      </c>
      <c r="K347" s="25">
        <v>0</v>
      </c>
      <c r="L347" s="25">
        <v>0</v>
      </c>
      <c r="M347" s="25">
        <v>0</v>
      </c>
      <c r="N347" s="334">
        <f t="shared" si="423"/>
        <v>0</v>
      </c>
      <c r="O347" s="25">
        <v>0</v>
      </c>
      <c r="P347" s="25">
        <v>0</v>
      </c>
      <c r="Q347" s="25">
        <v>0</v>
      </c>
      <c r="R347" s="25">
        <v>0</v>
      </c>
      <c r="S347" s="334">
        <f t="shared" si="424"/>
        <v>0</v>
      </c>
      <c r="T347" s="25">
        <v>0</v>
      </c>
      <c r="U347" s="25">
        <v>0</v>
      </c>
      <c r="V347" s="25">
        <v>0</v>
      </c>
      <c r="W347" s="25">
        <v>0</v>
      </c>
      <c r="X347" s="334">
        <f t="shared" si="425"/>
        <v>5</v>
      </c>
      <c r="Y347" s="25" t="s">
        <v>767</v>
      </c>
      <c r="Z347" s="25">
        <v>0</v>
      </c>
      <c r="AA347" s="25" t="s">
        <v>767</v>
      </c>
      <c r="AB347" s="25">
        <v>5</v>
      </c>
      <c r="AC347" s="334">
        <f t="shared" si="426"/>
        <v>48</v>
      </c>
      <c r="AD347" s="25">
        <v>0</v>
      </c>
      <c r="AE347" s="25">
        <v>26</v>
      </c>
      <c r="AF347" s="25">
        <v>11</v>
      </c>
      <c r="AG347" s="25">
        <v>11</v>
      </c>
      <c r="AH347" s="25">
        <v>0</v>
      </c>
      <c r="AI347" s="25">
        <v>0</v>
      </c>
      <c r="AJ347" s="25">
        <v>0</v>
      </c>
      <c r="AK347" s="25">
        <v>0</v>
      </c>
      <c r="AL347" s="25">
        <v>0</v>
      </c>
      <c r="AM347" s="25">
        <v>0</v>
      </c>
      <c r="AN347" s="25">
        <v>0</v>
      </c>
      <c r="AO347" s="25">
        <v>0</v>
      </c>
      <c r="AP347" s="334">
        <f t="shared" si="427"/>
        <v>0</v>
      </c>
      <c r="AQ347" s="25">
        <v>0</v>
      </c>
      <c r="AR347" s="25" t="s">
        <v>767</v>
      </c>
      <c r="AS347" s="25">
        <v>0</v>
      </c>
      <c r="AT347" s="334">
        <f t="shared" si="428"/>
        <v>4</v>
      </c>
      <c r="AU347" s="25">
        <v>0</v>
      </c>
      <c r="AV347" s="25" t="s">
        <v>767</v>
      </c>
      <c r="AW347" s="25" t="s">
        <v>767</v>
      </c>
      <c r="AX347" s="25">
        <v>4</v>
      </c>
      <c r="AY347" s="25" t="s">
        <v>767</v>
      </c>
      <c r="AZ347" s="334">
        <f t="shared" si="429"/>
        <v>0</v>
      </c>
      <c r="BA347" s="25" t="s">
        <v>767</v>
      </c>
      <c r="BB347" s="25" t="s">
        <v>767</v>
      </c>
      <c r="BC347" s="25">
        <v>0</v>
      </c>
      <c r="BD347" s="25">
        <v>0</v>
      </c>
      <c r="BE347" s="334">
        <f t="shared" si="430"/>
        <v>0</v>
      </c>
      <c r="BF347" s="25" t="s">
        <v>767</v>
      </c>
      <c r="BG347" s="25" t="s">
        <v>767</v>
      </c>
      <c r="BH347" s="334">
        <f t="shared" si="431"/>
        <v>0</v>
      </c>
      <c r="BI347" s="25" t="s">
        <v>767</v>
      </c>
      <c r="BJ347" s="334">
        <f t="shared" si="432"/>
        <v>0</v>
      </c>
      <c r="BK347" s="25">
        <v>0</v>
      </c>
      <c r="BL347" s="25" t="s">
        <v>767</v>
      </c>
      <c r="BM347" s="25">
        <v>0</v>
      </c>
      <c r="BN347" s="25">
        <v>0</v>
      </c>
      <c r="BO347" s="334">
        <f t="shared" si="433"/>
        <v>4</v>
      </c>
      <c r="BP347" s="25">
        <v>4</v>
      </c>
      <c r="BQ347" s="25">
        <v>0</v>
      </c>
      <c r="BR347" s="334">
        <f t="shared" si="434"/>
        <v>5</v>
      </c>
      <c r="BS347" s="25">
        <v>0</v>
      </c>
      <c r="BT347" s="25">
        <v>5</v>
      </c>
    </row>
    <row r="348" spans="1:87" ht="15" customHeight="1">
      <c r="A348" s="27">
        <v>13031</v>
      </c>
      <c r="B348" s="10" t="s">
        <v>404</v>
      </c>
      <c r="C348" s="333">
        <f t="shared" si="419"/>
        <v>0</v>
      </c>
      <c r="D348" s="44">
        <f t="shared" si="420"/>
        <v>0</v>
      </c>
      <c r="E348" s="25">
        <v>0</v>
      </c>
      <c r="F348" s="25">
        <v>0</v>
      </c>
      <c r="G348" s="44">
        <f t="shared" si="421"/>
        <v>0</v>
      </c>
      <c r="H348" s="25">
        <v>0</v>
      </c>
      <c r="I348" s="25">
        <v>0</v>
      </c>
      <c r="J348" s="334">
        <f t="shared" si="422"/>
        <v>0</v>
      </c>
      <c r="K348" s="25">
        <v>0</v>
      </c>
      <c r="L348" s="25">
        <v>0</v>
      </c>
      <c r="M348" s="25">
        <v>0</v>
      </c>
      <c r="N348" s="334">
        <f t="shared" si="423"/>
        <v>0</v>
      </c>
      <c r="O348" s="25">
        <v>0</v>
      </c>
      <c r="P348" s="25">
        <v>0</v>
      </c>
      <c r="Q348" s="25">
        <v>0</v>
      </c>
      <c r="R348" s="25">
        <v>0</v>
      </c>
      <c r="S348" s="334">
        <f t="shared" si="424"/>
        <v>0</v>
      </c>
      <c r="T348" s="25">
        <v>0</v>
      </c>
      <c r="U348" s="25">
        <v>0</v>
      </c>
      <c r="V348" s="25">
        <v>0</v>
      </c>
      <c r="W348" s="25">
        <v>0</v>
      </c>
      <c r="X348" s="334">
        <f t="shared" si="425"/>
        <v>0</v>
      </c>
      <c r="Y348" s="25">
        <v>0</v>
      </c>
      <c r="Z348" s="25">
        <v>0</v>
      </c>
      <c r="AA348" s="25" t="s">
        <v>767</v>
      </c>
      <c r="AB348" s="25">
        <v>0</v>
      </c>
      <c r="AC348" s="334">
        <f t="shared" si="426"/>
        <v>0</v>
      </c>
      <c r="AD348" s="25">
        <v>0</v>
      </c>
      <c r="AE348" s="25">
        <v>0</v>
      </c>
      <c r="AF348" s="25">
        <v>0</v>
      </c>
      <c r="AG348" s="25">
        <v>0</v>
      </c>
      <c r="AH348" s="25">
        <v>0</v>
      </c>
      <c r="AI348" s="25">
        <v>0</v>
      </c>
      <c r="AJ348" s="25">
        <v>0</v>
      </c>
      <c r="AK348" s="25">
        <v>0</v>
      </c>
      <c r="AL348" s="25">
        <v>0</v>
      </c>
      <c r="AM348" s="25">
        <v>0</v>
      </c>
      <c r="AN348" s="25">
        <v>0</v>
      </c>
      <c r="AO348" s="25">
        <v>0</v>
      </c>
      <c r="AP348" s="334">
        <f t="shared" si="427"/>
        <v>0</v>
      </c>
      <c r="AQ348" s="25">
        <v>0</v>
      </c>
      <c r="AR348" s="25">
        <v>0</v>
      </c>
      <c r="AS348" s="25">
        <v>0</v>
      </c>
      <c r="AT348" s="334">
        <f t="shared" si="428"/>
        <v>0</v>
      </c>
      <c r="AU348" s="25">
        <v>0</v>
      </c>
      <c r="AV348" s="25">
        <v>0</v>
      </c>
      <c r="AW348" s="25">
        <v>0</v>
      </c>
      <c r="AX348" s="25">
        <v>0</v>
      </c>
      <c r="AY348" s="25">
        <v>0</v>
      </c>
      <c r="AZ348" s="334">
        <f t="shared" si="429"/>
        <v>0</v>
      </c>
      <c r="BA348" s="25">
        <v>0</v>
      </c>
      <c r="BB348" s="25">
        <v>0</v>
      </c>
      <c r="BC348" s="25">
        <v>0</v>
      </c>
      <c r="BD348" s="25">
        <v>0</v>
      </c>
      <c r="BE348" s="334">
        <f t="shared" si="430"/>
        <v>0</v>
      </c>
      <c r="BF348" s="25">
        <v>0</v>
      </c>
      <c r="BG348" s="25">
        <v>0</v>
      </c>
      <c r="BH348" s="334">
        <f t="shared" si="431"/>
        <v>0</v>
      </c>
      <c r="BI348" s="25">
        <v>0</v>
      </c>
      <c r="BJ348" s="334">
        <f t="shared" si="432"/>
        <v>0</v>
      </c>
      <c r="BK348" s="25">
        <v>0</v>
      </c>
      <c r="BL348" s="25">
        <v>0</v>
      </c>
      <c r="BM348" s="25">
        <v>0</v>
      </c>
      <c r="BN348" s="25">
        <v>0</v>
      </c>
      <c r="BO348" s="334">
        <f t="shared" si="433"/>
        <v>0</v>
      </c>
      <c r="BP348" s="25" t="s">
        <v>767</v>
      </c>
      <c r="BQ348" s="25">
        <v>0</v>
      </c>
      <c r="BR348" s="334">
        <f t="shared" si="434"/>
        <v>0</v>
      </c>
      <c r="BS348" s="25">
        <v>0</v>
      </c>
      <c r="BT348" s="25">
        <v>0</v>
      </c>
    </row>
    <row r="349" spans="1:87" ht="15" customHeight="1">
      <c r="A349" s="27">
        <v>13033</v>
      </c>
      <c r="B349" s="10" t="s">
        <v>666</v>
      </c>
      <c r="C349" s="333">
        <f t="shared" si="419"/>
        <v>8</v>
      </c>
      <c r="D349" s="44">
        <f t="shared" si="420"/>
        <v>4</v>
      </c>
      <c r="E349" s="25">
        <v>0</v>
      </c>
      <c r="F349" s="25">
        <v>4</v>
      </c>
      <c r="G349" s="44">
        <f t="shared" si="421"/>
        <v>0</v>
      </c>
      <c r="H349" s="25">
        <v>0</v>
      </c>
      <c r="I349" s="25">
        <v>0</v>
      </c>
      <c r="J349" s="334">
        <f t="shared" si="422"/>
        <v>4</v>
      </c>
      <c r="K349" s="25">
        <v>4</v>
      </c>
      <c r="L349" s="25">
        <v>0</v>
      </c>
      <c r="M349" s="25">
        <v>0</v>
      </c>
      <c r="N349" s="334">
        <f t="shared" si="423"/>
        <v>0</v>
      </c>
      <c r="O349" s="25">
        <v>0</v>
      </c>
      <c r="P349" s="25">
        <v>0</v>
      </c>
      <c r="Q349" s="25">
        <v>0</v>
      </c>
      <c r="R349" s="25">
        <v>0</v>
      </c>
      <c r="S349" s="334">
        <f t="shared" si="424"/>
        <v>0</v>
      </c>
      <c r="T349" s="25">
        <v>0</v>
      </c>
      <c r="U349" s="25">
        <v>0</v>
      </c>
      <c r="V349" s="25">
        <v>0</v>
      </c>
      <c r="W349" s="25">
        <v>0</v>
      </c>
      <c r="X349" s="334">
        <f t="shared" si="425"/>
        <v>0</v>
      </c>
      <c r="Y349" s="25" t="s">
        <v>767</v>
      </c>
      <c r="Z349" s="25">
        <v>0</v>
      </c>
      <c r="AA349" s="25" t="s">
        <v>767</v>
      </c>
      <c r="AB349" s="25" t="s">
        <v>767</v>
      </c>
      <c r="AC349" s="334">
        <f t="shared" si="426"/>
        <v>0</v>
      </c>
      <c r="AD349" s="25">
        <v>0</v>
      </c>
      <c r="AE349" s="25" t="s">
        <v>767</v>
      </c>
      <c r="AF349" s="25">
        <v>0</v>
      </c>
      <c r="AG349" s="25">
        <v>0</v>
      </c>
      <c r="AH349" s="25">
        <v>0</v>
      </c>
      <c r="AI349" s="25">
        <v>0</v>
      </c>
      <c r="AJ349" s="25">
        <v>0</v>
      </c>
      <c r="AK349" s="25">
        <v>0</v>
      </c>
      <c r="AL349" s="25">
        <v>0</v>
      </c>
      <c r="AM349" s="25">
        <v>0</v>
      </c>
      <c r="AN349" s="25">
        <v>0</v>
      </c>
      <c r="AO349" s="25">
        <v>0</v>
      </c>
      <c r="AP349" s="334">
        <f t="shared" si="427"/>
        <v>0</v>
      </c>
      <c r="AQ349" s="25">
        <v>0</v>
      </c>
      <c r="AR349" s="25" t="s">
        <v>767</v>
      </c>
      <c r="AS349" s="25">
        <v>0</v>
      </c>
      <c r="AT349" s="334">
        <f t="shared" si="428"/>
        <v>0</v>
      </c>
      <c r="AU349" s="25">
        <v>0</v>
      </c>
      <c r="AV349" s="25" t="s">
        <v>767</v>
      </c>
      <c r="AW349" s="25" t="s">
        <v>767</v>
      </c>
      <c r="AX349" s="25" t="s">
        <v>767</v>
      </c>
      <c r="AY349" s="25">
        <v>0</v>
      </c>
      <c r="AZ349" s="334">
        <f t="shared" si="429"/>
        <v>0</v>
      </c>
      <c r="BA349" s="25" t="s">
        <v>767</v>
      </c>
      <c r="BB349" s="25">
        <v>0</v>
      </c>
      <c r="BC349" s="25">
        <v>0</v>
      </c>
      <c r="BD349" s="25">
        <v>0</v>
      </c>
      <c r="BE349" s="334">
        <f t="shared" si="430"/>
        <v>0</v>
      </c>
      <c r="BF349" s="25" t="s">
        <v>767</v>
      </c>
      <c r="BG349" s="25" t="s">
        <v>767</v>
      </c>
      <c r="BH349" s="334">
        <f t="shared" si="431"/>
        <v>0</v>
      </c>
      <c r="BI349" s="25">
        <v>0</v>
      </c>
      <c r="BJ349" s="334">
        <f t="shared" si="432"/>
        <v>0</v>
      </c>
      <c r="BK349" s="25">
        <v>0</v>
      </c>
      <c r="BL349" s="25">
        <v>0</v>
      </c>
      <c r="BM349" s="25">
        <v>0</v>
      </c>
      <c r="BN349" s="25">
        <v>0</v>
      </c>
      <c r="BO349" s="334">
        <f t="shared" si="433"/>
        <v>0</v>
      </c>
      <c r="BP349" s="25">
        <v>0</v>
      </c>
      <c r="BQ349" s="25">
        <v>0</v>
      </c>
      <c r="BR349" s="334">
        <f t="shared" si="434"/>
        <v>0</v>
      </c>
      <c r="BS349" s="25">
        <v>0</v>
      </c>
      <c r="BT349" s="25">
        <v>0</v>
      </c>
    </row>
    <row r="350" spans="1:87" ht="14.25" customHeight="1">
      <c r="A350" s="27">
        <v>13035</v>
      </c>
      <c r="B350" s="10" t="s">
        <v>394</v>
      </c>
      <c r="C350" s="333">
        <f t="shared" si="419"/>
        <v>0</v>
      </c>
      <c r="D350" s="44">
        <f t="shared" si="420"/>
        <v>0</v>
      </c>
      <c r="E350" s="25">
        <v>0</v>
      </c>
      <c r="F350" s="25">
        <v>0</v>
      </c>
      <c r="G350" s="44">
        <f t="shared" si="421"/>
        <v>0</v>
      </c>
      <c r="H350" s="25">
        <v>0</v>
      </c>
      <c r="I350" s="25">
        <v>0</v>
      </c>
      <c r="J350" s="334">
        <f t="shared" si="422"/>
        <v>0</v>
      </c>
      <c r="K350" s="25">
        <v>0</v>
      </c>
      <c r="L350" s="25">
        <v>0</v>
      </c>
      <c r="M350" s="25">
        <v>0</v>
      </c>
      <c r="N350" s="334">
        <f t="shared" si="423"/>
        <v>0</v>
      </c>
      <c r="O350" s="25">
        <v>0</v>
      </c>
      <c r="P350" s="25">
        <v>0</v>
      </c>
      <c r="Q350" s="25">
        <v>0</v>
      </c>
      <c r="R350" s="25">
        <v>0</v>
      </c>
      <c r="S350" s="334">
        <f t="shared" si="424"/>
        <v>0</v>
      </c>
      <c r="T350" s="25">
        <v>0</v>
      </c>
      <c r="U350" s="25">
        <v>0</v>
      </c>
      <c r="V350" s="25">
        <v>0</v>
      </c>
      <c r="W350" s="25">
        <v>0</v>
      </c>
      <c r="X350" s="334">
        <f t="shared" si="425"/>
        <v>0</v>
      </c>
      <c r="Y350" s="25" t="s">
        <v>767</v>
      </c>
      <c r="Z350" s="25">
        <v>0</v>
      </c>
      <c r="AA350" s="25">
        <v>0</v>
      </c>
      <c r="AB350" s="25">
        <v>0</v>
      </c>
      <c r="AC350" s="334">
        <f t="shared" si="426"/>
        <v>0</v>
      </c>
      <c r="AD350" s="25">
        <v>0</v>
      </c>
      <c r="AE350" s="25">
        <v>0</v>
      </c>
      <c r="AF350" s="25" t="s">
        <v>767</v>
      </c>
      <c r="AG350" s="25">
        <v>0</v>
      </c>
      <c r="AH350" s="25" t="s">
        <v>767</v>
      </c>
      <c r="AI350" s="25">
        <v>0</v>
      </c>
      <c r="AJ350" s="25">
        <v>0</v>
      </c>
      <c r="AK350" s="25">
        <v>0</v>
      </c>
      <c r="AL350" s="25">
        <v>0</v>
      </c>
      <c r="AM350" s="25">
        <v>0</v>
      </c>
      <c r="AN350" s="25">
        <v>0</v>
      </c>
      <c r="AO350" s="25">
        <v>0</v>
      </c>
      <c r="AP350" s="334">
        <f t="shared" si="427"/>
        <v>0</v>
      </c>
      <c r="AQ350" s="25">
        <v>0</v>
      </c>
      <c r="AR350" s="25" t="s">
        <v>767</v>
      </c>
      <c r="AS350" s="25">
        <v>0</v>
      </c>
      <c r="AT350" s="334">
        <f t="shared" si="428"/>
        <v>0</v>
      </c>
      <c r="AU350" s="25">
        <v>0</v>
      </c>
      <c r="AV350" s="25">
        <v>0</v>
      </c>
      <c r="AW350" s="25">
        <v>0</v>
      </c>
      <c r="AX350" s="25">
        <v>0</v>
      </c>
      <c r="AY350" s="25">
        <v>0</v>
      </c>
      <c r="AZ350" s="334">
        <f t="shared" si="429"/>
        <v>0</v>
      </c>
      <c r="BA350" s="25" t="s">
        <v>767</v>
      </c>
      <c r="BB350" s="25">
        <v>0</v>
      </c>
      <c r="BC350" s="25">
        <v>0</v>
      </c>
      <c r="BD350" s="25">
        <v>0</v>
      </c>
      <c r="BE350" s="334">
        <f t="shared" si="430"/>
        <v>0</v>
      </c>
      <c r="BF350" s="25" t="s">
        <v>767</v>
      </c>
      <c r="BG350" s="25">
        <v>0</v>
      </c>
      <c r="BH350" s="334">
        <f t="shared" si="431"/>
        <v>0</v>
      </c>
      <c r="BI350" s="25">
        <v>0</v>
      </c>
      <c r="BJ350" s="334">
        <f t="shared" si="432"/>
        <v>0</v>
      </c>
      <c r="BK350" s="25">
        <v>0</v>
      </c>
      <c r="BL350" s="25">
        <v>0</v>
      </c>
      <c r="BM350" s="25">
        <v>0</v>
      </c>
      <c r="BN350" s="25">
        <v>0</v>
      </c>
      <c r="BO350" s="334">
        <f t="shared" si="433"/>
        <v>0</v>
      </c>
      <c r="BP350" s="25">
        <v>0</v>
      </c>
      <c r="BQ350" s="25">
        <v>0</v>
      </c>
      <c r="BR350" s="334">
        <f t="shared" si="434"/>
        <v>0</v>
      </c>
      <c r="BS350" s="25">
        <v>0</v>
      </c>
      <c r="BT350" s="25">
        <v>0</v>
      </c>
    </row>
    <row r="351" spans="1:87" ht="15" customHeight="1">
      <c r="A351" s="27">
        <v>13037</v>
      </c>
      <c r="B351" s="10" t="s">
        <v>416</v>
      </c>
      <c r="C351" s="333">
        <f t="shared" si="419"/>
        <v>0</v>
      </c>
      <c r="D351" s="44">
        <f t="shared" si="420"/>
        <v>0</v>
      </c>
      <c r="E351" s="25">
        <v>0</v>
      </c>
      <c r="F351" s="25">
        <v>0</v>
      </c>
      <c r="G351" s="44">
        <f t="shared" si="421"/>
        <v>0</v>
      </c>
      <c r="H351" s="25">
        <v>0</v>
      </c>
      <c r="I351" s="25">
        <v>0</v>
      </c>
      <c r="J351" s="334">
        <f t="shared" si="422"/>
        <v>0</v>
      </c>
      <c r="K351" s="25">
        <v>0</v>
      </c>
      <c r="L351" s="25">
        <v>0</v>
      </c>
      <c r="M351" s="25">
        <v>0</v>
      </c>
      <c r="N351" s="334">
        <f t="shared" si="423"/>
        <v>0</v>
      </c>
      <c r="O351" s="25">
        <v>0</v>
      </c>
      <c r="P351" s="25">
        <v>0</v>
      </c>
      <c r="Q351" s="25">
        <v>0</v>
      </c>
      <c r="R351" s="25">
        <v>0</v>
      </c>
      <c r="S351" s="334">
        <f t="shared" si="424"/>
        <v>0</v>
      </c>
      <c r="T351" s="25">
        <v>0</v>
      </c>
      <c r="U351" s="25">
        <v>0</v>
      </c>
      <c r="V351" s="25">
        <v>0</v>
      </c>
      <c r="W351" s="25">
        <v>0</v>
      </c>
      <c r="X351" s="334">
        <f t="shared" si="425"/>
        <v>0</v>
      </c>
      <c r="Y351" s="25">
        <v>0</v>
      </c>
      <c r="Z351" s="25">
        <v>0</v>
      </c>
      <c r="AA351" s="25">
        <v>0</v>
      </c>
      <c r="AB351" s="25">
        <v>0</v>
      </c>
      <c r="AC351" s="334">
        <f t="shared" si="426"/>
        <v>0</v>
      </c>
      <c r="AD351" s="25">
        <v>0</v>
      </c>
      <c r="AE351" s="25">
        <v>0</v>
      </c>
      <c r="AF351" s="25">
        <v>0</v>
      </c>
      <c r="AG351" s="25">
        <v>0</v>
      </c>
      <c r="AH351" s="25">
        <v>0</v>
      </c>
      <c r="AI351" s="25">
        <v>0</v>
      </c>
      <c r="AJ351" s="25">
        <v>0</v>
      </c>
      <c r="AK351" s="25">
        <v>0</v>
      </c>
      <c r="AL351" s="25">
        <v>0</v>
      </c>
      <c r="AM351" s="25">
        <v>0</v>
      </c>
      <c r="AN351" s="25">
        <v>0</v>
      </c>
      <c r="AO351" s="25">
        <v>0</v>
      </c>
      <c r="AP351" s="334">
        <f t="shared" si="427"/>
        <v>0</v>
      </c>
      <c r="AQ351" s="25">
        <v>0</v>
      </c>
      <c r="AR351" s="25">
        <v>0</v>
      </c>
      <c r="AS351" s="25">
        <v>0</v>
      </c>
      <c r="AT351" s="334">
        <f t="shared" si="428"/>
        <v>0</v>
      </c>
      <c r="AU351" s="25">
        <v>0</v>
      </c>
      <c r="AV351" s="25">
        <v>0</v>
      </c>
      <c r="AW351" s="25">
        <v>0</v>
      </c>
      <c r="AX351" s="25">
        <v>0</v>
      </c>
      <c r="AY351" s="25">
        <v>0</v>
      </c>
      <c r="AZ351" s="334">
        <f t="shared" si="429"/>
        <v>0</v>
      </c>
      <c r="BA351" s="25">
        <v>0</v>
      </c>
      <c r="BB351" s="25">
        <v>0</v>
      </c>
      <c r="BC351" s="25">
        <v>0</v>
      </c>
      <c r="BD351" s="25">
        <v>0</v>
      </c>
      <c r="BE351" s="334">
        <f t="shared" si="430"/>
        <v>0</v>
      </c>
      <c r="BF351" s="25">
        <v>0</v>
      </c>
      <c r="BG351" s="25">
        <v>0</v>
      </c>
      <c r="BH351" s="334">
        <f t="shared" si="431"/>
        <v>0</v>
      </c>
      <c r="BI351" s="25">
        <v>0</v>
      </c>
      <c r="BJ351" s="334">
        <f t="shared" si="432"/>
        <v>0</v>
      </c>
      <c r="BK351" s="25">
        <v>0</v>
      </c>
      <c r="BL351" s="25">
        <v>0</v>
      </c>
      <c r="BM351" s="25">
        <v>0</v>
      </c>
      <c r="BN351" s="25">
        <v>0</v>
      </c>
      <c r="BO351" s="334">
        <f t="shared" si="433"/>
        <v>0</v>
      </c>
      <c r="BP351" s="25">
        <v>0</v>
      </c>
      <c r="BQ351" s="25" t="s">
        <v>767</v>
      </c>
      <c r="BR351" s="334">
        <f t="shared" si="434"/>
        <v>0</v>
      </c>
      <c r="BS351" s="25">
        <v>0</v>
      </c>
      <c r="BT351" s="25" t="s">
        <v>767</v>
      </c>
    </row>
    <row r="352" spans="1:87" ht="15" customHeight="1">
      <c r="A352" s="33">
        <v>13038</v>
      </c>
      <c r="B352" s="45" t="s">
        <v>241</v>
      </c>
      <c r="C352" s="333">
        <f t="shared" si="419"/>
        <v>0</v>
      </c>
      <c r="D352" s="44">
        <f t="shared" si="420"/>
        <v>0</v>
      </c>
      <c r="E352" s="25">
        <v>0</v>
      </c>
      <c r="F352" s="25">
        <v>0</v>
      </c>
      <c r="G352" s="44">
        <f t="shared" si="421"/>
        <v>0</v>
      </c>
      <c r="H352" s="25">
        <v>0</v>
      </c>
      <c r="I352" s="25">
        <v>0</v>
      </c>
      <c r="J352" s="334">
        <f t="shared" si="422"/>
        <v>0</v>
      </c>
      <c r="K352" s="25">
        <v>0</v>
      </c>
      <c r="L352" s="25">
        <v>0</v>
      </c>
      <c r="M352" s="25">
        <v>0</v>
      </c>
      <c r="N352" s="334">
        <f t="shared" si="423"/>
        <v>0</v>
      </c>
      <c r="O352" s="25">
        <v>0</v>
      </c>
      <c r="P352" s="25">
        <v>0</v>
      </c>
      <c r="Q352" s="25">
        <v>0</v>
      </c>
      <c r="R352" s="25">
        <v>0</v>
      </c>
      <c r="S352" s="334">
        <f t="shared" si="424"/>
        <v>0</v>
      </c>
      <c r="T352" s="25">
        <v>0</v>
      </c>
      <c r="U352" s="25">
        <v>0</v>
      </c>
      <c r="V352" s="25">
        <v>0</v>
      </c>
      <c r="W352" s="25">
        <v>0</v>
      </c>
      <c r="X352" s="334">
        <f t="shared" si="425"/>
        <v>0</v>
      </c>
      <c r="Y352" s="25">
        <v>0</v>
      </c>
      <c r="Z352" s="25">
        <v>0</v>
      </c>
      <c r="AA352" s="25">
        <v>0</v>
      </c>
      <c r="AB352" s="25">
        <v>0</v>
      </c>
      <c r="AC352" s="334">
        <f t="shared" si="426"/>
        <v>0</v>
      </c>
      <c r="AD352" s="25">
        <v>0</v>
      </c>
      <c r="AE352" s="25" t="s">
        <v>767</v>
      </c>
      <c r="AF352" s="25">
        <v>0</v>
      </c>
      <c r="AG352" s="25">
        <v>0</v>
      </c>
      <c r="AH352" s="25">
        <v>0</v>
      </c>
      <c r="AI352" s="25">
        <v>0</v>
      </c>
      <c r="AJ352" s="25">
        <v>0</v>
      </c>
      <c r="AK352" s="25">
        <v>0</v>
      </c>
      <c r="AL352" s="25">
        <v>0</v>
      </c>
      <c r="AM352" s="25">
        <v>0</v>
      </c>
      <c r="AN352" s="25">
        <v>0</v>
      </c>
      <c r="AO352" s="25">
        <v>0</v>
      </c>
      <c r="AP352" s="334">
        <f t="shared" si="427"/>
        <v>0</v>
      </c>
      <c r="AQ352" s="25">
        <v>0</v>
      </c>
      <c r="AR352" s="25">
        <v>0</v>
      </c>
      <c r="AS352" s="25">
        <v>0</v>
      </c>
      <c r="AT352" s="334">
        <f t="shared" si="428"/>
        <v>0</v>
      </c>
      <c r="AU352" s="25">
        <v>0</v>
      </c>
      <c r="AV352" s="25">
        <v>0</v>
      </c>
      <c r="AW352" s="25">
        <v>0</v>
      </c>
      <c r="AX352" s="25">
        <v>0</v>
      </c>
      <c r="AY352" s="25">
        <v>0</v>
      </c>
      <c r="AZ352" s="334">
        <f t="shared" si="429"/>
        <v>0</v>
      </c>
      <c r="BA352" s="25">
        <v>0</v>
      </c>
      <c r="BB352" s="25">
        <v>0</v>
      </c>
      <c r="BC352" s="25">
        <v>0</v>
      </c>
      <c r="BD352" s="25">
        <v>0</v>
      </c>
      <c r="BE352" s="334">
        <f t="shared" si="430"/>
        <v>0</v>
      </c>
      <c r="BF352" s="25">
        <v>0</v>
      </c>
      <c r="BG352" s="25">
        <v>0</v>
      </c>
      <c r="BH352" s="334">
        <f t="shared" si="431"/>
        <v>0</v>
      </c>
      <c r="BI352" s="25">
        <v>0</v>
      </c>
      <c r="BJ352" s="334">
        <f t="shared" si="432"/>
        <v>0</v>
      </c>
      <c r="BK352" s="25">
        <v>0</v>
      </c>
      <c r="BL352" s="25">
        <v>0</v>
      </c>
      <c r="BM352" s="25">
        <v>0</v>
      </c>
      <c r="BN352" s="25">
        <v>0</v>
      </c>
      <c r="BO352" s="334">
        <f t="shared" si="433"/>
        <v>0</v>
      </c>
      <c r="BP352" s="25" t="s">
        <v>767</v>
      </c>
      <c r="BQ352" s="25">
        <v>0</v>
      </c>
      <c r="BR352" s="334">
        <f t="shared" si="434"/>
        <v>0</v>
      </c>
      <c r="BS352" s="25">
        <v>0</v>
      </c>
      <c r="BT352" s="25">
        <v>0</v>
      </c>
    </row>
    <row r="353" spans="1:87" ht="15" customHeight="1">
      <c r="A353" s="27">
        <v>13097</v>
      </c>
      <c r="B353" s="10" t="s">
        <v>288</v>
      </c>
      <c r="C353" s="333">
        <f t="shared" si="419"/>
        <v>497</v>
      </c>
      <c r="D353" s="44">
        <f t="shared" si="420"/>
        <v>0</v>
      </c>
      <c r="E353" s="25">
        <v>0</v>
      </c>
      <c r="F353" s="25" t="s">
        <v>767</v>
      </c>
      <c r="G353" s="44">
        <f t="shared" si="421"/>
        <v>8</v>
      </c>
      <c r="H353" s="25">
        <v>0</v>
      </c>
      <c r="I353" s="25">
        <v>8</v>
      </c>
      <c r="J353" s="334">
        <f t="shared" si="422"/>
        <v>20</v>
      </c>
      <c r="K353" s="25">
        <v>14</v>
      </c>
      <c r="L353" s="25">
        <v>0</v>
      </c>
      <c r="M353" s="25">
        <v>6</v>
      </c>
      <c r="N353" s="334">
        <f t="shared" si="423"/>
        <v>0</v>
      </c>
      <c r="O353" s="25">
        <v>0</v>
      </c>
      <c r="P353" s="25">
        <v>0</v>
      </c>
      <c r="Q353" s="25">
        <v>0</v>
      </c>
      <c r="R353" s="25" t="s">
        <v>767</v>
      </c>
      <c r="S353" s="334">
        <f t="shared" si="424"/>
        <v>11</v>
      </c>
      <c r="T353" s="25">
        <v>0</v>
      </c>
      <c r="U353" s="25">
        <v>5</v>
      </c>
      <c r="V353" s="25">
        <v>0</v>
      </c>
      <c r="W353" s="25">
        <v>6</v>
      </c>
      <c r="X353" s="334">
        <f t="shared" si="425"/>
        <v>93</v>
      </c>
      <c r="Y353" s="25">
        <v>9</v>
      </c>
      <c r="Z353" s="25" t="s">
        <v>767</v>
      </c>
      <c r="AA353" s="25">
        <v>25</v>
      </c>
      <c r="AB353" s="25">
        <v>59</v>
      </c>
      <c r="AC353" s="334">
        <f t="shared" si="426"/>
        <v>265</v>
      </c>
      <c r="AD353" s="25">
        <v>0</v>
      </c>
      <c r="AE353" s="25" t="s">
        <v>767</v>
      </c>
      <c r="AF353" s="25">
        <v>0</v>
      </c>
      <c r="AG353" s="25">
        <v>8</v>
      </c>
      <c r="AH353" s="25">
        <v>5</v>
      </c>
      <c r="AI353" s="25">
        <v>0</v>
      </c>
      <c r="AJ353" s="25">
        <v>0</v>
      </c>
      <c r="AK353" s="25">
        <v>0</v>
      </c>
      <c r="AL353" s="25">
        <v>252</v>
      </c>
      <c r="AM353" s="25">
        <v>0</v>
      </c>
      <c r="AN353" s="25">
        <v>0</v>
      </c>
      <c r="AO353" s="25">
        <v>0</v>
      </c>
      <c r="AP353" s="334">
        <f t="shared" si="427"/>
        <v>9</v>
      </c>
      <c r="AQ353" s="25">
        <v>0</v>
      </c>
      <c r="AR353" s="25">
        <v>9</v>
      </c>
      <c r="AS353" s="25" t="s">
        <v>767</v>
      </c>
      <c r="AT353" s="334">
        <f t="shared" si="428"/>
        <v>12</v>
      </c>
      <c r="AU353" s="25">
        <v>0</v>
      </c>
      <c r="AV353" s="25">
        <v>5</v>
      </c>
      <c r="AW353" s="25">
        <v>7</v>
      </c>
      <c r="AX353" s="25" t="s">
        <v>767</v>
      </c>
      <c r="AY353" s="25">
        <v>0</v>
      </c>
      <c r="AZ353" s="334">
        <f t="shared" si="429"/>
        <v>37</v>
      </c>
      <c r="BA353" s="25">
        <v>13</v>
      </c>
      <c r="BB353" s="25" t="s">
        <v>767</v>
      </c>
      <c r="BC353" s="25">
        <v>24</v>
      </c>
      <c r="BD353" s="25" t="s">
        <v>767</v>
      </c>
      <c r="BE353" s="334">
        <f t="shared" si="430"/>
        <v>4</v>
      </c>
      <c r="BF353" s="25">
        <v>4</v>
      </c>
      <c r="BG353" s="25" t="s">
        <v>767</v>
      </c>
      <c r="BH353" s="334">
        <f t="shared" si="431"/>
        <v>12</v>
      </c>
      <c r="BI353" s="25">
        <v>12</v>
      </c>
      <c r="BJ353" s="334">
        <f t="shared" si="432"/>
        <v>0</v>
      </c>
      <c r="BK353" s="25">
        <v>0</v>
      </c>
      <c r="BL353" s="25" t="s">
        <v>767</v>
      </c>
      <c r="BM353" s="25" t="s">
        <v>767</v>
      </c>
      <c r="BN353" s="25" t="s">
        <v>767</v>
      </c>
      <c r="BO353" s="334">
        <f t="shared" si="433"/>
        <v>18</v>
      </c>
      <c r="BP353" s="25">
        <v>18</v>
      </c>
      <c r="BQ353" s="25" t="s">
        <v>767</v>
      </c>
      <c r="BR353" s="334">
        <f t="shared" si="434"/>
        <v>8</v>
      </c>
      <c r="BS353" s="25">
        <v>8</v>
      </c>
      <c r="BT353" s="25" t="s">
        <v>767</v>
      </c>
    </row>
    <row r="354" spans="1:87" ht="15" customHeight="1">
      <c r="B354" s="337" t="s">
        <v>877</v>
      </c>
      <c r="C354" s="333">
        <f>SUM(C355)</f>
        <v>0</v>
      </c>
      <c r="D354" s="333">
        <f>SUM(D355)</f>
        <v>0</v>
      </c>
      <c r="E354" s="333">
        <f>SUM(E355)</f>
        <v>0</v>
      </c>
      <c r="F354" s="333">
        <f t="shared" ref="F354:BP354" si="435">SUM(F355)</f>
        <v>0</v>
      </c>
      <c r="G354" s="333">
        <f t="shared" si="435"/>
        <v>0</v>
      </c>
      <c r="H354" s="333">
        <f t="shared" si="435"/>
        <v>0</v>
      </c>
      <c r="I354" s="333">
        <f t="shared" si="435"/>
        <v>0</v>
      </c>
      <c r="J354" s="333">
        <f t="shared" si="435"/>
        <v>0</v>
      </c>
      <c r="K354" s="333">
        <f t="shared" si="435"/>
        <v>0</v>
      </c>
      <c r="L354" s="333">
        <f t="shared" si="435"/>
        <v>0</v>
      </c>
      <c r="M354" s="333">
        <f t="shared" si="435"/>
        <v>0</v>
      </c>
      <c r="N354" s="333">
        <f t="shared" si="435"/>
        <v>0</v>
      </c>
      <c r="O354" s="333">
        <f t="shared" si="435"/>
        <v>0</v>
      </c>
      <c r="P354" s="333">
        <f t="shared" si="435"/>
        <v>0</v>
      </c>
      <c r="Q354" s="333">
        <f t="shared" si="435"/>
        <v>0</v>
      </c>
      <c r="R354" s="333">
        <f t="shared" si="435"/>
        <v>0</v>
      </c>
      <c r="S354" s="333">
        <f t="shared" si="435"/>
        <v>0</v>
      </c>
      <c r="T354" s="333">
        <f t="shared" si="435"/>
        <v>0</v>
      </c>
      <c r="U354" s="333">
        <f t="shared" si="435"/>
        <v>0</v>
      </c>
      <c r="V354" s="333">
        <f t="shared" si="435"/>
        <v>0</v>
      </c>
      <c r="W354" s="333">
        <f t="shared" si="435"/>
        <v>0</v>
      </c>
      <c r="X354" s="333">
        <f t="shared" si="435"/>
        <v>0</v>
      </c>
      <c r="Y354" s="333">
        <f t="shared" si="435"/>
        <v>0</v>
      </c>
      <c r="Z354" s="333">
        <f t="shared" si="435"/>
        <v>0</v>
      </c>
      <c r="AA354" s="333">
        <f t="shared" si="435"/>
        <v>0</v>
      </c>
      <c r="AB354" s="333">
        <f t="shared" si="435"/>
        <v>0</v>
      </c>
      <c r="AC354" s="333">
        <f t="shared" si="435"/>
        <v>0</v>
      </c>
      <c r="AD354" s="333">
        <f t="shared" si="435"/>
        <v>0</v>
      </c>
      <c r="AE354" s="333">
        <f t="shared" si="435"/>
        <v>0</v>
      </c>
      <c r="AF354" s="333">
        <f t="shared" si="435"/>
        <v>0</v>
      </c>
      <c r="AG354" s="333">
        <f t="shared" si="435"/>
        <v>0</v>
      </c>
      <c r="AH354" s="333">
        <f t="shared" si="435"/>
        <v>0</v>
      </c>
      <c r="AI354" s="333">
        <f t="shared" si="435"/>
        <v>0</v>
      </c>
      <c r="AJ354" s="333">
        <f t="shared" si="435"/>
        <v>0</v>
      </c>
      <c r="AK354" s="333">
        <f t="shared" si="435"/>
        <v>0</v>
      </c>
      <c r="AL354" s="333">
        <f t="shared" si="435"/>
        <v>0</v>
      </c>
      <c r="AM354" s="333">
        <f t="shared" si="435"/>
        <v>0</v>
      </c>
      <c r="AN354" s="333">
        <f t="shared" si="435"/>
        <v>0</v>
      </c>
      <c r="AO354" s="333">
        <f t="shared" si="435"/>
        <v>0</v>
      </c>
      <c r="AP354" s="333">
        <f t="shared" si="435"/>
        <v>0</v>
      </c>
      <c r="AQ354" s="333">
        <f t="shared" si="435"/>
        <v>0</v>
      </c>
      <c r="AR354" s="333">
        <f t="shared" si="435"/>
        <v>0</v>
      </c>
      <c r="AS354" s="333">
        <f t="shared" si="435"/>
        <v>0</v>
      </c>
      <c r="AT354" s="333">
        <f t="shared" si="435"/>
        <v>0</v>
      </c>
      <c r="AU354" s="333">
        <f t="shared" si="435"/>
        <v>0</v>
      </c>
      <c r="AV354" s="333">
        <f t="shared" si="435"/>
        <v>0</v>
      </c>
      <c r="AW354" s="333">
        <f t="shared" si="435"/>
        <v>0</v>
      </c>
      <c r="AX354" s="333">
        <f t="shared" si="435"/>
        <v>0</v>
      </c>
      <c r="AY354" s="333">
        <f t="shared" si="435"/>
        <v>0</v>
      </c>
      <c r="AZ354" s="333">
        <f t="shared" si="435"/>
        <v>0</v>
      </c>
      <c r="BA354" s="333">
        <f t="shared" si="435"/>
        <v>0</v>
      </c>
      <c r="BB354" s="333">
        <f t="shared" si="435"/>
        <v>0</v>
      </c>
      <c r="BC354" s="333">
        <f t="shared" si="435"/>
        <v>0</v>
      </c>
      <c r="BD354" s="333">
        <f t="shared" si="435"/>
        <v>0</v>
      </c>
      <c r="BE354" s="333">
        <f t="shared" si="435"/>
        <v>0</v>
      </c>
      <c r="BF354" s="333">
        <f t="shared" si="435"/>
        <v>0</v>
      </c>
      <c r="BG354" s="333">
        <f t="shared" si="435"/>
        <v>0</v>
      </c>
      <c r="BH354" s="333">
        <f t="shared" si="435"/>
        <v>0</v>
      </c>
      <c r="BI354" s="333">
        <f t="shared" si="435"/>
        <v>0</v>
      </c>
      <c r="BJ354" s="333">
        <f t="shared" si="435"/>
        <v>0</v>
      </c>
      <c r="BK354" s="333">
        <f t="shared" si="435"/>
        <v>0</v>
      </c>
      <c r="BL354" s="333">
        <f t="shared" si="435"/>
        <v>0</v>
      </c>
      <c r="BM354" s="333">
        <f t="shared" si="435"/>
        <v>0</v>
      </c>
      <c r="BN354" s="333">
        <f t="shared" si="435"/>
        <v>0</v>
      </c>
      <c r="BO354" s="333">
        <f t="shared" si="435"/>
        <v>0</v>
      </c>
      <c r="BP354" s="333">
        <f t="shared" si="435"/>
        <v>0</v>
      </c>
      <c r="BQ354" s="333">
        <f t="shared" ref="BQ354:BT354" si="436">SUM(BQ355)</f>
        <v>0</v>
      </c>
      <c r="BR354" s="333">
        <f t="shared" si="436"/>
        <v>0</v>
      </c>
      <c r="BS354" s="333">
        <f t="shared" si="436"/>
        <v>0</v>
      </c>
      <c r="BT354" s="333">
        <f t="shared" si="436"/>
        <v>0</v>
      </c>
    </row>
    <row r="355" spans="1:87" ht="22.5" customHeight="1">
      <c r="A355" s="203">
        <v>18001</v>
      </c>
      <c r="B355" s="3" t="s">
        <v>334</v>
      </c>
      <c r="C355" s="333">
        <f>SUM(D355,G355,J355,N355,S355,X355,AC355,AP355,AT355,AZ355,BE355,BH355,BJ355,BO355,BR355)</f>
        <v>0</v>
      </c>
      <c r="D355" s="44">
        <f>SUM(F355:F355)</f>
        <v>0</v>
      </c>
      <c r="E355" s="25">
        <v>0</v>
      </c>
      <c r="F355" s="25">
        <v>0</v>
      </c>
      <c r="G355" s="44">
        <f>SUM(H355:I355)</f>
        <v>0</v>
      </c>
      <c r="H355" s="25">
        <v>0</v>
      </c>
      <c r="I355" s="25">
        <v>0</v>
      </c>
      <c r="J355" s="334">
        <f>SUM(K355:M355)</f>
        <v>0</v>
      </c>
      <c r="K355" s="25">
        <v>0</v>
      </c>
      <c r="L355" s="25">
        <v>0</v>
      </c>
      <c r="M355" s="25">
        <v>0</v>
      </c>
      <c r="N355" s="334">
        <f>SUM(O355:R355)</f>
        <v>0</v>
      </c>
      <c r="O355" s="25">
        <v>0</v>
      </c>
      <c r="P355" s="25">
        <v>0</v>
      </c>
      <c r="Q355" s="25">
        <v>0</v>
      </c>
      <c r="R355" s="25">
        <v>0</v>
      </c>
      <c r="S355" s="334">
        <f>SUM(T355:W355)</f>
        <v>0</v>
      </c>
      <c r="T355" s="25">
        <v>0</v>
      </c>
      <c r="U355" s="25">
        <v>0</v>
      </c>
      <c r="V355" s="25">
        <v>0</v>
      </c>
      <c r="W355" s="25">
        <v>0</v>
      </c>
      <c r="X355" s="334">
        <f>SUM(Y355:AB355)</f>
        <v>0</v>
      </c>
      <c r="Y355" s="25">
        <v>0</v>
      </c>
      <c r="Z355" s="25">
        <v>0</v>
      </c>
      <c r="AA355" s="25">
        <v>0</v>
      </c>
      <c r="AB355" s="25">
        <v>0</v>
      </c>
      <c r="AC355" s="334">
        <f t="shared" ref="AC355" si="437">SUM(AD355:AO355)</f>
        <v>0</v>
      </c>
      <c r="AD355" s="25">
        <v>0</v>
      </c>
      <c r="AE355" s="25">
        <v>0</v>
      </c>
      <c r="AF355" s="25">
        <v>0</v>
      </c>
      <c r="AG355" s="25">
        <v>0</v>
      </c>
      <c r="AH355" s="25">
        <v>0</v>
      </c>
      <c r="AI355" s="25">
        <v>0</v>
      </c>
      <c r="AJ355" s="25">
        <v>0</v>
      </c>
      <c r="AK355" s="25">
        <v>0</v>
      </c>
      <c r="AL355" s="25">
        <v>0</v>
      </c>
      <c r="AM355" s="25">
        <v>0</v>
      </c>
      <c r="AN355" s="25">
        <v>0</v>
      </c>
      <c r="AO355" s="25">
        <v>0</v>
      </c>
      <c r="AP355" s="334">
        <f>SUM(AQ355:AS355)</f>
        <v>0</v>
      </c>
      <c r="AQ355" s="25">
        <v>0</v>
      </c>
      <c r="AR355" s="25" t="s">
        <v>767</v>
      </c>
      <c r="AS355" s="25">
        <v>0</v>
      </c>
      <c r="AT355" s="334">
        <f t="shared" ref="AT355" si="438">SUM(AU355:AY355)</f>
        <v>0</v>
      </c>
      <c r="AU355" s="25">
        <v>0</v>
      </c>
      <c r="AV355" s="25">
        <v>0</v>
      </c>
      <c r="AW355" s="25">
        <v>0</v>
      </c>
      <c r="AX355" s="25">
        <v>0</v>
      </c>
      <c r="AY355" s="25">
        <v>0</v>
      </c>
      <c r="AZ355" s="334">
        <f t="shared" ref="AZ355" si="439">SUM(BA355:BD355)</f>
        <v>0</v>
      </c>
      <c r="BA355" s="25" t="s">
        <v>767</v>
      </c>
      <c r="BB355" s="25">
        <v>0</v>
      </c>
      <c r="BC355" s="25">
        <v>0</v>
      </c>
      <c r="BD355" s="25">
        <v>0</v>
      </c>
      <c r="BE355" s="334">
        <f t="shared" ref="BE355" si="440">SUM(BF355:BG355)</f>
        <v>0</v>
      </c>
      <c r="BF355" s="25">
        <v>0</v>
      </c>
      <c r="BG355" s="25">
        <v>0</v>
      </c>
      <c r="BH355" s="334">
        <f>SUM(BI355)</f>
        <v>0</v>
      </c>
      <c r="BI355" s="25">
        <v>0</v>
      </c>
      <c r="BJ355" s="334">
        <f t="shared" ref="BJ355" si="441">SUM(BK355:BN355)</f>
        <v>0</v>
      </c>
      <c r="BK355" s="25">
        <v>0</v>
      </c>
      <c r="BL355" s="25">
        <v>0</v>
      </c>
      <c r="BM355" s="25">
        <v>0</v>
      </c>
      <c r="BN355" s="25">
        <v>0</v>
      </c>
      <c r="BO355" s="334">
        <f>SUM(BP355:BQ355)</f>
        <v>0</v>
      </c>
      <c r="BP355" s="25">
        <v>0</v>
      </c>
      <c r="BQ355" s="25">
        <v>0</v>
      </c>
      <c r="BR355" s="334">
        <f>SUM(BS355:BT355)</f>
        <v>0</v>
      </c>
      <c r="BS355" s="25">
        <v>0</v>
      </c>
      <c r="BT355" s="25">
        <v>0</v>
      </c>
    </row>
    <row r="356" spans="1:87" ht="18" customHeight="1">
      <c r="B356" s="337" t="s">
        <v>878</v>
      </c>
      <c r="C356" s="333">
        <f>SUM(C357)</f>
        <v>0</v>
      </c>
      <c r="D356" s="333">
        <f>SUM(D357)</f>
        <v>0</v>
      </c>
      <c r="E356" s="333">
        <f>SUM(E357)</f>
        <v>0</v>
      </c>
      <c r="F356" s="333">
        <f t="shared" ref="F356:BP356" si="442">SUM(F357)</f>
        <v>0</v>
      </c>
      <c r="G356" s="333">
        <f t="shared" si="442"/>
        <v>0</v>
      </c>
      <c r="H356" s="333">
        <f t="shared" si="442"/>
        <v>0</v>
      </c>
      <c r="I356" s="333">
        <f t="shared" si="442"/>
        <v>0</v>
      </c>
      <c r="J356" s="333">
        <f t="shared" si="442"/>
        <v>0</v>
      </c>
      <c r="K356" s="333">
        <f t="shared" si="442"/>
        <v>0</v>
      </c>
      <c r="L356" s="333">
        <f t="shared" si="442"/>
        <v>0</v>
      </c>
      <c r="M356" s="333">
        <f t="shared" si="442"/>
        <v>0</v>
      </c>
      <c r="N356" s="333">
        <f t="shared" si="442"/>
        <v>0</v>
      </c>
      <c r="O356" s="333">
        <f t="shared" si="442"/>
        <v>0</v>
      </c>
      <c r="P356" s="333">
        <f t="shared" si="442"/>
        <v>0</v>
      </c>
      <c r="Q356" s="333">
        <f t="shared" si="442"/>
        <v>0</v>
      </c>
      <c r="R356" s="333">
        <f t="shared" si="442"/>
        <v>0</v>
      </c>
      <c r="S356" s="333">
        <f t="shared" si="442"/>
        <v>0</v>
      </c>
      <c r="T356" s="333">
        <f t="shared" si="442"/>
        <v>0</v>
      </c>
      <c r="U356" s="333">
        <f t="shared" si="442"/>
        <v>0</v>
      </c>
      <c r="V356" s="333">
        <f t="shared" si="442"/>
        <v>0</v>
      </c>
      <c r="W356" s="333">
        <f t="shared" si="442"/>
        <v>0</v>
      </c>
      <c r="X356" s="333">
        <f t="shared" si="442"/>
        <v>0</v>
      </c>
      <c r="Y356" s="333">
        <f t="shared" si="442"/>
        <v>0</v>
      </c>
      <c r="Z356" s="333">
        <f t="shared" si="442"/>
        <v>0</v>
      </c>
      <c r="AA356" s="333">
        <f t="shared" si="442"/>
        <v>0</v>
      </c>
      <c r="AB356" s="333">
        <f t="shared" si="442"/>
        <v>0</v>
      </c>
      <c r="AC356" s="333">
        <f t="shared" si="442"/>
        <v>0</v>
      </c>
      <c r="AD356" s="333">
        <f t="shared" si="442"/>
        <v>0</v>
      </c>
      <c r="AE356" s="333">
        <f t="shared" si="442"/>
        <v>0</v>
      </c>
      <c r="AF356" s="333">
        <f t="shared" si="442"/>
        <v>0</v>
      </c>
      <c r="AG356" s="333">
        <f t="shared" si="442"/>
        <v>0</v>
      </c>
      <c r="AH356" s="333">
        <f t="shared" si="442"/>
        <v>0</v>
      </c>
      <c r="AI356" s="333">
        <f t="shared" si="442"/>
        <v>0</v>
      </c>
      <c r="AJ356" s="333">
        <f t="shared" si="442"/>
        <v>0</v>
      </c>
      <c r="AK356" s="333">
        <f t="shared" si="442"/>
        <v>0</v>
      </c>
      <c r="AL356" s="333">
        <f t="shared" si="442"/>
        <v>0</v>
      </c>
      <c r="AM356" s="333">
        <f t="shared" si="442"/>
        <v>0</v>
      </c>
      <c r="AN356" s="333">
        <f t="shared" si="442"/>
        <v>0</v>
      </c>
      <c r="AO356" s="333">
        <f t="shared" si="442"/>
        <v>0</v>
      </c>
      <c r="AP356" s="333">
        <f t="shared" si="442"/>
        <v>0</v>
      </c>
      <c r="AQ356" s="333">
        <f t="shared" si="442"/>
        <v>0</v>
      </c>
      <c r="AR356" s="333">
        <f t="shared" si="442"/>
        <v>0</v>
      </c>
      <c r="AS356" s="333">
        <f t="shared" si="442"/>
        <v>0</v>
      </c>
      <c r="AT356" s="333">
        <f t="shared" si="442"/>
        <v>0</v>
      </c>
      <c r="AU356" s="333">
        <f t="shared" si="442"/>
        <v>0</v>
      </c>
      <c r="AV356" s="333">
        <f t="shared" si="442"/>
        <v>0</v>
      </c>
      <c r="AW356" s="333">
        <f t="shared" si="442"/>
        <v>0</v>
      </c>
      <c r="AX356" s="333">
        <f t="shared" si="442"/>
        <v>0</v>
      </c>
      <c r="AY356" s="333">
        <f t="shared" si="442"/>
        <v>0</v>
      </c>
      <c r="AZ356" s="333">
        <f t="shared" si="442"/>
        <v>0</v>
      </c>
      <c r="BA356" s="333">
        <f t="shared" si="442"/>
        <v>0</v>
      </c>
      <c r="BB356" s="333">
        <f t="shared" si="442"/>
        <v>0</v>
      </c>
      <c r="BC356" s="333">
        <f t="shared" si="442"/>
        <v>0</v>
      </c>
      <c r="BD356" s="333">
        <f t="shared" si="442"/>
        <v>0</v>
      </c>
      <c r="BE356" s="333">
        <f t="shared" si="442"/>
        <v>0</v>
      </c>
      <c r="BF356" s="333">
        <f t="shared" si="442"/>
        <v>0</v>
      </c>
      <c r="BG356" s="333">
        <f t="shared" si="442"/>
        <v>0</v>
      </c>
      <c r="BH356" s="333">
        <f t="shared" si="442"/>
        <v>0</v>
      </c>
      <c r="BI356" s="333">
        <f t="shared" si="442"/>
        <v>0</v>
      </c>
      <c r="BJ356" s="333">
        <f t="shared" si="442"/>
        <v>0</v>
      </c>
      <c r="BK356" s="333">
        <f t="shared" si="442"/>
        <v>0</v>
      </c>
      <c r="BL356" s="333">
        <f t="shared" si="442"/>
        <v>0</v>
      </c>
      <c r="BM356" s="333">
        <f t="shared" si="442"/>
        <v>0</v>
      </c>
      <c r="BN356" s="333">
        <f t="shared" si="442"/>
        <v>0</v>
      </c>
      <c r="BO356" s="333">
        <f t="shared" si="442"/>
        <v>0</v>
      </c>
      <c r="BP356" s="333">
        <f t="shared" si="442"/>
        <v>0</v>
      </c>
      <c r="BQ356" s="333">
        <f t="shared" ref="BQ356:BT356" si="443">SUM(BQ357)</f>
        <v>0</v>
      </c>
      <c r="BR356" s="333">
        <f t="shared" si="443"/>
        <v>0</v>
      </c>
      <c r="BS356" s="333">
        <f t="shared" si="443"/>
        <v>0</v>
      </c>
      <c r="BT356" s="333">
        <f t="shared" si="443"/>
        <v>0</v>
      </c>
    </row>
    <row r="357" spans="1:87" ht="21.75" customHeight="1">
      <c r="A357" s="33">
        <v>22401</v>
      </c>
      <c r="B357" s="3" t="s">
        <v>117</v>
      </c>
      <c r="C357" s="333">
        <f>SUM(D357,G357,J357,N357,S357,X357,AC357,AP357,AT357,AZ357,BE357,BH357,BJ357,BO357,BR357)</f>
        <v>0</v>
      </c>
      <c r="D357" s="44">
        <f>SUM(F357:F357)</f>
        <v>0</v>
      </c>
      <c r="E357" s="25">
        <v>0</v>
      </c>
      <c r="F357" s="25">
        <v>0</v>
      </c>
      <c r="G357" s="44">
        <f>SUM(H357:I357)</f>
        <v>0</v>
      </c>
      <c r="H357" s="25">
        <v>0</v>
      </c>
      <c r="I357" s="25">
        <v>0</v>
      </c>
      <c r="J357" s="334">
        <f>SUM(K357:M357)</f>
        <v>0</v>
      </c>
      <c r="K357" s="25">
        <v>0</v>
      </c>
      <c r="L357" s="25">
        <v>0</v>
      </c>
      <c r="M357" s="25">
        <v>0</v>
      </c>
      <c r="N357" s="334">
        <f>SUM(O357:R357)</f>
        <v>0</v>
      </c>
      <c r="O357" s="25">
        <v>0</v>
      </c>
      <c r="P357" s="25">
        <v>0</v>
      </c>
      <c r="Q357" s="25">
        <v>0</v>
      </c>
      <c r="R357" s="25">
        <v>0</v>
      </c>
      <c r="S357" s="334">
        <f>SUM(T357:W357)</f>
        <v>0</v>
      </c>
      <c r="T357" s="25">
        <v>0</v>
      </c>
      <c r="U357" s="25">
        <v>0</v>
      </c>
      <c r="V357" s="25">
        <v>0</v>
      </c>
      <c r="W357" s="25">
        <v>0</v>
      </c>
      <c r="X357" s="334">
        <f>SUM(Y357:AB357)</f>
        <v>0</v>
      </c>
      <c r="Y357" s="25">
        <v>0</v>
      </c>
      <c r="Z357" s="25">
        <v>0</v>
      </c>
      <c r="AA357" s="25">
        <v>0</v>
      </c>
      <c r="AB357" s="25">
        <v>0</v>
      </c>
      <c r="AC357" s="334">
        <f t="shared" ref="AC357" si="444">SUM(AD357:AO357)</f>
        <v>0</v>
      </c>
      <c r="AD357" s="25">
        <v>0</v>
      </c>
      <c r="AE357" s="25">
        <v>0</v>
      </c>
      <c r="AF357" s="25">
        <v>0</v>
      </c>
      <c r="AG357" s="25">
        <v>0</v>
      </c>
      <c r="AH357" s="25">
        <v>0</v>
      </c>
      <c r="AI357" s="25">
        <v>0</v>
      </c>
      <c r="AJ357" s="25">
        <v>0</v>
      </c>
      <c r="AK357" s="25">
        <v>0</v>
      </c>
      <c r="AL357" s="25" t="s">
        <v>767</v>
      </c>
      <c r="AM357" s="25">
        <v>0</v>
      </c>
      <c r="AN357" s="25">
        <v>0</v>
      </c>
      <c r="AO357" s="25">
        <v>0</v>
      </c>
      <c r="AP357" s="334">
        <f>SUM(AQ357:AS357)</f>
        <v>0</v>
      </c>
      <c r="AQ357" s="25">
        <v>0</v>
      </c>
      <c r="AR357" s="25">
        <v>0</v>
      </c>
      <c r="AS357" s="25">
        <v>0</v>
      </c>
      <c r="AT357" s="334">
        <f t="shared" ref="AT357" si="445">SUM(AU357:AY357)</f>
        <v>0</v>
      </c>
      <c r="AU357" s="25">
        <v>0</v>
      </c>
      <c r="AV357" s="25">
        <v>0</v>
      </c>
      <c r="AW357" s="25">
        <v>0</v>
      </c>
      <c r="AX357" s="25">
        <v>0</v>
      </c>
      <c r="AY357" s="25">
        <v>0</v>
      </c>
      <c r="AZ357" s="334">
        <f t="shared" ref="AZ357" si="446">SUM(BA357:BD357)</f>
        <v>0</v>
      </c>
      <c r="BA357" s="25">
        <v>0</v>
      </c>
      <c r="BB357" s="25">
        <v>0</v>
      </c>
      <c r="BC357" s="25">
        <v>0</v>
      </c>
      <c r="BD357" s="25">
        <v>0</v>
      </c>
      <c r="BE357" s="334">
        <f t="shared" ref="BE357" si="447">SUM(BF357:BG357)</f>
        <v>0</v>
      </c>
      <c r="BF357" s="25">
        <v>0</v>
      </c>
      <c r="BG357" s="25">
        <v>0</v>
      </c>
      <c r="BH357" s="334">
        <f>SUM(BI357)</f>
        <v>0</v>
      </c>
      <c r="BI357" s="25">
        <v>0</v>
      </c>
      <c r="BJ357" s="334">
        <f t="shared" ref="BJ357" si="448">SUM(BK357:BN357)</f>
        <v>0</v>
      </c>
      <c r="BK357" s="25">
        <v>0</v>
      </c>
      <c r="BL357" s="25">
        <v>0</v>
      </c>
      <c r="BM357" s="25">
        <v>0</v>
      </c>
      <c r="BN357" s="25">
        <v>0</v>
      </c>
      <c r="BO357" s="334">
        <f>SUM(BP357:BQ357)</f>
        <v>0</v>
      </c>
      <c r="BP357" s="25">
        <v>0</v>
      </c>
      <c r="BQ357" s="25">
        <v>0</v>
      </c>
      <c r="BR357" s="334">
        <f>SUM(BS357:BT357)</f>
        <v>0</v>
      </c>
      <c r="BS357" s="25">
        <v>0</v>
      </c>
      <c r="BT357" s="25">
        <v>0</v>
      </c>
    </row>
    <row r="358" spans="1:87" ht="22.5" customHeight="1">
      <c r="B358" s="337" t="s">
        <v>379</v>
      </c>
      <c r="C358" s="333">
        <f>SUM(C359,C360)</f>
        <v>58</v>
      </c>
      <c r="D358" s="333">
        <f>SUM(D359,D360)</f>
        <v>0</v>
      </c>
      <c r="E358" s="333">
        <f>SUM(E359,E360)</f>
        <v>0</v>
      </c>
      <c r="F358" s="333">
        <f t="shared" ref="F358:BP358" si="449">SUM(F359,F360)</f>
        <v>0</v>
      </c>
      <c r="G358" s="333">
        <f t="shared" si="449"/>
        <v>5</v>
      </c>
      <c r="H358" s="333">
        <f t="shared" si="449"/>
        <v>0</v>
      </c>
      <c r="I358" s="333">
        <f t="shared" si="449"/>
        <v>5</v>
      </c>
      <c r="J358" s="333">
        <f t="shared" si="449"/>
        <v>0</v>
      </c>
      <c r="K358" s="333">
        <f t="shared" si="449"/>
        <v>0</v>
      </c>
      <c r="L358" s="333">
        <f t="shared" si="449"/>
        <v>0</v>
      </c>
      <c r="M358" s="333">
        <f t="shared" si="449"/>
        <v>0</v>
      </c>
      <c r="N358" s="333">
        <f t="shared" si="449"/>
        <v>0</v>
      </c>
      <c r="O358" s="333">
        <f t="shared" si="449"/>
        <v>0</v>
      </c>
      <c r="P358" s="333">
        <f t="shared" si="449"/>
        <v>0</v>
      </c>
      <c r="Q358" s="333">
        <f t="shared" si="449"/>
        <v>0</v>
      </c>
      <c r="R358" s="333">
        <f t="shared" si="449"/>
        <v>0</v>
      </c>
      <c r="S358" s="333">
        <f t="shared" si="449"/>
        <v>4</v>
      </c>
      <c r="T358" s="333">
        <f t="shared" si="449"/>
        <v>0</v>
      </c>
      <c r="U358" s="333">
        <f t="shared" si="449"/>
        <v>4</v>
      </c>
      <c r="V358" s="333">
        <f t="shared" si="449"/>
        <v>0</v>
      </c>
      <c r="W358" s="333">
        <f t="shared" si="449"/>
        <v>0</v>
      </c>
      <c r="X358" s="333">
        <f t="shared" si="449"/>
        <v>13</v>
      </c>
      <c r="Y358" s="333">
        <f t="shared" si="449"/>
        <v>0</v>
      </c>
      <c r="Z358" s="333">
        <f t="shared" si="449"/>
        <v>0</v>
      </c>
      <c r="AA358" s="333">
        <f t="shared" si="449"/>
        <v>0</v>
      </c>
      <c r="AB358" s="333">
        <f t="shared" si="449"/>
        <v>13</v>
      </c>
      <c r="AC358" s="333">
        <f t="shared" si="449"/>
        <v>17</v>
      </c>
      <c r="AD358" s="333">
        <f t="shared" si="449"/>
        <v>0</v>
      </c>
      <c r="AE358" s="333">
        <f t="shared" si="449"/>
        <v>5</v>
      </c>
      <c r="AF358" s="333">
        <f t="shared" si="449"/>
        <v>0</v>
      </c>
      <c r="AG358" s="333">
        <f t="shared" si="449"/>
        <v>0</v>
      </c>
      <c r="AH358" s="333">
        <f t="shared" si="449"/>
        <v>12</v>
      </c>
      <c r="AI358" s="333">
        <f t="shared" si="449"/>
        <v>0</v>
      </c>
      <c r="AJ358" s="333">
        <f t="shared" si="449"/>
        <v>0</v>
      </c>
      <c r="AK358" s="333">
        <f t="shared" si="449"/>
        <v>0</v>
      </c>
      <c r="AL358" s="333">
        <f t="shared" si="449"/>
        <v>0</v>
      </c>
      <c r="AM358" s="333">
        <f t="shared" si="449"/>
        <v>0</v>
      </c>
      <c r="AN358" s="333">
        <f t="shared" si="449"/>
        <v>0</v>
      </c>
      <c r="AO358" s="333">
        <f t="shared" si="449"/>
        <v>0</v>
      </c>
      <c r="AP358" s="333">
        <f t="shared" si="449"/>
        <v>6</v>
      </c>
      <c r="AQ358" s="333">
        <f t="shared" si="449"/>
        <v>0</v>
      </c>
      <c r="AR358" s="333">
        <f t="shared" si="449"/>
        <v>6</v>
      </c>
      <c r="AS358" s="333">
        <f t="shared" si="449"/>
        <v>0</v>
      </c>
      <c r="AT358" s="333">
        <f t="shared" si="449"/>
        <v>0</v>
      </c>
      <c r="AU358" s="333">
        <f t="shared" si="449"/>
        <v>0</v>
      </c>
      <c r="AV358" s="333">
        <f t="shared" si="449"/>
        <v>0</v>
      </c>
      <c r="AW358" s="333">
        <f t="shared" si="449"/>
        <v>0</v>
      </c>
      <c r="AX358" s="333">
        <f t="shared" si="449"/>
        <v>0</v>
      </c>
      <c r="AY358" s="333">
        <f t="shared" si="449"/>
        <v>0</v>
      </c>
      <c r="AZ358" s="333">
        <f t="shared" si="449"/>
        <v>0</v>
      </c>
      <c r="BA358" s="333">
        <f t="shared" si="449"/>
        <v>0</v>
      </c>
      <c r="BB358" s="333">
        <f t="shared" si="449"/>
        <v>0</v>
      </c>
      <c r="BC358" s="333">
        <f t="shared" si="449"/>
        <v>0</v>
      </c>
      <c r="BD358" s="333">
        <f t="shared" si="449"/>
        <v>0</v>
      </c>
      <c r="BE358" s="333">
        <f t="shared" si="449"/>
        <v>0</v>
      </c>
      <c r="BF358" s="333">
        <f t="shared" si="449"/>
        <v>0</v>
      </c>
      <c r="BG358" s="333">
        <f t="shared" si="449"/>
        <v>0</v>
      </c>
      <c r="BH358" s="333">
        <f t="shared" si="449"/>
        <v>7</v>
      </c>
      <c r="BI358" s="333">
        <f t="shared" si="449"/>
        <v>7</v>
      </c>
      <c r="BJ358" s="333">
        <f t="shared" si="449"/>
        <v>0</v>
      </c>
      <c r="BK358" s="333">
        <f t="shared" si="449"/>
        <v>0</v>
      </c>
      <c r="BL358" s="333">
        <f t="shared" si="449"/>
        <v>0</v>
      </c>
      <c r="BM358" s="333">
        <f t="shared" si="449"/>
        <v>0</v>
      </c>
      <c r="BN358" s="333">
        <f t="shared" si="449"/>
        <v>0</v>
      </c>
      <c r="BO358" s="333">
        <f t="shared" si="449"/>
        <v>6</v>
      </c>
      <c r="BP358" s="333">
        <f t="shared" si="449"/>
        <v>6</v>
      </c>
      <c r="BQ358" s="333">
        <f t="shared" ref="BQ358:BT358" si="450">SUM(BQ359,BQ360)</f>
        <v>0</v>
      </c>
      <c r="BR358" s="333">
        <f t="shared" si="450"/>
        <v>0</v>
      </c>
      <c r="BS358" s="333">
        <f t="shared" si="450"/>
        <v>0</v>
      </c>
      <c r="BT358" s="333">
        <f t="shared" si="450"/>
        <v>0</v>
      </c>
      <c r="BV358" s="8"/>
      <c r="BW358" s="8"/>
      <c r="BX358" s="8"/>
      <c r="BY358" s="8"/>
    </row>
    <row r="359" spans="1:87" ht="21" customHeight="1">
      <c r="A359" s="33">
        <v>18401</v>
      </c>
      <c r="B359" s="3" t="s">
        <v>119</v>
      </c>
      <c r="C359" s="333">
        <f>SUM(D359,G359,J359,N359,S359,X359,AC359,AP359,AT359,AZ359,BE359,BH359,BJ359,BO359,BR359)</f>
        <v>58</v>
      </c>
      <c r="D359" s="44">
        <f>SUM(F359:F359)</f>
        <v>0</v>
      </c>
      <c r="E359" s="25">
        <v>0</v>
      </c>
      <c r="F359" s="25" t="s">
        <v>767</v>
      </c>
      <c r="G359" s="44">
        <f t="shared" ref="G359:G360" si="451">SUM(H359:I359)</f>
        <v>5</v>
      </c>
      <c r="H359" s="25">
        <v>0</v>
      </c>
      <c r="I359" s="25">
        <v>5</v>
      </c>
      <c r="J359" s="334">
        <f t="shared" ref="J359:J360" si="452">SUM(K359:M359)</f>
        <v>0</v>
      </c>
      <c r="K359" s="25">
        <v>0</v>
      </c>
      <c r="L359" s="25">
        <v>0</v>
      </c>
      <c r="M359" s="25">
        <v>0</v>
      </c>
      <c r="N359" s="334">
        <f t="shared" ref="N359:N360" si="453">SUM(O359:R359)</f>
        <v>0</v>
      </c>
      <c r="O359" s="25">
        <v>0</v>
      </c>
      <c r="P359" s="25">
        <v>0</v>
      </c>
      <c r="Q359" s="25">
        <v>0</v>
      </c>
      <c r="R359" s="25">
        <v>0</v>
      </c>
      <c r="S359" s="334">
        <f t="shared" ref="S359:S360" si="454">SUM(T359:W359)</f>
        <v>4</v>
      </c>
      <c r="T359" s="25">
        <v>0</v>
      </c>
      <c r="U359" s="25">
        <v>4</v>
      </c>
      <c r="V359" s="25">
        <v>0</v>
      </c>
      <c r="W359" s="25">
        <v>0</v>
      </c>
      <c r="X359" s="334">
        <f t="shared" ref="X359:X360" si="455">SUM(Y359:AB359)</f>
        <v>13</v>
      </c>
      <c r="Y359" s="25">
        <v>0</v>
      </c>
      <c r="Z359" s="25">
        <v>0</v>
      </c>
      <c r="AA359" s="25" t="s">
        <v>767</v>
      </c>
      <c r="AB359" s="25">
        <v>13</v>
      </c>
      <c r="AC359" s="334">
        <f t="shared" ref="AC359:AC360" si="456">SUM(AD359:AO359)</f>
        <v>17</v>
      </c>
      <c r="AD359" s="25">
        <v>0</v>
      </c>
      <c r="AE359" s="25">
        <v>5</v>
      </c>
      <c r="AF359" s="25" t="s">
        <v>767</v>
      </c>
      <c r="AG359" s="25" t="s">
        <v>767</v>
      </c>
      <c r="AH359" s="25">
        <v>12</v>
      </c>
      <c r="AI359" s="25">
        <v>0</v>
      </c>
      <c r="AJ359" s="25">
        <v>0</v>
      </c>
      <c r="AK359" s="25">
        <v>0</v>
      </c>
      <c r="AL359" s="25">
        <v>0</v>
      </c>
      <c r="AM359" s="25" t="s">
        <v>767</v>
      </c>
      <c r="AN359" s="25">
        <v>0</v>
      </c>
      <c r="AO359" s="25">
        <v>0</v>
      </c>
      <c r="AP359" s="334">
        <f t="shared" ref="AP359:AP360" si="457">SUM(AQ359:AS359)</f>
        <v>6</v>
      </c>
      <c r="AQ359" s="25">
        <v>0</v>
      </c>
      <c r="AR359" s="25">
        <v>6</v>
      </c>
      <c r="AS359" s="25">
        <v>0</v>
      </c>
      <c r="AT359" s="334">
        <f t="shared" ref="AT359:AT360" si="458">SUM(AU359:AY359)</f>
        <v>0</v>
      </c>
      <c r="AU359" s="25">
        <v>0</v>
      </c>
      <c r="AV359" s="25">
        <v>0</v>
      </c>
      <c r="AW359" s="25" t="s">
        <v>767</v>
      </c>
      <c r="AX359" s="25">
        <v>0</v>
      </c>
      <c r="AY359" s="25">
        <v>0</v>
      </c>
      <c r="AZ359" s="334">
        <f t="shared" ref="AZ359:AZ360" si="459">SUM(BA359:BD359)</f>
        <v>0</v>
      </c>
      <c r="BA359" s="25" t="s">
        <v>767</v>
      </c>
      <c r="BB359" s="25" t="s">
        <v>767</v>
      </c>
      <c r="BC359" s="25" t="s">
        <v>767</v>
      </c>
      <c r="BD359" s="25">
        <v>0</v>
      </c>
      <c r="BE359" s="334">
        <f t="shared" ref="BE359:BE360" si="460">SUM(BF359:BG359)</f>
        <v>0</v>
      </c>
      <c r="BF359" s="25" t="s">
        <v>767</v>
      </c>
      <c r="BG359" s="25">
        <v>0</v>
      </c>
      <c r="BH359" s="334">
        <f t="shared" ref="BH359:BH360" si="461">SUM(BI359)</f>
        <v>7</v>
      </c>
      <c r="BI359" s="25">
        <v>7</v>
      </c>
      <c r="BJ359" s="334">
        <f t="shared" ref="BJ359:BJ360" si="462">SUM(BK359:BN359)</f>
        <v>0</v>
      </c>
      <c r="BK359" s="25">
        <v>0</v>
      </c>
      <c r="BL359" s="25">
        <v>0</v>
      </c>
      <c r="BM359" s="25" t="s">
        <v>767</v>
      </c>
      <c r="BN359" s="25" t="s">
        <v>767</v>
      </c>
      <c r="BO359" s="334">
        <f t="shared" ref="BO359:BO360" si="463">SUM(BP359:BQ359)</f>
        <v>6</v>
      </c>
      <c r="BP359" s="25">
        <v>6</v>
      </c>
      <c r="BQ359" s="25">
        <v>0</v>
      </c>
      <c r="BR359" s="334">
        <f t="shared" ref="BR359:BR360" si="464">SUM(BS359:BT359)</f>
        <v>0</v>
      </c>
      <c r="BS359" s="25">
        <v>0</v>
      </c>
      <c r="BT359" s="25">
        <v>0</v>
      </c>
      <c r="BZ359" s="13"/>
    </row>
    <row r="360" spans="1:87" ht="23.25" customHeight="1">
      <c r="A360" s="33">
        <v>18499</v>
      </c>
      <c r="B360" s="3" t="s">
        <v>289</v>
      </c>
      <c r="C360" s="333">
        <f>SUM(D360,G360,J360,N360,S360,X360,AC360,AP360,AT360,AZ360,BE360,BH360,BJ360,BO360,BR360)</f>
        <v>0</v>
      </c>
      <c r="D360" s="44">
        <f>SUM(F360:F360)</f>
        <v>0</v>
      </c>
      <c r="E360" s="25">
        <v>0</v>
      </c>
      <c r="F360" s="25">
        <v>0</v>
      </c>
      <c r="G360" s="44">
        <f t="shared" si="451"/>
        <v>0</v>
      </c>
      <c r="H360" s="25">
        <v>0</v>
      </c>
      <c r="I360" s="25">
        <v>0</v>
      </c>
      <c r="J360" s="334">
        <f t="shared" si="452"/>
        <v>0</v>
      </c>
      <c r="K360" s="25">
        <v>0</v>
      </c>
      <c r="L360" s="25">
        <v>0</v>
      </c>
      <c r="M360" s="25">
        <v>0</v>
      </c>
      <c r="N360" s="334">
        <f t="shared" si="453"/>
        <v>0</v>
      </c>
      <c r="O360" s="25">
        <v>0</v>
      </c>
      <c r="P360" s="25">
        <v>0</v>
      </c>
      <c r="Q360" s="25">
        <v>0</v>
      </c>
      <c r="R360" s="25">
        <v>0</v>
      </c>
      <c r="S360" s="334">
        <f t="shared" si="454"/>
        <v>0</v>
      </c>
      <c r="T360" s="25">
        <v>0</v>
      </c>
      <c r="U360" s="25">
        <v>0</v>
      </c>
      <c r="V360" s="25">
        <v>0</v>
      </c>
      <c r="W360" s="25">
        <v>0</v>
      </c>
      <c r="X360" s="334">
        <f t="shared" si="455"/>
        <v>0</v>
      </c>
      <c r="Y360" s="25">
        <v>0</v>
      </c>
      <c r="Z360" s="25">
        <v>0</v>
      </c>
      <c r="AA360" s="25">
        <v>0</v>
      </c>
      <c r="AB360" s="25">
        <v>0</v>
      </c>
      <c r="AC360" s="334">
        <f t="shared" si="456"/>
        <v>0</v>
      </c>
      <c r="AD360" s="25">
        <v>0</v>
      </c>
      <c r="AE360" s="25">
        <v>0</v>
      </c>
      <c r="AF360" s="25">
        <v>0</v>
      </c>
      <c r="AG360" s="25" t="s">
        <v>767</v>
      </c>
      <c r="AH360" s="25">
        <v>0</v>
      </c>
      <c r="AI360" s="25">
        <v>0</v>
      </c>
      <c r="AJ360" s="25">
        <v>0</v>
      </c>
      <c r="AK360" s="25">
        <v>0</v>
      </c>
      <c r="AL360" s="25">
        <v>0</v>
      </c>
      <c r="AM360" s="25">
        <v>0</v>
      </c>
      <c r="AN360" s="25">
        <v>0</v>
      </c>
      <c r="AO360" s="25">
        <v>0</v>
      </c>
      <c r="AP360" s="334">
        <f t="shared" si="457"/>
        <v>0</v>
      </c>
      <c r="AQ360" s="25">
        <v>0</v>
      </c>
      <c r="AR360" s="25">
        <v>0</v>
      </c>
      <c r="AS360" s="25">
        <v>0</v>
      </c>
      <c r="AT360" s="334">
        <f t="shared" si="458"/>
        <v>0</v>
      </c>
      <c r="AU360" s="25">
        <v>0</v>
      </c>
      <c r="AV360" s="25">
        <v>0</v>
      </c>
      <c r="AW360" s="25">
        <v>0</v>
      </c>
      <c r="AX360" s="25">
        <v>0</v>
      </c>
      <c r="AY360" s="25">
        <v>0</v>
      </c>
      <c r="AZ360" s="334">
        <f t="shared" si="459"/>
        <v>0</v>
      </c>
      <c r="BA360" s="25">
        <v>0</v>
      </c>
      <c r="BB360" s="25">
        <v>0</v>
      </c>
      <c r="BC360" s="25">
        <v>0</v>
      </c>
      <c r="BD360" s="25">
        <v>0</v>
      </c>
      <c r="BE360" s="334">
        <f t="shared" si="460"/>
        <v>0</v>
      </c>
      <c r="BF360" s="25">
        <v>0</v>
      </c>
      <c r="BG360" s="25">
        <v>0</v>
      </c>
      <c r="BH360" s="334">
        <f t="shared" si="461"/>
        <v>0</v>
      </c>
      <c r="BI360" s="25">
        <v>0</v>
      </c>
      <c r="BJ360" s="334">
        <f t="shared" si="462"/>
        <v>0</v>
      </c>
      <c r="BK360" s="25">
        <v>0</v>
      </c>
      <c r="BL360" s="25">
        <v>0</v>
      </c>
      <c r="BM360" s="25">
        <v>0</v>
      </c>
      <c r="BN360" s="25">
        <v>0</v>
      </c>
      <c r="BO360" s="334">
        <f t="shared" si="463"/>
        <v>0</v>
      </c>
      <c r="BP360" s="25">
        <v>0</v>
      </c>
      <c r="BQ360" s="25">
        <v>0</v>
      </c>
      <c r="BR360" s="334">
        <f t="shared" si="464"/>
        <v>0</v>
      </c>
      <c r="BS360" s="25">
        <v>0</v>
      </c>
      <c r="BT360" s="25">
        <v>0</v>
      </c>
    </row>
    <row r="361" spans="1:87" ht="17.25" customHeight="1">
      <c r="B361" s="2" t="s">
        <v>380</v>
      </c>
      <c r="C361" s="333">
        <f>SUM(C362,C363)</f>
        <v>0</v>
      </c>
      <c r="D361" s="333">
        <f>SUM(D362,D363)</f>
        <v>0</v>
      </c>
      <c r="E361" s="333">
        <f>SUM(E362,E363)</f>
        <v>0</v>
      </c>
      <c r="F361" s="333">
        <f t="shared" ref="F361:BP361" si="465">SUM(F362,F363)</f>
        <v>0</v>
      </c>
      <c r="G361" s="333">
        <f t="shared" si="465"/>
        <v>0</v>
      </c>
      <c r="H361" s="333">
        <f t="shared" si="465"/>
        <v>0</v>
      </c>
      <c r="I361" s="333">
        <f t="shared" si="465"/>
        <v>0</v>
      </c>
      <c r="J361" s="333">
        <f t="shared" si="465"/>
        <v>0</v>
      </c>
      <c r="K361" s="333">
        <f t="shared" si="465"/>
        <v>0</v>
      </c>
      <c r="L361" s="333">
        <f t="shared" si="465"/>
        <v>0</v>
      </c>
      <c r="M361" s="333">
        <f t="shared" si="465"/>
        <v>0</v>
      </c>
      <c r="N361" s="333">
        <f t="shared" si="465"/>
        <v>0</v>
      </c>
      <c r="O361" s="333">
        <f t="shared" si="465"/>
        <v>0</v>
      </c>
      <c r="P361" s="333">
        <f t="shared" si="465"/>
        <v>0</v>
      </c>
      <c r="Q361" s="333">
        <f t="shared" si="465"/>
        <v>0</v>
      </c>
      <c r="R361" s="333">
        <f t="shared" si="465"/>
        <v>0</v>
      </c>
      <c r="S361" s="333">
        <f t="shared" si="465"/>
        <v>0</v>
      </c>
      <c r="T361" s="333">
        <f t="shared" si="465"/>
        <v>0</v>
      </c>
      <c r="U361" s="333">
        <f t="shared" si="465"/>
        <v>0</v>
      </c>
      <c r="V361" s="333">
        <f t="shared" si="465"/>
        <v>0</v>
      </c>
      <c r="W361" s="333">
        <f t="shared" si="465"/>
        <v>0</v>
      </c>
      <c r="X361" s="333">
        <f t="shared" si="465"/>
        <v>0</v>
      </c>
      <c r="Y361" s="333">
        <f t="shared" si="465"/>
        <v>0</v>
      </c>
      <c r="Z361" s="333">
        <f t="shared" si="465"/>
        <v>0</v>
      </c>
      <c r="AA361" s="333">
        <f t="shared" si="465"/>
        <v>0</v>
      </c>
      <c r="AB361" s="333">
        <f t="shared" si="465"/>
        <v>0</v>
      </c>
      <c r="AC361" s="333">
        <f t="shared" si="465"/>
        <v>0</v>
      </c>
      <c r="AD361" s="333">
        <f t="shared" si="465"/>
        <v>0</v>
      </c>
      <c r="AE361" s="333">
        <f t="shared" si="465"/>
        <v>0</v>
      </c>
      <c r="AF361" s="333">
        <f t="shared" si="465"/>
        <v>0</v>
      </c>
      <c r="AG361" s="333">
        <f t="shared" si="465"/>
        <v>0</v>
      </c>
      <c r="AH361" s="333">
        <f t="shared" si="465"/>
        <v>0</v>
      </c>
      <c r="AI361" s="333">
        <f t="shared" si="465"/>
        <v>0</v>
      </c>
      <c r="AJ361" s="333">
        <f t="shared" si="465"/>
        <v>0</v>
      </c>
      <c r="AK361" s="333">
        <f t="shared" si="465"/>
        <v>0</v>
      </c>
      <c r="AL361" s="333">
        <f t="shared" si="465"/>
        <v>0</v>
      </c>
      <c r="AM361" s="333">
        <f t="shared" si="465"/>
        <v>0</v>
      </c>
      <c r="AN361" s="333">
        <f t="shared" si="465"/>
        <v>0</v>
      </c>
      <c r="AO361" s="333">
        <f t="shared" si="465"/>
        <v>0</v>
      </c>
      <c r="AP361" s="333">
        <f t="shared" si="465"/>
        <v>0</v>
      </c>
      <c r="AQ361" s="333">
        <f t="shared" si="465"/>
        <v>0</v>
      </c>
      <c r="AR361" s="333">
        <f t="shared" si="465"/>
        <v>0</v>
      </c>
      <c r="AS361" s="333">
        <f t="shared" si="465"/>
        <v>0</v>
      </c>
      <c r="AT361" s="333">
        <f t="shared" si="465"/>
        <v>0</v>
      </c>
      <c r="AU361" s="333">
        <f t="shared" si="465"/>
        <v>0</v>
      </c>
      <c r="AV361" s="333">
        <f t="shared" si="465"/>
        <v>0</v>
      </c>
      <c r="AW361" s="333">
        <f t="shared" si="465"/>
        <v>0</v>
      </c>
      <c r="AX361" s="333">
        <f t="shared" si="465"/>
        <v>0</v>
      </c>
      <c r="AY361" s="333">
        <f t="shared" si="465"/>
        <v>0</v>
      </c>
      <c r="AZ361" s="333">
        <f t="shared" si="465"/>
        <v>0</v>
      </c>
      <c r="BA361" s="333">
        <f t="shared" si="465"/>
        <v>0</v>
      </c>
      <c r="BB361" s="333">
        <f t="shared" si="465"/>
        <v>0</v>
      </c>
      <c r="BC361" s="333">
        <f t="shared" si="465"/>
        <v>0</v>
      </c>
      <c r="BD361" s="333">
        <f t="shared" si="465"/>
        <v>0</v>
      </c>
      <c r="BE361" s="333">
        <f t="shared" si="465"/>
        <v>0</v>
      </c>
      <c r="BF361" s="333">
        <f t="shared" si="465"/>
        <v>0</v>
      </c>
      <c r="BG361" s="333">
        <f t="shared" si="465"/>
        <v>0</v>
      </c>
      <c r="BH361" s="333">
        <f t="shared" si="465"/>
        <v>0</v>
      </c>
      <c r="BI361" s="333">
        <f t="shared" si="465"/>
        <v>0</v>
      </c>
      <c r="BJ361" s="333">
        <f t="shared" si="465"/>
        <v>0</v>
      </c>
      <c r="BK361" s="333">
        <f t="shared" si="465"/>
        <v>0</v>
      </c>
      <c r="BL361" s="333">
        <f t="shared" si="465"/>
        <v>0</v>
      </c>
      <c r="BM361" s="333">
        <f t="shared" si="465"/>
        <v>0</v>
      </c>
      <c r="BN361" s="333">
        <f t="shared" si="465"/>
        <v>0</v>
      </c>
      <c r="BO361" s="333">
        <f t="shared" si="465"/>
        <v>0</v>
      </c>
      <c r="BP361" s="333">
        <f t="shared" si="465"/>
        <v>0</v>
      </c>
      <c r="BQ361" s="333">
        <f t="shared" ref="BQ361:BT361" si="466">SUM(BQ362,BQ363)</f>
        <v>0</v>
      </c>
      <c r="BR361" s="333">
        <f t="shared" si="466"/>
        <v>0</v>
      </c>
      <c r="BS361" s="333">
        <f t="shared" si="466"/>
        <v>0</v>
      </c>
      <c r="BT361" s="333">
        <f t="shared" si="466"/>
        <v>0</v>
      </c>
      <c r="CA361" s="13"/>
      <c r="CB361" s="2"/>
    </row>
    <row r="362" spans="1:87" s="2" customFormat="1" ht="21" customHeight="1">
      <c r="A362" s="33">
        <v>18601</v>
      </c>
      <c r="B362" s="3" t="s">
        <v>122</v>
      </c>
      <c r="C362" s="333">
        <f>SUM(D362,G362,J362,N362,S362,X362,AC362,AP362,AT362,AZ362,BE362,BH362,BJ362,BO362,BR362)</f>
        <v>0</v>
      </c>
      <c r="D362" s="44">
        <f>SUM(F362:F362)</f>
        <v>0</v>
      </c>
      <c r="E362" s="25">
        <v>0</v>
      </c>
      <c r="F362" s="25">
        <v>0</v>
      </c>
      <c r="G362" s="44">
        <f t="shared" ref="G362:G363" si="467">SUM(H362:I362)</f>
        <v>0</v>
      </c>
      <c r="H362" s="25">
        <v>0</v>
      </c>
      <c r="I362" s="25">
        <v>0</v>
      </c>
      <c r="J362" s="334">
        <f t="shared" ref="J362:J363" si="468">SUM(K362:M362)</f>
        <v>0</v>
      </c>
      <c r="K362" s="25">
        <v>0</v>
      </c>
      <c r="L362" s="25">
        <v>0</v>
      </c>
      <c r="M362" s="25">
        <v>0</v>
      </c>
      <c r="N362" s="334">
        <f t="shared" ref="N362:N363" si="469">SUM(O362:R362)</f>
        <v>0</v>
      </c>
      <c r="O362" s="25">
        <v>0</v>
      </c>
      <c r="P362" s="25">
        <v>0</v>
      </c>
      <c r="Q362" s="25">
        <v>0</v>
      </c>
      <c r="R362" s="25">
        <v>0</v>
      </c>
      <c r="S362" s="334">
        <f t="shared" ref="S362:S363" si="470">SUM(T362:W362)</f>
        <v>0</v>
      </c>
      <c r="T362" s="25">
        <v>0</v>
      </c>
      <c r="U362" s="25">
        <v>0</v>
      </c>
      <c r="V362" s="25">
        <v>0</v>
      </c>
      <c r="W362" s="25">
        <v>0</v>
      </c>
      <c r="X362" s="334">
        <f t="shared" ref="X362:X363" si="471">SUM(Y362:AB362)</f>
        <v>0</v>
      </c>
      <c r="Y362" s="25">
        <v>0</v>
      </c>
      <c r="Z362" s="25">
        <v>0</v>
      </c>
      <c r="AA362" s="25">
        <v>0</v>
      </c>
      <c r="AB362" s="25">
        <v>0</v>
      </c>
      <c r="AC362" s="334">
        <f t="shared" ref="AC362:AC363" si="472">SUM(AD362:AO362)</f>
        <v>0</v>
      </c>
      <c r="AD362" s="25">
        <v>0</v>
      </c>
      <c r="AE362" s="25">
        <v>0</v>
      </c>
      <c r="AF362" s="25">
        <v>0</v>
      </c>
      <c r="AG362" s="25">
        <v>0</v>
      </c>
      <c r="AH362" s="25">
        <v>0</v>
      </c>
      <c r="AI362" s="25">
        <v>0</v>
      </c>
      <c r="AJ362" s="25">
        <v>0</v>
      </c>
      <c r="AK362" s="25">
        <v>0</v>
      </c>
      <c r="AL362" s="25" t="s">
        <v>767</v>
      </c>
      <c r="AM362" s="25">
        <v>0</v>
      </c>
      <c r="AN362" s="25">
        <v>0</v>
      </c>
      <c r="AO362" s="25">
        <v>0</v>
      </c>
      <c r="AP362" s="334">
        <f t="shared" ref="AP362:AP363" si="473">SUM(AQ362:AS362)</f>
        <v>0</v>
      </c>
      <c r="AQ362" s="25">
        <v>0</v>
      </c>
      <c r="AR362" s="25">
        <v>0</v>
      </c>
      <c r="AS362" s="25">
        <v>0</v>
      </c>
      <c r="AT362" s="334">
        <f t="shared" ref="AT362:AT363" si="474">SUM(AU362:AY362)</f>
        <v>0</v>
      </c>
      <c r="AU362" s="25">
        <v>0</v>
      </c>
      <c r="AV362" s="25">
        <v>0</v>
      </c>
      <c r="AW362" s="25">
        <v>0</v>
      </c>
      <c r="AX362" s="25">
        <v>0</v>
      </c>
      <c r="AY362" s="25">
        <v>0</v>
      </c>
      <c r="AZ362" s="334">
        <f t="shared" ref="AZ362:AZ363" si="475">SUM(BA362:BD362)</f>
        <v>0</v>
      </c>
      <c r="BA362" s="25">
        <v>0</v>
      </c>
      <c r="BB362" s="25">
        <v>0</v>
      </c>
      <c r="BC362" s="25">
        <v>0</v>
      </c>
      <c r="BD362" s="25">
        <v>0</v>
      </c>
      <c r="BE362" s="334">
        <f t="shared" ref="BE362:BE363" si="476">SUM(BF362:BG362)</f>
        <v>0</v>
      </c>
      <c r="BF362" s="25">
        <v>0</v>
      </c>
      <c r="BG362" s="25">
        <v>0</v>
      </c>
      <c r="BH362" s="334">
        <f t="shared" ref="BH362:BH363" si="477">SUM(BI362)</f>
        <v>0</v>
      </c>
      <c r="BI362" s="25">
        <v>0</v>
      </c>
      <c r="BJ362" s="334">
        <f t="shared" ref="BJ362:BJ363" si="478">SUM(BK362:BN362)</f>
        <v>0</v>
      </c>
      <c r="BK362" s="25">
        <v>0</v>
      </c>
      <c r="BL362" s="25">
        <v>0</v>
      </c>
      <c r="BM362" s="25">
        <v>0</v>
      </c>
      <c r="BN362" s="25">
        <v>0</v>
      </c>
      <c r="BO362" s="334">
        <f t="shared" ref="BO362:BO363" si="479">SUM(BP362:BQ362)</f>
        <v>0</v>
      </c>
      <c r="BP362" s="25">
        <v>0</v>
      </c>
      <c r="BQ362" s="25">
        <v>0</v>
      </c>
      <c r="BR362" s="334">
        <f t="shared" ref="BR362:BR363" si="480">SUM(BS362:BT362)</f>
        <v>0</v>
      </c>
      <c r="BS362" s="25">
        <v>0</v>
      </c>
      <c r="BT362" s="25">
        <v>0</v>
      </c>
      <c r="CB362" s="13"/>
    </row>
    <row r="363" spans="1:87" s="2" customFormat="1" ht="15" customHeight="1">
      <c r="A363" s="33">
        <v>18699</v>
      </c>
      <c r="B363" s="3" t="s">
        <v>290</v>
      </c>
      <c r="C363" s="333">
        <f>SUM(D363,G363,J363,N363,S363,X363,AC363,AP363,AT363,AZ363,BE363,BH363,BJ363,BO363,BR363)</f>
        <v>0</v>
      </c>
      <c r="D363" s="44">
        <f>SUM(F363:F363)</f>
        <v>0</v>
      </c>
      <c r="E363" s="25">
        <v>0</v>
      </c>
      <c r="F363" s="25">
        <v>0</v>
      </c>
      <c r="G363" s="44">
        <f t="shared" si="467"/>
        <v>0</v>
      </c>
      <c r="H363" s="25">
        <v>0</v>
      </c>
      <c r="I363" s="25" t="s">
        <v>767</v>
      </c>
      <c r="J363" s="334">
        <f t="shared" si="468"/>
        <v>0</v>
      </c>
      <c r="K363" s="25">
        <v>0</v>
      </c>
      <c r="L363" s="25">
        <v>0</v>
      </c>
      <c r="M363" s="25">
        <v>0</v>
      </c>
      <c r="N363" s="334">
        <f t="shared" si="469"/>
        <v>0</v>
      </c>
      <c r="O363" s="25">
        <v>0</v>
      </c>
      <c r="P363" s="25">
        <v>0</v>
      </c>
      <c r="Q363" s="25">
        <v>0</v>
      </c>
      <c r="R363" s="25">
        <v>0</v>
      </c>
      <c r="S363" s="334">
        <f t="shared" si="470"/>
        <v>0</v>
      </c>
      <c r="T363" s="25">
        <v>0</v>
      </c>
      <c r="U363" s="25">
        <v>0</v>
      </c>
      <c r="V363" s="25">
        <v>0</v>
      </c>
      <c r="W363" s="25">
        <v>0</v>
      </c>
      <c r="X363" s="334">
        <f t="shared" si="471"/>
        <v>0</v>
      </c>
      <c r="Y363" s="25">
        <v>0</v>
      </c>
      <c r="Z363" s="25">
        <v>0</v>
      </c>
      <c r="AA363" s="25" t="s">
        <v>767</v>
      </c>
      <c r="AB363" s="25">
        <v>0</v>
      </c>
      <c r="AC363" s="334">
        <f t="shared" si="472"/>
        <v>0</v>
      </c>
      <c r="AD363" s="25">
        <v>0</v>
      </c>
      <c r="AE363" s="25">
        <v>0</v>
      </c>
      <c r="AF363" s="25">
        <v>0</v>
      </c>
      <c r="AG363" s="25">
        <v>0</v>
      </c>
      <c r="AH363" s="25">
        <v>0</v>
      </c>
      <c r="AI363" s="25">
        <v>0</v>
      </c>
      <c r="AJ363" s="25">
        <v>0</v>
      </c>
      <c r="AK363" s="25">
        <v>0</v>
      </c>
      <c r="AL363" s="25">
        <v>0</v>
      </c>
      <c r="AM363" s="25">
        <v>0</v>
      </c>
      <c r="AN363" s="25">
        <v>0</v>
      </c>
      <c r="AO363" s="25">
        <v>0</v>
      </c>
      <c r="AP363" s="334">
        <f t="shared" si="473"/>
        <v>0</v>
      </c>
      <c r="AQ363" s="25">
        <v>0</v>
      </c>
      <c r="AR363" s="25">
        <v>0</v>
      </c>
      <c r="AS363" s="25">
        <v>0</v>
      </c>
      <c r="AT363" s="334">
        <f t="shared" si="474"/>
        <v>0</v>
      </c>
      <c r="AU363" s="25">
        <v>0</v>
      </c>
      <c r="AV363" s="25">
        <v>0</v>
      </c>
      <c r="AW363" s="25">
        <v>0</v>
      </c>
      <c r="AX363" s="25">
        <v>0</v>
      </c>
      <c r="AY363" s="25">
        <v>0</v>
      </c>
      <c r="AZ363" s="334">
        <f t="shared" si="475"/>
        <v>0</v>
      </c>
      <c r="BA363" s="25">
        <v>0</v>
      </c>
      <c r="BB363" s="25">
        <v>0</v>
      </c>
      <c r="BC363" s="25">
        <v>0</v>
      </c>
      <c r="BD363" s="25">
        <v>0</v>
      </c>
      <c r="BE363" s="334">
        <f t="shared" si="476"/>
        <v>0</v>
      </c>
      <c r="BF363" s="25">
        <v>0</v>
      </c>
      <c r="BG363" s="25">
        <v>0</v>
      </c>
      <c r="BH363" s="334">
        <f t="shared" si="477"/>
        <v>0</v>
      </c>
      <c r="BI363" s="25">
        <v>0</v>
      </c>
      <c r="BJ363" s="334">
        <f t="shared" si="478"/>
        <v>0</v>
      </c>
      <c r="BK363" s="25">
        <v>0</v>
      </c>
      <c r="BL363" s="25">
        <v>0</v>
      </c>
      <c r="BM363" s="25">
        <v>0</v>
      </c>
      <c r="BN363" s="25">
        <v>0</v>
      </c>
      <c r="BO363" s="334">
        <f t="shared" si="479"/>
        <v>0</v>
      </c>
      <c r="BP363" s="25">
        <v>0</v>
      </c>
      <c r="BQ363" s="25">
        <v>0</v>
      </c>
      <c r="BR363" s="334">
        <f t="shared" si="480"/>
        <v>0</v>
      </c>
      <c r="BS363" s="25">
        <v>0</v>
      </c>
      <c r="BT363" s="25">
        <v>0</v>
      </c>
      <c r="BU363" s="3"/>
      <c r="BV363" s="3"/>
      <c r="BW363" s="3"/>
      <c r="BX363" s="3"/>
      <c r="BY363" s="3"/>
      <c r="CA363" s="3"/>
      <c r="CC363" s="3"/>
      <c r="CD363" s="3"/>
      <c r="CE363" s="3"/>
      <c r="CF363" s="3"/>
      <c r="CG363" s="3"/>
      <c r="CH363" s="3"/>
      <c r="CI363" s="3"/>
    </row>
    <row r="364" spans="1:87" s="2" customFormat="1" ht="18" customHeight="1">
      <c r="B364" s="2" t="s">
        <v>335</v>
      </c>
      <c r="C364" s="333">
        <f>SUM(C365:C368)</f>
        <v>114</v>
      </c>
      <c r="D364" s="333">
        <f t="shared" ref="D364:BO364" si="481">SUM(D365:D368)</f>
        <v>0</v>
      </c>
      <c r="E364" s="333">
        <f>SUM(E365:E368)</f>
        <v>0</v>
      </c>
      <c r="F364" s="333">
        <f t="shared" si="481"/>
        <v>0</v>
      </c>
      <c r="G364" s="333">
        <f t="shared" si="481"/>
        <v>0</v>
      </c>
      <c r="H364" s="333">
        <f t="shared" si="481"/>
        <v>0</v>
      </c>
      <c r="I364" s="333">
        <f t="shared" si="481"/>
        <v>0</v>
      </c>
      <c r="J364" s="333">
        <f t="shared" si="481"/>
        <v>5</v>
      </c>
      <c r="K364" s="333">
        <f t="shared" si="481"/>
        <v>5</v>
      </c>
      <c r="L364" s="333">
        <f t="shared" si="481"/>
        <v>0</v>
      </c>
      <c r="M364" s="333">
        <f t="shared" si="481"/>
        <v>0</v>
      </c>
      <c r="N364" s="333">
        <f t="shared" si="481"/>
        <v>0</v>
      </c>
      <c r="O364" s="333">
        <f t="shared" si="481"/>
        <v>0</v>
      </c>
      <c r="P364" s="333">
        <f t="shared" si="481"/>
        <v>0</v>
      </c>
      <c r="Q364" s="333">
        <f t="shared" si="481"/>
        <v>0</v>
      </c>
      <c r="R364" s="333">
        <f t="shared" si="481"/>
        <v>0</v>
      </c>
      <c r="S364" s="333">
        <f t="shared" si="481"/>
        <v>0</v>
      </c>
      <c r="T364" s="333">
        <f t="shared" si="481"/>
        <v>0</v>
      </c>
      <c r="U364" s="333">
        <f t="shared" si="481"/>
        <v>0</v>
      </c>
      <c r="V364" s="333">
        <f t="shared" si="481"/>
        <v>0</v>
      </c>
      <c r="W364" s="333">
        <f t="shared" si="481"/>
        <v>0</v>
      </c>
      <c r="X364" s="333">
        <f t="shared" si="481"/>
        <v>109</v>
      </c>
      <c r="Y364" s="333">
        <f t="shared" si="481"/>
        <v>0</v>
      </c>
      <c r="Z364" s="333">
        <f t="shared" si="481"/>
        <v>0</v>
      </c>
      <c r="AA364" s="333">
        <f t="shared" si="481"/>
        <v>79</v>
      </c>
      <c r="AB364" s="333">
        <f t="shared" si="481"/>
        <v>30</v>
      </c>
      <c r="AC364" s="333">
        <f t="shared" si="481"/>
        <v>0</v>
      </c>
      <c r="AD364" s="333">
        <f t="shared" si="481"/>
        <v>0</v>
      </c>
      <c r="AE364" s="333">
        <f t="shared" si="481"/>
        <v>0</v>
      </c>
      <c r="AF364" s="333">
        <f t="shared" si="481"/>
        <v>0</v>
      </c>
      <c r="AG364" s="333">
        <f t="shared" si="481"/>
        <v>0</v>
      </c>
      <c r="AH364" s="333">
        <f t="shared" si="481"/>
        <v>0</v>
      </c>
      <c r="AI364" s="333">
        <f t="shared" si="481"/>
        <v>0</v>
      </c>
      <c r="AJ364" s="333">
        <f t="shared" si="481"/>
        <v>0</v>
      </c>
      <c r="AK364" s="333">
        <f t="shared" si="481"/>
        <v>0</v>
      </c>
      <c r="AL364" s="333">
        <f t="shared" si="481"/>
        <v>0</v>
      </c>
      <c r="AM364" s="333">
        <f t="shared" si="481"/>
        <v>0</v>
      </c>
      <c r="AN364" s="333">
        <f t="shared" si="481"/>
        <v>0</v>
      </c>
      <c r="AO364" s="333">
        <f t="shared" si="481"/>
        <v>0</v>
      </c>
      <c r="AP364" s="333">
        <f t="shared" si="481"/>
        <v>0</v>
      </c>
      <c r="AQ364" s="333">
        <f t="shared" si="481"/>
        <v>0</v>
      </c>
      <c r="AR364" s="333">
        <f t="shared" si="481"/>
        <v>0</v>
      </c>
      <c r="AS364" s="333">
        <f t="shared" si="481"/>
        <v>0</v>
      </c>
      <c r="AT364" s="333">
        <f t="shared" si="481"/>
        <v>0</v>
      </c>
      <c r="AU364" s="333">
        <f t="shared" si="481"/>
        <v>0</v>
      </c>
      <c r="AV364" s="333">
        <f t="shared" si="481"/>
        <v>0</v>
      </c>
      <c r="AW364" s="333">
        <f t="shared" si="481"/>
        <v>0</v>
      </c>
      <c r="AX364" s="333">
        <f t="shared" si="481"/>
        <v>0</v>
      </c>
      <c r="AY364" s="333">
        <f t="shared" si="481"/>
        <v>0</v>
      </c>
      <c r="AZ364" s="333">
        <f t="shared" si="481"/>
        <v>0</v>
      </c>
      <c r="BA364" s="333">
        <f t="shared" si="481"/>
        <v>0</v>
      </c>
      <c r="BB364" s="333">
        <f t="shared" si="481"/>
        <v>0</v>
      </c>
      <c r="BC364" s="333">
        <f t="shared" si="481"/>
        <v>0</v>
      </c>
      <c r="BD364" s="333">
        <f t="shared" si="481"/>
        <v>0</v>
      </c>
      <c r="BE364" s="333">
        <f t="shared" si="481"/>
        <v>0</v>
      </c>
      <c r="BF364" s="333">
        <f t="shared" si="481"/>
        <v>0</v>
      </c>
      <c r="BG364" s="333">
        <f t="shared" si="481"/>
        <v>0</v>
      </c>
      <c r="BH364" s="333">
        <f t="shared" si="481"/>
        <v>0</v>
      </c>
      <c r="BI364" s="333">
        <f t="shared" si="481"/>
        <v>0</v>
      </c>
      <c r="BJ364" s="333">
        <f t="shared" si="481"/>
        <v>0</v>
      </c>
      <c r="BK364" s="333">
        <f t="shared" si="481"/>
        <v>0</v>
      </c>
      <c r="BL364" s="333">
        <f t="shared" si="481"/>
        <v>0</v>
      </c>
      <c r="BM364" s="333">
        <f t="shared" si="481"/>
        <v>0</v>
      </c>
      <c r="BN364" s="333">
        <f t="shared" si="481"/>
        <v>0</v>
      </c>
      <c r="BO364" s="333">
        <f t="shared" si="481"/>
        <v>0</v>
      </c>
      <c r="BP364" s="333">
        <f t="shared" ref="BP364:BT364" si="482">SUM(BP365:BP368)</f>
        <v>0</v>
      </c>
      <c r="BQ364" s="333">
        <f t="shared" si="482"/>
        <v>0</v>
      </c>
      <c r="BR364" s="333">
        <f t="shared" si="482"/>
        <v>0</v>
      </c>
      <c r="BS364" s="333">
        <f t="shared" si="482"/>
        <v>0</v>
      </c>
      <c r="BT364" s="333">
        <f t="shared" si="482"/>
        <v>0</v>
      </c>
      <c r="BU364" s="3"/>
      <c r="BV364" s="3"/>
      <c r="BW364" s="3"/>
      <c r="BX364" s="3"/>
      <c r="BY364" s="3"/>
      <c r="BZ364" s="3"/>
      <c r="CA364" s="3"/>
      <c r="CB364" s="3"/>
    </row>
    <row r="365" spans="1:87" ht="18" customHeight="1">
      <c r="A365" s="33">
        <v>19101</v>
      </c>
      <c r="B365" s="3" t="s">
        <v>336</v>
      </c>
      <c r="C365" s="333">
        <f>SUM(D365,G365,J365,N365,S365,X365,AC365,AP365,AT365,AZ365,BE365,BH365,BJ365,BO365,BR365)</f>
        <v>0</v>
      </c>
      <c r="D365" s="44">
        <f>SUM(F365:F365)</f>
        <v>0</v>
      </c>
      <c r="E365" s="25">
        <v>0</v>
      </c>
      <c r="F365" s="25">
        <v>0</v>
      </c>
      <c r="G365" s="44">
        <f t="shared" ref="G365:G368" si="483">SUM(H365:I365)</f>
        <v>0</v>
      </c>
      <c r="H365" s="25">
        <v>0</v>
      </c>
      <c r="I365" s="25">
        <v>0</v>
      </c>
      <c r="J365" s="334">
        <f t="shared" ref="J365:J368" si="484">SUM(K365:M365)</f>
        <v>0</v>
      </c>
      <c r="K365" s="25">
        <v>0</v>
      </c>
      <c r="L365" s="25">
        <v>0</v>
      </c>
      <c r="M365" s="25">
        <v>0</v>
      </c>
      <c r="N365" s="334">
        <f t="shared" ref="N365:N368" si="485">SUM(O365:R365)</f>
        <v>0</v>
      </c>
      <c r="O365" s="25">
        <v>0</v>
      </c>
      <c r="P365" s="25">
        <v>0</v>
      </c>
      <c r="Q365" s="25">
        <v>0</v>
      </c>
      <c r="R365" s="25">
        <v>0</v>
      </c>
      <c r="S365" s="334">
        <f t="shared" ref="S365:S368" si="486">SUM(T365:W365)</f>
        <v>0</v>
      </c>
      <c r="T365" s="25">
        <v>0</v>
      </c>
      <c r="U365" s="25">
        <v>0</v>
      </c>
      <c r="V365" s="25">
        <v>0</v>
      </c>
      <c r="W365" s="25">
        <v>0</v>
      </c>
      <c r="X365" s="334">
        <f t="shared" ref="X365:X368" si="487">SUM(Y365:AB365)</f>
        <v>0</v>
      </c>
      <c r="Y365" s="25" t="s">
        <v>767</v>
      </c>
      <c r="Z365" s="25">
        <v>0</v>
      </c>
      <c r="AA365" s="25">
        <v>0</v>
      </c>
      <c r="AB365" s="25">
        <v>0</v>
      </c>
      <c r="AC365" s="334">
        <f t="shared" ref="AC365:AC368" si="488">SUM(AD365:AO365)</f>
        <v>0</v>
      </c>
      <c r="AD365" s="25">
        <v>0</v>
      </c>
      <c r="AE365" s="25">
        <v>0</v>
      </c>
      <c r="AF365" s="25" t="s">
        <v>767</v>
      </c>
      <c r="AG365" s="25">
        <v>0</v>
      </c>
      <c r="AH365" s="25">
        <v>0</v>
      </c>
      <c r="AI365" s="25">
        <v>0</v>
      </c>
      <c r="AJ365" s="25">
        <v>0</v>
      </c>
      <c r="AK365" s="25">
        <v>0</v>
      </c>
      <c r="AL365" s="25">
        <v>0</v>
      </c>
      <c r="AM365" s="25">
        <v>0</v>
      </c>
      <c r="AN365" s="25">
        <v>0</v>
      </c>
      <c r="AO365" s="25">
        <v>0</v>
      </c>
      <c r="AP365" s="334">
        <f t="shared" ref="AP365:AP368" si="489">SUM(AQ365:AS365)</f>
        <v>0</v>
      </c>
      <c r="AQ365" s="25">
        <v>0</v>
      </c>
      <c r="AR365" s="25" t="s">
        <v>767</v>
      </c>
      <c r="AS365" s="25">
        <v>0</v>
      </c>
      <c r="AT365" s="334">
        <f t="shared" ref="AT365:AT368" si="490">SUM(AU365:AY365)</f>
        <v>0</v>
      </c>
      <c r="AU365" s="25">
        <v>0</v>
      </c>
      <c r="AV365" s="25">
        <v>0</v>
      </c>
      <c r="AW365" s="25">
        <v>0</v>
      </c>
      <c r="AX365" s="25">
        <v>0</v>
      </c>
      <c r="AY365" s="25">
        <v>0</v>
      </c>
      <c r="AZ365" s="334">
        <f t="shared" ref="AZ365:AZ368" si="491">SUM(BA365:BD365)</f>
        <v>0</v>
      </c>
      <c r="BA365" s="25">
        <v>0</v>
      </c>
      <c r="BB365" s="25">
        <v>0</v>
      </c>
      <c r="BC365" s="25">
        <v>0</v>
      </c>
      <c r="BD365" s="25">
        <v>0</v>
      </c>
      <c r="BE365" s="334">
        <f t="shared" ref="BE365:BE368" si="492">SUM(BF365:BG365)</f>
        <v>0</v>
      </c>
      <c r="BF365" s="25" t="s">
        <v>767</v>
      </c>
      <c r="BG365" s="25">
        <v>0</v>
      </c>
      <c r="BH365" s="334">
        <f t="shared" ref="BH365:BH368" si="493">SUM(BI365)</f>
        <v>0</v>
      </c>
      <c r="BI365" s="25" t="s">
        <v>767</v>
      </c>
      <c r="BJ365" s="334">
        <f t="shared" ref="BJ365:BJ368" si="494">SUM(BK365:BN365)</f>
        <v>0</v>
      </c>
      <c r="BK365" s="25">
        <v>0</v>
      </c>
      <c r="BL365" s="25">
        <v>0</v>
      </c>
      <c r="BM365" s="25">
        <v>0</v>
      </c>
      <c r="BN365" s="25">
        <v>0</v>
      </c>
      <c r="BO365" s="334">
        <f t="shared" ref="BO365:BO368" si="495">SUM(BP365:BQ365)</f>
        <v>0</v>
      </c>
      <c r="BP365" s="25">
        <v>0</v>
      </c>
      <c r="BQ365" s="25" t="s">
        <v>767</v>
      </c>
      <c r="BR365" s="334">
        <f t="shared" ref="BR365:BR368" si="496">SUM(BS365:BT365)</f>
        <v>0</v>
      </c>
      <c r="BS365" s="25">
        <v>0</v>
      </c>
      <c r="BT365" s="25">
        <v>0</v>
      </c>
      <c r="CA365" s="2"/>
      <c r="CC365" s="13"/>
    </row>
    <row r="366" spans="1:87" ht="18" customHeight="1">
      <c r="A366" s="33">
        <v>19105</v>
      </c>
      <c r="B366" s="3" t="s">
        <v>842</v>
      </c>
      <c r="C366" s="333">
        <f>SUM(D366,G366,J366,N366,S366,X366,AC366,AP366,AT366,AZ366,BE366,BH366,BJ366,BO366,BR366)</f>
        <v>0</v>
      </c>
      <c r="D366" s="44">
        <f>SUM(F366:F366)</f>
        <v>0</v>
      </c>
      <c r="E366" s="25">
        <v>0</v>
      </c>
      <c r="F366" s="25">
        <v>0</v>
      </c>
      <c r="G366" s="44">
        <f t="shared" si="483"/>
        <v>0</v>
      </c>
      <c r="H366" s="25">
        <v>0</v>
      </c>
      <c r="I366" s="25">
        <v>0</v>
      </c>
      <c r="J366" s="334">
        <f t="shared" si="484"/>
        <v>0</v>
      </c>
      <c r="K366" s="25">
        <v>0</v>
      </c>
      <c r="L366" s="25">
        <v>0</v>
      </c>
      <c r="M366" s="25">
        <v>0</v>
      </c>
      <c r="N366" s="334">
        <f t="shared" si="485"/>
        <v>0</v>
      </c>
      <c r="O366" s="25">
        <v>0</v>
      </c>
      <c r="P366" s="25">
        <v>0</v>
      </c>
      <c r="Q366" s="25">
        <v>0</v>
      </c>
      <c r="R366" s="25">
        <v>0</v>
      </c>
      <c r="S366" s="334">
        <f t="shared" si="486"/>
        <v>0</v>
      </c>
      <c r="T366" s="25">
        <v>0</v>
      </c>
      <c r="U366" s="25" t="s">
        <v>767</v>
      </c>
      <c r="V366" s="25">
        <v>0</v>
      </c>
      <c r="W366" s="25">
        <v>0</v>
      </c>
      <c r="X366" s="334">
        <f t="shared" si="487"/>
        <v>0</v>
      </c>
      <c r="Y366" s="25">
        <v>0</v>
      </c>
      <c r="Z366" s="25">
        <v>0</v>
      </c>
      <c r="AA366" s="25">
        <v>0</v>
      </c>
      <c r="AB366" s="25">
        <v>0</v>
      </c>
      <c r="AC366" s="334">
        <f t="shared" si="488"/>
        <v>0</v>
      </c>
      <c r="AD366" s="25">
        <v>0</v>
      </c>
      <c r="AE366" s="25">
        <v>0</v>
      </c>
      <c r="AF366" s="25">
        <v>0</v>
      </c>
      <c r="AG366" s="25">
        <v>0</v>
      </c>
      <c r="AH366" s="25">
        <v>0</v>
      </c>
      <c r="AI366" s="25">
        <v>0</v>
      </c>
      <c r="AJ366" s="25">
        <v>0</v>
      </c>
      <c r="AK366" s="25">
        <v>0</v>
      </c>
      <c r="AL366" s="25">
        <v>0</v>
      </c>
      <c r="AM366" s="25">
        <v>0</v>
      </c>
      <c r="AN366" s="25">
        <v>0</v>
      </c>
      <c r="AO366" s="25">
        <v>0</v>
      </c>
      <c r="AP366" s="334">
        <f t="shared" si="489"/>
        <v>0</v>
      </c>
      <c r="AQ366" s="25">
        <v>0</v>
      </c>
      <c r="AR366" s="25">
        <v>0</v>
      </c>
      <c r="AS366" s="25">
        <v>0</v>
      </c>
      <c r="AT366" s="334">
        <f t="shared" si="490"/>
        <v>0</v>
      </c>
      <c r="AU366" s="25">
        <v>0</v>
      </c>
      <c r="AV366" s="25">
        <v>0</v>
      </c>
      <c r="AW366" s="25">
        <v>0</v>
      </c>
      <c r="AX366" s="25">
        <v>0</v>
      </c>
      <c r="AY366" s="25">
        <v>0</v>
      </c>
      <c r="AZ366" s="334">
        <f t="shared" si="491"/>
        <v>0</v>
      </c>
      <c r="BA366" s="25">
        <v>0</v>
      </c>
      <c r="BB366" s="25">
        <v>0</v>
      </c>
      <c r="BC366" s="25">
        <v>0</v>
      </c>
      <c r="BD366" s="25">
        <v>0</v>
      </c>
      <c r="BE366" s="334">
        <f t="shared" si="492"/>
        <v>0</v>
      </c>
      <c r="BF366" s="25">
        <v>0</v>
      </c>
      <c r="BG366" s="25">
        <v>0</v>
      </c>
      <c r="BH366" s="334">
        <f t="shared" si="493"/>
        <v>0</v>
      </c>
      <c r="BI366" s="25">
        <v>0</v>
      </c>
      <c r="BJ366" s="334">
        <f t="shared" si="494"/>
        <v>0</v>
      </c>
      <c r="BK366" s="25">
        <v>0</v>
      </c>
      <c r="BL366" s="25">
        <v>0</v>
      </c>
      <c r="BM366" s="25">
        <v>0</v>
      </c>
      <c r="BN366" s="25">
        <v>0</v>
      </c>
      <c r="BO366" s="334">
        <f t="shared" si="495"/>
        <v>0</v>
      </c>
      <c r="BP366" s="25">
        <v>0</v>
      </c>
      <c r="BQ366" s="25">
        <v>0</v>
      </c>
      <c r="BR366" s="334">
        <f t="shared" si="496"/>
        <v>0</v>
      </c>
      <c r="BS366" s="25" t="s">
        <v>767</v>
      </c>
      <c r="BT366" s="25">
        <v>0</v>
      </c>
      <c r="CB366" s="2"/>
      <c r="CD366" s="8"/>
      <c r="CE366" s="8"/>
      <c r="CF366" s="8"/>
    </row>
    <row r="367" spans="1:87" s="2" customFormat="1" ht="25.5" customHeight="1">
      <c r="A367" s="33">
        <v>19109</v>
      </c>
      <c r="B367" s="3" t="s">
        <v>337</v>
      </c>
      <c r="C367" s="333">
        <f>SUM(D367,G367,J367,N367,S367,X367,AC367,AP367,AT367,AZ367,BE367,BH367,BJ367,BO367,BR367)</f>
        <v>0</v>
      </c>
      <c r="D367" s="44">
        <f>SUM(F367:F367)</f>
        <v>0</v>
      </c>
      <c r="E367" s="214">
        <v>0</v>
      </c>
      <c r="F367" s="214">
        <v>0</v>
      </c>
      <c r="G367" s="44">
        <f t="shared" si="483"/>
        <v>0</v>
      </c>
      <c r="H367" s="214">
        <v>0</v>
      </c>
      <c r="I367" s="214">
        <v>0</v>
      </c>
      <c r="J367" s="334">
        <f t="shared" si="484"/>
        <v>0</v>
      </c>
      <c r="K367" s="214">
        <v>0</v>
      </c>
      <c r="L367" s="214">
        <v>0</v>
      </c>
      <c r="M367" s="214">
        <v>0</v>
      </c>
      <c r="N367" s="334">
        <f t="shared" si="485"/>
        <v>0</v>
      </c>
      <c r="O367" s="214">
        <v>0</v>
      </c>
      <c r="P367" s="214">
        <v>0</v>
      </c>
      <c r="Q367" s="214">
        <v>0</v>
      </c>
      <c r="R367" s="214">
        <v>0</v>
      </c>
      <c r="S367" s="334">
        <f t="shared" si="486"/>
        <v>0</v>
      </c>
      <c r="T367" s="214">
        <v>0</v>
      </c>
      <c r="U367" s="214">
        <v>0</v>
      </c>
      <c r="V367" s="214">
        <v>0</v>
      </c>
      <c r="W367" s="214">
        <v>0</v>
      </c>
      <c r="X367" s="334">
        <f t="shared" si="487"/>
        <v>0</v>
      </c>
      <c r="Y367" s="214">
        <v>0</v>
      </c>
      <c r="Z367" s="214">
        <v>0</v>
      </c>
      <c r="AA367" s="214">
        <v>0</v>
      </c>
      <c r="AB367" s="214">
        <v>0</v>
      </c>
      <c r="AC367" s="334">
        <f t="shared" si="488"/>
        <v>0</v>
      </c>
      <c r="AD367" s="214">
        <v>0</v>
      </c>
      <c r="AE367" s="214">
        <v>0</v>
      </c>
      <c r="AF367" s="214">
        <v>0</v>
      </c>
      <c r="AG367" s="214">
        <v>0</v>
      </c>
      <c r="AH367" s="214">
        <v>0</v>
      </c>
      <c r="AI367" s="214">
        <v>0</v>
      </c>
      <c r="AJ367" s="214">
        <v>0</v>
      </c>
      <c r="AK367" s="214">
        <v>0</v>
      </c>
      <c r="AL367" s="214">
        <v>0</v>
      </c>
      <c r="AM367" s="214" t="s">
        <v>767</v>
      </c>
      <c r="AN367" s="214">
        <v>0</v>
      </c>
      <c r="AO367" s="214">
        <v>0</v>
      </c>
      <c r="AP367" s="334">
        <f t="shared" si="489"/>
        <v>0</v>
      </c>
      <c r="AQ367" s="214">
        <v>0</v>
      </c>
      <c r="AR367" s="214">
        <v>0</v>
      </c>
      <c r="AS367" s="214">
        <v>0</v>
      </c>
      <c r="AT367" s="334">
        <f t="shared" si="490"/>
        <v>0</v>
      </c>
      <c r="AU367" s="214">
        <v>0</v>
      </c>
      <c r="AV367" s="214">
        <v>0</v>
      </c>
      <c r="AW367" s="214">
        <v>0</v>
      </c>
      <c r="AX367" s="214">
        <v>0</v>
      </c>
      <c r="AY367" s="214">
        <v>0</v>
      </c>
      <c r="AZ367" s="334">
        <f t="shared" si="491"/>
        <v>0</v>
      </c>
      <c r="BA367" s="214">
        <v>0</v>
      </c>
      <c r="BB367" s="214">
        <v>0</v>
      </c>
      <c r="BC367" s="214">
        <v>0</v>
      </c>
      <c r="BD367" s="214">
        <v>0</v>
      </c>
      <c r="BE367" s="334">
        <f t="shared" si="492"/>
        <v>0</v>
      </c>
      <c r="BF367" s="214">
        <v>0</v>
      </c>
      <c r="BG367" s="214">
        <v>0</v>
      </c>
      <c r="BH367" s="334">
        <f t="shared" si="493"/>
        <v>0</v>
      </c>
      <c r="BI367" s="214">
        <v>0</v>
      </c>
      <c r="BJ367" s="334">
        <f t="shared" si="494"/>
        <v>0</v>
      </c>
      <c r="BK367" s="214">
        <v>0</v>
      </c>
      <c r="BL367" s="214">
        <v>0</v>
      </c>
      <c r="BM367" s="214">
        <v>0</v>
      </c>
      <c r="BN367" s="214">
        <v>0</v>
      </c>
      <c r="BO367" s="334">
        <f t="shared" si="495"/>
        <v>0</v>
      </c>
      <c r="BP367" s="214">
        <v>0</v>
      </c>
      <c r="BQ367" s="214">
        <v>0</v>
      </c>
      <c r="BR367" s="334">
        <f t="shared" si="496"/>
        <v>0</v>
      </c>
      <c r="BS367" s="214">
        <v>0</v>
      </c>
      <c r="BT367" s="214">
        <v>0</v>
      </c>
      <c r="BU367" s="3"/>
      <c r="BV367" s="3"/>
      <c r="BW367" s="3"/>
      <c r="BX367" s="3"/>
      <c r="BY367" s="3"/>
      <c r="CA367" s="3"/>
      <c r="CB367" s="3"/>
      <c r="CG367" s="13"/>
      <c r="CH367" s="13"/>
      <c r="CI367" s="13"/>
    </row>
    <row r="368" spans="1:87" s="2" customFormat="1" ht="15.95" customHeight="1">
      <c r="A368" s="33">
        <v>19999</v>
      </c>
      <c r="B368" s="3" t="s">
        <v>291</v>
      </c>
      <c r="C368" s="333">
        <f>SUM(D368,G368,J368,N368,S368,X368,AC368,AP368,AT368,AZ368,BE368,BH368,BJ368,BO368,BR368)</f>
        <v>114</v>
      </c>
      <c r="D368" s="44">
        <f>SUM(F368:F368)</f>
        <v>0</v>
      </c>
      <c r="E368" s="25">
        <v>0</v>
      </c>
      <c r="F368" s="25">
        <v>0</v>
      </c>
      <c r="G368" s="44">
        <f t="shared" si="483"/>
        <v>0</v>
      </c>
      <c r="H368" s="25">
        <v>0</v>
      </c>
      <c r="I368" s="25">
        <v>0</v>
      </c>
      <c r="J368" s="334">
        <f t="shared" si="484"/>
        <v>5</v>
      </c>
      <c r="K368" s="25">
        <v>5</v>
      </c>
      <c r="L368" s="25">
        <v>0</v>
      </c>
      <c r="M368" s="25">
        <v>0</v>
      </c>
      <c r="N368" s="334">
        <f t="shared" si="485"/>
        <v>0</v>
      </c>
      <c r="O368" s="25">
        <v>0</v>
      </c>
      <c r="P368" s="25">
        <v>0</v>
      </c>
      <c r="Q368" s="25">
        <v>0</v>
      </c>
      <c r="R368" s="25">
        <v>0</v>
      </c>
      <c r="S368" s="334">
        <f t="shared" si="486"/>
        <v>0</v>
      </c>
      <c r="T368" s="25">
        <v>0</v>
      </c>
      <c r="U368" s="25">
        <v>0</v>
      </c>
      <c r="V368" s="25">
        <v>0</v>
      </c>
      <c r="W368" s="25">
        <v>0</v>
      </c>
      <c r="X368" s="334">
        <f t="shared" si="487"/>
        <v>109</v>
      </c>
      <c r="Y368" s="25">
        <v>0</v>
      </c>
      <c r="Z368" s="25" t="s">
        <v>767</v>
      </c>
      <c r="AA368" s="25">
        <v>79</v>
      </c>
      <c r="AB368" s="25">
        <v>30</v>
      </c>
      <c r="AC368" s="334">
        <f t="shared" si="488"/>
        <v>0</v>
      </c>
      <c r="AD368" s="25">
        <v>0</v>
      </c>
      <c r="AE368" s="25">
        <v>0</v>
      </c>
      <c r="AF368" s="25">
        <v>0</v>
      </c>
      <c r="AG368" s="25">
        <v>0</v>
      </c>
      <c r="AH368" s="25" t="s">
        <v>767</v>
      </c>
      <c r="AI368" s="25">
        <v>0</v>
      </c>
      <c r="AJ368" s="25">
        <v>0</v>
      </c>
      <c r="AK368" s="25">
        <v>0</v>
      </c>
      <c r="AL368" s="25" t="s">
        <v>767</v>
      </c>
      <c r="AM368" s="25">
        <v>0</v>
      </c>
      <c r="AN368" s="25">
        <v>0</v>
      </c>
      <c r="AO368" s="25">
        <v>0</v>
      </c>
      <c r="AP368" s="334">
        <f t="shared" si="489"/>
        <v>0</v>
      </c>
      <c r="AQ368" s="25">
        <v>0</v>
      </c>
      <c r="AR368" s="25">
        <v>0</v>
      </c>
      <c r="AS368" s="25">
        <v>0</v>
      </c>
      <c r="AT368" s="334">
        <f t="shared" si="490"/>
        <v>0</v>
      </c>
      <c r="AU368" s="25">
        <v>0</v>
      </c>
      <c r="AV368" s="25">
        <v>0</v>
      </c>
      <c r="AW368" s="25" t="s">
        <v>767</v>
      </c>
      <c r="AX368" s="25">
        <v>0</v>
      </c>
      <c r="AY368" s="25">
        <v>0</v>
      </c>
      <c r="AZ368" s="334">
        <f t="shared" si="491"/>
        <v>0</v>
      </c>
      <c r="BA368" s="25">
        <v>0</v>
      </c>
      <c r="BB368" s="25">
        <v>0</v>
      </c>
      <c r="BC368" s="25" t="s">
        <v>767</v>
      </c>
      <c r="BD368" s="25">
        <v>0</v>
      </c>
      <c r="BE368" s="334">
        <f t="shared" si="492"/>
        <v>0</v>
      </c>
      <c r="BF368" s="25" t="s">
        <v>767</v>
      </c>
      <c r="BG368" s="25">
        <v>0</v>
      </c>
      <c r="BH368" s="334">
        <f t="shared" si="493"/>
        <v>0</v>
      </c>
      <c r="BI368" s="25">
        <v>0</v>
      </c>
      <c r="BJ368" s="334">
        <f t="shared" si="494"/>
        <v>0</v>
      </c>
      <c r="BK368" s="25">
        <v>0</v>
      </c>
      <c r="BL368" s="25">
        <v>0</v>
      </c>
      <c r="BM368" s="25">
        <v>0</v>
      </c>
      <c r="BN368" s="25">
        <v>0</v>
      </c>
      <c r="BO368" s="334">
        <f t="shared" si="495"/>
        <v>0</v>
      </c>
      <c r="BP368" s="25">
        <v>0</v>
      </c>
      <c r="BQ368" s="25">
        <v>0</v>
      </c>
      <c r="BR368" s="334">
        <f t="shared" si="496"/>
        <v>0</v>
      </c>
      <c r="BS368" s="25">
        <v>0</v>
      </c>
      <c r="BT368" s="25">
        <v>0</v>
      </c>
      <c r="BU368" s="3"/>
      <c r="BV368" s="3"/>
      <c r="BW368" s="3"/>
      <c r="BX368" s="3"/>
      <c r="BY368" s="3"/>
      <c r="CA368" s="3"/>
      <c r="CB368" s="3"/>
      <c r="CC368" s="3"/>
      <c r="CD368" s="3"/>
      <c r="CE368" s="3"/>
      <c r="CF368" s="3"/>
      <c r="CG368" s="3"/>
      <c r="CH368" s="3"/>
      <c r="CI368" s="3"/>
    </row>
    <row r="369" spans="1:87" s="2" customFormat="1" ht="15.95" customHeight="1">
      <c r="B369" s="2" t="s">
        <v>0</v>
      </c>
      <c r="C369" s="333">
        <f>SUM(C370,C371)</f>
        <v>6</v>
      </c>
      <c r="D369" s="333">
        <f>SUM(D370,D371)</f>
        <v>0</v>
      </c>
      <c r="E369" s="333">
        <f>SUM(E370,E371)</f>
        <v>0</v>
      </c>
      <c r="F369" s="333">
        <f t="shared" ref="F369:BP369" si="497">SUM(F370,F371)</f>
        <v>0</v>
      </c>
      <c r="G369" s="333">
        <f t="shared" si="497"/>
        <v>0</v>
      </c>
      <c r="H369" s="333">
        <f t="shared" si="497"/>
        <v>0</v>
      </c>
      <c r="I369" s="333">
        <f t="shared" si="497"/>
        <v>0</v>
      </c>
      <c r="J369" s="333">
        <f t="shared" si="497"/>
        <v>0</v>
      </c>
      <c r="K369" s="333">
        <f t="shared" si="497"/>
        <v>0</v>
      </c>
      <c r="L369" s="333">
        <f t="shared" si="497"/>
        <v>0</v>
      </c>
      <c r="M369" s="333">
        <f t="shared" si="497"/>
        <v>0</v>
      </c>
      <c r="N369" s="333">
        <f t="shared" si="497"/>
        <v>0</v>
      </c>
      <c r="O369" s="333">
        <f t="shared" si="497"/>
        <v>0</v>
      </c>
      <c r="P369" s="333">
        <f t="shared" si="497"/>
        <v>0</v>
      </c>
      <c r="Q369" s="333">
        <f t="shared" si="497"/>
        <v>0</v>
      </c>
      <c r="R369" s="333">
        <f t="shared" si="497"/>
        <v>0</v>
      </c>
      <c r="S369" s="333">
        <f t="shared" si="497"/>
        <v>0</v>
      </c>
      <c r="T369" s="333">
        <f t="shared" si="497"/>
        <v>0</v>
      </c>
      <c r="U369" s="333">
        <f t="shared" si="497"/>
        <v>0</v>
      </c>
      <c r="V369" s="333">
        <f t="shared" si="497"/>
        <v>0</v>
      </c>
      <c r="W369" s="333">
        <f t="shared" si="497"/>
        <v>0</v>
      </c>
      <c r="X369" s="333">
        <f t="shared" si="497"/>
        <v>0</v>
      </c>
      <c r="Y369" s="333">
        <f t="shared" si="497"/>
        <v>0</v>
      </c>
      <c r="Z369" s="333">
        <f t="shared" si="497"/>
        <v>0</v>
      </c>
      <c r="AA369" s="333">
        <f t="shared" si="497"/>
        <v>0</v>
      </c>
      <c r="AB369" s="333">
        <f t="shared" si="497"/>
        <v>0</v>
      </c>
      <c r="AC369" s="333">
        <f t="shared" si="497"/>
        <v>0</v>
      </c>
      <c r="AD369" s="333">
        <f t="shared" si="497"/>
        <v>0</v>
      </c>
      <c r="AE369" s="333">
        <f t="shared" si="497"/>
        <v>0</v>
      </c>
      <c r="AF369" s="333">
        <f t="shared" si="497"/>
        <v>0</v>
      </c>
      <c r="AG369" s="333">
        <f t="shared" si="497"/>
        <v>0</v>
      </c>
      <c r="AH369" s="333">
        <f t="shared" si="497"/>
        <v>0</v>
      </c>
      <c r="AI369" s="333">
        <f t="shared" si="497"/>
        <v>0</v>
      </c>
      <c r="AJ369" s="333">
        <f t="shared" si="497"/>
        <v>0</v>
      </c>
      <c r="AK369" s="333">
        <f t="shared" si="497"/>
        <v>0</v>
      </c>
      <c r="AL369" s="333">
        <f t="shared" si="497"/>
        <v>0</v>
      </c>
      <c r="AM369" s="333">
        <f t="shared" si="497"/>
        <v>0</v>
      </c>
      <c r="AN369" s="333">
        <f t="shared" si="497"/>
        <v>0</v>
      </c>
      <c r="AO369" s="333">
        <f t="shared" si="497"/>
        <v>0</v>
      </c>
      <c r="AP369" s="333">
        <f t="shared" si="497"/>
        <v>0</v>
      </c>
      <c r="AQ369" s="333">
        <f t="shared" si="497"/>
        <v>0</v>
      </c>
      <c r="AR369" s="333">
        <f t="shared" si="497"/>
        <v>0</v>
      </c>
      <c r="AS369" s="333">
        <f t="shared" si="497"/>
        <v>0</v>
      </c>
      <c r="AT369" s="333">
        <f t="shared" si="497"/>
        <v>0</v>
      </c>
      <c r="AU369" s="333">
        <f t="shared" si="497"/>
        <v>0</v>
      </c>
      <c r="AV369" s="333">
        <f t="shared" si="497"/>
        <v>0</v>
      </c>
      <c r="AW369" s="333">
        <f t="shared" si="497"/>
        <v>0</v>
      </c>
      <c r="AX369" s="333">
        <f t="shared" si="497"/>
        <v>0</v>
      </c>
      <c r="AY369" s="333">
        <f t="shared" si="497"/>
        <v>0</v>
      </c>
      <c r="AZ369" s="333">
        <f t="shared" si="497"/>
        <v>0</v>
      </c>
      <c r="BA369" s="333">
        <f t="shared" si="497"/>
        <v>0</v>
      </c>
      <c r="BB369" s="333">
        <f t="shared" si="497"/>
        <v>0</v>
      </c>
      <c r="BC369" s="333">
        <f t="shared" si="497"/>
        <v>0</v>
      </c>
      <c r="BD369" s="333">
        <f t="shared" si="497"/>
        <v>0</v>
      </c>
      <c r="BE369" s="333">
        <f t="shared" si="497"/>
        <v>6</v>
      </c>
      <c r="BF369" s="333">
        <f t="shared" si="497"/>
        <v>6</v>
      </c>
      <c r="BG369" s="333">
        <f t="shared" si="497"/>
        <v>0</v>
      </c>
      <c r="BH369" s="333">
        <f t="shared" si="497"/>
        <v>0</v>
      </c>
      <c r="BI369" s="333">
        <f t="shared" si="497"/>
        <v>0</v>
      </c>
      <c r="BJ369" s="333">
        <f t="shared" si="497"/>
        <v>0</v>
      </c>
      <c r="BK369" s="333">
        <f t="shared" si="497"/>
        <v>0</v>
      </c>
      <c r="BL369" s="333">
        <f t="shared" si="497"/>
        <v>0</v>
      </c>
      <c r="BM369" s="333">
        <f t="shared" si="497"/>
        <v>0</v>
      </c>
      <c r="BN369" s="333">
        <f t="shared" si="497"/>
        <v>0</v>
      </c>
      <c r="BO369" s="333">
        <f t="shared" si="497"/>
        <v>0</v>
      </c>
      <c r="BP369" s="333">
        <f t="shared" si="497"/>
        <v>0</v>
      </c>
      <c r="BQ369" s="333">
        <f t="shared" ref="BQ369:BT369" si="498">SUM(BQ370,BQ371)</f>
        <v>0</v>
      </c>
      <c r="BR369" s="333">
        <f t="shared" si="498"/>
        <v>0</v>
      </c>
      <c r="BS369" s="333">
        <f t="shared" si="498"/>
        <v>0</v>
      </c>
      <c r="BT369" s="333">
        <f t="shared" si="498"/>
        <v>0</v>
      </c>
      <c r="BU369" s="3"/>
      <c r="BV369" s="3"/>
      <c r="BW369" s="3"/>
      <c r="BX369" s="3"/>
      <c r="BY369" s="3"/>
      <c r="CA369" s="3"/>
      <c r="CB369" s="3"/>
      <c r="CC369" s="3"/>
      <c r="CD369" s="3"/>
      <c r="CE369" s="3"/>
      <c r="CF369" s="3"/>
      <c r="CG369" s="3"/>
      <c r="CH369" s="3"/>
      <c r="CI369" s="3"/>
    </row>
    <row r="370" spans="1:87" ht="15.95" customHeight="1">
      <c r="A370" s="33">
        <v>22009</v>
      </c>
      <c r="B370" s="3" t="s">
        <v>129</v>
      </c>
      <c r="C370" s="333">
        <f>SUM(D370,G370,J370,N370,S370,X370,AC370,AP370,AT370,AZ370,BE370,BH370,BJ370,BO370,BR370)</f>
        <v>0</v>
      </c>
      <c r="D370" s="44">
        <f>SUM(F370:F370)</f>
        <v>0</v>
      </c>
      <c r="E370" s="214">
        <v>0</v>
      </c>
      <c r="F370" s="214">
        <v>0</v>
      </c>
      <c r="G370" s="44">
        <f t="shared" ref="G370:G371" si="499">SUM(H370:I370)</f>
        <v>0</v>
      </c>
      <c r="H370" s="214">
        <v>0</v>
      </c>
      <c r="I370" s="214">
        <v>0</v>
      </c>
      <c r="J370" s="334">
        <f t="shared" ref="J370:J371" si="500">SUM(K370:M370)</f>
        <v>0</v>
      </c>
      <c r="K370" s="214">
        <v>0</v>
      </c>
      <c r="L370" s="214">
        <v>0</v>
      </c>
      <c r="M370" s="214">
        <v>0</v>
      </c>
      <c r="N370" s="334">
        <f t="shared" ref="N370:N371" si="501">SUM(O370:R370)</f>
        <v>0</v>
      </c>
      <c r="O370" s="214">
        <v>0</v>
      </c>
      <c r="P370" s="214">
        <v>0</v>
      </c>
      <c r="Q370" s="214">
        <v>0</v>
      </c>
      <c r="R370" s="214">
        <v>0</v>
      </c>
      <c r="S370" s="334">
        <f t="shared" ref="S370:S371" si="502">SUM(T370:W370)</f>
        <v>0</v>
      </c>
      <c r="T370" s="214">
        <v>0</v>
      </c>
      <c r="U370" s="214">
        <v>0</v>
      </c>
      <c r="V370" s="214">
        <v>0</v>
      </c>
      <c r="W370" s="214">
        <v>0</v>
      </c>
      <c r="X370" s="334">
        <f t="shared" ref="X370:X371" si="503">SUM(Y370:AB370)</f>
        <v>0</v>
      </c>
      <c r="Y370" s="214">
        <v>0</v>
      </c>
      <c r="Z370" s="214">
        <v>0</v>
      </c>
      <c r="AA370" s="214">
        <v>0</v>
      </c>
      <c r="AB370" s="214">
        <v>0</v>
      </c>
      <c r="AC370" s="334">
        <f t="shared" ref="AC370:AC371" si="504">SUM(AD370:AO370)</f>
        <v>0</v>
      </c>
      <c r="AD370" s="214">
        <v>0</v>
      </c>
      <c r="AE370" s="214">
        <v>0</v>
      </c>
      <c r="AF370" s="214">
        <v>0</v>
      </c>
      <c r="AG370" s="214">
        <v>0</v>
      </c>
      <c r="AH370" s="214">
        <v>0</v>
      </c>
      <c r="AI370" s="214">
        <v>0</v>
      </c>
      <c r="AJ370" s="214">
        <v>0</v>
      </c>
      <c r="AK370" s="214">
        <v>0</v>
      </c>
      <c r="AL370" s="214">
        <v>0</v>
      </c>
      <c r="AM370" s="214">
        <v>0</v>
      </c>
      <c r="AN370" s="214">
        <v>0</v>
      </c>
      <c r="AO370" s="214">
        <v>0</v>
      </c>
      <c r="AP370" s="334">
        <f t="shared" ref="AP370:AP371" si="505">SUM(AQ370:AS370)</f>
        <v>0</v>
      </c>
      <c r="AQ370" s="214">
        <v>0</v>
      </c>
      <c r="AR370" s="214">
        <v>0</v>
      </c>
      <c r="AS370" s="214">
        <v>0</v>
      </c>
      <c r="AT370" s="334">
        <f t="shared" ref="AT370:AT371" si="506">SUM(AU370:AY370)</f>
        <v>0</v>
      </c>
      <c r="AU370" s="214">
        <v>0</v>
      </c>
      <c r="AV370" s="214">
        <v>0</v>
      </c>
      <c r="AW370" s="214">
        <v>0</v>
      </c>
      <c r="AX370" s="214">
        <v>0</v>
      </c>
      <c r="AY370" s="214">
        <v>0</v>
      </c>
      <c r="AZ370" s="334">
        <f t="shared" ref="AZ370:AZ371" si="507">SUM(BA370:BD370)</f>
        <v>0</v>
      </c>
      <c r="BA370" s="214">
        <v>0</v>
      </c>
      <c r="BB370" s="214">
        <v>0</v>
      </c>
      <c r="BC370" s="214">
        <v>0</v>
      </c>
      <c r="BD370" s="214">
        <v>0</v>
      </c>
      <c r="BE370" s="334">
        <f t="shared" ref="BE370:BE371" si="508">SUM(BF370:BG370)</f>
        <v>0</v>
      </c>
      <c r="BF370" s="214">
        <v>0</v>
      </c>
      <c r="BG370" s="214">
        <v>0</v>
      </c>
      <c r="BH370" s="334">
        <f t="shared" ref="BH370:BH371" si="509">SUM(BI370)</f>
        <v>0</v>
      </c>
      <c r="BI370" s="214" t="s">
        <v>767</v>
      </c>
      <c r="BJ370" s="334">
        <f t="shared" ref="BJ370:BJ371" si="510">SUM(BK370:BN370)</f>
        <v>0</v>
      </c>
      <c r="BK370" s="214">
        <v>0</v>
      </c>
      <c r="BL370" s="214">
        <v>0</v>
      </c>
      <c r="BM370" s="214">
        <v>0</v>
      </c>
      <c r="BN370" s="214">
        <v>0</v>
      </c>
      <c r="BO370" s="334">
        <f t="shared" ref="BO370:BO371" si="511">SUM(BP370:BQ370)</f>
        <v>0</v>
      </c>
      <c r="BP370" s="214">
        <v>0</v>
      </c>
      <c r="BQ370" s="214">
        <v>0</v>
      </c>
      <c r="BR370" s="334">
        <f t="shared" ref="BR370:BR371" si="512">SUM(BS370:BT370)</f>
        <v>0</v>
      </c>
      <c r="BS370" s="214">
        <v>0</v>
      </c>
      <c r="BT370" s="214">
        <v>0</v>
      </c>
      <c r="CC370" s="2"/>
    </row>
    <row r="371" spans="1:87" ht="15" customHeight="1">
      <c r="A371" s="33">
        <v>22017</v>
      </c>
      <c r="B371" s="10" t="s">
        <v>314</v>
      </c>
      <c r="C371" s="333">
        <f>SUM(D371,G371,J371,N371,S371,X371,AC371,AP371,AT371,AZ371,BE371,BH371,BJ371,BO371,BR371)</f>
        <v>6</v>
      </c>
      <c r="D371" s="44">
        <f>SUM(F371:F371)</f>
        <v>0</v>
      </c>
      <c r="E371" s="25">
        <v>0</v>
      </c>
      <c r="F371" s="25">
        <v>0</v>
      </c>
      <c r="G371" s="44">
        <f t="shared" si="499"/>
        <v>0</v>
      </c>
      <c r="H371" s="25">
        <v>0</v>
      </c>
      <c r="I371" s="25">
        <v>0</v>
      </c>
      <c r="J371" s="334">
        <f t="shared" si="500"/>
        <v>0</v>
      </c>
      <c r="K371" s="25">
        <v>0</v>
      </c>
      <c r="L371" s="25">
        <v>0</v>
      </c>
      <c r="M371" s="25">
        <v>0</v>
      </c>
      <c r="N371" s="334">
        <f t="shared" si="501"/>
        <v>0</v>
      </c>
      <c r="O371" s="25">
        <v>0</v>
      </c>
      <c r="P371" s="25">
        <v>0</v>
      </c>
      <c r="Q371" s="25">
        <v>0</v>
      </c>
      <c r="R371" s="25">
        <v>0</v>
      </c>
      <c r="S371" s="334">
        <f t="shared" si="502"/>
        <v>0</v>
      </c>
      <c r="T371" s="25">
        <v>0</v>
      </c>
      <c r="U371" s="25">
        <v>0</v>
      </c>
      <c r="V371" s="25">
        <v>0</v>
      </c>
      <c r="W371" s="25">
        <v>0</v>
      </c>
      <c r="X371" s="334">
        <f t="shared" si="503"/>
        <v>0</v>
      </c>
      <c r="Y371" s="25">
        <v>0</v>
      </c>
      <c r="Z371" s="25">
        <v>0</v>
      </c>
      <c r="AA371" s="25">
        <v>0</v>
      </c>
      <c r="AB371" s="25">
        <v>0</v>
      </c>
      <c r="AC371" s="334">
        <f t="shared" si="504"/>
        <v>0</v>
      </c>
      <c r="AD371" s="25">
        <v>0</v>
      </c>
      <c r="AE371" s="25">
        <v>0</v>
      </c>
      <c r="AF371" s="25">
        <v>0</v>
      </c>
      <c r="AG371" s="25" t="s">
        <v>767</v>
      </c>
      <c r="AH371" s="25">
        <v>0</v>
      </c>
      <c r="AI371" s="25">
        <v>0</v>
      </c>
      <c r="AJ371" s="25">
        <v>0</v>
      </c>
      <c r="AK371" s="25">
        <v>0</v>
      </c>
      <c r="AL371" s="25">
        <v>0</v>
      </c>
      <c r="AM371" s="25">
        <v>0</v>
      </c>
      <c r="AN371" s="25">
        <v>0</v>
      </c>
      <c r="AO371" s="25">
        <v>0</v>
      </c>
      <c r="AP371" s="334">
        <f t="shared" si="505"/>
        <v>0</v>
      </c>
      <c r="AQ371" s="25">
        <v>0</v>
      </c>
      <c r="AR371" s="25">
        <v>0</v>
      </c>
      <c r="AS371" s="25">
        <v>0</v>
      </c>
      <c r="AT371" s="334">
        <f t="shared" si="506"/>
        <v>0</v>
      </c>
      <c r="AU371" s="25">
        <v>0</v>
      </c>
      <c r="AV371" s="25">
        <v>0</v>
      </c>
      <c r="AW371" s="25">
        <v>0</v>
      </c>
      <c r="AX371" s="25">
        <v>0</v>
      </c>
      <c r="AY371" s="25">
        <v>0</v>
      </c>
      <c r="AZ371" s="334">
        <f t="shared" si="507"/>
        <v>0</v>
      </c>
      <c r="BA371" s="25">
        <v>0</v>
      </c>
      <c r="BB371" s="25">
        <v>0</v>
      </c>
      <c r="BC371" s="25" t="s">
        <v>767</v>
      </c>
      <c r="BD371" s="25">
        <v>0</v>
      </c>
      <c r="BE371" s="334">
        <f t="shared" si="508"/>
        <v>6</v>
      </c>
      <c r="BF371" s="25">
        <v>6</v>
      </c>
      <c r="BG371" s="25">
        <v>0</v>
      </c>
      <c r="BH371" s="334">
        <f t="shared" si="509"/>
        <v>0</v>
      </c>
      <c r="BI371" s="25">
        <v>0</v>
      </c>
      <c r="BJ371" s="334">
        <f t="shared" si="510"/>
        <v>0</v>
      </c>
      <c r="BK371" s="25">
        <v>0</v>
      </c>
      <c r="BL371" s="25">
        <v>0</v>
      </c>
      <c r="BM371" s="25">
        <v>0</v>
      </c>
      <c r="BN371" s="25">
        <v>0</v>
      </c>
      <c r="BO371" s="334">
        <f t="shared" si="511"/>
        <v>0</v>
      </c>
      <c r="BP371" s="25">
        <v>0</v>
      </c>
      <c r="BQ371" s="25">
        <v>0</v>
      </c>
      <c r="BR371" s="334">
        <f t="shared" si="512"/>
        <v>0</v>
      </c>
      <c r="BS371" s="25">
        <v>0</v>
      </c>
      <c r="BT371" s="25">
        <v>0</v>
      </c>
      <c r="CA371" s="2"/>
      <c r="CD371" s="2"/>
      <c r="CE371" s="2"/>
      <c r="CF371" s="2"/>
    </row>
    <row r="372" spans="1:87" ht="16.5" customHeight="1">
      <c r="A372" s="28"/>
      <c r="B372" s="7" t="s">
        <v>131</v>
      </c>
      <c r="C372" s="333">
        <f>SUM(C373:C379)</f>
        <v>23</v>
      </c>
      <c r="D372" s="333">
        <f t="shared" ref="D372:BO372" si="513">SUM(D373:D379)</f>
        <v>0</v>
      </c>
      <c r="E372" s="333">
        <f>SUM(E373:E379)</f>
        <v>0</v>
      </c>
      <c r="F372" s="333">
        <f t="shared" si="513"/>
        <v>0</v>
      </c>
      <c r="G372" s="333">
        <f t="shared" si="513"/>
        <v>0</v>
      </c>
      <c r="H372" s="333">
        <f t="shared" si="513"/>
        <v>0</v>
      </c>
      <c r="I372" s="333">
        <f t="shared" si="513"/>
        <v>0</v>
      </c>
      <c r="J372" s="333">
        <f t="shared" si="513"/>
        <v>5</v>
      </c>
      <c r="K372" s="333">
        <f t="shared" si="513"/>
        <v>5</v>
      </c>
      <c r="L372" s="333">
        <f t="shared" si="513"/>
        <v>0</v>
      </c>
      <c r="M372" s="333">
        <f t="shared" si="513"/>
        <v>0</v>
      </c>
      <c r="N372" s="333">
        <f t="shared" si="513"/>
        <v>0</v>
      </c>
      <c r="O372" s="333">
        <f t="shared" si="513"/>
        <v>0</v>
      </c>
      <c r="P372" s="333">
        <f t="shared" si="513"/>
        <v>0</v>
      </c>
      <c r="Q372" s="333">
        <f t="shared" si="513"/>
        <v>0</v>
      </c>
      <c r="R372" s="333">
        <f t="shared" si="513"/>
        <v>0</v>
      </c>
      <c r="S372" s="333">
        <f t="shared" si="513"/>
        <v>0</v>
      </c>
      <c r="T372" s="333">
        <f t="shared" si="513"/>
        <v>0</v>
      </c>
      <c r="U372" s="333">
        <f t="shared" si="513"/>
        <v>0</v>
      </c>
      <c r="V372" s="333">
        <f t="shared" si="513"/>
        <v>0</v>
      </c>
      <c r="W372" s="333">
        <f t="shared" si="513"/>
        <v>0</v>
      </c>
      <c r="X372" s="333">
        <f t="shared" si="513"/>
        <v>0</v>
      </c>
      <c r="Y372" s="333">
        <f t="shared" si="513"/>
        <v>0</v>
      </c>
      <c r="Z372" s="333">
        <f t="shared" si="513"/>
        <v>0</v>
      </c>
      <c r="AA372" s="333">
        <f t="shared" si="513"/>
        <v>0</v>
      </c>
      <c r="AB372" s="333">
        <f t="shared" si="513"/>
        <v>0</v>
      </c>
      <c r="AC372" s="333">
        <f t="shared" si="513"/>
        <v>5</v>
      </c>
      <c r="AD372" s="333">
        <f t="shared" si="513"/>
        <v>0</v>
      </c>
      <c r="AE372" s="333">
        <f t="shared" si="513"/>
        <v>0</v>
      </c>
      <c r="AF372" s="333">
        <f t="shared" si="513"/>
        <v>0</v>
      </c>
      <c r="AG372" s="333">
        <f t="shared" si="513"/>
        <v>0</v>
      </c>
      <c r="AH372" s="333">
        <f t="shared" si="513"/>
        <v>0</v>
      </c>
      <c r="AI372" s="333">
        <f t="shared" si="513"/>
        <v>0</v>
      </c>
      <c r="AJ372" s="333">
        <f t="shared" si="513"/>
        <v>0</v>
      </c>
      <c r="AK372" s="333">
        <f t="shared" si="513"/>
        <v>0</v>
      </c>
      <c r="AL372" s="333">
        <f t="shared" si="513"/>
        <v>5</v>
      </c>
      <c r="AM372" s="333">
        <f t="shared" si="513"/>
        <v>0</v>
      </c>
      <c r="AN372" s="333">
        <f t="shared" si="513"/>
        <v>0</v>
      </c>
      <c r="AO372" s="333">
        <f t="shared" si="513"/>
        <v>0</v>
      </c>
      <c r="AP372" s="333">
        <f t="shared" si="513"/>
        <v>0</v>
      </c>
      <c r="AQ372" s="333">
        <f t="shared" si="513"/>
        <v>0</v>
      </c>
      <c r="AR372" s="333">
        <f t="shared" si="513"/>
        <v>0</v>
      </c>
      <c r="AS372" s="333">
        <f t="shared" si="513"/>
        <v>0</v>
      </c>
      <c r="AT372" s="333">
        <f t="shared" si="513"/>
        <v>0</v>
      </c>
      <c r="AU372" s="333">
        <f t="shared" si="513"/>
        <v>0</v>
      </c>
      <c r="AV372" s="333">
        <f t="shared" si="513"/>
        <v>0</v>
      </c>
      <c r="AW372" s="333">
        <f t="shared" si="513"/>
        <v>0</v>
      </c>
      <c r="AX372" s="333">
        <f t="shared" si="513"/>
        <v>0</v>
      </c>
      <c r="AY372" s="333">
        <f t="shared" si="513"/>
        <v>0</v>
      </c>
      <c r="AZ372" s="333">
        <f t="shared" si="513"/>
        <v>0</v>
      </c>
      <c r="BA372" s="333">
        <f t="shared" si="513"/>
        <v>0</v>
      </c>
      <c r="BB372" s="333">
        <f t="shared" si="513"/>
        <v>0</v>
      </c>
      <c r="BC372" s="333">
        <f t="shared" si="513"/>
        <v>0</v>
      </c>
      <c r="BD372" s="333">
        <f t="shared" si="513"/>
        <v>0</v>
      </c>
      <c r="BE372" s="333">
        <f t="shared" si="513"/>
        <v>0</v>
      </c>
      <c r="BF372" s="333">
        <f t="shared" si="513"/>
        <v>0</v>
      </c>
      <c r="BG372" s="333">
        <f t="shared" si="513"/>
        <v>0</v>
      </c>
      <c r="BH372" s="333">
        <f t="shared" si="513"/>
        <v>7</v>
      </c>
      <c r="BI372" s="333">
        <f t="shared" si="513"/>
        <v>7</v>
      </c>
      <c r="BJ372" s="333">
        <f t="shared" si="513"/>
        <v>0</v>
      </c>
      <c r="BK372" s="333">
        <f t="shared" si="513"/>
        <v>0</v>
      </c>
      <c r="BL372" s="333">
        <f t="shared" si="513"/>
        <v>0</v>
      </c>
      <c r="BM372" s="333">
        <f t="shared" si="513"/>
        <v>0</v>
      </c>
      <c r="BN372" s="333">
        <f t="shared" si="513"/>
        <v>0</v>
      </c>
      <c r="BO372" s="333">
        <f t="shared" si="513"/>
        <v>6</v>
      </c>
      <c r="BP372" s="333">
        <f t="shared" ref="BP372:BT372" si="514">SUM(BP373:BP379)</f>
        <v>0</v>
      </c>
      <c r="BQ372" s="333">
        <f t="shared" si="514"/>
        <v>6</v>
      </c>
      <c r="BR372" s="333">
        <f t="shared" si="514"/>
        <v>0</v>
      </c>
      <c r="BS372" s="333">
        <f t="shared" si="514"/>
        <v>0</v>
      </c>
      <c r="BT372" s="333">
        <f t="shared" si="514"/>
        <v>0</v>
      </c>
      <c r="CB372" s="2"/>
      <c r="CG372" s="2"/>
      <c r="CH372" s="2"/>
      <c r="CI372" s="2"/>
    </row>
    <row r="373" spans="1:87" s="2" customFormat="1" ht="20.100000000000001" customHeight="1">
      <c r="A373" s="33">
        <v>16002</v>
      </c>
      <c r="B373" s="10" t="s">
        <v>132</v>
      </c>
      <c r="C373" s="333">
        <f t="shared" ref="C373:C379" si="515">SUM(D373,G373,J373,N373,S373,X373,AC373,AP373,AT373,AZ373,BE373,BH373,BJ373,BO373,BR373)</f>
        <v>0</v>
      </c>
      <c r="D373" s="44">
        <f t="shared" ref="D373:D379" si="516">SUM(F373:F373)</f>
        <v>0</v>
      </c>
      <c r="E373" s="25">
        <v>0</v>
      </c>
      <c r="F373" s="25">
        <v>0</v>
      </c>
      <c r="G373" s="44">
        <f t="shared" ref="G373:G379" si="517">SUM(H373:I373)</f>
        <v>0</v>
      </c>
      <c r="H373" s="25">
        <v>0</v>
      </c>
      <c r="I373" s="25">
        <v>0</v>
      </c>
      <c r="J373" s="334">
        <f t="shared" ref="J373:J379" si="518">SUM(K373:M373)</f>
        <v>0</v>
      </c>
      <c r="K373" s="25">
        <v>0</v>
      </c>
      <c r="L373" s="25">
        <v>0</v>
      </c>
      <c r="M373" s="25">
        <v>0</v>
      </c>
      <c r="N373" s="334">
        <f t="shared" ref="N373:N379" si="519">SUM(O373:R373)</f>
        <v>0</v>
      </c>
      <c r="O373" s="25">
        <v>0</v>
      </c>
      <c r="P373" s="25">
        <v>0</v>
      </c>
      <c r="Q373" s="25">
        <v>0</v>
      </c>
      <c r="R373" s="25">
        <v>0</v>
      </c>
      <c r="S373" s="334">
        <f t="shared" ref="S373:S379" si="520">SUM(T373:W373)</f>
        <v>0</v>
      </c>
      <c r="T373" s="25">
        <v>0</v>
      </c>
      <c r="U373" s="25">
        <v>0</v>
      </c>
      <c r="V373" s="25">
        <v>0</v>
      </c>
      <c r="W373" s="25">
        <v>0</v>
      </c>
      <c r="X373" s="334">
        <f t="shared" ref="X373:X379" si="521">SUM(Y373:AB373)</f>
        <v>0</v>
      </c>
      <c r="Y373" s="25">
        <v>0</v>
      </c>
      <c r="Z373" s="25">
        <v>0</v>
      </c>
      <c r="AA373" s="25">
        <v>0</v>
      </c>
      <c r="AB373" s="25">
        <v>0</v>
      </c>
      <c r="AC373" s="334">
        <f t="shared" ref="AC373:AC379" si="522">SUM(AD373:AO373)</f>
        <v>0</v>
      </c>
      <c r="AD373" s="25">
        <v>0</v>
      </c>
      <c r="AE373" s="25">
        <v>0</v>
      </c>
      <c r="AF373" s="25">
        <v>0</v>
      </c>
      <c r="AG373" s="25">
        <v>0</v>
      </c>
      <c r="AH373" s="25">
        <v>0</v>
      </c>
      <c r="AI373" s="25">
        <v>0</v>
      </c>
      <c r="AJ373" s="25">
        <v>0</v>
      </c>
      <c r="AK373" s="25">
        <v>0</v>
      </c>
      <c r="AL373" s="25">
        <v>0</v>
      </c>
      <c r="AM373" s="25">
        <v>0</v>
      </c>
      <c r="AN373" s="25">
        <v>0</v>
      </c>
      <c r="AO373" s="25">
        <v>0</v>
      </c>
      <c r="AP373" s="334">
        <f t="shared" ref="AP373:AP379" si="523">SUM(AQ373:AS373)</f>
        <v>0</v>
      </c>
      <c r="AQ373" s="25">
        <v>0</v>
      </c>
      <c r="AR373" s="25">
        <v>0</v>
      </c>
      <c r="AS373" s="25">
        <v>0</v>
      </c>
      <c r="AT373" s="334">
        <f t="shared" ref="AT373:AT379" si="524">SUM(AU373:AY373)</f>
        <v>0</v>
      </c>
      <c r="AU373" s="25">
        <v>0</v>
      </c>
      <c r="AV373" s="25">
        <v>0</v>
      </c>
      <c r="AW373" s="25">
        <v>0</v>
      </c>
      <c r="AX373" s="25">
        <v>0</v>
      </c>
      <c r="AY373" s="25">
        <v>0</v>
      </c>
      <c r="AZ373" s="334">
        <f t="shared" ref="AZ373:AZ379" si="525">SUM(BA373:BD373)</f>
        <v>0</v>
      </c>
      <c r="BA373" s="25" t="s">
        <v>767</v>
      </c>
      <c r="BB373" s="25">
        <v>0</v>
      </c>
      <c r="BC373" s="25">
        <v>0</v>
      </c>
      <c r="BD373" s="25">
        <v>0</v>
      </c>
      <c r="BE373" s="334">
        <f t="shared" ref="BE373:BE379" si="526">SUM(BF373:BG373)</f>
        <v>0</v>
      </c>
      <c r="BF373" s="25" t="s">
        <v>767</v>
      </c>
      <c r="BG373" s="25">
        <v>0</v>
      </c>
      <c r="BH373" s="334">
        <f t="shared" ref="BH373:BH379" si="527">SUM(BI373)</f>
        <v>0</v>
      </c>
      <c r="BI373" s="25">
        <v>0</v>
      </c>
      <c r="BJ373" s="334">
        <f t="shared" ref="BJ373:BJ379" si="528">SUM(BK373:BN373)</f>
        <v>0</v>
      </c>
      <c r="BK373" s="25">
        <v>0</v>
      </c>
      <c r="BL373" s="25">
        <v>0</v>
      </c>
      <c r="BM373" s="25">
        <v>0</v>
      </c>
      <c r="BN373" s="25">
        <v>0</v>
      </c>
      <c r="BO373" s="334">
        <f t="shared" ref="BO373:BO379" si="529">SUM(BP373:BQ373)</f>
        <v>0</v>
      </c>
      <c r="BP373" s="25">
        <v>0</v>
      </c>
      <c r="BQ373" s="25">
        <v>0</v>
      </c>
      <c r="BR373" s="334">
        <f t="shared" ref="BR373:BR379" si="530">SUM(BS373:BT373)</f>
        <v>0</v>
      </c>
      <c r="BS373" s="25">
        <v>0</v>
      </c>
      <c r="BT373" s="25">
        <v>0</v>
      </c>
      <c r="BU373" s="3"/>
      <c r="BV373" s="3"/>
      <c r="BW373" s="3"/>
      <c r="BX373" s="3"/>
      <c r="BY373" s="3"/>
      <c r="CA373" s="3"/>
      <c r="CB373" s="3"/>
    </row>
    <row r="374" spans="1:87" ht="17.25" customHeight="1">
      <c r="A374" s="33">
        <v>16004</v>
      </c>
      <c r="B374" s="45" t="s">
        <v>732</v>
      </c>
      <c r="C374" s="333">
        <f t="shared" si="515"/>
        <v>0</v>
      </c>
      <c r="D374" s="44">
        <f t="shared" si="516"/>
        <v>0</v>
      </c>
      <c r="E374" s="25">
        <v>0</v>
      </c>
      <c r="F374" s="25">
        <v>0</v>
      </c>
      <c r="G374" s="44">
        <f t="shared" si="517"/>
        <v>0</v>
      </c>
      <c r="H374" s="25">
        <v>0</v>
      </c>
      <c r="I374" s="25">
        <v>0</v>
      </c>
      <c r="J374" s="334">
        <f t="shared" si="518"/>
        <v>0</v>
      </c>
      <c r="K374" s="25">
        <v>0</v>
      </c>
      <c r="L374" s="25">
        <v>0</v>
      </c>
      <c r="M374" s="25">
        <v>0</v>
      </c>
      <c r="N374" s="334">
        <f t="shared" si="519"/>
        <v>0</v>
      </c>
      <c r="O374" s="25">
        <v>0</v>
      </c>
      <c r="P374" s="25">
        <v>0</v>
      </c>
      <c r="Q374" s="25">
        <v>0</v>
      </c>
      <c r="R374" s="25">
        <v>0</v>
      </c>
      <c r="S374" s="334">
        <f t="shared" si="520"/>
        <v>0</v>
      </c>
      <c r="T374" s="25">
        <v>0</v>
      </c>
      <c r="U374" s="25">
        <v>0</v>
      </c>
      <c r="V374" s="25">
        <v>0</v>
      </c>
      <c r="W374" s="25">
        <v>0</v>
      </c>
      <c r="X374" s="334">
        <f t="shared" si="521"/>
        <v>0</v>
      </c>
      <c r="Y374" s="25">
        <v>0</v>
      </c>
      <c r="Z374" s="25">
        <v>0</v>
      </c>
      <c r="AA374" s="25">
        <v>0</v>
      </c>
      <c r="AB374" s="25">
        <v>0</v>
      </c>
      <c r="AC374" s="334">
        <f t="shared" si="522"/>
        <v>0</v>
      </c>
      <c r="AD374" s="25">
        <v>0</v>
      </c>
      <c r="AE374" s="25">
        <v>0</v>
      </c>
      <c r="AF374" s="25">
        <v>0</v>
      </c>
      <c r="AG374" s="25">
        <v>0</v>
      </c>
      <c r="AH374" s="25">
        <v>0</v>
      </c>
      <c r="AI374" s="25">
        <v>0</v>
      </c>
      <c r="AJ374" s="25">
        <v>0</v>
      </c>
      <c r="AK374" s="25">
        <v>0</v>
      </c>
      <c r="AL374" s="25">
        <v>0</v>
      </c>
      <c r="AM374" s="25">
        <v>0</v>
      </c>
      <c r="AN374" s="25">
        <v>0</v>
      </c>
      <c r="AO374" s="25">
        <v>0</v>
      </c>
      <c r="AP374" s="334">
        <f t="shared" si="523"/>
        <v>0</v>
      </c>
      <c r="AQ374" s="25">
        <v>0</v>
      </c>
      <c r="AR374" s="25">
        <v>0</v>
      </c>
      <c r="AS374" s="25">
        <v>0</v>
      </c>
      <c r="AT374" s="334">
        <f t="shared" si="524"/>
        <v>0</v>
      </c>
      <c r="AU374" s="25">
        <v>0</v>
      </c>
      <c r="AV374" s="25">
        <v>0</v>
      </c>
      <c r="AW374" s="25">
        <v>0</v>
      </c>
      <c r="AX374" s="25">
        <v>0</v>
      </c>
      <c r="AY374" s="25">
        <v>0</v>
      </c>
      <c r="AZ374" s="334">
        <f t="shared" si="525"/>
        <v>0</v>
      </c>
      <c r="BA374" s="25">
        <v>0</v>
      </c>
      <c r="BB374" s="25">
        <v>0</v>
      </c>
      <c r="BC374" s="25" t="s">
        <v>767</v>
      </c>
      <c r="BD374" s="25">
        <v>0</v>
      </c>
      <c r="BE374" s="334">
        <f t="shared" si="526"/>
        <v>0</v>
      </c>
      <c r="BF374" s="25">
        <v>0</v>
      </c>
      <c r="BG374" s="25">
        <v>0</v>
      </c>
      <c r="BH374" s="334">
        <f t="shared" si="527"/>
        <v>0</v>
      </c>
      <c r="BI374" s="25">
        <v>0</v>
      </c>
      <c r="BJ374" s="334">
        <f t="shared" si="528"/>
        <v>0</v>
      </c>
      <c r="BK374" s="25">
        <v>0</v>
      </c>
      <c r="BL374" s="25">
        <v>0</v>
      </c>
      <c r="BM374" s="25">
        <v>0</v>
      </c>
      <c r="BN374" s="25">
        <v>0</v>
      </c>
      <c r="BO374" s="334">
        <f t="shared" si="529"/>
        <v>0</v>
      </c>
      <c r="BP374" s="25">
        <v>0</v>
      </c>
      <c r="BQ374" s="25">
        <v>0</v>
      </c>
      <c r="BR374" s="334">
        <f t="shared" si="530"/>
        <v>0</v>
      </c>
      <c r="BS374" s="25">
        <v>0</v>
      </c>
      <c r="BT374" s="25" t="s">
        <v>767</v>
      </c>
    </row>
    <row r="375" spans="1:87" ht="17.25" customHeight="1">
      <c r="A375" s="33">
        <v>16007</v>
      </c>
      <c r="B375" s="53" t="s">
        <v>292</v>
      </c>
      <c r="C375" s="333">
        <f t="shared" si="515"/>
        <v>23</v>
      </c>
      <c r="D375" s="44">
        <f t="shared" si="516"/>
        <v>0</v>
      </c>
      <c r="E375" s="25">
        <v>0</v>
      </c>
      <c r="F375" s="25">
        <v>0</v>
      </c>
      <c r="G375" s="44">
        <f t="shared" si="517"/>
        <v>0</v>
      </c>
      <c r="H375" s="25">
        <v>0</v>
      </c>
      <c r="I375" s="25">
        <v>0</v>
      </c>
      <c r="J375" s="334">
        <f t="shared" si="518"/>
        <v>5</v>
      </c>
      <c r="K375" s="25">
        <v>5</v>
      </c>
      <c r="L375" s="25">
        <v>0</v>
      </c>
      <c r="M375" s="25">
        <v>0</v>
      </c>
      <c r="N375" s="334">
        <f t="shared" si="519"/>
        <v>0</v>
      </c>
      <c r="O375" s="25">
        <v>0</v>
      </c>
      <c r="P375" s="25">
        <v>0</v>
      </c>
      <c r="Q375" s="25">
        <v>0</v>
      </c>
      <c r="R375" s="25">
        <v>0</v>
      </c>
      <c r="S375" s="334">
        <f t="shared" si="520"/>
        <v>0</v>
      </c>
      <c r="T375" s="25">
        <v>0</v>
      </c>
      <c r="U375" s="25">
        <v>0</v>
      </c>
      <c r="V375" s="25">
        <v>0</v>
      </c>
      <c r="W375" s="25">
        <v>0</v>
      </c>
      <c r="X375" s="334">
        <f t="shared" si="521"/>
        <v>0</v>
      </c>
      <c r="Y375" s="25">
        <v>0</v>
      </c>
      <c r="Z375" s="25">
        <v>0</v>
      </c>
      <c r="AA375" s="25">
        <v>0</v>
      </c>
      <c r="AB375" s="25">
        <v>0</v>
      </c>
      <c r="AC375" s="334">
        <f t="shared" si="522"/>
        <v>5</v>
      </c>
      <c r="AD375" s="25">
        <v>0</v>
      </c>
      <c r="AE375" s="25">
        <v>0</v>
      </c>
      <c r="AF375" s="25">
        <v>0</v>
      </c>
      <c r="AG375" s="25">
        <v>0</v>
      </c>
      <c r="AH375" s="25">
        <v>0</v>
      </c>
      <c r="AI375" s="25">
        <v>0</v>
      </c>
      <c r="AJ375" s="25">
        <v>0</v>
      </c>
      <c r="AK375" s="25">
        <v>0</v>
      </c>
      <c r="AL375" s="25">
        <v>5</v>
      </c>
      <c r="AM375" s="25">
        <v>0</v>
      </c>
      <c r="AN375" s="25">
        <v>0</v>
      </c>
      <c r="AO375" s="25">
        <v>0</v>
      </c>
      <c r="AP375" s="334">
        <f t="shared" si="523"/>
        <v>0</v>
      </c>
      <c r="AQ375" s="25">
        <v>0</v>
      </c>
      <c r="AR375" s="25">
        <v>0</v>
      </c>
      <c r="AS375" s="25">
        <v>0</v>
      </c>
      <c r="AT375" s="334">
        <f t="shared" si="524"/>
        <v>0</v>
      </c>
      <c r="AU375" s="25">
        <v>0</v>
      </c>
      <c r="AV375" s="25">
        <v>0</v>
      </c>
      <c r="AW375" s="25">
        <v>0</v>
      </c>
      <c r="AX375" s="25">
        <v>0</v>
      </c>
      <c r="AY375" s="25">
        <v>0</v>
      </c>
      <c r="AZ375" s="334">
        <f t="shared" si="525"/>
        <v>0</v>
      </c>
      <c r="BA375" s="25">
        <v>0</v>
      </c>
      <c r="BB375" s="25">
        <v>0</v>
      </c>
      <c r="BC375" s="25">
        <v>0</v>
      </c>
      <c r="BD375" s="25">
        <v>0</v>
      </c>
      <c r="BE375" s="334">
        <f t="shared" si="526"/>
        <v>0</v>
      </c>
      <c r="BF375" s="25">
        <v>0</v>
      </c>
      <c r="BG375" s="25">
        <v>0</v>
      </c>
      <c r="BH375" s="334">
        <f t="shared" si="527"/>
        <v>7</v>
      </c>
      <c r="BI375" s="25">
        <v>7</v>
      </c>
      <c r="BJ375" s="334">
        <f t="shared" si="528"/>
        <v>0</v>
      </c>
      <c r="BK375" s="25">
        <v>0</v>
      </c>
      <c r="BL375" s="25">
        <v>0</v>
      </c>
      <c r="BM375" s="25">
        <v>0</v>
      </c>
      <c r="BN375" s="25">
        <v>0</v>
      </c>
      <c r="BO375" s="334">
        <f t="shared" si="529"/>
        <v>6</v>
      </c>
      <c r="BP375" s="25">
        <v>0</v>
      </c>
      <c r="BQ375" s="25">
        <v>6</v>
      </c>
      <c r="BR375" s="334">
        <f t="shared" si="530"/>
        <v>0</v>
      </c>
      <c r="BS375" s="25">
        <v>0</v>
      </c>
      <c r="BT375" s="25">
        <v>0</v>
      </c>
      <c r="CA375" s="2"/>
    </row>
    <row r="376" spans="1:87" ht="20.100000000000001" customHeight="1">
      <c r="A376" s="33">
        <v>16011</v>
      </c>
      <c r="B376" s="11" t="s">
        <v>551</v>
      </c>
      <c r="C376" s="333">
        <f t="shared" si="515"/>
        <v>0</v>
      </c>
      <c r="D376" s="44">
        <f t="shared" si="516"/>
        <v>0</v>
      </c>
      <c r="E376" s="25">
        <v>0</v>
      </c>
      <c r="F376" s="25">
        <v>0</v>
      </c>
      <c r="G376" s="44">
        <f t="shared" si="517"/>
        <v>0</v>
      </c>
      <c r="H376" s="25">
        <v>0</v>
      </c>
      <c r="I376" s="25">
        <v>0</v>
      </c>
      <c r="J376" s="334">
        <f t="shared" si="518"/>
        <v>0</v>
      </c>
      <c r="K376" s="25">
        <v>0</v>
      </c>
      <c r="L376" s="25">
        <v>0</v>
      </c>
      <c r="M376" s="25">
        <v>0</v>
      </c>
      <c r="N376" s="334">
        <f t="shared" si="519"/>
        <v>0</v>
      </c>
      <c r="O376" s="25">
        <v>0</v>
      </c>
      <c r="P376" s="25">
        <v>0</v>
      </c>
      <c r="Q376" s="25">
        <v>0</v>
      </c>
      <c r="R376" s="25">
        <v>0</v>
      </c>
      <c r="S376" s="334">
        <f t="shared" si="520"/>
        <v>0</v>
      </c>
      <c r="T376" s="25">
        <v>0</v>
      </c>
      <c r="U376" s="25">
        <v>0</v>
      </c>
      <c r="V376" s="25">
        <v>0</v>
      </c>
      <c r="W376" s="25">
        <v>0</v>
      </c>
      <c r="X376" s="334">
        <f t="shared" si="521"/>
        <v>0</v>
      </c>
      <c r="Y376" s="25" t="s">
        <v>767</v>
      </c>
      <c r="Z376" s="25">
        <v>0</v>
      </c>
      <c r="AA376" s="25">
        <v>0</v>
      </c>
      <c r="AB376" s="25">
        <v>0</v>
      </c>
      <c r="AC376" s="334">
        <f t="shared" si="522"/>
        <v>0</v>
      </c>
      <c r="AD376" s="25">
        <v>0</v>
      </c>
      <c r="AE376" s="25">
        <v>0</v>
      </c>
      <c r="AF376" s="25">
        <v>0</v>
      </c>
      <c r="AG376" s="25">
        <v>0</v>
      </c>
      <c r="AH376" s="25">
        <v>0</v>
      </c>
      <c r="AI376" s="25">
        <v>0</v>
      </c>
      <c r="AJ376" s="25">
        <v>0</v>
      </c>
      <c r="AK376" s="25">
        <v>0</v>
      </c>
      <c r="AL376" s="25">
        <v>0</v>
      </c>
      <c r="AM376" s="25">
        <v>0</v>
      </c>
      <c r="AN376" s="25">
        <v>0</v>
      </c>
      <c r="AO376" s="25">
        <v>0</v>
      </c>
      <c r="AP376" s="334">
        <f t="shared" si="523"/>
        <v>0</v>
      </c>
      <c r="AQ376" s="25">
        <v>0</v>
      </c>
      <c r="AR376" s="25">
        <v>0</v>
      </c>
      <c r="AS376" s="25">
        <v>0</v>
      </c>
      <c r="AT376" s="334">
        <f t="shared" si="524"/>
        <v>0</v>
      </c>
      <c r="AU376" s="25">
        <v>0</v>
      </c>
      <c r="AV376" s="25">
        <v>0</v>
      </c>
      <c r="AW376" s="25">
        <v>0</v>
      </c>
      <c r="AX376" s="25">
        <v>0</v>
      </c>
      <c r="AY376" s="25">
        <v>0</v>
      </c>
      <c r="AZ376" s="334">
        <f t="shared" si="525"/>
        <v>0</v>
      </c>
      <c r="BA376" s="25">
        <v>0</v>
      </c>
      <c r="BB376" s="25">
        <v>0</v>
      </c>
      <c r="BC376" s="25">
        <v>0</v>
      </c>
      <c r="BD376" s="25">
        <v>0</v>
      </c>
      <c r="BE376" s="334">
        <f t="shared" si="526"/>
        <v>0</v>
      </c>
      <c r="BF376" s="25">
        <v>0</v>
      </c>
      <c r="BG376" s="25">
        <v>0</v>
      </c>
      <c r="BH376" s="334">
        <f t="shared" si="527"/>
        <v>0</v>
      </c>
      <c r="BI376" s="25">
        <v>0</v>
      </c>
      <c r="BJ376" s="334">
        <f t="shared" si="528"/>
        <v>0</v>
      </c>
      <c r="BK376" s="25">
        <v>0</v>
      </c>
      <c r="BL376" s="25">
        <v>0</v>
      </c>
      <c r="BM376" s="25">
        <v>0</v>
      </c>
      <c r="BN376" s="25">
        <v>0</v>
      </c>
      <c r="BO376" s="334">
        <f t="shared" si="529"/>
        <v>0</v>
      </c>
      <c r="BP376" s="25">
        <v>0</v>
      </c>
      <c r="BQ376" s="25">
        <v>0</v>
      </c>
      <c r="BR376" s="334">
        <f t="shared" si="530"/>
        <v>0</v>
      </c>
      <c r="BS376" s="25">
        <v>0</v>
      </c>
      <c r="BT376" s="25">
        <v>0</v>
      </c>
      <c r="CB376" s="2"/>
    </row>
    <row r="377" spans="1:87" s="2" customFormat="1" ht="20.100000000000001" customHeight="1">
      <c r="A377" s="33">
        <v>16015</v>
      </c>
      <c r="B377" s="9" t="s">
        <v>728</v>
      </c>
      <c r="C377" s="333">
        <f t="shared" si="515"/>
        <v>0</v>
      </c>
      <c r="D377" s="44">
        <f t="shared" si="516"/>
        <v>0</v>
      </c>
      <c r="E377" s="25">
        <v>0</v>
      </c>
      <c r="F377" s="25">
        <v>0</v>
      </c>
      <c r="G377" s="44">
        <f t="shared" si="517"/>
        <v>0</v>
      </c>
      <c r="H377" s="25">
        <v>0</v>
      </c>
      <c r="I377" s="25">
        <v>0</v>
      </c>
      <c r="J377" s="334">
        <f t="shared" si="518"/>
        <v>0</v>
      </c>
      <c r="K377" s="25">
        <v>0</v>
      </c>
      <c r="L377" s="25">
        <v>0</v>
      </c>
      <c r="M377" s="25">
        <v>0</v>
      </c>
      <c r="N377" s="334">
        <f t="shared" si="519"/>
        <v>0</v>
      </c>
      <c r="O377" s="25">
        <v>0</v>
      </c>
      <c r="P377" s="25">
        <v>0</v>
      </c>
      <c r="Q377" s="25">
        <v>0</v>
      </c>
      <c r="R377" s="25">
        <v>0</v>
      </c>
      <c r="S377" s="334">
        <f t="shared" si="520"/>
        <v>0</v>
      </c>
      <c r="T377" s="25">
        <v>0</v>
      </c>
      <c r="U377" s="25">
        <v>0</v>
      </c>
      <c r="V377" s="25">
        <v>0</v>
      </c>
      <c r="W377" s="25">
        <v>0</v>
      </c>
      <c r="X377" s="334">
        <f t="shared" si="521"/>
        <v>0</v>
      </c>
      <c r="Y377" s="25">
        <v>0</v>
      </c>
      <c r="Z377" s="25">
        <v>0</v>
      </c>
      <c r="AA377" s="25">
        <v>0</v>
      </c>
      <c r="AB377" s="25">
        <v>0</v>
      </c>
      <c r="AC377" s="334">
        <f t="shared" si="522"/>
        <v>0</v>
      </c>
      <c r="AD377" s="25">
        <v>0</v>
      </c>
      <c r="AE377" s="25">
        <v>0</v>
      </c>
      <c r="AF377" s="25">
        <v>0</v>
      </c>
      <c r="AG377" s="25">
        <v>0</v>
      </c>
      <c r="AH377" s="25">
        <v>0</v>
      </c>
      <c r="AI377" s="25">
        <v>0</v>
      </c>
      <c r="AJ377" s="25">
        <v>0</v>
      </c>
      <c r="AK377" s="25">
        <v>0</v>
      </c>
      <c r="AL377" s="25">
        <v>0</v>
      </c>
      <c r="AM377" s="25">
        <v>0</v>
      </c>
      <c r="AN377" s="25">
        <v>0</v>
      </c>
      <c r="AO377" s="25">
        <v>0</v>
      </c>
      <c r="AP377" s="334">
        <f t="shared" si="523"/>
        <v>0</v>
      </c>
      <c r="AQ377" s="25">
        <v>0</v>
      </c>
      <c r="AR377" s="25">
        <v>0</v>
      </c>
      <c r="AS377" s="25">
        <v>0</v>
      </c>
      <c r="AT377" s="334">
        <f t="shared" si="524"/>
        <v>0</v>
      </c>
      <c r="AU377" s="25">
        <v>0</v>
      </c>
      <c r="AV377" s="25">
        <v>0</v>
      </c>
      <c r="AW377" s="25">
        <v>0</v>
      </c>
      <c r="AX377" s="25">
        <v>0</v>
      </c>
      <c r="AY377" s="25">
        <v>0</v>
      </c>
      <c r="AZ377" s="334">
        <f t="shared" si="525"/>
        <v>0</v>
      </c>
      <c r="BA377" s="25">
        <v>0</v>
      </c>
      <c r="BB377" s="25">
        <v>0</v>
      </c>
      <c r="BC377" s="25">
        <v>0</v>
      </c>
      <c r="BD377" s="25">
        <v>0</v>
      </c>
      <c r="BE377" s="334">
        <f t="shared" si="526"/>
        <v>0</v>
      </c>
      <c r="BF377" s="25">
        <v>0</v>
      </c>
      <c r="BG377" s="25">
        <v>0</v>
      </c>
      <c r="BH377" s="334">
        <f t="shared" si="527"/>
        <v>0</v>
      </c>
      <c r="BI377" s="25">
        <v>0</v>
      </c>
      <c r="BJ377" s="334">
        <f t="shared" si="528"/>
        <v>0</v>
      </c>
      <c r="BK377" s="25">
        <v>0</v>
      </c>
      <c r="BL377" s="25" t="s">
        <v>767</v>
      </c>
      <c r="BM377" s="25">
        <v>0</v>
      </c>
      <c r="BN377" s="25">
        <v>0</v>
      </c>
      <c r="BO377" s="334">
        <f t="shared" si="529"/>
        <v>0</v>
      </c>
      <c r="BP377" s="25">
        <v>0</v>
      </c>
      <c r="BQ377" s="25">
        <v>0</v>
      </c>
      <c r="BR377" s="334">
        <f t="shared" si="530"/>
        <v>0</v>
      </c>
      <c r="BS377" s="25" t="s">
        <v>767</v>
      </c>
      <c r="BT377" s="25">
        <v>0</v>
      </c>
      <c r="BU377" s="3"/>
      <c r="BV377" s="3"/>
      <c r="BW377" s="3"/>
      <c r="BX377" s="3"/>
      <c r="BY377" s="3"/>
      <c r="BZ377" s="3"/>
      <c r="CA377" s="3"/>
      <c r="CB377" s="3"/>
    </row>
    <row r="378" spans="1:87" ht="15" customHeight="1">
      <c r="A378" s="33">
        <v>16018</v>
      </c>
      <c r="B378" s="9" t="s">
        <v>733</v>
      </c>
      <c r="C378" s="333">
        <f t="shared" si="515"/>
        <v>0</v>
      </c>
      <c r="D378" s="44">
        <f t="shared" si="516"/>
        <v>0</v>
      </c>
      <c r="E378" s="25">
        <v>0</v>
      </c>
      <c r="F378" s="25">
        <v>0</v>
      </c>
      <c r="G378" s="44">
        <f t="shared" si="517"/>
        <v>0</v>
      </c>
      <c r="H378" s="25">
        <v>0</v>
      </c>
      <c r="I378" s="25">
        <v>0</v>
      </c>
      <c r="J378" s="334">
        <f t="shared" si="518"/>
        <v>0</v>
      </c>
      <c r="K378" s="25">
        <v>0</v>
      </c>
      <c r="L378" s="25">
        <v>0</v>
      </c>
      <c r="M378" s="25">
        <v>0</v>
      </c>
      <c r="N378" s="334">
        <f t="shared" si="519"/>
        <v>0</v>
      </c>
      <c r="O378" s="25">
        <v>0</v>
      </c>
      <c r="P378" s="25">
        <v>0</v>
      </c>
      <c r="Q378" s="25">
        <v>0</v>
      </c>
      <c r="R378" s="25">
        <v>0</v>
      </c>
      <c r="S378" s="334">
        <f t="shared" si="520"/>
        <v>0</v>
      </c>
      <c r="T378" s="25">
        <v>0</v>
      </c>
      <c r="U378" s="25">
        <v>0</v>
      </c>
      <c r="V378" s="25">
        <v>0</v>
      </c>
      <c r="W378" s="25">
        <v>0</v>
      </c>
      <c r="X378" s="334">
        <f t="shared" si="521"/>
        <v>0</v>
      </c>
      <c r="Y378" s="25">
        <v>0</v>
      </c>
      <c r="Z378" s="25">
        <v>0</v>
      </c>
      <c r="AA378" s="25">
        <v>0</v>
      </c>
      <c r="AB378" s="25">
        <v>0</v>
      </c>
      <c r="AC378" s="334">
        <f t="shared" si="522"/>
        <v>0</v>
      </c>
      <c r="AD378" s="25">
        <v>0</v>
      </c>
      <c r="AE378" s="25">
        <v>0</v>
      </c>
      <c r="AF378" s="25">
        <v>0</v>
      </c>
      <c r="AG378" s="25">
        <v>0</v>
      </c>
      <c r="AH378" s="25" t="s">
        <v>767</v>
      </c>
      <c r="AI378" s="25">
        <v>0</v>
      </c>
      <c r="AJ378" s="25">
        <v>0</v>
      </c>
      <c r="AK378" s="25">
        <v>0</v>
      </c>
      <c r="AL378" s="25">
        <v>0</v>
      </c>
      <c r="AM378" s="25">
        <v>0</v>
      </c>
      <c r="AN378" s="25">
        <v>0</v>
      </c>
      <c r="AO378" s="25">
        <v>0</v>
      </c>
      <c r="AP378" s="334">
        <f t="shared" si="523"/>
        <v>0</v>
      </c>
      <c r="AQ378" s="25">
        <v>0</v>
      </c>
      <c r="AR378" s="25">
        <v>0</v>
      </c>
      <c r="AS378" s="25">
        <v>0</v>
      </c>
      <c r="AT378" s="334">
        <f t="shared" si="524"/>
        <v>0</v>
      </c>
      <c r="AU378" s="25">
        <v>0</v>
      </c>
      <c r="AV378" s="25">
        <v>0</v>
      </c>
      <c r="AW378" s="25">
        <v>0</v>
      </c>
      <c r="AX378" s="25">
        <v>0</v>
      </c>
      <c r="AY378" s="25">
        <v>0</v>
      </c>
      <c r="AZ378" s="334">
        <f t="shared" si="525"/>
        <v>0</v>
      </c>
      <c r="BA378" s="25">
        <v>0</v>
      </c>
      <c r="BB378" s="25">
        <v>0</v>
      </c>
      <c r="BC378" s="25">
        <v>0</v>
      </c>
      <c r="BD378" s="25">
        <v>0</v>
      </c>
      <c r="BE378" s="334">
        <f t="shared" si="526"/>
        <v>0</v>
      </c>
      <c r="BF378" s="25">
        <v>0</v>
      </c>
      <c r="BG378" s="25">
        <v>0</v>
      </c>
      <c r="BH378" s="334">
        <f t="shared" si="527"/>
        <v>0</v>
      </c>
      <c r="BI378" s="25">
        <v>0</v>
      </c>
      <c r="BJ378" s="334">
        <f t="shared" si="528"/>
        <v>0</v>
      </c>
      <c r="BK378" s="25">
        <v>0</v>
      </c>
      <c r="BL378" s="25">
        <v>0</v>
      </c>
      <c r="BM378" s="25">
        <v>0</v>
      </c>
      <c r="BN378" s="25">
        <v>0</v>
      </c>
      <c r="BO378" s="334">
        <f t="shared" si="529"/>
        <v>0</v>
      </c>
      <c r="BP378" s="25">
        <v>0</v>
      </c>
      <c r="BQ378" s="25">
        <v>0</v>
      </c>
      <c r="BR378" s="334">
        <f t="shared" si="530"/>
        <v>0</v>
      </c>
      <c r="BS378" s="25">
        <v>0</v>
      </c>
      <c r="BT378" s="25">
        <v>0</v>
      </c>
      <c r="BZ378" s="2"/>
    </row>
    <row r="379" spans="1:87" ht="19.5" customHeight="1">
      <c r="A379" s="63">
        <v>16099</v>
      </c>
      <c r="B379" s="64" t="s">
        <v>133</v>
      </c>
      <c r="C379" s="335">
        <f t="shared" si="515"/>
        <v>0</v>
      </c>
      <c r="D379" s="336">
        <f t="shared" si="516"/>
        <v>0</v>
      </c>
      <c r="E379" s="215">
        <v>0</v>
      </c>
      <c r="F379" s="215">
        <v>0</v>
      </c>
      <c r="G379" s="336">
        <f t="shared" si="517"/>
        <v>0</v>
      </c>
      <c r="H379" s="215">
        <v>0</v>
      </c>
      <c r="I379" s="215">
        <v>0</v>
      </c>
      <c r="J379" s="336">
        <f t="shared" si="518"/>
        <v>0</v>
      </c>
      <c r="K379" s="215">
        <v>0</v>
      </c>
      <c r="L379" s="215">
        <v>0</v>
      </c>
      <c r="M379" s="215">
        <v>0</v>
      </c>
      <c r="N379" s="336">
        <f t="shared" si="519"/>
        <v>0</v>
      </c>
      <c r="O379" s="215">
        <v>0</v>
      </c>
      <c r="P379" s="215">
        <v>0</v>
      </c>
      <c r="Q379" s="215">
        <v>0</v>
      </c>
      <c r="R379" s="215">
        <v>0</v>
      </c>
      <c r="S379" s="336">
        <f t="shared" si="520"/>
        <v>0</v>
      </c>
      <c r="T379" s="215">
        <v>0</v>
      </c>
      <c r="U379" s="215">
        <v>0</v>
      </c>
      <c r="V379" s="215">
        <v>0</v>
      </c>
      <c r="W379" s="215">
        <v>0</v>
      </c>
      <c r="X379" s="336">
        <f t="shared" si="521"/>
        <v>0</v>
      </c>
      <c r="Y379" s="215">
        <v>0</v>
      </c>
      <c r="Z379" s="215">
        <v>0</v>
      </c>
      <c r="AA379" s="215" t="s">
        <v>767</v>
      </c>
      <c r="AB379" s="215" t="s">
        <v>767</v>
      </c>
      <c r="AC379" s="336">
        <f t="shared" si="522"/>
        <v>0</v>
      </c>
      <c r="AD379" s="215">
        <v>0</v>
      </c>
      <c r="AE379" s="215">
        <v>0</v>
      </c>
      <c r="AF379" s="215">
        <v>0</v>
      </c>
      <c r="AG379" s="215">
        <v>0</v>
      </c>
      <c r="AH379" s="215">
        <v>0</v>
      </c>
      <c r="AI379" s="215">
        <v>0</v>
      </c>
      <c r="AJ379" s="215">
        <v>0</v>
      </c>
      <c r="AK379" s="215">
        <v>0</v>
      </c>
      <c r="AL379" s="215">
        <v>0</v>
      </c>
      <c r="AM379" s="215">
        <v>0</v>
      </c>
      <c r="AN379" s="215">
        <v>0</v>
      </c>
      <c r="AO379" s="215">
        <v>0</v>
      </c>
      <c r="AP379" s="336">
        <f t="shared" si="523"/>
        <v>0</v>
      </c>
      <c r="AQ379" s="215">
        <v>0</v>
      </c>
      <c r="AR379" s="215">
        <v>0</v>
      </c>
      <c r="AS379" s="215">
        <v>0</v>
      </c>
      <c r="AT379" s="336">
        <f t="shared" si="524"/>
        <v>0</v>
      </c>
      <c r="AU379" s="215">
        <v>0</v>
      </c>
      <c r="AV379" s="215">
        <v>0</v>
      </c>
      <c r="AW379" s="215">
        <v>0</v>
      </c>
      <c r="AX379" s="215" t="s">
        <v>767</v>
      </c>
      <c r="AY379" s="215">
        <v>0</v>
      </c>
      <c r="AZ379" s="336">
        <f t="shared" si="525"/>
        <v>0</v>
      </c>
      <c r="BA379" s="215" t="s">
        <v>767</v>
      </c>
      <c r="BB379" s="215">
        <v>0</v>
      </c>
      <c r="BC379" s="215" t="s">
        <v>767</v>
      </c>
      <c r="BD379" s="215">
        <v>0</v>
      </c>
      <c r="BE379" s="336">
        <f t="shared" si="526"/>
        <v>0</v>
      </c>
      <c r="BF379" s="215">
        <v>0</v>
      </c>
      <c r="BG379" s="215">
        <v>0</v>
      </c>
      <c r="BH379" s="336">
        <f t="shared" si="527"/>
        <v>0</v>
      </c>
      <c r="BI379" s="215" t="s">
        <v>767</v>
      </c>
      <c r="BJ379" s="336">
        <f t="shared" si="528"/>
        <v>0</v>
      </c>
      <c r="BK379" s="215">
        <v>0</v>
      </c>
      <c r="BL379" s="215">
        <v>0</v>
      </c>
      <c r="BM379" s="215">
        <v>0</v>
      </c>
      <c r="BN379" s="215">
        <v>0</v>
      </c>
      <c r="BO379" s="336">
        <f t="shared" si="529"/>
        <v>0</v>
      </c>
      <c r="BP379" s="215">
        <v>0</v>
      </c>
      <c r="BQ379" s="215">
        <v>0</v>
      </c>
      <c r="BR379" s="336">
        <f t="shared" si="530"/>
        <v>0</v>
      </c>
      <c r="BS379" s="215">
        <v>0</v>
      </c>
      <c r="BT379" s="215" t="s">
        <v>767</v>
      </c>
      <c r="BU379" s="262"/>
    </row>
    <row r="380" spans="1:87" ht="20.100000000000001" customHeight="1">
      <c r="A380" s="415" t="s">
        <v>490</v>
      </c>
      <c r="B380" s="416"/>
      <c r="C380" s="3"/>
      <c r="D380" s="3"/>
      <c r="E380" s="3"/>
      <c r="F380" s="3"/>
      <c r="J380" s="3"/>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CA380" s="2"/>
    </row>
    <row r="381" spans="1:87" ht="10.5">
      <c r="A381" s="417" t="s">
        <v>894</v>
      </c>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c r="AF381" s="417"/>
      <c r="AG381" s="417"/>
      <c r="AH381" s="417"/>
      <c r="AI381" s="417"/>
      <c r="AJ381" s="417"/>
      <c r="AK381" s="417"/>
      <c r="AL381" s="417"/>
      <c r="AM381" s="417"/>
      <c r="AN381" s="417"/>
      <c r="AO381" s="417"/>
      <c r="AP381" s="417"/>
      <c r="AQ381" s="417"/>
      <c r="AR381" s="417"/>
      <c r="AS381" s="417"/>
      <c r="AT381" s="417"/>
      <c r="AU381" s="417"/>
      <c r="AV381" s="417"/>
      <c r="AW381" s="417"/>
      <c r="AX381" s="417"/>
      <c r="AY381" s="417"/>
      <c r="AZ381" s="417"/>
      <c r="BA381" s="417"/>
      <c r="BB381" s="14"/>
      <c r="BC381" s="14"/>
      <c r="BD381" s="14"/>
      <c r="BE381" s="14"/>
      <c r="BF381" s="14"/>
      <c r="BG381" s="14"/>
      <c r="BH381" s="14"/>
      <c r="BI381" s="14"/>
      <c r="BJ381" s="14"/>
      <c r="BK381" s="14"/>
      <c r="BL381" s="14"/>
      <c r="BM381" s="14"/>
      <c r="BN381" s="14"/>
      <c r="BO381" s="14"/>
      <c r="BP381" s="14"/>
      <c r="BQ381" s="14"/>
      <c r="BR381" s="14"/>
      <c r="BS381" s="14"/>
      <c r="BT381" s="14"/>
      <c r="CB381" s="2"/>
    </row>
    <row r="382" spans="1:87" s="2" customFormat="1" ht="10.5">
      <c r="A382" s="418" t="s">
        <v>768</v>
      </c>
      <c r="B382" s="418"/>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2"/>
      <c r="AB382" s="302"/>
      <c r="AC382" s="302"/>
      <c r="AD382" s="302"/>
      <c r="AE382" s="302"/>
      <c r="AF382" s="302"/>
      <c r="AG382" s="302"/>
      <c r="AH382" s="302"/>
      <c r="AI382" s="302"/>
      <c r="AJ382" s="302"/>
      <c r="AK382" s="302"/>
      <c r="AL382" s="302"/>
      <c r="AM382" s="302"/>
      <c r="AN382" s="302"/>
      <c r="AO382" s="302"/>
      <c r="AP382" s="302"/>
      <c r="AQ382" s="302"/>
      <c r="AR382" s="302"/>
      <c r="AS382" s="302"/>
      <c r="AT382" s="302"/>
      <c r="AU382" s="302"/>
      <c r="AV382" s="302"/>
      <c r="AW382" s="302"/>
      <c r="AX382" s="302"/>
      <c r="AY382" s="302"/>
      <c r="AZ382" s="302"/>
      <c r="BA382" s="302"/>
      <c r="BB382" s="15"/>
      <c r="BC382" s="15"/>
      <c r="BD382" s="15"/>
      <c r="BE382" s="15"/>
      <c r="BF382" s="15"/>
      <c r="BG382" s="15"/>
      <c r="BH382" s="15"/>
      <c r="BI382" s="15"/>
      <c r="BJ382" s="15"/>
      <c r="BK382" s="15"/>
      <c r="BL382" s="15"/>
      <c r="BM382" s="15"/>
      <c r="BN382" s="15"/>
      <c r="BO382" s="15"/>
      <c r="BP382" s="15"/>
      <c r="BQ382" s="15"/>
      <c r="BR382" s="15"/>
      <c r="BS382" s="15"/>
      <c r="BT382" s="15"/>
      <c r="BU382" s="3"/>
      <c r="BV382" s="3"/>
      <c r="BW382" s="3"/>
      <c r="BX382" s="3"/>
      <c r="BY382" s="3"/>
      <c r="BZ382" s="3"/>
      <c r="CA382" s="3"/>
      <c r="CB382" s="3"/>
    </row>
    <row r="383" spans="1:87" ht="20.100000000000001" customHeight="1">
      <c r="A383" s="326" t="s">
        <v>673</v>
      </c>
      <c r="B383" s="2"/>
      <c r="C383" s="3"/>
      <c r="D383" s="3"/>
      <c r="E383" s="3"/>
      <c r="F383" s="3"/>
      <c r="J383" s="3"/>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row>
    <row r="384" spans="1:87" ht="20.100000000000001" customHeight="1">
      <c r="B384" s="2"/>
      <c r="J384" s="3"/>
      <c r="K384" s="14"/>
      <c r="L384" s="15"/>
      <c r="M384" s="15"/>
      <c r="N384" s="14"/>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row>
    <row r="385" spans="1:72" ht="20.100000000000001" customHeight="1">
      <c r="J385" s="3"/>
      <c r="K385" s="15"/>
      <c r="L385" s="15"/>
      <c r="M385" s="15"/>
      <c r="N385" s="15"/>
      <c r="O385" s="14"/>
      <c r="P385" s="14"/>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row>
    <row r="386" spans="1:72" ht="20.100000000000001" customHeight="1">
      <c r="J386" s="3"/>
      <c r="K386" s="15"/>
      <c r="L386" s="15"/>
      <c r="M386" s="15"/>
      <c r="N386" s="15"/>
      <c r="O386" s="15"/>
      <c r="P386" s="15"/>
      <c r="Q386" s="14"/>
      <c r="R386" s="14"/>
      <c r="S386" s="14"/>
      <c r="T386" s="14"/>
      <c r="U386" s="14"/>
      <c r="V386" s="14"/>
      <c r="W386" s="14"/>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row>
    <row r="387" spans="1:72" ht="20.100000000000001" customHeight="1">
      <c r="J387" s="3"/>
      <c r="K387" s="15"/>
      <c r="L387" s="15"/>
      <c r="M387" s="14"/>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row>
    <row r="388" spans="1:72" ht="20.100000000000001" customHeight="1">
      <c r="J388" s="3"/>
      <c r="L388" s="15"/>
      <c r="M388" s="15"/>
      <c r="N388" s="15"/>
      <c r="O388" s="15"/>
      <c r="P388" s="15"/>
      <c r="Q388" s="15"/>
      <c r="R388" s="15"/>
      <c r="S388" s="15"/>
      <c r="T388" s="15"/>
      <c r="U388" s="15"/>
      <c r="V388" s="15"/>
      <c r="W388" s="15"/>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row>
    <row r="389" spans="1:72" ht="20.100000000000001" customHeight="1">
      <c r="J389" s="3"/>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row>
    <row r="390" spans="1:72" ht="33" customHeight="1">
      <c r="A390" s="5"/>
      <c r="B390" s="2"/>
      <c r="J390" s="3"/>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row>
    <row r="391" spans="1:72" ht="20.100000000000001" customHeight="1">
      <c r="J391" s="3"/>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row>
    <row r="392" spans="1:72" ht="20.100000000000001" customHeight="1">
      <c r="J392" s="3"/>
      <c r="L392" s="15"/>
      <c r="M392" s="14"/>
      <c r="N392" s="14"/>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row>
    <row r="393" spans="1:72" ht="20.100000000000001" customHeight="1">
      <c r="J393" s="3"/>
      <c r="L393" s="15"/>
      <c r="M393" s="15"/>
      <c r="N393" s="15"/>
      <c r="O393" s="14"/>
      <c r="P393" s="14"/>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row>
    <row r="394" spans="1:72" ht="20.100000000000001" customHeight="1">
      <c r="A394" s="5"/>
      <c r="B394" s="2"/>
      <c r="J394" s="3"/>
      <c r="L394" s="14"/>
      <c r="M394" s="15"/>
      <c r="N394" s="15"/>
      <c r="O394" s="15"/>
      <c r="P394" s="15"/>
      <c r="Q394" s="14"/>
      <c r="R394" s="14"/>
      <c r="S394" s="14"/>
      <c r="T394" s="14"/>
      <c r="U394" s="14"/>
      <c r="V394" s="14"/>
      <c r="W394" s="14"/>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row>
    <row r="395" spans="1:72" ht="19.5" customHeight="1">
      <c r="J395" s="3"/>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row>
    <row r="396" spans="1:72" ht="15" customHeight="1">
      <c r="J396" s="3"/>
      <c r="L396" s="15"/>
      <c r="M396" s="15"/>
      <c r="N396" s="15"/>
      <c r="O396" s="15"/>
      <c r="P396" s="15"/>
      <c r="Q396" s="15"/>
      <c r="R396" s="15"/>
      <c r="S396" s="15"/>
      <c r="T396" s="15"/>
      <c r="U396" s="15"/>
      <c r="V396" s="15"/>
      <c r="W396" s="15"/>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row>
    <row r="397" spans="1:72" ht="15" customHeight="1">
      <c r="J397" s="3"/>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row>
    <row r="398" spans="1:72" ht="15" customHeight="1">
      <c r="J398" s="3"/>
      <c r="L398" s="15"/>
      <c r="M398" s="15"/>
      <c r="N398" s="14"/>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c r="BO398" s="15"/>
      <c r="BP398" s="15"/>
      <c r="BQ398" s="15"/>
      <c r="BR398" s="15"/>
      <c r="BS398" s="15"/>
      <c r="BT398" s="15"/>
    </row>
    <row r="399" spans="1:72" ht="15" customHeight="1">
      <c r="J399" s="3"/>
      <c r="L399" s="15"/>
      <c r="M399" s="15"/>
      <c r="N399" s="15"/>
      <c r="O399" s="14"/>
      <c r="P399" s="14"/>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c r="BO399" s="15"/>
      <c r="BP399" s="15"/>
      <c r="BQ399" s="15"/>
      <c r="BR399" s="15"/>
      <c r="BS399" s="15"/>
      <c r="BT399" s="15"/>
    </row>
    <row r="400" spans="1:72" ht="15" customHeight="1">
      <c r="J400" s="3"/>
      <c r="L400" s="15"/>
      <c r="M400" s="15"/>
      <c r="N400" s="15"/>
      <c r="O400" s="15"/>
      <c r="P400" s="15"/>
      <c r="Q400" s="14"/>
      <c r="R400" s="14"/>
      <c r="S400" s="14"/>
      <c r="T400" s="14"/>
      <c r="U400" s="14"/>
      <c r="V400" s="14"/>
      <c r="W400" s="14"/>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c r="BO400" s="15"/>
      <c r="BP400" s="15"/>
      <c r="BQ400" s="15"/>
      <c r="BR400" s="15"/>
      <c r="BS400" s="15"/>
      <c r="BT400" s="15"/>
    </row>
    <row r="401" spans="10:72" ht="15" customHeight="1">
      <c r="J401" s="3"/>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c r="BO401" s="15"/>
      <c r="BP401" s="15"/>
      <c r="BQ401" s="15"/>
      <c r="BR401" s="15"/>
      <c r="BS401" s="15"/>
      <c r="BT401" s="15"/>
    </row>
    <row r="402" spans="10:72" ht="15" customHeight="1">
      <c r="J402" s="3"/>
      <c r="L402" s="15"/>
      <c r="M402" s="15"/>
      <c r="N402" s="15"/>
      <c r="O402" s="15"/>
      <c r="P402" s="15"/>
      <c r="Q402" s="15"/>
      <c r="R402" s="15"/>
      <c r="S402" s="15"/>
      <c r="T402" s="15"/>
      <c r="U402" s="15"/>
      <c r="V402" s="15"/>
      <c r="W402" s="15"/>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row>
    <row r="403" spans="10:72" ht="15" customHeight="1">
      <c r="J403" s="3"/>
      <c r="L403" s="15"/>
      <c r="M403" s="15"/>
      <c r="N403" s="14"/>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c r="BO403" s="15"/>
      <c r="BP403" s="15"/>
      <c r="BQ403" s="15"/>
      <c r="BR403" s="15"/>
      <c r="BS403" s="15"/>
      <c r="BT403" s="15"/>
    </row>
    <row r="404" spans="10:72" ht="15" customHeight="1">
      <c r="J404" s="3"/>
      <c r="L404" s="15"/>
      <c r="M404" s="15"/>
      <c r="N404" s="15"/>
      <c r="O404" s="14"/>
      <c r="P404" s="14"/>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c r="BO404" s="15"/>
      <c r="BP404" s="15"/>
      <c r="BQ404" s="15"/>
      <c r="BR404" s="15"/>
      <c r="BS404" s="15"/>
      <c r="BT404" s="15"/>
    </row>
    <row r="405" spans="10:72" ht="15" customHeight="1">
      <c r="J405" s="3"/>
      <c r="L405" s="15"/>
      <c r="M405" s="14"/>
      <c r="N405" s="15"/>
      <c r="O405" s="15"/>
      <c r="P405" s="15"/>
      <c r="Q405" s="14"/>
      <c r="R405" s="14"/>
      <c r="S405" s="14"/>
      <c r="T405" s="14"/>
      <c r="U405" s="14"/>
      <c r="V405" s="14"/>
      <c r="W405" s="14"/>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c r="BR405" s="15"/>
      <c r="BS405" s="15"/>
      <c r="BT405" s="15"/>
    </row>
    <row r="406" spans="10:72" ht="15" customHeight="1">
      <c r="J406" s="3"/>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c r="BO406" s="15"/>
      <c r="BP406" s="15"/>
      <c r="BQ406" s="15"/>
      <c r="BR406" s="15"/>
      <c r="BS406" s="15"/>
      <c r="BT406" s="15"/>
    </row>
    <row r="407" spans="10:72" ht="15" customHeight="1">
      <c r="J407" s="3"/>
      <c r="L407" s="15"/>
      <c r="M407" s="15"/>
      <c r="N407" s="15"/>
      <c r="O407" s="15"/>
      <c r="P407" s="15"/>
      <c r="Q407" s="15"/>
      <c r="R407" s="15"/>
      <c r="S407" s="15"/>
      <c r="T407" s="15"/>
      <c r="U407" s="15"/>
      <c r="V407" s="15"/>
      <c r="W407" s="15"/>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row>
    <row r="408" spans="10:72" ht="15" customHeight="1">
      <c r="J408" s="3"/>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c r="BT408" s="15"/>
    </row>
    <row r="409" spans="10:72" ht="15" customHeight="1">
      <c r="J409" s="3"/>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c r="BR409" s="15"/>
      <c r="BS409" s="15"/>
      <c r="BT409" s="15"/>
    </row>
    <row r="410" spans="10:72" ht="15" customHeight="1">
      <c r="J410" s="3"/>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c r="BO410" s="15"/>
      <c r="BP410" s="15"/>
      <c r="BQ410" s="15"/>
      <c r="BR410" s="15"/>
      <c r="BS410" s="15"/>
      <c r="BT410" s="15"/>
    </row>
    <row r="411" spans="10:72" ht="15" customHeight="1">
      <c r="J411" s="3"/>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c r="BO411" s="15"/>
      <c r="BP411" s="15"/>
      <c r="BQ411" s="15"/>
      <c r="BR411" s="15"/>
      <c r="BS411" s="15"/>
      <c r="BT411" s="15"/>
    </row>
    <row r="412" spans="10:72" ht="15" customHeight="1">
      <c r="J412" s="3"/>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c r="BO412" s="15"/>
      <c r="BP412" s="15"/>
      <c r="BQ412" s="15"/>
      <c r="BR412" s="15"/>
      <c r="BS412" s="15"/>
      <c r="BT412" s="15"/>
    </row>
    <row r="413" spans="10:72" ht="15" customHeight="1">
      <c r="J413" s="3"/>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c r="BO413" s="15"/>
      <c r="BP413" s="15"/>
      <c r="BQ413" s="15"/>
      <c r="BR413" s="15"/>
      <c r="BS413" s="15"/>
      <c r="BT413" s="15"/>
    </row>
    <row r="414" spans="10:72" ht="15" customHeight="1">
      <c r="J414" s="3"/>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c r="BO414" s="15"/>
      <c r="BP414" s="15"/>
      <c r="BQ414" s="15"/>
      <c r="BR414" s="15"/>
      <c r="BS414" s="15"/>
      <c r="BT414" s="15"/>
    </row>
    <row r="415" spans="10:72" ht="15" customHeight="1">
      <c r="J415" s="3"/>
      <c r="L415" s="14"/>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c r="BO415" s="15"/>
      <c r="BP415" s="15"/>
      <c r="BQ415" s="15"/>
      <c r="BR415" s="15"/>
      <c r="BS415" s="15"/>
      <c r="BT415" s="15"/>
    </row>
    <row r="416" spans="10:72" ht="15" customHeight="1">
      <c r="J416" s="3"/>
      <c r="M416" s="15"/>
      <c r="N416" s="14"/>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c r="BO416" s="15"/>
      <c r="BP416" s="15"/>
      <c r="BQ416" s="15"/>
      <c r="BR416" s="15"/>
      <c r="BS416" s="15"/>
      <c r="BT416" s="15"/>
    </row>
    <row r="417" spans="10:72" ht="15" customHeight="1">
      <c r="J417" s="3"/>
      <c r="L417" s="15"/>
      <c r="M417" s="15"/>
      <c r="N417" s="15"/>
      <c r="O417" s="14"/>
      <c r="P417" s="14"/>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c r="BO417" s="15"/>
      <c r="BP417" s="15"/>
      <c r="BQ417" s="15"/>
      <c r="BR417" s="15"/>
      <c r="BS417" s="15"/>
      <c r="BT417" s="15"/>
    </row>
    <row r="418" spans="10:72" ht="15" customHeight="1">
      <c r="J418" s="3"/>
      <c r="L418" s="15"/>
      <c r="M418" s="15"/>
      <c r="N418" s="15"/>
      <c r="O418" s="15"/>
      <c r="P418" s="15"/>
      <c r="Q418" s="14"/>
      <c r="R418" s="14"/>
      <c r="S418" s="14"/>
      <c r="T418" s="14"/>
      <c r="U418" s="14"/>
      <c r="V418" s="14"/>
      <c r="W418" s="14"/>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c r="BP418" s="15"/>
      <c r="BQ418" s="15"/>
      <c r="BR418" s="15"/>
      <c r="BS418" s="15"/>
      <c r="BT418" s="15"/>
    </row>
    <row r="419" spans="10:72" ht="15" customHeight="1">
      <c r="J419" s="3"/>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c r="BO419" s="15"/>
      <c r="BP419" s="15"/>
      <c r="BQ419" s="15"/>
      <c r="BR419" s="15"/>
      <c r="BS419" s="15"/>
      <c r="BT419" s="15"/>
    </row>
    <row r="420" spans="10:72" ht="15" customHeight="1">
      <c r="J420" s="3"/>
      <c r="L420" s="15"/>
      <c r="M420" s="15"/>
      <c r="N420" s="15"/>
      <c r="O420" s="15"/>
      <c r="P420" s="15"/>
      <c r="Q420" s="15"/>
      <c r="R420" s="15"/>
      <c r="S420" s="15"/>
      <c r="T420" s="15"/>
      <c r="U420" s="15"/>
      <c r="V420" s="15"/>
      <c r="W420" s="15"/>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row>
    <row r="421" spans="10:72" ht="15" customHeight="1">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c r="BO421" s="15"/>
      <c r="BP421" s="15"/>
      <c r="BQ421" s="15"/>
      <c r="BR421" s="15"/>
      <c r="BS421" s="15"/>
      <c r="BT421" s="15"/>
    </row>
    <row r="422" spans="10:72" ht="15" customHeight="1">
      <c r="J422" s="3"/>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c r="BT422" s="15"/>
    </row>
    <row r="423" spans="10:72" ht="15" customHeight="1">
      <c r="J423" s="3"/>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c r="BP423" s="15"/>
      <c r="BQ423" s="15"/>
      <c r="BR423" s="15"/>
      <c r="BS423" s="15"/>
      <c r="BT423" s="15"/>
    </row>
    <row r="424" spans="10:72" ht="15" customHeight="1">
      <c r="J424" s="3"/>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c r="BP424" s="15"/>
      <c r="BQ424" s="15"/>
      <c r="BR424" s="15"/>
      <c r="BS424" s="15"/>
      <c r="BT424" s="15"/>
    </row>
    <row r="425" spans="10:72" ht="15" customHeight="1">
      <c r="J425" s="3"/>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c r="BP425" s="15"/>
      <c r="BQ425" s="15"/>
      <c r="BR425" s="15"/>
      <c r="BS425" s="15"/>
      <c r="BT425" s="15"/>
    </row>
    <row r="426" spans="10:72" ht="15" customHeight="1">
      <c r="J426" s="3"/>
      <c r="M426" s="14"/>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c r="BR426" s="15"/>
      <c r="BS426" s="15"/>
      <c r="BT426" s="15"/>
    </row>
    <row r="427" spans="10:72" ht="15" customHeight="1">
      <c r="J427" s="3"/>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c r="BR427" s="15"/>
      <c r="BS427" s="15"/>
      <c r="BT427" s="15"/>
    </row>
    <row r="428" spans="10:72" ht="15" customHeight="1">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c r="BT428" s="15"/>
    </row>
    <row r="429" spans="10:72" ht="15" customHeight="1">
      <c r="J429" s="3"/>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c r="BO429" s="15"/>
      <c r="BP429" s="15"/>
      <c r="BQ429" s="15"/>
      <c r="BR429" s="15"/>
      <c r="BS429" s="15"/>
      <c r="BT429" s="15"/>
    </row>
    <row r="430" spans="10:72" ht="15" customHeight="1">
      <c r="J430" s="3"/>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c r="BT430" s="15"/>
    </row>
    <row r="431" spans="10:72" ht="15" customHeight="1">
      <c r="J431" s="3"/>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c r="BR431" s="15"/>
      <c r="BS431" s="15"/>
      <c r="BT431" s="15"/>
    </row>
    <row r="432" spans="10:72" ht="15" customHeight="1">
      <c r="J432" s="3"/>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c r="BR432" s="15"/>
      <c r="BS432" s="15"/>
      <c r="BT432" s="15"/>
    </row>
    <row r="433" spans="10:72" ht="15" customHeight="1">
      <c r="J433" s="3"/>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c r="BP433" s="15"/>
      <c r="BQ433" s="15"/>
      <c r="BR433" s="15"/>
      <c r="BS433" s="15"/>
      <c r="BT433" s="15"/>
    </row>
    <row r="434" spans="10:72" ht="15" customHeight="1">
      <c r="J434" s="3"/>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c r="BT434" s="15"/>
    </row>
    <row r="435" spans="10:72" ht="15" customHeight="1">
      <c r="J435" s="3"/>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5"/>
      <c r="BT435" s="15"/>
    </row>
    <row r="436" spans="10:72" ht="15" customHeight="1">
      <c r="J436" s="3"/>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c r="BR436" s="15"/>
      <c r="BS436" s="15"/>
      <c r="BT436" s="15"/>
    </row>
    <row r="437" spans="10:72" ht="15" customHeight="1">
      <c r="J437" s="3"/>
      <c r="M437" s="14"/>
      <c r="N437" s="14"/>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row>
    <row r="438" spans="10:72" ht="15" customHeight="1">
      <c r="J438" s="3"/>
      <c r="M438" s="15"/>
      <c r="N438" s="15"/>
      <c r="O438" s="14"/>
      <c r="P438" s="14"/>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row>
    <row r="439" spans="10:72" ht="15" customHeight="1">
      <c r="J439" s="3"/>
      <c r="M439" s="15"/>
      <c r="N439" s="15"/>
      <c r="O439" s="15"/>
      <c r="P439" s="15"/>
      <c r="Q439" s="14"/>
      <c r="R439" s="14"/>
      <c r="S439" s="14"/>
      <c r="T439" s="14"/>
      <c r="U439" s="14"/>
      <c r="V439" s="14"/>
      <c r="W439" s="14"/>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row>
    <row r="440" spans="10:72" ht="15" customHeight="1">
      <c r="J440" s="3"/>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row>
    <row r="441" spans="10:72" ht="15" customHeight="1">
      <c r="J441" s="3"/>
      <c r="M441" s="15"/>
      <c r="N441" s="15"/>
      <c r="O441" s="15"/>
      <c r="P441" s="15"/>
      <c r="Q441" s="15"/>
      <c r="R441" s="15"/>
      <c r="S441" s="15"/>
      <c r="T441" s="15"/>
      <c r="U441" s="15"/>
      <c r="V441" s="15"/>
      <c r="W441" s="15"/>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row>
    <row r="442" spans="10:72" ht="15" customHeight="1">
      <c r="J442" s="3"/>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row>
    <row r="443" spans="10:72" ht="15" customHeight="1">
      <c r="J443" s="3"/>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row>
    <row r="444" spans="10:72" ht="15" customHeight="1">
      <c r="J444" s="3"/>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row>
    <row r="445" spans="10:72" ht="15" customHeight="1">
      <c r="J445" s="3"/>
      <c r="N445" s="14"/>
      <c r="O445" s="3"/>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row>
    <row r="446" spans="10:72" ht="15" customHeight="1">
      <c r="J446" s="3"/>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row>
    <row r="447" spans="10:72" ht="15" customHeight="1">
      <c r="J447" s="3"/>
      <c r="N447" s="15"/>
      <c r="O447" s="14"/>
      <c r="P447" s="14"/>
      <c r="Q447" s="14"/>
      <c r="R447" s="14"/>
      <c r="S447" s="14"/>
      <c r="T447" s="14"/>
      <c r="U447" s="14"/>
      <c r="V447" s="14"/>
      <c r="W447" s="14"/>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row>
    <row r="448" spans="10:72" ht="15" customHeight="1">
      <c r="J448" s="3"/>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row>
    <row r="449" spans="10:72" ht="15" customHeight="1">
      <c r="J449" s="3"/>
      <c r="N449" s="15"/>
      <c r="O449" s="15"/>
      <c r="P449" s="15"/>
      <c r="Q449" s="15"/>
      <c r="R449" s="15"/>
      <c r="S449" s="15"/>
      <c r="T449" s="15"/>
      <c r="U449" s="15"/>
      <c r="V449" s="15"/>
      <c r="W449" s="15"/>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row>
    <row r="450" spans="10:72" ht="15" customHeight="1">
      <c r="J450" s="3"/>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row>
    <row r="451" spans="10:72" ht="15" customHeight="1">
      <c r="J451" s="3"/>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row>
    <row r="452" spans="10:72" ht="15" customHeight="1">
      <c r="J452" s="3"/>
      <c r="O452" s="3"/>
      <c r="S452" s="3"/>
      <c r="W452" s="3"/>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row>
    <row r="453" spans="10:72" ht="15" customHeight="1">
      <c r="O453" s="3"/>
      <c r="S453" s="3"/>
      <c r="W453" s="3"/>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row>
    <row r="454" spans="10:72" ht="15" customHeight="1">
      <c r="O454" s="3"/>
      <c r="S454" s="3"/>
      <c r="W454" s="3"/>
      <c r="AB454" s="3"/>
      <c r="AC454" s="3"/>
      <c r="AD454" s="3"/>
      <c r="AE454" s="3"/>
      <c r="AF454" s="3"/>
      <c r="AG454" s="3"/>
      <c r="AH454" s="3"/>
      <c r="AI454" s="3"/>
      <c r="AJ454" s="3"/>
      <c r="AK454" s="3"/>
      <c r="AL454" s="3"/>
      <c r="AM454" s="3"/>
      <c r="AN454" s="3"/>
      <c r="AO454" s="3"/>
      <c r="AP454" s="3"/>
      <c r="AS454" s="3"/>
      <c r="AY454" s="3"/>
      <c r="BD454" s="3"/>
      <c r="BG454" s="3"/>
      <c r="BH454" s="3"/>
      <c r="BI454" s="3"/>
      <c r="BM454" s="3"/>
      <c r="BN454" s="3"/>
      <c r="BR454" s="3"/>
    </row>
    <row r="455" spans="10:72" ht="15" customHeight="1">
      <c r="O455" s="3"/>
      <c r="S455" s="3"/>
      <c r="W455" s="3"/>
      <c r="AB455" s="3"/>
      <c r="AC455" s="3"/>
      <c r="AD455" s="3"/>
      <c r="AE455" s="3"/>
      <c r="AF455" s="3"/>
      <c r="AG455" s="3"/>
      <c r="AH455" s="3"/>
      <c r="AI455" s="3"/>
      <c r="AJ455" s="3"/>
      <c r="AK455" s="3"/>
      <c r="AL455" s="3"/>
      <c r="AM455" s="3"/>
      <c r="AN455" s="3"/>
      <c r="AO455" s="3"/>
      <c r="AP455" s="3"/>
      <c r="AS455" s="3"/>
      <c r="AY455" s="3"/>
      <c r="BD455" s="3"/>
      <c r="BG455" s="3"/>
      <c r="BH455" s="3"/>
      <c r="BI455" s="3"/>
      <c r="BM455" s="3"/>
      <c r="BN455" s="3"/>
      <c r="BR455" s="3"/>
    </row>
    <row r="456" spans="10:72" ht="15" customHeight="1">
      <c r="O456" s="3"/>
      <c r="S456" s="3"/>
      <c r="W456" s="3"/>
      <c r="AB456" s="3"/>
      <c r="AC456" s="3"/>
      <c r="AD456" s="3"/>
      <c r="AE456" s="3"/>
      <c r="AF456" s="3"/>
      <c r="AG456" s="3"/>
      <c r="AH456" s="3"/>
      <c r="AI456" s="3"/>
      <c r="AJ456" s="3"/>
      <c r="AK456" s="3"/>
      <c r="AL456" s="3"/>
      <c r="AM456" s="3"/>
      <c r="AN456" s="3"/>
      <c r="AO456" s="3"/>
      <c r="AP456" s="3"/>
      <c r="AS456" s="3"/>
      <c r="AY456" s="3"/>
      <c r="BD456" s="3"/>
      <c r="BG456" s="3"/>
      <c r="BH456" s="3"/>
      <c r="BI456" s="3"/>
      <c r="BM456" s="3"/>
      <c r="BN456" s="3"/>
      <c r="BR456" s="3"/>
    </row>
    <row r="457" spans="10:72" ht="15" customHeight="1">
      <c r="AB457" s="3"/>
      <c r="AC457" s="3"/>
      <c r="AD457" s="3"/>
      <c r="AE457" s="3"/>
      <c r="AF457" s="3"/>
      <c r="AG457" s="3"/>
      <c r="AH457" s="3"/>
      <c r="AI457" s="3"/>
      <c r="AJ457" s="3"/>
      <c r="AK457" s="3"/>
      <c r="AL457" s="3"/>
      <c r="AM457" s="3"/>
      <c r="AN457" s="3"/>
      <c r="AO457" s="3"/>
      <c r="AP457" s="3"/>
      <c r="AS457" s="3"/>
      <c r="AY457" s="3"/>
      <c r="BD457" s="3"/>
      <c r="BG457" s="3"/>
      <c r="BH457" s="3"/>
      <c r="BI457" s="3"/>
      <c r="BM457" s="3"/>
      <c r="BN457" s="3"/>
      <c r="BR457" s="3"/>
    </row>
    <row r="458" spans="10:72" ht="15" customHeight="1">
      <c r="AB458" s="3"/>
      <c r="AC458" s="3"/>
      <c r="AD458" s="3"/>
      <c r="AE458" s="3"/>
      <c r="AF458" s="3"/>
      <c r="AG458" s="3"/>
      <c r="AH458" s="3"/>
      <c r="AI458" s="3"/>
      <c r="AJ458" s="3"/>
      <c r="AK458" s="3"/>
      <c r="AL458" s="3"/>
      <c r="AM458" s="3"/>
      <c r="AN458" s="3"/>
      <c r="AO458" s="3"/>
      <c r="AP458" s="3"/>
      <c r="AS458" s="3"/>
      <c r="AY458" s="3"/>
      <c r="BD458" s="3"/>
      <c r="BG458" s="3"/>
      <c r="BH458" s="3"/>
      <c r="BI458" s="3"/>
      <c r="BM458" s="3"/>
      <c r="BN458" s="3"/>
      <c r="BR458" s="3"/>
    </row>
    <row r="459" spans="10:72" ht="15" customHeight="1">
      <c r="O459" s="3"/>
      <c r="S459" s="3"/>
      <c r="W459" s="3"/>
      <c r="AB459" s="3"/>
      <c r="AC459" s="3"/>
      <c r="AD459" s="3"/>
      <c r="AE459" s="3"/>
      <c r="AF459" s="3"/>
      <c r="AG459" s="3"/>
      <c r="AH459" s="3"/>
      <c r="AI459" s="3"/>
      <c r="AJ459" s="3"/>
      <c r="AK459" s="3"/>
      <c r="AL459" s="3"/>
      <c r="AM459" s="3"/>
      <c r="AN459" s="3"/>
      <c r="AO459" s="3"/>
      <c r="AP459" s="3"/>
      <c r="AS459" s="3"/>
      <c r="AY459" s="3"/>
      <c r="BD459" s="3"/>
      <c r="BG459" s="3"/>
      <c r="BH459" s="3"/>
      <c r="BI459" s="3"/>
      <c r="BM459" s="3"/>
      <c r="BN459" s="3"/>
      <c r="BR459" s="3"/>
    </row>
    <row r="460" spans="10:72" ht="15" customHeight="1">
      <c r="O460" s="3"/>
      <c r="S460" s="3"/>
      <c r="W460" s="3"/>
      <c r="AB460" s="3"/>
      <c r="AC460" s="3"/>
      <c r="AD460" s="3"/>
      <c r="AE460" s="3"/>
      <c r="AF460" s="3"/>
      <c r="AG460" s="3"/>
      <c r="AH460" s="3"/>
      <c r="AI460" s="3"/>
      <c r="AJ460" s="3"/>
      <c r="AK460" s="3"/>
      <c r="AL460" s="3"/>
      <c r="AM460" s="3"/>
      <c r="AN460" s="3"/>
      <c r="AO460" s="3"/>
      <c r="AP460" s="3"/>
      <c r="AS460" s="3"/>
      <c r="AY460" s="3"/>
      <c r="BD460" s="3"/>
      <c r="BG460" s="3"/>
      <c r="BH460" s="3"/>
      <c r="BI460" s="3"/>
      <c r="BM460" s="3"/>
      <c r="BN460" s="3"/>
      <c r="BR460" s="3"/>
    </row>
    <row r="461" spans="10:72" ht="15" customHeight="1">
      <c r="O461" s="3"/>
      <c r="S461" s="3"/>
      <c r="W461" s="3"/>
      <c r="AB461" s="3"/>
      <c r="AC461" s="3"/>
      <c r="AD461" s="3"/>
      <c r="AE461" s="3"/>
      <c r="AF461" s="3"/>
      <c r="AG461" s="3"/>
      <c r="AH461" s="3"/>
      <c r="AI461" s="3"/>
      <c r="AJ461" s="3"/>
      <c r="AK461" s="3"/>
      <c r="AL461" s="3"/>
      <c r="AM461" s="3"/>
      <c r="AN461" s="3"/>
      <c r="AO461" s="3"/>
      <c r="AP461" s="3"/>
      <c r="AS461" s="3"/>
      <c r="AY461" s="3"/>
      <c r="BD461" s="3"/>
      <c r="BG461" s="3"/>
      <c r="BH461" s="3"/>
      <c r="BI461" s="3"/>
      <c r="BM461" s="3"/>
      <c r="BN461" s="3"/>
      <c r="BR461" s="3"/>
    </row>
    <row r="462" spans="10:72" ht="15" customHeight="1">
      <c r="O462" s="3"/>
      <c r="S462" s="3"/>
      <c r="W462" s="3"/>
      <c r="AB462" s="3"/>
      <c r="AC462" s="3"/>
      <c r="AD462" s="3"/>
      <c r="AE462" s="3"/>
      <c r="AF462" s="3"/>
      <c r="AG462" s="3"/>
      <c r="AH462" s="3"/>
      <c r="AI462" s="3"/>
      <c r="AJ462" s="3"/>
      <c r="AK462" s="3"/>
      <c r="AL462" s="3"/>
      <c r="AM462" s="3"/>
      <c r="AN462" s="3"/>
      <c r="AO462" s="3"/>
      <c r="AP462" s="3"/>
      <c r="AS462" s="3"/>
      <c r="AY462" s="3"/>
      <c r="BD462" s="3"/>
      <c r="BG462" s="3"/>
      <c r="BH462" s="3"/>
      <c r="BI462" s="3"/>
      <c r="BM462" s="3"/>
      <c r="BN462" s="3"/>
      <c r="BR462" s="3"/>
    </row>
    <row r="463" spans="10:72" ht="15" customHeight="1">
      <c r="O463" s="3"/>
      <c r="S463" s="3"/>
      <c r="W463" s="3"/>
      <c r="AB463" s="3"/>
      <c r="AC463" s="3"/>
      <c r="AD463" s="3"/>
      <c r="AE463" s="3"/>
      <c r="AF463" s="3"/>
      <c r="AG463" s="3"/>
      <c r="AH463" s="3"/>
      <c r="AI463" s="3"/>
      <c r="AJ463" s="3"/>
      <c r="AK463" s="3"/>
      <c r="AL463" s="3"/>
      <c r="AM463" s="3"/>
      <c r="AN463" s="3"/>
      <c r="AO463" s="3"/>
      <c r="AP463" s="3"/>
      <c r="AS463" s="3"/>
      <c r="AY463" s="3"/>
      <c r="BD463" s="3"/>
      <c r="BG463" s="3"/>
      <c r="BH463" s="3"/>
      <c r="BI463" s="3"/>
      <c r="BM463" s="3"/>
      <c r="BN463" s="3"/>
      <c r="BR463" s="3"/>
    </row>
    <row r="464" spans="10:72" ht="15" customHeight="1">
      <c r="O464" s="3"/>
      <c r="S464" s="3"/>
      <c r="W464" s="3"/>
      <c r="AB464" s="3"/>
      <c r="AC464" s="3"/>
      <c r="AD464" s="3"/>
      <c r="AE464" s="3"/>
      <c r="AF464" s="3"/>
      <c r="AG464" s="3"/>
      <c r="AH464" s="3"/>
      <c r="AI464" s="3"/>
      <c r="AJ464" s="3"/>
      <c r="AK464" s="3"/>
      <c r="AL464" s="3"/>
      <c r="AM464" s="3"/>
      <c r="AN464" s="3"/>
      <c r="AO464" s="3"/>
      <c r="AP464" s="3"/>
      <c r="AS464" s="3"/>
      <c r="AY464" s="3"/>
      <c r="BD464" s="3"/>
      <c r="BG464" s="3"/>
      <c r="BH464" s="3"/>
      <c r="BI464" s="3"/>
      <c r="BM464" s="3"/>
      <c r="BN464" s="3"/>
      <c r="BR464" s="3"/>
    </row>
    <row r="465" spans="15:70" ht="15" customHeight="1">
      <c r="O465" s="3"/>
      <c r="S465" s="3"/>
      <c r="W465" s="3"/>
      <c r="AB465" s="3"/>
      <c r="AC465" s="3"/>
      <c r="AD465" s="3"/>
      <c r="AE465" s="3"/>
      <c r="AF465" s="3"/>
      <c r="AG465" s="3"/>
      <c r="AH465" s="3"/>
      <c r="AI465" s="3"/>
      <c r="AJ465" s="3"/>
      <c r="AK465" s="3"/>
      <c r="AL465" s="3"/>
      <c r="AM465" s="3"/>
      <c r="AN465" s="3"/>
      <c r="AO465" s="3"/>
      <c r="AP465" s="3"/>
      <c r="AS465" s="3"/>
      <c r="AY465" s="3"/>
      <c r="BD465" s="3"/>
      <c r="BG465" s="3"/>
      <c r="BH465" s="3"/>
      <c r="BI465" s="3"/>
      <c r="BM465" s="3"/>
      <c r="BN465" s="3"/>
      <c r="BR465" s="3"/>
    </row>
    <row r="466" spans="15:70" ht="15" customHeight="1">
      <c r="O466" s="3"/>
      <c r="S466" s="3"/>
      <c r="W466" s="3"/>
      <c r="AB466" s="3"/>
      <c r="AC466" s="3"/>
      <c r="AD466" s="3"/>
      <c r="AE466" s="3"/>
      <c r="AF466" s="3"/>
      <c r="AG466" s="3"/>
      <c r="AH466" s="3"/>
      <c r="AI466" s="3"/>
      <c r="AJ466" s="3"/>
      <c r="AK466" s="3"/>
      <c r="AL466" s="3"/>
      <c r="AM466" s="3"/>
      <c r="AN466" s="3"/>
      <c r="AO466" s="3"/>
      <c r="AP466" s="3"/>
      <c r="AS466" s="3"/>
      <c r="AY466" s="3"/>
      <c r="BD466" s="3"/>
      <c r="BG466" s="3"/>
      <c r="BH466" s="3"/>
      <c r="BI466" s="3"/>
      <c r="BM466" s="3"/>
      <c r="BN466" s="3"/>
      <c r="BR466" s="3"/>
    </row>
    <row r="467" spans="15:70" ht="15" customHeight="1">
      <c r="O467" s="3"/>
      <c r="S467" s="3"/>
      <c r="W467" s="3"/>
      <c r="AB467" s="3"/>
      <c r="AC467" s="3"/>
      <c r="AD467" s="3"/>
      <c r="AE467" s="3"/>
      <c r="AF467" s="3"/>
      <c r="AG467" s="3"/>
      <c r="AH467" s="3"/>
      <c r="AI467" s="3"/>
      <c r="AJ467" s="3"/>
      <c r="AK467" s="3"/>
      <c r="AL467" s="3"/>
      <c r="AM467" s="3"/>
      <c r="AN467" s="3"/>
      <c r="AO467" s="3"/>
      <c r="AP467" s="3"/>
      <c r="AS467" s="3"/>
      <c r="AY467" s="3"/>
      <c r="BD467" s="3"/>
      <c r="BG467" s="3"/>
      <c r="BH467" s="3"/>
      <c r="BI467" s="3"/>
      <c r="BM467" s="3"/>
      <c r="BN467" s="3"/>
      <c r="BR467" s="3"/>
    </row>
    <row r="468" spans="15:70" ht="15" customHeight="1">
      <c r="O468" s="3"/>
      <c r="S468" s="3"/>
      <c r="W468" s="3"/>
      <c r="AB468" s="3"/>
      <c r="AC468" s="3"/>
      <c r="AD468" s="3"/>
      <c r="AE468" s="3"/>
      <c r="AF468" s="3"/>
      <c r="AG468" s="3"/>
      <c r="AH468" s="3"/>
      <c r="AI468" s="3"/>
      <c r="AJ468" s="3"/>
      <c r="AK468" s="3"/>
      <c r="AL468" s="3"/>
      <c r="AM468" s="3"/>
      <c r="AN468" s="3"/>
      <c r="AO468" s="3"/>
      <c r="AP468" s="3"/>
      <c r="AS468" s="3"/>
      <c r="AY468" s="3"/>
      <c r="BD468" s="3"/>
      <c r="BG468" s="3"/>
      <c r="BH468" s="3"/>
      <c r="BI468" s="3"/>
      <c r="BM468" s="3"/>
      <c r="BN468" s="3"/>
      <c r="BR468" s="3"/>
    </row>
    <row r="469" spans="15:70" ht="15" customHeight="1">
      <c r="O469" s="3"/>
      <c r="S469" s="3"/>
      <c r="W469" s="3"/>
      <c r="AB469" s="3"/>
      <c r="AC469" s="3"/>
      <c r="AD469" s="3"/>
      <c r="AE469" s="3"/>
      <c r="AF469" s="3"/>
      <c r="AG469" s="3"/>
      <c r="AH469" s="3"/>
      <c r="AI469" s="3"/>
      <c r="AJ469" s="3"/>
      <c r="AK469" s="3"/>
      <c r="AL469" s="3"/>
      <c r="AM469" s="3"/>
      <c r="AN469" s="3"/>
      <c r="AO469" s="3"/>
      <c r="AP469" s="3"/>
      <c r="AS469" s="3"/>
      <c r="AY469" s="3"/>
      <c r="BD469" s="3"/>
      <c r="BG469" s="3"/>
      <c r="BH469" s="3"/>
      <c r="BI469" s="3"/>
      <c r="BM469" s="3"/>
      <c r="BN469" s="3"/>
      <c r="BR469" s="3"/>
    </row>
    <row r="470" spans="15:70" ht="15" customHeight="1">
      <c r="O470" s="3"/>
      <c r="S470" s="3"/>
      <c r="W470" s="3"/>
      <c r="AB470" s="3"/>
      <c r="AC470" s="3"/>
      <c r="AD470" s="3"/>
      <c r="AE470" s="3"/>
      <c r="AF470" s="3"/>
      <c r="AG470" s="3"/>
      <c r="AH470" s="3"/>
      <c r="AI470" s="3"/>
      <c r="AJ470" s="3"/>
      <c r="AK470" s="3"/>
      <c r="AL470" s="3"/>
      <c r="AM470" s="3"/>
      <c r="AN470" s="3"/>
      <c r="AO470" s="3"/>
      <c r="AP470" s="3"/>
      <c r="AS470" s="3"/>
      <c r="AY470" s="3"/>
      <c r="BD470" s="3"/>
      <c r="BG470" s="3"/>
      <c r="BH470" s="3"/>
      <c r="BI470" s="3"/>
      <c r="BM470" s="3"/>
      <c r="BN470" s="3"/>
      <c r="BR470" s="3"/>
    </row>
    <row r="471" spans="15:70" ht="15" customHeight="1">
      <c r="O471" s="3"/>
      <c r="S471" s="3"/>
      <c r="W471" s="3"/>
      <c r="AB471" s="3"/>
      <c r="AC471" s="3"/>
      <c r="AD471" s="3"/>
      <c r="AE471" s="3"/>
      <c r="AF471" s="3"/>
      <c r="AG471" s="3"/>
      <c r="AH471" s="3"/>
      <c r="AI471" s="3"/>
      <c r="AJ471" s="3"/>
      <c r="AK471" s="3"/>
      <c r="AL471" s="3"/>
      <c r="AM471" s="3"/>
      <c r="AN471" s="3"/>
      <c r="AO471" s="3"/>
      <c r="AP471" s="3"/>
      <c r="AS471" s="3"/>
      <c r="AY471" s="3"/>
      <c r="BD471" s="3"/>
      <c r="BG471" s="3"/>
      <c r="BH471" s="3"/>
      <c r="BI471" s="3"/>
      <c r="BM471" s="3"/>
      <c r="BN471" s="3"/>
      <c r="BR471" s="3"/>
    </row>
    <row r="472" spans="15:70" ht="15" customHeight="1">
      <c r="O472" s="3"/>
      <c r="S472" s="3"/>
      <c r="W472" s="3"/>
      <c r="AB472" s="3"/>
      <c r="AC472" s="3"/>
      <c r="AD472" s="3"/>
      <c r="AE472" s="3"/>
      <c r="AF472" s="3"/>
      <c r="AG472" s="3"/>
      <c r="AH472" s="3"/>
      <c r="AI472" s="3"/>
      <c r="AJ472" s="3"/>
      <c r="AK472" s="3"/>
      <c r="AL472" s="3"/>
      <c r="AM472" s="3"/>
      <c r="AN472" s="3"/>
      <c r="AO472" s="3"/>
      <c r="AP472" s="3"/>
      <c r="AS472" s="3"/>
      <c r="AY472" s="3"/>
      <c r="BD472" s="3"/>
      <c r="BG472" s="3"/>
      <c r="BH472" s="3"/>
      <c r="BI472" s="3"/>
      <c r="BM472" s="3"/>
      <c r="BN472" s="3"/>
      <c r="BR472" s="3"/>
    </row>
    <row r="473" spans="15:70" ht="15" customHeight="1">
      <c r="O473" s="3"/>
      <c r="S473" s="3"/>
      <c r="W473" s="3"/>
      <c r="AB473" s="3"/>
      <c r="AC473" s="3"/>
      <c r="AD473" s="3"/>
      <c r="AE473" s="3"/>
      <c r="AF473" s="3"/>
      <c r="AG473" s="3"/>
      <c r="AH473" s="3"/>
      <c r="AI473" s="3"/>
      <c r="AJ473" s="3"/>
      <c r="AK473" s="3"/>
      <c r="AL473" s="3"/>
      <c r="AM473" s="3"/>
      <c r="AN473" s="3"/>
      <c r="AO473" s="3"/>
      <c r="AP473" s="3"/>
      <c r="AS473" s="3"/>
      <c r="AY473" s="3"/>
      <c r="BD473" s="3"/>
      <c r="BG473" s="3"/>
      <c r="BH473" s="3"/>
      <c r="BI473" s="3"/>
      <c r="BM473" s="3"/>
      <c r="BN473" s="3"/>
      <c r="BR473" s="3"/>
    </row>
    <row r="474" spans="15:70" ht="15" customHeight="1">
      <c r="O474" s="3"/>
      <c r="S474" s="3"/>
      <c r="W474" s="3"/>
      <c r="AB474" s="3"/>
      <c r="AC474" s="3"/>
      <c r="AD474" s="3"/>
      <c r="AE474" s="3"/>
      <c r="AF474" s="3"/>
      <c r="AG474" s="3"/>
      <c r="AH474" s="3"/>
      <c r="AI474" s="3"/>
      <c r="AJ474" s="3"/>
      <c r="AK474" s="3"/>
      <c r="AL474" s="3"/>
      <c r="AM474" s="3"/>
      <c r="AN474" s="3"/>
      <c r="AO474" s="3"/>
      <c r="AP474" s="3"/>
      <c r="AS474" s="3"/>
      <c r="AY474" s="3"/>
      <c r="BD474" s="3"/>
      <c r="BG474" s="3"/>
      <c r="BH474" s="3"/>
      <c r="BI474" s="3"/>
      <c r="BM474" s="3"/>
      <c r="BN474" s="3"/>
      <c r="BR474" s="3"/>
    </row>
    <row r="475" spans="15:70" ht="15" customHeight="1">
      <c r="O475" s="3"/>
      <c r="S475" s="3"/>
      <c r="W475" s="3"/>
      <c r="AB475" s="3"/>
      <c r="AC475" s="3"/>
      <c r="AD475" s="3"/>
      <c r="AE475" s="3"/>
      <c r="AF475" s="3"/>
      <c r="AG475" s="3"/>
      <c r="AH475" s="3"/>
      <c r="AI475" s="3"/>
      <c r="AJ475" s="3"/>
      <c r="AK475" s="3"/>
      <c r="AL475" s="3"/>
      <c r="AM475" s="3"/>
      <c r="AN475" s="3"/>
      <c r="AO475" s="3"/>
      <c r="AP475" s="3"/>
      <c r="AS475" s="3"/>
      <c r="AY475" s="3"/>
      <c r="BD475" s="3"/>
      <c r="BG475" s="3"/>
      <c r="BH475" s="3"/>
      <c r="BI475" s="3"/>
      <c r="BM475" s="3"/>
      <c r="BN475" s="3"/>
      <c r="BR475" s="3"/>
    </row>
    <row r="476" spans="15:70" ht="15" customHeight="1">
      <c r="O476" s="3"/>
      <c r="S476" s="3"/>
      <c r="W476" s="3"/>
      <c r="AB476" s="3"/>
      <c r="AC476" s="3"/>
      <c r="AD476" s="3"/>
      <c r="AE476" s="3"/>
      <c r="AF476" s="3"/>
      <c r="AG476" s="3"/>
      <c r="AH476" s="3"/>
      <c r="AI476" s="3"/>
      <c r="AJ476" s="3"/>
      <c r="AK476" s="3"/>
      <c r="AL476" s="3"/>
      <c r="AM476" s="3"/>
      <c r="AN476" s="3"/>
      <c r="AO476" s="3"/>
      <c r="AP476" s="3"/>
      <c r="AS476" s="3"/>
      <c r="AY476" s="3"/>
      <c r="BD476" s="3"/>
      <c r="BG476" s="3"/>
      <c r="BH476" s="3"/>
      <c r="BI476" s="3"/>
      <c r="BM476" s="3"/>
      <c r="BN476" s="3"/>
      <c r="BR476" s="3"/>
    </row>
    <row r="477" spans="15:70" ht="15" customHeight="1">
      <c r="O477" s="3"/>
      <c r="S477" s="3"/>
      <c r="W477" s="3"/>
      <c r="AB477" s="3"/>
      <c r="AC477" s="3"/>
      <c r="AD477" s="3"/>
      <c r="AE477" s="3"/>
      <c r="AF477" s="3"/>
      <c r="AG477" s="3"/>
      <c r="AH477" s="3"/>
      <c r="AI477" s="3"/>
      <c r="AJ477" s="3"/>
      <c r="AK477" s="3"/>
      <c r="AL477" s="3"/>
      <c r="AM477" s="3"/>
      <c r="AN477" s="3"/>
      <c r="AO477" s="3"/>
      <c r="AP477" s="3"/>
      <c r="AS477" s="3"/>
      <c r="AY477" s="3"/>
      <c r="BD477" s="3"/>
      <c r="BG477" s="3"/>
      <c r="BH477" s="3"/>
      <c r="BI477" s="3"/>
      <c r="BM477" s="3"/>
      <c r="BN477" s="3"/>
      <c r="BR477" s="3"/>
    </row>
    <row r="478" spans="15:70" ht="15" customHeight="1">
      <c r="O478" s="3"/>
      <c r="S478" s="3"/>
      <c r="W478" s="3"/>
      <c r="AB478" s="3"/>
      <c r="AC478" s="3"/>
      <c r="AD478" s="3"/>
      <c r="AE478" s="3"/>
      <c r="AF478" s="3"/>
      <c r="AG478" s="3"/>
      <c r="AH478" s="3"/>
      <c r="AI478" s="3"/>
      <c r="AJ478" s="3"/>
      <c r="AK478" s="3"/>
      <c r="AL478" s="3"/>
      <c r="AM478" s="3"/>
      <c r="AN478" s="3"/>
      <c r="AO478" s="3"/>
      <c r="AP478" s="3"/>
      <c r="AS478" s="3"/>
      <c r="AY478" s="3"/>
      <c r="BD478" s="3"/>
      <c r="BG478" s="3"/>
      <c r="BH478" s="3"/>
      <c r="BI478" s="3"/>
      <c r="BM478" s="3"/>
      <c r="BN478" s="3"/>
      <c r="BR478" s="3"/>
    </row>
    <row r="479" spans="15:70" ht="15" customHeight="1">
      <c r="O479" s="3"/>
      <c r="S479" s="3"/>
      <c r="W479" s="3"/>
      <c r="AB479" s="3"/>
      <c r="AC479" s="3"/>
      <c r="AD479" s="3"/>
      <c r="AE479" s="3"/>
      <c r="AF479" s="3"/>
      <c r="AG479" s="3"/>
      <c r="AH479" s="3"/>
      <c r="AI479" s="3"/>
      <c r="AJ479" s="3"/>
      <c r="AK479" s="3"/>
      <c r="AL479" s="3"/>
      <c r="AM479" s="3"/>
      <c r="AN479" s="3"/>
      <c r="AO479" s="3"/>
      <c r="AP479" s="3"/>
      <c r="AS479" s="3"/>
      <c r="AY479" s="3"/>
      <c r="BD479" s="3"/>
      <c r="BG479" s="3"/>
      <c r="BH479" s="3"/>
      <c r="BI479" s="3"/>
      <c r="BM479" s="3"/>
      <c r="BN479" s="3"/>
      <c r="BR479" s="3"/>
    </row>
    <row r="480" spans="15:70" ht="15" customHeight="1">
      <c r="O480" s="3"/>
      <c r="S480" s="3"/>
      <c r="W480" s="3"/>
      <c r="AB480" s="3"/>
      <c r="AC480" s="3"/>
      <c r="AD480" s="3"/>
      <c r="AE480" s="3"/>
      <c r="AF480" s="3"/>
      <c r="AG480" s="3"/>
      <c r="AH480" s="3"/>
      <c r="AI480" s="3"/>
      <c r="AJ480" s="3"/>
      <c r="AK480" s="3"/>
      <c r="AL480" s="3"/>
      <c r="AM480" s="3"/>
      <c r="AN480" s="3"/>
      <c r="AO480" s="3"/>
      <c r="AP480" s="3"/>
      <c r="AS480" s="3"/>
      <c r="AY480" s="3"/>
      <c r="BD480" s="3"/>
      <c r="BG480" s="3"/>
      <c r="BH480" s="3"/>
      <c r="BI480" s="3"/>
      <c r="BM480" s="3"/>
      <c r="BN480" s="3"/>
      <c r="BR480" s="3"/>
    </row>
    <row r="481" spans="10:70" ht="15" customHeight="1">
      <c r="O481" s="3"/>
      <c r="S481" s="3"/>
      <c r="W481" s="3"/>
      <c r="AB481" s="3"/>
      <c r="AC481" s="3"/>
      <c r="AD481" s="3"/>
      <c r="AE481" s="3"/>
      <c r="AF481" s="3"/>
      <c r="AG481" s="3"/>
      <c r="AH481" s="3"/>
      <c r="AI481" s="3"/>
      <c r="AJ481" s="3"/>
      <c r="AK481" s="3"/>
      <c r="AL481" s="3"/>
      <c r="AM481" s="3"/>
      <c r="AN481" s="3"/>
      <c r="AO481" s="3"/>
      <c r="AP481" s="3"/>
      <c r="AS481" s="3"/>
      <c r="AY481" s="3"/>
      <c r="BD481" s="3"/>
      <c r="BG481" s="3"/>
      <c r="BH481" s="3"/>
      <c r="BI481" s="3"/>
      <c r="BM481" s="3"/>
      <c r="BN481" s="3"/>
      <c r="BR481" s="3"/>
    </row>
    <row r="482" spans="10:70" ht="15" customHeight="1">
      <c r="O482" s="3"/>
      <c r="S482" s="3"/>
      <c r="W482" s="3"/>
      <c r="AB482" s="3"/>
      <c r="AC482" s="3"/>
      <c r="AD482" s="3"/>
      <c r="AE482" s="3"/>
      <c r="AF482" s="3"/>
      <c r="AG482" s="3"/>
      <c r="AH482" s="3"/>
      <c r="AI482" s="3"/>
      <c r="AJ482" s="3"/>
      <c r="AK482" s="3"/>
      <c r="AL482" s="3"/>
      <c r="AM482" s="3"/>
      <c r="AN482" s="3"/>
      <c r="AO482" s="3"/>
      <c r="AP482" s="3"/>
      <c r="AS482" s="3"/>
      <c r="AY482" s="3"/>
      <c r="BD482" s="3"/>
      <c r="BG482" s="3"/>
      <c r="BH482" s="3"/>
      <c r="BI482" s="3"/>
      <c r="BM482" s="3"/>
      <c r="BN482" s="3"/>
      <c r="BR482" s="3"/>
    </row>
    <row r="483" spans="10:70" ht="15" customHeight="1">
      <c r="O483" s="3"/>
      <c r="S483" s="3"/>
      <c r="W483" s="3"/>
      <c r="AB483" s="3"/>
      <c r="AC483" s="3"/>
      <c r="AD483" s="3"/>
      <c r="AE483" s="3"/>
      <c r="AF483" s="3"/>
      <c r="AG483" s="3"/>
      <c r="AH483" s="3"/>
      <c r="AI483" s="3"/>
      <c r="AJ483" s="3"/>
      <c r="AK483" s="3"/>
      <c r="AL483" s="3"/>
      <c r="AM483" s="3"/>
      <c r="AN483" s="3"/>
      <c r="AO483" s="3"/>
      <c r="AP483" s="3"/>
      <c r="AS483" s="3"/>
      <c r="AY483" s="3"/>
      <c r="BD483" s="3"/>
      <c r="BG483" s="3"/>
      <c r="BH483" s="3"/>
      <c r="BI483" s="3"/>
      <c r="BM483" s="3"/>
      <c r="BN483" s="3"/>
      <c r="BR483" s="3"/>
    </row>
    <row r="484" spans="10:70" ht="15" customHeight="1">
      <c r="O484" s="3"/>
      <c r="S484" s="3"/>
      <c r="W484" s="3"/>
      <c r="AB484" s="3"/>
      <c r="AC484" s="3"/>
      <c r="AD484" s="3"/>
      <c r="AE484" s="3"/>
      <c r="AF484" s="3"/>
      <c r="AG484" s="3"/>
      <c r="AH484" s="3"/>
      <c r="AI484" s="3"/>
      <c r="AJ484" s="3"/>
      <c r="AK484" s="3"/>
      <c r="AL484" s="3"/>
      <c r="AM484" s="3"/>
      <c r="AN484" s="3"/>
      <c r="AO484" s="3"/>
      <c r="AP484" s="3"/>
      <c r="AS484" s="3"/>
      <c r="AY484" s="3"/>
      <c r="BD484" s="3"/>
      <c r="BG484" s="3"/>
      <c r="BH484" s="3"/>
      <c r="BI484" s="3"/>
      <c r="BM484" s="3"/>
      <c r="BN484" s="3"/>
      <c r="BR484" s="3"/>
    </row>
    <row r="485" spans="10:70" ht="15" customHeight="1">
      <c r="J485" s="3"/>
      <c r="O485" s="3"/>
      <c r="S485" s="3"/>
      <c r="W485" s="3"/>
      <c r="AB485" s="3"/>
      <c r="AC485" s="3"/>
      <c r="AD485" s="3"/>
      <c r="AE485" s="3"/>
      <c r="AF485" s="3"/>
      <c r="AG485" s="3"/>
      <c r="AH485" s="3"/>
      <c r="AI485" s="3"/>
      <c r="AJ485" s="3"/>
      <c r="AK485" s="3"/>
      <c r="AL485" s="3"/>
      <c r="AM485" s="3"/>
      <c r="AN485" s="3"/>
      <c r="AO485" s="3"/>
      <c r="AP485" s="3"/>
      <c r="AS485" s="3"/>
      <c r="AY485" s="3"/>
      <c r="BD485" s="3"/>
      <c r="BG485" s="3"/>
      <c r="BH485" s="3"/>
      <c r="BI485" s="3"/>
      <c r="BM485" s="3"/>
      <c r="BN485" s="3"/>
      <c r="BR485" s="3"/>
    </row>
    <row r="486" spans="10:70" ht="15" customHeight="1">
      <c r="J486" s="3"/>
      <c r="O486" s="3"/>
      <c r="S486" s="3"/>
      <c r="W486" s="3"/>
      <c r="AB486" s="3"/>
      <c r="AC486" s="3"/>
      <c r="AD486" s="3"/>
      <c r="AE486" s="3"/>
      <c r="AF486" s="3"/>
      <c r="AG486" s="3"/>
      <c r="AH486" s="3"/>
      <c r="AI486" s="3"/>
      <c r="AJ486" s="3"/>
      <c r="AK486" s="3"/>
      <c r="AL486" s="3"/>
      <c r="AM486" s="3"/>
      <c r="AN486" s="3"/>
      <c r="AO486" s="3"/>
      <c r="AP486" s="3"/>
      <c r="AS486" s="3"/>
      <c r="AY486" s="3"/>
      <c r="BD486" s="3"/>
      <c r="BG486" s="3"/>
      <c r="BH486" s="3"/>
      <c r="BI486" s="3"/>
      <c r="BM486" s="3"/>
      <c r="BN486" s="3"/>
      <c r="BR486" s="3"/>
    </row>
    <row r="487" spans="10:70" ht="15" customHeight="1">
      <c r="J487" s="3"/>
      <c r="O487" s="3"/>
      <c r="S487" s="3"/>
      <c r="W487" s="3"/>
      <c r="AB487" s="3"/>
      <c r="AC487" s="3"/>
      <c r="AD487" s="3"/>
      <c r="AE487" s="3"/>
      <c r="AF487" s="3"/>
      <c r="AG487" s="3"/>
      <c r="AH487" s="3"/>
      <c r="AI487" s="3"/>
      <c r="AJ487" s="3"/>
      <c r="AK487" s="3"/>
      <c r="AL487" s="3"/>
      <c r="AM487" s="3"/>
      <c r="AN487" s="3"/>
      <c r="AO487" s="3"/>
      <c r="AP487" s="3"/>
      <c r="AS487" s="3"/>
      <c r="AY487" s="3"/>
      <c r="BD487" s="3"/>
      <c r="BG487" s="3"/>
      <c r="BH487" s="3"/>
      <c r="BI487" s="3"/>
      <c r="BM487" s="3"/>
      <c r="BN487" s="3"/>
      <c r="BR487" s="3"/>
    </row>
    <row r="488" spans="10:70" ht="15" customHeight="1">
      <c r="J488" s="3"/>
      <c r="O488" s="3"/>
      <c r="S488" s="3"/>
      <c r="W488" s="3"/>
      <c r="AB488" s="3"/>
      <c r="AC488" s="3"/>
      <c r="AD488" s="3"/>
      <c r="AE488" s="3"/>
      <c r="AF488" s="3"/>
      <c r="AG488" s="3"/>
      <c r="AH488" s="3"/>
      <c r="AI488" s="3"/>
      <c r="AJ488" s="3"/>
      <c r="AK488" s="3"/>
      <c r="AL488" s="3"/>
      <c r="AM488" s="3"/>
      <c r="AN488" s="3"/>
      <c r="AO488" s="3"/>
      <c r="AP488" s="3"/>
      <c r="AS488" s="3"/>
      <c r="AY488" s="3"/>
      <c r="BD488" s="3"/>
      <c r="BG488" s="3"/>
      <c r="BH488" s="3"/>
      <c r="BI488" s="3"/>
      <c r="BM488" s="3"/>
      <c r="BN488" s="3"/>
      <c r="BR488" s="3"/>
    </row>
    <row r="489" spans="10:70" ht="15" customHeight="1">
      <c r="O489" s="3"/>
      <c r="S489" s="3"/>
      <c r="W489" s="3"/>
      <c r="AB489" s="3"/>
      <c r="AC489" s="3"/>
      <c r="AD489" s="3"/>
      <c r="AE489" s="3"/>
      <c r="AF489" s="3"/>
      <c r="AG489" s="3"/>
      <c r="AH489" s="3"/>
      <c r="AI489" s="3"/>
      <c r="AJ489" s="3"/>
      <c r="AK489" s="3"/>
      <c r="AL489" s="3"/>
      <c r="AM489" s="3"/>
      <c r="AN489" s="3"/>
      <c r="AO489" s="3"/>
      <c r="AP489" s="3"/>
      <c r="AS489" s="3"/>
      <c r="AY489" s="3"/>
      <c r="BD489" s="3"/>
      <c r="BG489" s="3"/>
      <c r="BH489" s="3"/>
      <c r="BI489" s="3"/>
      <c r="BM489" s="3"/>
      <c r="BN489" s="3"/>
      <c r="BR489" s="3"/>
    </row>
    <row r="490" spans="10:70" ht="15" customHeight="1">
      <c r="O490" s="3"/>
      <c r="S490" s="3"/>
      <c r="W490" s="3"/>
      <c r="AB490" s="3"/>
      <c r="AC490" s="3"/>
      <c r="AD490" s="3"/>
      <c r="AE490" s="3"/>
      <c r="AF490" s="3"/>
      <c r="AG490" s="3"/>
      <c r="AH490" s="3"/>
      <c r="AI490" s="3"/>
      <c r="AJ490" s="3"/>
      <c r="AK490" s="3"/>
      <c r="AL490" s="3"/>
      <c r="AM490" s="3"/>
      <c r="AN490" s="3"/>
      <c r="AO490" s="3"/>
      <c r="AP490" s="3"/>
      <c r="AS490" s="3"/>
      <c r="AY490" s="3"/>
      <c r="BD490" s="3"/>
      <c r="BG490" s="3"/>
      <c r="BH490" s="3"/>
      <c r="BI490" s="3"/>
      <c r="BM490" s="3"/>
      <c r="BN490" s="3"/>
      <c r="BR490" s="3"/>
    </row>
    <row r="491" spans="10:70" ht="15" customHeight="1">
      <c r="O491" s="3"/>
      <c r="S491" s="3"/>
      <c r="W491" s="3"/>
      <c r="AB491" s="3"/>
      <c r="AC491" s="3"/>
      <c r="AD491" s="3"/>
      <c r="AE491" s="3"/>
      <c r="AF491" s="3"/>
      <c r="AG491" s="3"/>
      <c r="AH491" s="3"/>
      <c r="AI491" s="3"/>
      <c r="AJ491" s="3"/>
      <c r="AK491" s="3"/>
      <c r="AL491" s="3"/>
      <c r="AM491" s="3"/>
      <c r="AN491" s="3"/>
      <c r="AO491" s="3"/>
      <c r="AP491" s="3"/>
      <c r="AS491" s="3"/>
      <c r="AY491" s="3"/>
      <c r="BD491" s="3"/>
      <c r="BG491" s="3"/>
      <c r="BH491" s="3"/>
      <c r="BI491" s="3"/>
      <c r="BM491" s="3"/>
      <c r="BN491" s="3"/>
      <c r="BR491" s="3"/>
    </row>
    <row r="492" spans="10:70" ht="15" customHeight="1">
      <c r="O492" s="3"/>
      <c r="S492" s="3"/>
      <c r="W492" s="3"/>
      <c r="AB492" s="3"/>
      <c r="AC492" s="3"/>
      <c r="AD492" s="3"/>
      <c r="AE492" s="3"/>
      <c r="AF492" s="3"/>
      <c r="AG492" s="3"/>
      <c r="AH492" s="3"/>
      <c r="AI492" s="3"/>
      <c r="AJ492" s="3"/>
      <c r="AK492" s="3"/>
      <c r="AL492" s="3"/>
      <c r="AM492" s="3"/>
      <c r="AN492" s="3"/>
      <c r="AO492" s="3"/>
      <c r="AP492" s="3"/>
      <c r="AS492" s="3"/>
      <c r="AY492" s="3"/>
      <c r="BD492" s="3"/>
      <c r="BG492" s="3"/>
      <c r="BH492" s="3"/>
      <c r="BI492" s="3"/>
      <c r="BM492" s="3"/>
      <c r="BN492" s="3"/>
      <c r="BR492" s="3"/>
    </row>
    <row r="493" spans="10:70" ht="15" customHeight="1">
      <c r="O493" s="3"/>
      <c r="S493" s="3"/>
      <c r="W493" s="3"/>
      <c r="AB493" s="3"/>
      <c r="AC493" s="3"/>
      <c r="AD493" s="3"/>
      <c r="AE493" s="3"/>
      <c r="AF493" s="3"/>
      <c r="AG493" s="3"/>
      <c r="AH493" s="3"/>
      <c r="AI493" s="3"/>
      <c r="AJ493" s="3"/>
      <c r="AK493" s="3"/>
      <c r="AL493" s="3"/>
      <c r="AM493" s="3"/>
      <c r="AN493" s="3"/>
      <c r="AO493" s="3"/>
      <c r="AP493" s="3"/>
      <c r="AS493" s="3"/>
      <c r="AY493" s="3"/>
      <c r="BD493" s="3"/>
      <c r="BG493" s="3"/>
      <c r="BH493" s="3"/>
      <c r="BI493" s="3"/>
      <c r="BM493" s="3"/>
      <c r="BN493" s="3"/>
      <c r="BR493" s="3"/>
    </row>
    <row r="494" spans="10:70" ht="15" customHeight="1">
      <c r="O494" s="3"/>
      <c r="S494" s="3"/>
      <c r="W494" s="3"/>
      <c r="AB494" s="3"/>
      <c r="AC494" s="3"/>
      <c r="AD494" s="3"/>
      <c r="AE494" s="3"/>
      <c r="AF494" s="3"/>
      <c r="AG494" s="3"/>
      <c r="AH494" s="3"/>
      <c r="AI494" s="3"/>
      <c r="AJ494" s="3"/>
      <c r="AK494" s="3"/>
      <c r="AL494" s="3"/>
      <c r="AM494" s="3"/>
      <c r="AN494" s="3"/>
      <c r="AO494" s="3"/>
      <c r="AP494" s="3"/>
      <c r="AS494" s="3"/>
      <c r="AY494" s="3"/>
      <c r="BD494" s="3"/>
      <c r="BG494" s="3"/>
      <c r="BH494" s="3"/>
      <c r="BI494" s="3"/>
      <c r="BM494" s="3"/>
      <c r="BN494" s="3"/>
      <c r="BR494" s="3"/>
    </row>
    <row r="495" spans="10:70" ht="15" customHeight="1">
      <c r="O495" s="3"/>
      <c r="S495" s="3"/>
      <c r="W495" s="3"/>
      <c r="AB495" s="3"/>
      <c r="AC495" s="3"/>
      <c r="AD495" s="3"/>
      <c r="AE495" s="3"/>
      <c r="AF495" s="3"/>
      <c r="AG495" s="3"/>
      <c r="AH495" s="3"/>
      <c r="AI495" s="3"/>
      <c r="AJ495" s="3"/>
      <c r="AK495" s="3"/>
      <c r="AL495" s="3"/>
      <c r="AM495" s="3"/>
      <c r="AN495" s="3"/>
      <c r="AO495" s="3"/>
      <c r="AP495" s="3"/>
      <c r="AS495" s="3"/>
      <c r="AY495" s="3"/>
      <c r="BD495" s="3"/>
      <c r="BG495" s="3"/>
      <c r="BH495" s="3"/>
      <c r="BI495" s="3"/>
      <c r="BM495" s="3"/>
      <c r="BN495" s="3"/>
      <c r="BR495" s="3"/>
    </row>
    <row r="496" spans="10:70" ht="15" customHeight="1">
      <c r="O496" s="3"/>
      <c r="S496" s="3"/>
      <c r="W496" s="3"/>
      <c r="AB496" s="3"/>
      <c r="AC496" s="3"/>
      <c r="AD496" s="3"/>
      <c r="AE496" s="3"/>
      <c r="AF496" s="3"/>
      <c r="AG496" s="3"/>
      <c r="AH496" s="3"/>
      <c r="AI496" s="3"/>
      <c r="AJ496" s="3"/>
      <c r="AK496" s="3"/>
      <c r="AL496" s="3"/>
      <c r="AM496" s="3"/>
      <c r="AN496" s="3"/>
      <c r="AO496" s="3"/>
      <c r="AP496" s="3"/>
      <c r="AS496" s="3"/>
      <c r="AY496" s="3"/>
      <c r="BD496" s="3"/>
      <c r="BG496" s="3"/>
      <c r="BH496" s="3"/>
      <c r="BI496" s="3"/>
      <c r="BM496" s="3"/>
      <c r="BN496" s="3"/>
      <c r="BR496" s="3"/>
    </row>
    <row r="497" spans="3:70" ht="15" customHeight="1">
      <c r="O497" s="3"/>
      <c r="S497" s="3"/>
      <c r="W497" s="3"/>
      <c r="AB497" s="3"/>
      <c r="AC497" s="3"/>
      <c r="AD497" s="3"/>
      <c r="AE497" s="3"/>
      <c r="AF497" s="3"/>
      <c r="AG497" s="3"/>
      <c r="AH497" s="3"/>
      <c r="AI497" s="3"/>
      <c r="AJ497" s="3"/>
      <c r="AK497" s="3"/>
      <c r="AL497" s="3"/>
      <c r="AM497" s="3"/>
      <c r="AN497" s="3"/>
      <c r="AO497" s="3"/>
      <c r="AP497" s="3"/>
      <c r="AS497" s="3"/>
      <c r="AY497" s="3"/>
      <c r="BD497" s="3"/>
      <c r="BG497" s="3"/>
      <c r="BH497" s="3"/>
      <c r="BI497" s="3"/>
      <c r="BM497" s="3"/>
      <c r="BN497" s="3"/>
      <c r="BR497" s="3"/>
    </row>
    <row r="498" spans="3:70" ht="15" customHeight="1">
      <c r="C498" s="3"/>
      <c r="D498" s="3"/>
      <c r="E498" s="3"/>
      <c r="F498" s="3"/>
      <c r="J498" s="3"/>
      <c r="O498" s="3"/>
      <c r="S498" s="3"/>
      <c r="W498" s="3"/>
      <c r="AB498" s="3"/>
      <c r="AC498" s="3"/>
      <c r="AD498" s="3"/>
      <c r="AE498" s="3"/>
      <c r="AF498" s="3"/>
      <c r="AG498" s="3"/>
      <c r="AH498" s="3"/>
      <c r="AI498" s="3"/>
      <c r="AJ498" s="3"/>
      <c r="AK498" s="3"/>
      <c r="AL498" s="3"/>
      <c r="AM498" s="3"/>
      <c r="AN498" s="3"/>
      <c r="AO498" s="3"/>
      <c r="AP498" s="3"/>
      <c r="AS498" s="3"/>
      <c r="AY498" s="3"/>
      <c r="BD498" s="3"/>
      <c r="BG498" s="3"/>
      <c r="BH498" s="3"/>
      <c r="BI498" s="3"/>
      <c r="BM498" s="3"/>
      <c r="BN498" s="3"/>
      <c r="BR498" s="3"/>
    </row>
    <row r="499" spans="3:70" ht="15" customHeight="1">
      <c r="C499" s="3"/>
      <c r="D499" s="3"/>
      <c r="E499" s="3"/>
      <c r="F499" s="3"/>
      <c r="J499" s="3"/>
      <c r="O499" s="3"/>
      <c r="S499" s="3"/>
      <c r="W499" s="3"/>
      <c r="AB499" s="3"/>
      <c r="AC499" s="3"/>
      <c r="AD499" s="3"/>
      <c r="AE499" s="3"/>
      <c r="AF499" s="3"/>
      <c r="AG499" s="3"/>
      <c r="AH499" s="3"/>
      <c r="AI499" s="3"/>
      <c r="AJ499" s="3"/>
      <c r="AK499" s="3"/>
      <c r="AL499" s="3"/>
      <c r="AM499" s="3"/>
      <c r="AN499" s="3"/>
      <c r="AO499" s="3"/>
      <c r="AP499" s="3"/>
      <c r="AS499" s="3"/>
      <c r="AY499" s="3"/>
      <c r="BD499" s="3"/>
      <c r="BG499" s="3"/>
      <c r="BH499" s="3"/>
      <c r="BI499" s="3"/>
      <c r="BM499" s="3"/>
      <c r="BN499" s="3"/>
      <c r="BR499" s="3"/>
    </row>
    <row r="500" spans="3:70" ht="15" customHeight="1">
      <c r="C500" s="3"/>
      <c r="D500" s="3"/>
      <c r="E500" s="3"/>
      <c r="F500" s="3"/>
      <c r="J500" s="3"/>
      <c r="O500" s="3"/>
      <c r="S500" s="3"/>
      <c r="W500" s="3"/>
      <c r="AB500" s="3"/>
      <c r="AC500" s="3"/>
      <c r="AD500" s="3"/>
      <c r="AE500" s="3"/>
      <c r="AF500" s="3"/>
      <c r="AG500" s="3"/>
      <c r="AH500" s="3"/>
      <c r="AI500" s="3"/>
      <c r="AJ500" s="3"/>
      <c r="AK500" s="3"/>
      <c r="AL500" s="3"/>
      <c r="AM500" s="3"/>
      <c r="AN500" s="3"/>
      <c r="AO500" s="3"/>
      <c r="AP500" s="3"/>
      <c r="AS500" s="3"/>
      <c r="AY500" s="3"/>
      <c r="BD500" s="3"/>
      <c r="BG500" s="3"/>
      <c r="BH500" s="3"/>
      <c r="BI500" s="3"/>
      <c r="BM500" s="3"/>
      <c r="BN500" s="3"/>
      <c r="BR500" s="3"/>
    </row>
    <row r="501" spans="3:70" ht="15" customHeight="1">
      <c r="O501" s="3"/>
      <c r="S501" s="3"/>
      <c r="W501" s="3"/>
      <c r="AB501" s="3"/>
      <c r="AC501" s="3"/>
      <c r="AD501" s="3"/>
      <c r="AE501" s="3"/>
      <c r="AF501" s="3"/>
      <c r="AG501" s="3"/>
      <c r="AH501" s="3"/>
      <c r="AI501" s="3"/>
      <c r="AJ501" s="3"/>
      <c r="AK501" s="3"/>
      <c r="AL501" s="3"/>
      <c r="AM501" s="3"/>
      <c r="AN501" s="3"/>
      <c r="AO501" s="3"/>
      <c r="AP501" s="3"/>
      <c r="AS501" s="3"/>
      <c r="AY501" s="3"/>
      <c r="BD501" s="3"/>
      <c r="BG501" s="3"/>
      <c r="BH501" s="3"/>
      <c r="BI501" s="3"/>
      <c r="BM501" s="3"/>
      <c r="BN501" s="3"/>
      <c r="BR501" s="3"/>
    </row>
    <row r="502" spans="3:70" ht="15" customHeight="1">
      <c r="O502" s="3"/>
      <c r="S502" s="3"/>
      <c r="W502" s="3"/>
      <c r="AB502" s="3"/>
      <c r="AC502" s="3"/>
      <c r="AD502" s="3"/>
      <c r="AE502" s="3"/>
      <c r="AF502" s="3"/>
      <c r="AG502" s="3"/>
      <c r="AH502" s="3"/>
      <c r="AI502" s="3"/>
      <c r="AJ502" s="3"/>
      <c r="AK502" s="3"/>
      <c r="AL502" s="3"/>
      <c r="AM502" s="3"/>
      <c r="AN502" s="3"/>
      <c r="AO502" s="3"/>
      <c r="AP502" s="3"/>
      <c r="AS502" s="3"/>
      <c r="AY502" s="3"/>
      <c r="BD502" s="3"/>
      <c r="BG502" s="3"/>
      <c r="BH502" s="3"/>
      <c r="BI502" s="3"/>
      <c r="BM502" s="3"/>
      <c r="BN502" s="3"/>
      <c r="BR502" s="3"/>
    </row>
    <row r="503" spans="3:70" ht="15" customHeight="1">
      <c r="O503" s="3"/>
      <c r="S503" s="3"/>
      <c r="W503" s="3"/>
      <c r="AB503" s="3"/>
      <c r="AC503" s="3"/>
      <c r="AD503" s="3"/>
      <c r="AE503" s="3"/>
      <c r="AF503" s="3"/>
      <c r="AG503" s="3"/>
      <c r="AH503" s="3"/>
      <c r="AI503" s="3"/>
      <c r="AJ503" s="3"/>
      <c r="AK503" s="3"/>
      <c r="AL503" s="3"/>
      <c r="AM503" s="3"/>
      <c r="AN503" s="3"/>
      <c r="AO503" s="3"/>
      <c r="AP503" s="3"/>
      <c r="AS503" s="3"/>
      <c r="AY503" s="3"/>
      <c r="BD503" s="3"/>
      <c r="BG503" s="3"/>
      <c r="BH503" s="3"/>
      <c r="BI503" s="3"/>
      <c r="BM503" s="3"/>
      <c r="BN503" s="3"/>
      <c r="BR503" s="3"/>
    </row>
    <row r="504" spans="3:70" ht="15" customHeight="1">
      <c r="O504" s="3"/>
      <c r="S504" s="3"/>
      <c r="W504" s="3"/>
      <c r="AB504" s="3"/>
      <c r="AC504" s="3"/>
      <c r="AD504" s="3"/>
      <c r="AE504" s="3"/>
      <c r="AF504" s="3"/>
      <c r="AG504" s="3"/>
      <c r="AH504" s="3"/>
      <c r="AI504" s="3"/>
      <c r="AJ504" s="3"/>
      <c r="AK504" s="3"/>
      <c r="AL504" s="3"/>
      <c r="AM504" s="3"/>
      <c r="AN504" s="3"/>
      <c r="AO504" s="3"/>
      <c r="AP504" s="3"/>
      <c r="AS504" s="3"/>
      <c r="AY504" s="3"/>
      <c r="BD504" s="3"/>
      <c r="BG504" s="3"/>
      <c r="BH504" s="3"/>
      <c r="BI504" s="3"/>
      <c r="BM504" s="3"/>
      <c r="BN504" s="3"/>
      <c r="BR504" s="3"/>
    </row>
    <row r="505" spans="3:70" ht="15" customHeight="1">
      <c r="O505" s="3"/>
      <c r="S505" s="3"/>
      <c r="W505" s="3"/>
      <c r="AB505" s="3"/>
      <c r="AC505" s="3"/>
      <c r="AD505" s="3"/>
      <c r="AE505" s="3"/>
      <c r="AF505" s="3"/>
      <c r="AG505" s="3"/>
      <c r="AH505" s="3"/>
      <c r="AI505" s="3"/>
      <c r="AJ505" s="3"/>
      <c r="AK505" s="3"/>
      <c r="AL505" s="3"/>
      <c r="AM505" s="3"/>
      <c r="AN505" s="3"/>
      <c r="AO505" s="3"/>
      <c r="AP505" s="3"/>
      <c r="AS505" s="3"/>
      <c r="AY505" s="3"/>
      <c r="BD505" s="3"/>
      <c r="BG505" s="3"/>
      <c r="BH505" s="3"/>
      <c r="BI505" s="3"/>
      <c r="BM505" s="3"/>
      <c r="BN505" s="3"/>
      <c r="BR505" s="3"/>
    </row>
    <row r="506" spans="3:70" ht="15" customHeight="1">
      <c r="O506" s="3"/>
      <c r="S506" s="3"/>
      <c r="W506" s="3"/>
      <c r="AB506" s="3"/>
      <c r="AC506" s="3"/>
      <c r="AD506" s="3"/>
      <c r="AE506" s="3"/>
      <c r="AF506" s="3"/>
      <c r="AG506" s="3"/>
      <c r="AH506" s="3"/>
      <c r="AI506" s="3"/>
      <c r="AJ506" s="3"/>
      <c r="AK506" s="3"/>
      <c r="AL506" s="3"/>
      <c r="AM506" s="3"/>
      <c r="AN506" s="3"/>
      <c r="AO506" s="3"/>
      <c r="AP506" s="3"/>
      <c r="AS506" s="3"/>
      <c r="AY506" s="3"/>
      <c r="BD506" s="3"/>
      <c r="BG506" s="3"/>
      <c r="BH506" s="3"/>
      <c r="BI506" s="3"/>
      <c r="BM506" s="3"/>
      <c r="BN506" s="3"/>
      <c r="BR506" s="3"/>
    </row>
    <row r="507" spans="3:70" ht="15" customHeight="1">
      <c r="O507" s="3"/>
      <c r="S507" s="3"/>
      <c r="W507" s="3"/>
      <c r="AB507" s="3"/>
      <c r="AC507" s="3"/>
      <c r="AD507" s="3"/>
      <c r="AE507" s="3"/>
      <c r="AF507" s="3"/>
      <c r="AG507" s="3"/>
      <c r="AH507" s="3"/>
      <c r="AI507" s="3"/>
      <c r="AJ507" s="3"/>
      <c r="AK507" s="3"/>
      <c r="AL507" s="3"/>
      <c r="AM507" s="3"/>
      <c r="AN507" s="3"/>
      <c r="AO507" s="3"/>
      <c r="AP507" s="3"/>
      <c r="AS507" s="3"/>
      <c r="AY507" s="3"/>
      <c r="BD507" s="3"/>
      <c r="BG507" s="3"/>
      <c r="BH507" s="3"/>
      <c r="BI507" s="3"/>
      <c r="BM507" s="3"/>
      <c r="BN507" s="3"/>
      <c r="BR507" s="3"/>
    </row>
    <row r="508" spans="3:70" ht="15" customHeight="1">
      <c r="O508" s="3"/>
      <c r="S508" s="3"/>
      <c r="W508" s="3"/>
      <c r="AB508" s="3"/>
      <c r="AC508" s="3"/>
      <c r="AD508" s="3"/>
      <c r="AE508" s="3"/>
      <c r="AF508" s="3"/>
      <c r="AG508" s="3"/>
      <c r="AH508" s="3"/>
      <c r="AI508" s="3"/>
      <c r="AJ508" s="3"/>
      <c r="AK508" s="3"/>
      <c r="AL508" s="3"/>
      <c r="AM508" s="3"/>
      <c r="AN508" s="3"/>
      <c r="AO508" s="3"/>
      <c r="AP508" s="3"/>
      <c r="AS508" s="3"/>
      <c r="AY508" s="3"/>
      <c r="BD508" s="3"/>
      <c r="BG508" s="3"/>
      <c r="BH508" s="3"/>
      <c r="BI508" s="3"/>
      <c r="BM508" s="3"/>
      <c r="BN508" s="3"/>
      <c r="BR508" s="3"/>
    </row>
    <row r="509" spans="3:70" ht="15" customHeight="1">
      <c r="O509" s="3"/>
      <c r="S509" s="3"/>
      <c r="W509" s="3"/>
      <c r="AB509" s="3"/>
      <c r="AC509" s="3"/>
      <c r="AD509" s="3"/>
      <c r="AE509" s="3"/>
      <c r="AF509" s="3"/>
      <c r="AG509" s="3"/>
      <c r="AH509" s="3"/>
      <c r="AI509" s="3"/>
      <c r="AJ509" s="3"/>
      <c r="AK509" s="3"/>
      <c r="AL509" s="3"/>
      <c r="AM509" s="3"/>
      <c r="AN509" s="3"/>
      <c r="AO509" s="3"/>
      <c r="AP509" s="3"/>
      <c r="AS509" s="3"/>
      <c r="AY509" s="3"/>
      <c r="BD509" s="3"/>
      <c r="BG509" s="3"/>
      <c r="BH509" s="3"/>
      <c r="BI509" s="3"/>
      <c r="BM509" s="3"/>
      <c r="BN509" s="3"/>
      <c r="BR509" s="3"/>
    </row>
    <row r="510" spans="3:70" ht="15" customHeight="1">
      <c r="O510" s="3"/>
      <c r="S510" s="3"/>
      <c r="W510" s="3"/>
      <c r="AB510" s="3"/>
      <c r="AC510" s="3"/>
      <c r="AD510" s="3"/>
      <c r="AE510" s="3"/>
      <c r="AF510" s="3"/>
      <c r="AG510" s="3"/>
      <c r="AH510" s="3"/>
      <c r="AI510" s="3"/>
      <c r="AJ510" s="3"/>
      <c r="AK510" s="3"/>
      <c r="AL510" s="3"/>
      <c r="AM510" s="3"/>
      <c r="AN510" s="3"/>
      <c r="AO510" s="3"/>
      <c r="AP510" s="3"/>
      <c r="AS510" s="3"/>
      <c r="AY510" s="3"/>
      <c r="BD510" s="3"/>
      <c r="BG510" s="3"/>
      <c r="BH510" s="3"/>
      <c r="BI510" s="3"/>
      <c r="BM510" s="3"/>
      <c r="BN510" s="3"/>
      <c r="BR510" s="3"/>
    </row>
    <row r="511" spans="3:70" ht="15" customHeight="1">
      <c r="O511" s="3"/>
      <c r="S511" s="3"/>
      <c r="W511" s="3"/>
      <c r="AB511" s="3"/>
      <c r="AC511" s="3"/>
      <c r="AD511" s="3"/>
      <c r="AE511" s="3"/>
      <c r="AF511" s="3"/>
      <c r="AG511" s="3"/>
      <c r="AH511" s="3"/>
      <c r="AI511" s="3"/>
      <c r="AJ511" s="3"/>
      <c r="AK511" s="3"/>
      <c r="AL511" s="3"/>
      <c r="AM511" s="3"/>
      <c r="AN511" s="3"/>
      <c r="AO511" s="3"/>
      <c r="AP511" s="3"/>
      <c r="AS511" s="3"/>
      <c r="AY511" s="3"/>
      <c r="BD511" s="3"/>
      <c r="BG511" s="3"/>
      <c r="BH511" s="3"/>
      <c r="BI511" s="3"/>
      <c r="BM511" s="3"/>
      <c r="BN511" s="3"/>
      <c r="BR511" s="3"/>
    </row>
    <row r="512" spans="3:70" ht="15" customHeight="1">
      <c r="O512" s="3"/>
      <c r="S512" s="3"/>
      <c r="W512" s="3"/>
      <c r="AB512" s="3"/>
      <c r="AC512" s="3"/>
      <c r="AD512" s="3"/>
      <c r="AE512" s="3"/>
      <c r="AF512" s="3"/>
      <c r="AG512" s="3"/>
      <c r="AH512" s="3"/>
      <c r="AI512" s="3"/>
      <c r="AJ512" s="3"/>
      <c r="AK512" s="3"/>
      <c r="AL512" s="3"/>
      <c r="AM512" s="3"/>
      <c r="AN512" s="3"/>
      <c r="AO512" s="3"/>
      <c r="AP512" s="3"/>
      <c r="AS512" s="3"/>
      <c r="AY512" s="3"/>
      <c r="BD512" s="3"/>
      <c r="BG512" s="3"/>
      <c r="BH512" s="3"/>
      <c r="BI512" s="3"/>
      <c r="BM512" s="3"/>
      <c r="BN512" s="3"/>
      <c r="BR512" s="3"/>
    </row>
    <row r="513" spans="3:70" ht="15" customHeight="1">
      <c r="O513" s="3"/>
      <c r="S513" s="3"/>
      <c r="W513" s="3"/>
      <c r="AB513" s="3"/>
      <c r="AC513" s="3"/>
      <c r="AD513" s="3"/>
      <c r="AE513" s="3"/>
      <c r="AF513" s="3"/>
      <c r="AG513" s="3"/>
      <c r="AH513" s="3"/>
      <c r="AI513" s="3"/>
      <c r="AJ513" s="3"/>
      <c r="AK513" s="3"/>
      <c r="AL513" s="3"/>
      <c r="AM513" s="3"/>
      <c r="AN513" s="3"/>
      <c r="AO513" s="3"/>
      <c r="AP513" s="3"/>
      <c r="AS513" s="3"/>
      <c r="AY513" s="3"/>
      <c r="BD513" s="3"/>
      <c r="BG513" s="3"/>
      <c r="BH513" s="3"/>
      <c r="BI513" s="3"/>
      <c r="BM513" s="3"/>
      <c r="BN513" s="3"/>
      <c r="BR513" s="3"/>
    </row>
    <row r="514" spans="3:70" ht="15" customHeight="1">
      <c r="O514" s="3"/>
      <c r="S514" s="3"/>
      <c r="W514" s="3"/>
      <c r="AB514" s="3"/>
      <c r="AC514" s="3"/>
      <c r="AD514" s="3"/>
      <c r="AE514" s="3"/>
      <c r="AF514" s="3"/>
      <c r="AG514" s="3"/>
      <c r="AH514" s="3"/>
      <c r="AI514" s="3"/>
      <c r="AJ514" s="3"/>
      <c r="AK514" s="3"/>
      <c r="AL514" s="3"/>
      <c r="AM514" s="3"/>
      <c r="AN514" s="3"/>
      <c r="AO514" s="3"/>
      <c r="AP514" s="3"/>
      <c r="AS514" s="3"/>
      <c r="AY514" s="3"/>
      <c r="BD514" s="3"/>
      <c r="BG514" s="3"/>
      <c r="BH514" s="3"/>
      <c r="BI514" s="3"/>
      <c r="BM514" s="3"/>
      <c r="BN514" s="3"/>
      <c r="BR514" s="3"/>
    </row>
    <row r="515" spans="3:70" ht="15" customHeight="1">
      <c r="O515" s="3"/>
      <c r="S515" s="3"/>
      <c r="W515" s="3"/>
      <c r="AB515" s="3"/>
      <c r="AC515" s="3"/>
      <c r="AD515" s="3"/>
      <c r="AE515" s="3"/>
      <c r="AF515" s="3"/>
      <c r="AG515" s="3"/>
      <c r="AH515" s="3"/>
      <c r="AI515" s="3"/>
      <c r="AJ515" s="3"/>
      <c r="AK515" s="3"/>
      <c r="AL515" s="3"/>
      <c r="AM515" s="3"/>
      <c r="AN515" s="3"/>
      <c r="AO515" s="3"/>
      <c r="AP515" s="3"/>
      <c r="AS515" s="3"/>
      <c r="AY515" s="3"/>
      <c r="BD515" s="3"/>
      <c r="BG515" s="3"/>
      <c r="BH515" s="3"/>
      <c r="BI515" s="3"/>
      <c r="BM515" s="3"/>
      <c r="BN515" s="3"/>
      <c r="BR515" s="3"/>
    </row>
    <row r="516" spans="3:70" ht="15" customHeight="1">
      <c r="J516" s="3"/>
      <c r="O516" s="3"/>
      <c r="S516" s="3"/>
      <c r="W516" s="3"/>
      <c r="AB516" s="3"/>
      <c r="AC516" s="3"/>
      <c r="AD516" s="3"/>
      <c r="AE516" s="3"/>
      <c r="AF516" s="3"/>
      <c r="AG516" s="3"/>
      <c r="AH516" s="3"/>
      <c r="AI516" s="3"/>
      <c r="AJ516" s="3"/>
      <c r="AK516" s="3"/>
      <c r="AL516" s="3"/>
      <c r="AM516" s="3"/>
      <c r="AN516" s="3"/>
      <c r="AO516" s="3"/>
      <c r="AP516" s="3"/>
      <c r="AS516" s="3"/>
      <c r="AY516" s="3"/>
      <c r="BD516" s="3"/>
      <c r="BG516" s="3"/>
      <c r="BH516" s="3"/>
      <c r="BI516" s="3"/>
      <c r="BM516" s="3"/>
      <c r="BN516" s="3"/>
      <c r="BR516" s="3"/>
    </row>
    <row r="517" spans="3:70" ht="15" customHeight="1">
      <c r="J517" s="3"/>
      <c r="O517" s="3"/>
      <c r="S517" s="3"/>
      <c r="W517" s="3"/>
      <c r="AB517" s="3"/>
      <c r="AC517" s="3"/>
      <c r="AD517" s="3"/>
      <c r="AE517" s="3"/>
      <c r="AF517" s="3"/>
      <c r="AG517" s="3"/>
      <c r="AH517" s="3"/>
      <c r="AI517" s="3"/>
      <c r="AJ517" s="3"/>
      <c r="AK517" s="3"/>
      <c r="AL517" s="3"/>
      <c r="AM517" s="3"/>
      <c r="AN517" s="3"/>
      <c r="AO517" s="3"/>
      <c r="AP517" s="3"/>
      <c r="AS517" s="3"/>
      <c r="AY517" s="3"/>
      <c r="BD517" s="3"/>
      <c r="BG517" s="3"/>
      <c r="BH517" s="3"/>
      <c r="BI517" s="3"/>
      <c r="BM517" s="3"/>
      <c r="BN517" s="3"/>
      <c r="BR517" s="3"/>
    </row>
    <row r="518" spans="3:70" ht="15" customHeight="1">
      <c r="J518" s="3"/>
      <c r="O518" s="3"/>
      <c r="S518" s="3"/>
      <c r="W518" s="3"/>
      <c r="AB518" s="3"/>
      <c r="AC518" s="3"/>
      <c r="AD518" s="3"/>
      <c r="AE518" s="3"/>
      <c r="AF518" s="3"/>
      <c r="AG518" s="3"/>
      <c r="AH518" s="3"/>
      <c r="AI518" s="3"/>
      <c r="AJ518" s="3"/>
      <c r="AK518" s="3"/>
      <c r="AL518" s="3"/>
      <c r="AM518" s="3"/>
      <c r="AN518" s="3"/>
      <c r="AO518" s="3"/>
      <c r="AP518" s="3"/>
      <c r="AS518" s="3"/>
      <c r="AY518" s="3"/>
      <c r="BD518" s="3"/>
      <c r="BG518" s="3"/>
      <c r="BH518" s="3"/>
      <c r="BI518" s="3"/>
      <c r="BM518" s="3"/>
      <c r="BN518" s="3"/>
      <c r="BR518" s="3"/>
    </row>
    <row r="519" spans="3:70" ht="15" customHeight="1">
      <c r="C519" s="3"/>
      <c r="D519" s="3"/>
      <c r="E519" s="3"/>
      <c r="F519" s="3"/>
      <c r="J519" s="3"/>
      <c r="O519" s="3"/>
      <c r="S519" s="3"/>
      <c r="W519" s="3"/>
      <c r="AB519" s="3"/>
      <c r="AC519" s="3"/>
      <c r="AD519" s="3"/>
      <c r="AE519" s="3"/>
      <c r="AF519" s="3"/>
      <c r="AG519" s="3"/>
      <c r="AH519" s="3"/>
      <c r="AI519" s="3"/>
      <c r="AJ519" s="3"/>
      <c r="AK519" s="3"/>
      <c r="AL519" s="3"/>
      <c r="AM519" s="3"/>
      <c r="AN519" s="3"/>
      <c r="AO519" s="3"/>
      <c r="AP519" s="3"/>
      <c r="AS519" s="3"/>
      <c r="AY519" s="3"/>
      <c r="BD519" s="3"/>
      <c r="BG519" s="3"/>
      <c r="BH519" s="3"/>
      <c r="BI519" s="3"/>
      <c r="BM519" s="3"/>
      <c r="BN519" s="3"/>
      <c r="BR519" s="3"/>
    </row>
    <row r="520" spans="3:70" ht="15" customHeight="1">
      <c r="C520" s="3"/>
      <c r="D520" s="3"/>
      <c r="E520" s="3"/>
      <c r="F520" s="3"/>
      <c r="J520" s="3"/>
      <c r="O520" s="3"/>
      <c r="S520" s="3"/>
      <c r="W520" s="3"/>
      <c r="AB520" s="3"/>
      <c r="AC520" s="3"/>
      <c r="AD520" s="3"/>
      <c r="AE520" s="3"/>
      <c r="AF520" s="3"/>
      <c r="AG520" s="3"/>
      <c r="AH520" s="3"/>
      <c r="AI520" s="3"/>
      <c r="AJ520" s="3"/>
      <c r="AK520" s="3"/>
      <c r="AL520" s="3"/>
      <c r="AM520" s="3"/>
      <c r="AN520" s="3"/>
      <c r="AO520" s="3"/>
      <c r="AP520" s="3"/>
      <c r="AS520" s="3"/>
      <c r="AY520" s="3"/>
      <c r="BD520" s="3"/>
      <c r="BG520" s="3"/>
      <c r="BH520" s="3"/>
      <c r="BI520" s="3"/>
      <c r="BM520" s="3"/>
      <c r="BN520" s="3"/>
      <c r="BR520" s="3"/>
    </row>
    <row r="521" spans="3:70" ht="15" customHeight="1">
      <c r="C521" s="3"/>
      <c r="D521" s="3"/>
      <c r="E521" s="3"/>
      <c r="F521" s="3"/>
      <c r="J521" s="3"/>
      <c r="O521" s="3"/>
      <c r="S521" s="3"/>
      <c r="W521" s="3"/>
      <c r="AB521" s="3"/>
      <c r="AC521" s="3"/>
      <c r="AD521" s="3"/>
      <c r="AE521" s="3"/>
      <c r="AF521" s="3"/>
      <c r="AG521" s="3"/>
      <c r="AH521" s="3"/>
      <c r="AI521" s="3"/>
      <c r="AJ521" s="3"/>
      <c r="AK521" s="3"/>
      <c r="AL521" s="3"/>
      <c r="AM521" s="3"/>
      <c r="AN521" s="3"/>
      <c r="AO521" s="3"/>
      <c r="AP521" s="3"/>
      <c r="AS521" s="3"/>
      <c r="AY521" s="3"/>
      <c r="BD521" s="3"/>
      <c r="BG521" s="3"/>
      <c r="BH521" s="3"/>
      <c r="BI521" s="3"/>
      <c r="BM521" s="3"/>
      <c r="BN521" s="3"/>
      <c r="BR521" s="3"/>
    </row>
    <row r="522" spans="3:70" ht="15" customHeight="1">
      <c r="O522" s="3"/>
      <c r="S522" s="3"/>
      <c r="W522" s="3"/>
      <c r="AB522" s="3"/>
      <c r="AC522" s="3"/>
      <c r="AD522" s="3"/>
      <c r="AE522" s="3"/>
      <c r="AF522" s="3"/>
      <c r="AG522" s="3"/>
      <c r="AH522" s="3"/>
      <c r="AI522" s="3"/>
      <c r="AJ522" s="3"/>
      <c r="AK522" s="3"/>
      <c r="AL522" s="3"/>
      <c r="AM522" s="3"/>
      <c r="AN522" s="3"/>
      <c r="AO522" s="3"/>
      <c r="AP522" s="3"/>
      <c r="AS522" s="3"/>
      <c r="AY522" s="3"/>
      <c r="BD522" s="3"/>
      <c r="BG522" s="3"/>
      <c r="BH522" s="3"/>
      <c r="BI522" s="3"/>
      <c r="BM522" s="3"/>
      <c r="BN522" s="3"/>
      <c r="BR522" s="3"/>
    </row>
    <row r="523" spans="3:70" ht="15" customHeight="1">
      <c r="O523" s="3"/>
      <c r="S523" s="3"/>
      <c r="W523" s="3"/>
      <c r="AB523" s="3"/>
      <c r="AC523" s="3"/>
      <c r="AD523" s="3"/>
      <c r="AE523" s="3"/>
      <c r="AF523" s="3"/>
      <c r="AG523" s="3"/>
      <c r="AH523" s="3"/>
      <c r="AI523" s="3"/>
      <c r="AJ523" s="3"/>
      <c r="AK523" s="3"/>
      <c r="AL523" s="3"/>
      <c r="AM523" s="3"/>
      <c r="AN523" s="3"/>
      <c r="AO523" s="3"/>
      <c r="AP523" s="3"/>
      <c r="AS523" s="3"/>
      <c r="AY523" s="3"/>
      <c r="BD523" s="3"/>
      <c r="BG523" s="3"/>
      <c r="BH523" s="3"/>
      <c r="BI523" s="3"/>
      <c r="BM523" s="3"/>
      <c r="BN523" s="3"/>
      <c r="BR523" s="3"/>
    </row>
    <row r="524" spans="3:70" ht="15" customHeight="1">
      <c r="O524" s="3"/>
      <c r="S524" s="3"/>
      <c r="W524" s="3"/>
      <c r="AB524" s="3"/>
      <c r="AC524" s="3"/>
      <c r="AD524" s="3"/>
      <c r="AE524" s="3"/>
      <c r="AF524" s="3"/>
      <c r="AG524" s="3"/>
      <c r="AH524" s="3"/>
      <c r="AI524" s="3"/>
      <c r="AJ524" s="3"/>
      <c r="AK524" s="3"/>
      <c r="AL524" s="3"/>
      <c r="AM524" s="3"/>
      <c r="AN524" s="3"/>
      <c r="AO524" s="3"/>
      <c r="AP524" s="3"/>
      <c r="AS524" s="3"/>
      <c r="AY524" s="3"/>
      <c r="BD524" s="3"/>
      <c r="BG524" s="3"/>
      <c r="BH524" s="3"/>
      <c r="BI524" s="3"/>
      <c r="BM524" s="3"/>
      <c r="BN524" s="3"/>
      <c r="BR524" s="3"/>
    </row>
    <row r="525" spans="3:70" ht="15" customHeight="1">
      <c r="O525" s="3"/>
      <c r="S525" s="3"/>
      <c r="W525" s="3"/>
      <c r="AB525" s="3"/>
      <c r="AC525" s="3"/>
      <c r="AD525" s="3"/>
      <c r="AE525" s="3"/>
      <c r="AF525" s="3"/>
      <c r="AG525" s="3"/>
      <c r="AH525" s="3"/>
      <c r="AI525" s="3"/>
      <c r="AJ525" s="3"/>
      <c r="AK525" s="3"/>
      <c r="AL525" s="3"/>
      <c r="AM525" s="3"/>
      <c r="AN525" s="3"/>
      <c r="AO525" s="3"/>
      <c r="AP525" s="3"/>
      <c r="AS525" s="3"/>
      <c r="AY525" s="3"/>
      <c r="BD525" s="3"/>
      <c r="BG525" s="3"/>
      <c r="BH525" s="3"/>
      <c r="BI525" s="3"/>
      <c r="BM525" s="3"/>
      <c r="BN525" s="3"/>
      <c r="BR525" s="3"/>
    </row>
    <row r="526" spans="3:70" ht="15" customHeight="1">
      <c r="O526" s="3"/>
      <c r="S526" s="3"/>
      <c r="W526" s="3"/>
      <c r="AB526" s="3"/>
      <c r="AC526" s="3"/>
      <c r="AD526" s="3"/>
      <c r="AE526" s="3"/>
      <c r="AF526" s="3"/>
      <c r="AG526" s="3"/>
      <c r="AH526" s="3"/>
      <c r="AI526" s="3"/>
      <c r="AJ526" s="3"/>
      <c r="AK526" s="3"/>
      <c r="AL526" s="3"/>
      <c r="AM526" s="3"/>
      <c r="AN526" s="3"/>
      <c r="AO526" s="3"/>
      <c r="AP526" s="3"/>
      <c r="AS526" s="3"/>
      <c r="AY526" s="3"/>
      <c r="BD526" s="3"/>
      <c r="BG526" s="3"/>
      <c r="BH526" s="3"/>
      <c r="BI526" s="3"/>
      <c r="BM526" s="3"/>
      <c r="BN526" s="3"/>
      <c r="BR526" s="3"/>
    </row>
    <row r="527" spans="3:70" ht="15" customHeight="1">
      <c r="O527" s="3"/>
      <c r="S527" s="3"/>
      <c r="W527" s="3"/>
      <c r="AB527" s="3"/>
      <c r="AC527" s="3"/>
      <c r="AD527" s="3"/>
      <c r="AE527" s="3"/>
      <c r="AF527" s="3"/>
      <c r="AG527" s="3"/>
      <c r="AH527" s="3"/>
      <c r="AI527" s="3"/>
      <c r="AJ527" s="3"/>
      <c r="AK527" s="3"/>
      <c r="AL527" s="3"/>
      <c r="AM527" s="3"/>
      <c r="AN527" s="3"/>
      <c r="AO527" s="3"/>
      <c r="AP527" s="3"/>
      <c r="AS527" s="3"/>
      <c r="AY527" s="3"/>
      <c r="BD527" s="3"/>
      <c r="BG527" s="3"/>
      <c r="BH527" s="3"/>
      <c r="BI527" s="3"/>
      <c r="BM527" s="3"/>
      <c r="BN527" s="3"/>
      <c r="BR527" s="3"/>
    </row>
    <row r="528" spans="3:70" ht="15" customHeight="1">
      <c r="O528" s="3"/>
      <c r="S528" s="3"/>
      <c r="W528" s="3"/>
      <c r="AB528" s="3"/>
      <c r="AC528" s="3"/>
      <c r="AD528" s="3"/>
      <c r="AE528" s="3"/>
      <c r="AF528" s="3"/>
      <c r="AG528" s="3"/>
      <c r="AH528" s="3"/>
      <c r="AI528" s="3"/>
      <c r="AJ528" s="3"/>
      <c r="AK528" s="3"/>
      <c r="AL528" s="3"/>
      <c r="AM528" s="3"/>
      <c r="AN528" s="3"/>
      <c r="AO528" s="3"/>
      <c r="AP528" s="3"/>
      <c r="AS528" s="3"/>
      <c r="AY528" s="3"/>
      <c r="BD528" s="3"/>
      <c r="BG528" s="3"/>
      <c r="BH528" s="3"/>
      <c r="BI528" s="3"/>
      <c r="BM528" s="3"/>
      <c r="BN528" s="3"/>
      <c r="BR528" s="3"/>
    </row>
    <row r="529" spans="15:70" ht="15" customHeight="1">
      <c r="O529" s="3"/>
      <c r="S529" s="3"/>
      <c r="W529" s="3"/>
      <c r="AB529" s="3"/>
      <c r="AC529" s="3"/>
      <c r="AD529" s="3"/>
      <c r="AE529" s="3"/>
      <c r="AF529" s="3"/>
      <c r="AG529" s="3"/>
      <c r="AH529" s="3"/>
      <c r="AI529" s="3"/>
      <c r="AJ529" s="3"/>
      <c r="AK529" s="3"/>
      <c r="AL529" s="3"/>
      <c r="AM529" s="3"/>
      <c r="AN529" s="3"/>
      <c r="AO529" s="3"/>
      <c r="AP529" s="3"/>
      <c r="AS529" s="3"/>
      <c r="AY529" s="3"/>
      <c r="BD529" s="3"/>
      <c r="BG529" s="3"/>
      <c r="BH529" s="3"/>
      <c r="BI529" s="3"/>
      <c r="BM529" s="3"/>
      <c r="BN529" s="3"/>
      <c r="BR529" s="3"/>
    </row>
    <row r="530" spans="15:70" ht="15" customHeight="1">
      <c r="O530" s="3"/>
      <c r="S530" s="3"/>
      <c r="W530" s="3"/>
      <c r="AB530" s="3"/>
      <c r="AC530" s="3"/>
      <c r="AD530" s="3"/>
      <c r="AE530" s="3"/>
      <c r="AF530" s="3"/>
      <c r="AG530" s="3"/>
      <c r="AH530" s="3"/>
      <c r="AI530" s="3"/>
      <c r="AJ530" s="3"/>
      <c r="AK530" s="3"/>
      <c r="AL530" s="3"/>
      <c r="AM530" s="3"/>
      <c r="AN530" s="3"/>
      <c r="AO530" s="3"/>
      <c r="AP530" s="3"/>
      <c r="AS530" s="3"/>
      <c r="AY530" s="3"/>
      <c r="BD530" s="3"/>
      <c r="BG530" s="3"/>
      <c r="BH530" s="3"/>
      <c r="BI530" s="3"/>
      <c r="BM530" s="3"/>
      <c r="BN530" s="3"/>
      <c r="BR530" s="3"/>
    </row>
    <row r="531" spans="15:70" ht="15" customHeight="1">
      <c r="O531" s="3"/>
      <c r="S531" s="3"/>
      <c r="W531" s="3"/>
      <c r="AB531" s="3"/>
      <c r="AC531" s="3"/>
      <c r="AD531" s="3"/>
      <c r="AE531" s="3"/>
      <c r="AF531" s="3"/>
      <c r="AG531" s="3"/>
      <c r="AH531" s="3"/>
      <c r="AI531" s="3"/>
      <c r="AJ531" s="3"/>
      <c r="AK531" s="3"/>
      <c r="AL531" s="3"/>
      <c r="AM531" s="3"/>
      <c r="AN531" s="3"/>
      <c r="AO531" s="3"/>
      <c r="AP531" s="3"/>
      <c r="AS531" s="3"/>
      <c r="AY531" s="3"/>
      <c r="BD531" s="3"/>
      <c r="BG531" s="3"/>
      <c r="BH531" s="3"/>
      <c r="BI531" s="3"/>
      <c r="BM531" s="3"/>
      <c r="BN531" s="3"/>
      <c r="BR531" s="3"/>
    </row>
    <row r="532" spans="15:70" ht="15" customHeight="1">
      <c r="O532" s="3"/>
      <c r="S532" s="3"/>
      <c r="W532" s="3"/>
      <c r="AB532" s="3"/>
      <c r="AC532" s="3"/>
      <c r="AD532" s="3"/>
      <c r="AE532" s="3"/>
      <c r="AF532" s="3"/>
      <c r="AG532" s="3"/>
      <c r="AH532" s="3"/>
      <c r="AI532" s="3"/>
      <c r="AJ532" s="3"/>
      <c r="AK532" s="3"/>
      <c r="AL532" s="3"/>
      <c r="AM532" s="3"/>
      <c r="AN532" s="3"/>
      <c r="AO532" s="3"/>
      <c r="AP532" s="3"/>
      <c r="AS532" s="3"/>
      <c r="AY532" s="3"/>
      <c r="BD532" s="3"/>
      <c r="BG532" s="3"/>
      <c r="BH532" s="3"/>
      <c r="BI532" s="3"/>
      <c r="BM532" s="3"/>
      <c r="BN532" s="3"/>
      <c r="BR532" s="3"/>
    </row>
    <row r="533" spans="15:70" ht="15" customHeight="1">
      <c r="O533" s="3"/>
      <c r="S533" s="3"/>
      <c r="W533" s="3"/>
      <c r="AB533" s="3"/>
      <c r="AC533" s="3"/>
      <c r="AD533" s="3"/>
      <c r="AE533" s="3"/>
      <c r="AF533" s="3"/>
      <c r="AG533" s="3"/>
      <c r="AH533" s="3"/>
      <c r="AI533" s="3"/>
      <c r="AJ533" s="3"/>
      <c r="AK533" s="3"/>
      <c r="AL533" s="3"/>
      <c r="AM533" s="3"/>
      <c r="AN533" s="3"/>
      <c r="AO533" s="3"/>
      <c r="AP533" s="3"/>
      <c r="AS533" s="3"/>
      <c r="AY533" s="3"/>
      <c r="BD533" s="3"/>
      <c r="BG533" s="3"/>
      <c r="BH533" s="3"/>
      <c r="BI533" s="3"/>
      <c r="BM533" s="3"/>
      <c r="BN533" s="3"/>
      <c r="BR533" s="3"/>
    </row>
    <row r="534" spans="15:70" ht="15" customHeight="1">
      <c r="O534" s="3"/>
      <c r="S534" s="3"/>
      <c r="W534" s="3"/>
      <c r="AB534" s="3"/>
      <c r="AC534" s="3"/>
      <c r="AD534" s="3"/>
      <c r="AE534" s="3"/>
      <c r="AF534" s="3"/>
      <c r="AG534" s="3"/>
      <c r="AH534" s="3"/>
      <c r="AI534" s="3"/>
      <c r="AJ534" s="3"/>
      <c r="AK534" s="3"/>
      <c r="AL534" s="3"/>
      <c r="AM534" s="3"/>
      <c r="AN534" s="3"/>
      <c r="AO534" s="3"/>
      <c r="AP534" s="3"/>
      <c r="AS534" s="3"/>
      <c r="AY534" s="3"/>
      <c r="BD534" s="3"/>
      <c r="BG534" s="3"/>
      <c r="BH534" s="3"/>
      <c r="BI534" s="3"/>
      <c r="BM534" s="3"/>
      <c r="BN534" s="3"/>
      <c r="BR534" s="3"/>
    </row>
    <row r="535" spans="15:70" ht="15" customHeight="1">
      <c r="O535" s="3"/>
      <c r="S535" s="3"/>
      <c r="W535" s="3"/>
      <c r="AB535" s="3"/>
      <c r="AC535" s="3"/>
      <c r="AD535" s="3"/>
      <c r="AE535" s="3"/>
      <c r="AF535" s="3"/>
      <c r="AG535" s="3"/>
      <c r="AH535" s="3"/>
      <c r="AI535" s="3"/>
      <c r="AJ535" s="3"/>
      <c r="AK535" s="3"/>
      <c r="AL535" s="3"/>
      <c r="AM535" s="3"/>
      <c r="AN535" s="3"/>
      <c r="AO535" s="3"/>
      <c r="AP535" s="3"/>
      <c r="AS535" s="3"/>
      <c r="AY535" s="3"/>
      <c r="BD535" s="3"/>
      <c r="BG535" s="3"/>
      <c r="BH535" s="3"/>
      <c r="BI535" s="3"/>
      <c r="BM535" s="3"/>
      <c r="BN535" s="3"/>
      <c r="BR535" s="3"/>
    </row>
    <row r="536" spans="15:70" ht="15" customHeight="1">
      <c r="O536" s="3"/>
      <c r="S536" s="3"/>
      <c r="W536" s="3"/>
      <c r="AB536" s="3"/>
      <c r="AC536" s="3"/>
      <c r="AD536" s="3"/>
      <c r="AE536" s="3"/>
      <c r="AF536" s="3"/>
      <c r="AG536" s="3"/>
      <c r="AH536" s="3"/>
      <c r="AI536" s="3"/>
      <c r="AJ536" s="3"/>
      <c r="AK536" s="3"/>
      <c r="AL536" s="3"/>
      <c r="AM536" s="3"/>
      <c r="AN536" s="3"/>
      <c r="AO536" s="3"/>
      <c r="AP536" s="3"/>
      <c r="AS536" s="3"/>
      <c r="AY536" s="3"/>
      <c r="BD536" s="3"/>
      <c r="BG536" s="3"/>
      <c r="BH536" s="3"/>
      <c r="BI536" s="3"/>
      <c r="BM536" s="3"/>
      <c r="BN536" s="3"/>
      <c r="BR536" s="3"/>
    </row>
    <row r="537" spans="15:70" ht="15" customHeight="1">
      <c r="O537" s="3"/>
      <c r="S537" s="3"/>
      <c r="W537" s="3"/>
      <c r="AB537" s="3"/>
      <c r="AC537" s="3"/>
      <c r="AD537" s="3"/>
      <c r="AE537" s="3"/>
      <c r="AF537" s="3"/>
      <c r="AG537" s="3"/>
      <c r="AH537" s="3"/>
      <c r="AI537" s="3"/>
      <c r="AJ537" s="3"/>
      <c r="AK537" s="3"/>
      <c r="AL537" s="3"/>
      <c r="AM537" s="3"/>
      <c r="AN537" s="3"/>
      <c r="AO537" s="3"/>
      <c r="AP537" s="3"/>
      <c r="AS537" s="3"/>
      <c r="AY537" s="3"/>
      <c r="BD537" s="3"/>
      <c r="BG537" s="3"/>
      <c r="BH537" s="3"/>
      <c r="BI537" s="3"/>
      <c r="BM537" s="3"/>
      <c r="BN537" s="3"/>
      <c r="BR537" s="3"/>
    </row>
    <row r="538" spans="15:70" ht="15" customHeight="1">
      <c r="O538" s="3"/>
      <c r="S538" s="3"/>
      <c r="W538" s="3"/>
      <c r="AB538" s="3"/>
      <c r="AC538" s="3"/>
      <c r="AD538" s="3"/>
      <c r="AE538" s="3"/>
      <c r="AF538" s="3"/>
      <c r="AG538" s="3"/>
      <c r="AH538" s="3"/>
      <c r="AI538" s="3"/>
      <c r="AJ538" s="3"/>
      <c r="AK538" s="3"/>
      <c r="AL538" s="3"/>
      <c r="AM538" s="3"/>
      <c r="AN538" s="3"/>
      <c r="AO538" s="3"/>
      <c r="AP538" s="3"/>
      <c r="AS538" s="3"/>
      <c r="AY538" s="3"/>
      <c r="BD538" s="3"/>
      <c r="BG538" s="3"/>
      <c r="BH538" s="3"/>
      <c r="BI538" s="3"/>
      <c r="BM538" s="3"/>
      <c r="BN538" s="3"/>
      <c r="BR538" s="3"/>
    </row>
    <row r="539" spans="15:70" ht="15" customHeight="1">
      <c r="O539" s="3"/>
      <c r="S539" s="3"/>
      <c r="W539" s="3"/>
      <c r="AB539" s="3"/>
      <c r="AC539" s="3"/>
      <c r="AD539" s="3"/>
      <c r="AE539" s="3"/>
      <c r="AF539" s="3"/>
      <c r="AG539" s="3"/>
      <c r="AH539" s="3"/>
      <c r="AI539" s="3"/>
      <c r="AJ539" s="3"/>
      <c r="AK539" s="3"/>
      <c r="AL539" s="3"/>
      <c r="AM539" s="3"/>
      <c r="AN539" s="3"/>
      <c r="AO539" s="3"/>
      <c r="AP539" s="3"/>
      <c r="AS539" s="3"/>
      <c r="AY539" s="3"/>
      <c r="BD539" s="3"/>
      <c r="BG539" s="3"/>
      <c r="BH539" s="3"/>
      <c r="BI539" s="3"/>
      <c r="BM539" s="3"/>
      <c r="BN539" s="3"/>
      <c r="BR539" s="3"/>
    </row>
    <row r="540" spans="15:70" ht="15" customHeight="1">
      <c r="O540" s="3"/>
      <c r="S540" s="3"/>
      <c r="W540" s="3"/>
      <c r="AB540" s="3"/>
      <c r="AC540" s="3"/>
      <c r="AD540" s="3"/>
      <c r="AE540" s="3"/>
      <c r="AF540" s="3"/>
      <c r="AG540" s="3"/>
      <c r="AH540" s="3"/>
      <c r="AI540" s="3"/>
      <c r="AJ540" s="3"/>
      <c r="AK540" s="3"/>
      <c r="AL540" s="3"/>
      <c r="AM540" s="3"/>
      <c r="AN540" s="3"/>
      <c r="AO540" s="3"/>
      <c r="AP540" s="3"/>
      <c r="AS540" s="3"/>
      <c r="AY540" s="3"/>
      <c r="BD540" s="3"/>
      <c r="BG540" s="3"/>
      <c r="BH540" s="3"/>
      <c r="BI540" s="3"/>
      <c r="BM540" s="3"/>
      <c r="BN540" s="3"/>
      <c r="BR540" s="3"/>
    </row>
    <row r="541" spans="15:70" ht="15" customHeight="1">
      <c r="O541" s="3"/>
      <c r="S541" s="3"/>
      <c r="W541" s="3"/>
      <c r="AB541" s="3"/>
      <c r="AC541" s="3"/>
      <c r="AD541" s="3"/>
      <c r="AE541" s="3"/>
      <c r="AF541" s="3"/>
      <c r="AG541" s="3"/>
      <c r="AH541" s="3"/>
      <c r="AI541" s="3"/>
      <c r="AJ541" s="3"/>
      <c r="AK541" s="3"/>
      <c r="AL541" s="3"/>
      <c r="AM541" s="3"/>
      <c r="AN541" s="3"/>
      <c r="AO541" s="3"/>
      <c r="AP541" s="3"/>
      <c r="AS541" s="3"/>
      <c r="AY541" s="3"/>
      <c r="BD541" s="3"/>
      <c r="BG541" s="3"/>
      <c r="BH541" s="3"/>
      <c r="BI541" s="3"/>
      <c r="BM541" s="3"/>
      <c r="BN541" s="3"/>
      <c r="BR541" s="3"/>
    </row>
    <row r="542" spans="15:70" ht="15" customHeight="1">
      <c r="O542" s="3"/>
      <c r="S542" s="3"/>
      <c r="W542" s="3"/>
      <c r="AB542" s="3"/>
      <c r="AC542" s="3"/>
      <c r="AD542" s="3"/>
      <c r="AE542" s="3"/>
      <c r="AF542" s="3"/>
      <c r="AG542" s="3"/>
      <c r="AH542" s="3"/>
      <c r="AI542" s="3"/>
      <c r="AJ542" s="3"/>
      <c r="AK542" s="3"/>
      <c r="AL542" s="3"/>
      <c r="AM542" s="3"/>
      <c r="AN542" s="3"/>
      <c r="AO542" s="3"/>
      <c r="AP542" s="3"/>
      <c r="AS542" s="3"/>
      <c r="AY542" s="3"/>
      <c r="BD542" s="3"/>
      <c r="BG542" s="3"/>
      <c r="BH542" s="3"/>
      <c r="BI542" s="3"/>
      <c r="BM542" s="3"/>
      <c r="BN542" s="3"/>
      <c r="BR542" s="3"/>
    </row>
    <row r="543" spans="15:70" ht="15" customHeight="1">
      <c r="O543" s="3"/>
      <c r="S543" s="3"/>
      <c r="W543" s="3"/>
      <c r="AB543" s="3"/>
      <c r="AC543" s="3"/>
      <c r="AD543" s="3"/>
      <c r="AE543" s="3"/>
      <c r="AF543" s="3"/>
      <c r="AG543" s="3"/>
      <c r="AH543" s="3"/>
      <c r="AI543" s="3"/>
      <c r="AJ543" s="3"/>
      <c r="AK543" s="3"/>
      <c r="AL543" s="3"/>
      <c r="AM543" s="3"/>
      <c r="AN543" s="3"/>
      <c r="AO543" s="3"/>
      <c r="AP543" s="3"/>
      <c r="AS543" s="3"/>
      <c r="AY543" s="3"/>
      <c r="BD543" s="3"/>
      <c r="BG543" s="3"/>
      <c r="BH543" s="3"/>
      <c r="BI543" s="3"/>
      <c r="BM543" s="3"/>
      <c r="BN543" s="3"/>
      <c r="BR543" s="3"/>
    </row>
    <row r="544" spans="15:70" ht="15" customHeight="1">
      <c r="O544" s="3"/>
      <c r="S544" s="3"/>
      <c r="W544" s="3"/>
      <c r="AB544" s="3"/>
      <c r="AC544" s="3"/>
      <c r="AD544" s="3"/>
      <c r="AE544" s="3"/>
      <c r="AF544" s="3"/>
      <c r="AG544" s="3"/>
      <c r="AH544" s="3"/>
      <c r="AI544" s="3"/>
      <c r="AJ544" s="3"/>
      <c r="AK544" s="3"/>
      <c r="AL544" s="3"/>
      <c r="AM544" s="3"/>
      <c r="AN544" s="3"/>
      <c r="AO544" s="3"/>
      <c r="AP544" s="3"/>
      <c r="AS544" s="3"/>
      <c r="AY544" s="3"/>
      <c r="BD544" s="3"/>
      <c r="BG544" s="3"/>
      <c r="BH544" s="3"/>
      <c r="BI544" s="3"/>
      <c r="BM544" s="3"/>
      <c r="BN544" s="3"/>
      <c r="BR544" s="3"/>
    </row>
    <row r="545" spans="10:70" ht="15" customHeight="1">
      <c r="O545" s="3"/>
      <c r="S545" s="3"/>
      <c r="W545" s="3"/>
      <c r="AB545" s="3"/>
      <c r="AC545" s="3"/>
      <c r="AD545" s="3"/>
      <c r="AE545" s="3"/>
      <c r="AF545" s="3"/>
      <c r="AG545" s="3"/>
      <c r="AH545" s="3"/>
      <c r="AI545" s="3"/>
      <c r="AJ545" s="3"/>
      <c r="AK545" s="3"/>
      <c r="AL545" s="3"/>
      <c r="AM545" s="3"/>
      <c r="AN545" s="3"/>
      <c r="AO545" s="3"/>
      <c r="AP545" s="3"/>
      <c r="AS545" s="3"/>
      <c r="AY545" s="3"/>
      <c r="BD545" s="3"/>
      <c r="BG545" s="3"/>
      <c r="BH545" s="3"/>
      <c r="BI545" s="3"/>
      <c r="BM545" s="3"/>
      <c r="BN545" s="3"/>
      <c r="BR545" s="3"/>
    </row>
    <row r="546" spans="10:70" ht="15" customHeight="1">
      <c r="J546" s="3"/>
      <c r="O546" s="3"/>
      <c r="S546" s="3"/>
      <c r="W546" s="3"/>
      <c r="AB546" s="3"/>
      <c r="AC546" s="3"/>
      <c r="AD546" s="3"/>
      <c r="AE546" s="3"/>
      <c r="AF546" s="3"/>
      <c r="AG546" s="3"/>
      <c r="AH546" s="3"/>
      <c r="AI546" s="3"/>
      <c r="AJ546" s="3"/>
      <c r="AK546" s="3"/>
      <c r="AL546" s="3"/>
      <c r="AM546" s="3"/>
      <c r="AN546" s="3"/>
      <c r="AO546" s="3"/>
      <c r="AP546" s="3"/>
      <c r="AS546" s="3"/>
      <c r="AY546" s="3"/>
      <c r="BD546" s="3"/>
      <c r="BG546" s="3"/>
      <c r="BH546" s="3"/>
      <c r="BI546" s="3"/>
      <c r="BM546" s="3"/>
      <c r="BN546" s="3"/>
      <c r="BR546" s="3"/>
    </row>
  </sheetData>
  <dataConsolidate/>
  <mergeCells count="26">
    <mergeCell ref="A1:B1"/>
    <mergeCell ref="S1:T1"/>
    <mergeCell ref="A2:H2"/>
    <mergeCell ref="A3:A5"/>
    <mergeCell ref="B3:B5"/>
    <mergeCell ref="C3:C5"/>
    <mergeCell ref="D3:BU3"/>
    <mergeCell ref="D4:F4"/>
    <mergeCell ref="G4:I4"/>
    <mergeCell ref="J4:M4"/>
    <mergeCell ref="BU4:BU5"/>
    <mergeCell ref="BH4:BI4"/>
    <mergeCell ref="BJ4:BN4"/>
    <mergeCell ref="BO4:BQ4"/>
    <mergeCell ref="BR4:BT4"/>
    <mergeCell ref="A380:B380"/>
    <mergeCell ref="A381:BA381"/>
    <mergeCell ref="A382:B382"/>
    <mergeCell ref="AZ4:BD4"/>
    <mergeCell ref="BE4:BG4"/>
    <mergeCell ref="N4:R4"/>
    <mergeCell ref="S4:W4"/>
    <mergeCell ref="X4:AB4"/>
    <mergeCell ref="AC4:AO4"/>
    <mergeCell ref="AP4:AS4"/>
    <mergeCell ref="AT4:AY4"/>
  </mergeCells>
  <conditionalFormatting sqref="C6:BU379">
    <cfRule type="cellIs" dxfId="5" priority="1" operator="equal">
      <formula>3</formula>
    </cfRule>
    <cfRule type="cellIs" dxfId="4" priority="2" operator="equal">
      <formula>2</formula>
    </cfRule>
    <cfRule type="cellIs" dxfId="3" priority="3" operator="equal">
      <formula>1</formula>
    </cfRule>
    <cfRule type="cellIs" dxfId="2" priority="4" operator="equal">
      <formula>1</formula>
    </cfRule>
  </conditionalFormatting>
  <pageMargins left="0.70866141732283472" right="0.70866141732283472" top="0.74803149606299213" bottom="0.74803149606299213" header="0.31496062992125984" footer="0.31496062992125984"/>
  <pageSetup scale="43" fitToWidth="5" fitToHeight="0" orientation="portrait" r:id="rId1"/>
  <rowBreaks count="2" manualBreakCount="2">
    <brk id="83" max="16383" man="1"/>
    <brk id="169" max="16383" man="1"/>
  </rowBreaks>
  <colBreaks count="5" manualBreakCount="5">
    <brk id="9" max="1048575" man="1"/>
    <brk id="28" max="1048575" man="1"/>
    <brk id="41" max="1048575" man="1"/>
    <brk id="51" max="1048575" man="1"/>
    <brk id="61" max="1048575" man="1"/>
  </colBreaks>
</worksheet>
</file>

<file path=xl/worksheets/sheet3.xml><?xml version="1.0" encoding="utf-8"?>
<worksheet xmlns="http://schemas.openxmlformats.org/spreadsheetml/2006/main" xmlns:r="http://schemas.openxmlformats.org/officeDocument/2006/relationships">
  <sheetPr codeName="Hoja3"/>
  <dimension ref="A1:J50"/>
  <sheetViews>
    <sheetView workbookViewId="0">
      <selection activeCell="A27" sqref="A27:F27"/>
    </sheetView>
  </sheetViews>
  <sheetFormatPr baseColWidth="10" defaultRowHeight="12.75"/>
  <cols>
    <col min="1" max="1" width="28.85546875" style="216" customWidth="1"/>
    <col min="2" max="2" width="23.85546875" style="216" customWidth="1"/>
    <col min="3" max="4" width="11.42578125" style="216"/>
    <col min="5" max="5" width="15.42578125" style="216" customWidth="1"/>
    <col min="6" max="16384" width="11.42578125" style="216"/>
  </cols>
  <sheetData>
    <row r="1" spans="1:6">
      <c r="A1" s="382"/>
    </row>
    <row r="3" spans="1:6">
      <c r="A3" s="382"/>
      <c r="B3" s="382"/>
      <c r="C3" s="382"/>
      <c r="D3" s="382"/>
      <c r="E3" s="382"/>
      <c r="F3" s="382"/>
    </row>
    <row r="4" spans="1:6">
      <c r="A4" s="382"/>
      <c r="B4" s="382"/>
      <c r="C4" s="382"/>
      <c r="D4" s="382"/>
      <c r="E4" s="382"/>
      <c r="F4" s="383"/>
    </row>
    <row r="5" spans="1:6">
      <c r="A5" s="382"/>
      <c r="B5" s="382"/>
      <c r="C5" s="382"/>
      <c r="D5" s="382"/>
      <c r="E5" s="382"/>
      <c r="F5" s="383"/>
    </row>
    <row r="6" spans="1:6">
      <c r="A6" s="382"/>
      <c r="B6" s="382"/>
      <c r="C6" s="382"/>
      <c r="D6" s="382"/>
      <c r="E6" s="382"/>
      <c r="F6" s="384"/>
    </row>
    <row r="7" spans="1:6">
      <c r="A7" s="382"/>
      <c r="B7" s="382"/>
      <c r="C7" s="382"/>
      <c r="D7" s="382"/>
      <c r="E7" s="382"/>
      <c r="F7" s="383"/>
    </row>
    <row r="8" spans="1:6">
      <c r="A8" s="382"/>
      <c r="B8" s="382"/>
      <c r="C8" s="382"/>
      <c r="D8" s="382"/>
      <c r="E8" s="382"/>
      <c r="F8" s="383"/>
    </row>
    <row r="9" spans="1:6">
      <c r="A9" s="382"/>
      <c r="B9" s="382"/>
      <c r="C9" s="382"/>
      <c r="D9" s="382"/>
      <c r="E9" s="382"/>
      <c r="F9" s="383"/>
    </row>
    <row r="10" spans="1:6">
      <c r="A10" s="382"/>
      <c r="B10" s="382"/>
      <c r="C10" s="382"/>
      <c r="D10" s="382"/>
      <c r="E10" s="382"/>
      <c r="F10" s="383"/>
    </row>
    <row r="11" spans="1:6">
      <c r="A11" s="382"/>
      <c r="B11" s="382"/>
      <c r="C11" s="382"/>
      <c r="D11" s="382"/>
      <c r="E11" s="382"/>
      <c r="F11" s="383"/>
    </row>
    <row r="12" spans="1:6">
      <c r="A12" s="382"/>
      <c r="B12" s="382"/>
      <c r="C12" s="382"/>
      <c r="D12" s="382"/>
      <c r="E12" s="382"/>
      <c r="F12" s="384"/>
    </row>
    <row r="13" spans="1:6">
      <c r="A13" s="382"/>
      <c r="B13" s="382"/>
      <c r="C13" s="382"/>
      <c r="D13" s="382"/>
      <c r="E13" s="382"/>
      <c r="F13" s="383"/>
    </row>
    <row r="14" spans="1:6">
      <c r="A14" s="382"/>
      <c r="B14" s="382"/>
      <c r="C14" s="382"/>
      <c r="D14" s="382"/>
      <c r="E14" s="382"/>
      <c r="F14" s="383"/>
    </row>
    <row r="15" spans="1:6">
      <c r="A15" s="382"/>
      <c r="B15" s="382"/>
      <c r="C15" s="382"/>
      <c r="D15" s="382"/>
      <c r="E15" s="382"/>
      <c r="F15" s="383"/>
    </row>
    <row r="26" spans="1:10">
      <c r="J26" s="216" t="s">
        <v>250</v>
      </c>
    </row>
    <row r="27" spans="1:10" ht="60" customHeight="1">
      <c r="A27" s="427" t="s">
        <v>912</v>
      </c>
      <c r="B27" s="427"/>
      <c r="C27" s="427"/>
      <c r="D27" s="427"/>
      <c r="E27" s="427"/>
      <c r="F27" s="427"/>
      <c r="G27" s="390"/>
      <c r="H27" s="390"/>
    </row>
    <row r="28" spans="1:10">
      <c r="A28" s="284" t="s">
        <v>673</v>
      </c>
    </row>
    <row r="29" spans="1:10">
      <c r="A29" s="284"/>
    </row>
    <row r="30" spans="1:10">
      <c r="A30" s="284"/>
    </row>
    <row r="31" spans="1:10" s="382" customFormat="1"/>
    <row r="32" spans="1:10" s="382" customFormat="1"/>
    <row r="33" spans="1:5" s="382" customFormat="1"/>
    <row r="34" spans="1:5" s="382" customFormat="1">
      <c r="A34" s="385"/>
      <c r="B34" s="385"/>
      <c r="C34" s="385"/>
      <c r="D34" s="385"/>
      <c r="E34" s="385"/>
    </row>
    <row r="50" spans="1:1">
      <c r="A50" s="284" t="s">
        <v>673</v>
      </c>
    </row>
  </sheetData>
  <mergeCells count="1">
    <mergeCell ref="A27:F27"/>
  </mergeCells>
  <phoneticPr fontId="0"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sheetPr codeName="Hoja4"/>
  <dimension ref="A1:BA74"/>
  <sheetViews>
    <sheetView showGridLines="0" zoomScale="85" zoomScaleNormal="85" zoomScaleSheetLayoutView="90" workbookViewId="0">
      <selection sqref="A1:O1"/>
    </sheetView>
  </sheetViews>
  <sheetFormatPr baseColWidth="10" defaultRowHeight="15.95" customHeight="1"/>
  <cols>
    <col min="1" max="1" width="33.7109375" style="3" customWidth="1"/>
    <col min="2" max="2" width="9.7109375" style="296" customWidth="1"/>
    <col min="3" max="3" width="10.85546875" style="296" customWidth="1"/>
    <col min="4" max="4" width="10.5703125" style="296" customWidth="1"/>
    <col min="5" max="5" width="10.7109375" style="296" customWidth="1"/>
    <col min="6" max="6" width="10.85546875" style="296" customWidth="1"/>
    <col min="7" max="7" width="10.5703125" style="296" customWidth="1"/>
    <col min="8" max="8" width="10.85546875" style="296" customWidth="1"/>
    <col min="9" max="9" width="10.7109375" style="296" customWidth="1"/>
    <col min="10" max="10" width="10.5703125" style="296" customWidth="1"/>
    <col min="11" max="11" width="11.7109375" style="296" customWidth="1"/>
    <col min="12" max="12" width="10.7109375" style="296" customWidth="1"/>
    <col min="13" max="13" width="11" style="296" customWidth="1"/>
    <col min="14" max="14" width="11.28515625" style="296" customWidth="1"/>
    <col min="15" max="16384" width="11.42578125" style="296"/>
  </cols>
  <sheetData>
    <row r="1" spans="1:16" ht="15.75" customHeight="1">
      <c r="A1" s="429" t="s">
        <v>745</v>
      </c>
      <c r="B1" s="429"/>
      <c r="C1" s="429"/>
      <c r="D1" s="429"/>
      <c r="E1" s="429"/>
      <c r="F1" s="429"/>
      <c r="G1" s="429"/>
      <c r="H1" s="429"/>
      <c r="I1" s="429"/>
      <c r="J1" s="429"/>
      <c r="K1" s="429"/>
      <c r="L1" s="429"/>
      <c r="M1" s="429"/>
      <c r="N1" s="429"/>
      <c r="O1" s="429"/>
    </row>
    <row r="2" spans="1:16" ht="15.75" customHeight="1">
      <c r="A2" s="425" t="s">
        <v>438</v>
      </c>
      <c r="B2" s="430" t="s">
        <v>686</v>
      </c>
      <c r="C2" s="431"/>
      <c r="D2" s="431"/>
      <c r="E2" s="431"/>
      <c r="F2" s="431"/>
      <c r="G2" s="431"/>
      <c r="H2" s="431"/>
      <c r="I2" s="431"/>
      <c r="J2" s="431"/>
      <c r="K2" s="431"/>
      <c r="L2" s="431"/>
      <c r="M2" s="431"/>
      <c r="N2" s="431"/>
      <c r="O2" s="432"/>
    </row>
    <row r="3" spans="1:16" ht="16.5" customHeight="1">
      <c r="A3" s="425"/>
      <c r="B3" s="426" t="s">
        <v>595</v>
      </c>
      <c r="C3" s="430" t="s">
        <v>675</v>
      </c>
      <c r="D3" s="431"/>
      <c r="E3" s="431"/>
      <c r="F3" s="431"/>
      <c r="G3" s="431"/>
      <c r="H3" s="431"/>
      <c r="I3" s="431"/>
      <c r="J3" s="431"/>
      <c r="K3" s="431"/>
      <c r="L3" s="431"/>
      <c r="M3" s="431"/>
      <c r="N3" s="432"/>
      <c r="O3" s="426" t="s">
        <v>769</v>
      </c>
    </row>
    <row r="4" spans="1:16" ht="43.5" customHeight="1">
      <c r="A4" s="425"/>
      <c r="B4" s="419"/>
      <c r="C4" s="299" t="s">
        <v>439</v>
      </c>
      <c r="D4" s="299" t="s">
        <v>440</v>
      </c>
      <c r="E4" s="299" t="s">
        <v>441</v>
      </c>
      <c r="F4" s="299" t="s">
        <v>442</v>
      </c>
      <c r="G4" s="299" t="s">
        <v>443</v>
      </c>
      <c r="H4" s="299" t="s">
        <v>444</v>
      </c>
      <c r="I4" s="299" t="s">
        <v>445</v>
      </c>
      <c r="J4" s="299" t="s">
        <v>446</v>
      </c>
      <c r="K4" s="299" t="s">
        <v>447</v>
      </c>
      <c r="L4" s="299" t="s">
        <v>448</v>
      </c>
      <c r="M4" s="299" t="s">
        <v>449</v>
      </c>
      <c r="N4" s="299" t="s">
        <v>450</v>
      </c>
      <c r="O4" s="419"/>
      <c r="P4" s="263"/>
    </row>
    <row r="5" spans="1:16" ht="15" customHeight="1">
      <c r="A5" s="261" t="s">
        <v>410</v>
      </c>
      <c r="B5" s="170">
        <f>SUM(C5:O5)</f>
        <v>181772</v>
      </c>
      <c r="C5" s="151">
        <f>SUM(C6,C8,C10,C14,C18,C22,C27,C39,C43,C48,C53,C62,C65,C56,C58)</f>
        <v>13670</v>
      </c>
      <c r="D5" s="151">
        <f t="shared" ref="D5:N5" si="0">SUM(D6,D8,D10,D14,D18,D22,D27,D39,D43,D48,D53,D62,D65,D56,D58)</f>
        <v>16054</v>
      </c>
      <c r="E5" s="151">
        <f t="shared" si="0"/>
        <v>15542</v>
      </c>
      <c r="F5" s="151">
        <f t="shared" si="0"/>
        <v>16413</v>
      </c>
      <c r="G5" s="151">
        <f t="shared" si="0"/>
        <v>15864</v>
      </c>
      <c r="H5" s="151">
        <f t="shared" si="0"/>
        <v>13916</v>
      </c>
      <c r="I5" s="151">
        <f t="shared" si="0"/>
        <v>16293</v>
      </c>
      <c r="J5" s="151">
        <f t="shared" si="0"/>
        <v>16330</v>
      </c>
      <c r="K5" s="151">
        <f t="shared" si="0"/>
        <v>14876</v>
      </c>
      <c r="L5" s="151">
        <f t="shared" si="0"/>
        <v>14748</v>
      </c>
      <c r="M5" s="151">
        <f t="shared" si="0"/>
        <v>14650</v>
      </c>
      <c r="N5" s="151">
        <f t="shared" si="0"/>
        <v>13409</v>
      </c>
      <c r="O5" s="211">
        <v>7</v>
      </c>
      <c r="P5" s="291"/>
    </row>
    <row r="6" spans="1:16" ht="15" customHeight="1">
      <c r="A6" s="298" t="s">
        <v>600</v>
      </c>
      <c r="B6" s="170">
        <f>SUM(B7)</f>
        <v>4404</v>
      </c>
      <c r="C6" s="151">
        <f t="shared" ref="C6:N6" si="1">SUM(C7)</f>
        <v>295</v>
      </c>
      <c r="D6" s="151">
        <f t="shared" si="1"/>
        <v>520</v>
      </c>
      <c r="E6" s="151">
        <f t="shared" si="1"/>
        <v>433</v>
      </c>
      <c r="F6" s="151">
        <f t="shared" si="1"/>
        <v>452</v>
      </c>
      <c r="G6" s="151">
        <f t="shared" si="1"/>
        <v>541</v>
      </c>
      <c r="H6" s="151">
        <f t="shared" si="1"/>
        <v>248</v>
      </c>
      <c r="I6" s="151">
        <f t="shared" si="1"/>
        <v>350</v>
      </c>
      <c r="J6" s="151">
        <f t="shared" si="1"/>
        <v>330</v>
      </c>
      <c r="K6" s="151">
        <f t="shared" si="1"/>
        <v>366</v>
      </c>
      <c r="L6" s="151">
        <f t="shared" si="1"/>
        <v>364</v>
      </c>
      <c r="M6" s="151">
        <f t="shared" si="1"/>
        <v>315</v>
      </c>
      <c r="N6" s="151">
        <f t="shared" si="1"/>
        <v>190</v>
      </c>
    </row>
    <row r="7" spans="1:16" ht="15" customHeight="1">
      <c r="A7" s="3" t="s">
        <v>451</v>
      </c>
      <c r="B7" s="148">
        <f>SUM(C7:N7)</f>
        <v>4404</v>
      </c>
      <c r="C7" s="149">
        <v>295</v>
      </c>
      <c r="D7" s="149">
        <v>520</v>
      </c>
      <c r="E7" s="149">
        <v>433</v>
      </c>
      <c r="F7" s="149">
        <v>452</v>
      </c>
      <c r="G7" s="149">
        <v>541</v>
      </c>
      <c r="H7" s="149">
        <v>248</v>
      </c>
      <c r="I7" s="149">
        <v>350</v>
      </c>
      <c r="J7" s="149">
        <v>330</v>
      </c>
      <c r="K7" s="149">
        <v>366</v>
      </c>
      <c r="L7" s="149">
        <v>364</v>
      </c>
      <c r="M7" s="149">
        <v>315</v>
      </c>
      <c r="N7" s="149">
        <v>190</v>
      </c>
    </row>
    <row r="8" spans="1:16" ht="15" customHeight="1">
      <c r="A8" s="298" t="s">
        <v>184</v>
      </c>
      <c r="B8" s="170">
        <f>SUM(B9)</f>
        <v>3275</v>
      </c>
      <c r="C8" s="151">
        <f t="shared" ref="C8:N8" si="2">SUM(C9)</f>
        <v>176</v>
      </c>
      <c r="D8" s="151">
        <f t="shared" si="2"/>
        <v>298</v>
      </c>
      <c r="E8" s="151">
        <f t="shared" si="2"/>
        <v>249</v>
      </c>
      <c r="F8" s="151">
        <f t="shared" si="2"/>
        <v>257</v>
      </c>
      <c r="G8" s="151">
        <f t="shared" si="2"/>
        <v>288</v>
      </c>
      <c r="H8" s="151">
        <f t="shared" si="2"/>
        <v>244</v>
      </c>
      <c r="I8" s="151">
        <f t="shared" si="2"/>
        <v>307</v>
      </c>
      <c r="J8" s="151">
        <f t="shared" si="2"/>
        <v>301</v>
      </c>
      <c r="K8" s="151">
        <f t="shared" si="2"/>
        <v>285</v>
      </c>
      <c r="L8" s="151">
        <f t="shared" si="2"/>
        <v>288</v>
      </c>
      <c r="M8" s="151">
        <f t="shared" si="2"/>
        <v>306</v>
      </c>
      <c r="N8" s="151">
        <f t="shared" si="2"/>
        <v>276</v>
      </c>
    </row>
    <row r="9" spans="1:16" ht="15" customHeight="1">
      <c r="A9" s="3" t="s">
        <v>452</v>
      </c>
      <c r="B9" s="148">
        <f>SUM(C9:N9)</f>
        <v>3275</v>
      </c>
      <c r="C9" s="149">
        <v>176</v>
      </c>
      <c r="D9" s="149">
        <v>298</v>
      </c>
      <c r="E9" s="149">
        <v>249</v>
      </c>
      <c r="F9" s="149">
        <v>257</v>
      </c>
      <c r="G9" s="149">
        <v>288</v>
      </c>
      <c r="H9" s="149">
        <v>244</v>
      </c>
      <c r="I9" s="149">
        <v>307</v>
      </c>
      <c r="J9" s="149">
        <v>301</v>
      </c>
      <c r="K9" s="149">
        <v>285</v>
      </c>
      <c r="L9" s="149">
        <v>288</v>
      </c>
      <c r="M9" s="149">
        <v>306</v>
      </c>
      <c r="N9" s="149">
        <v>276</v>
      </c>
    </row>
    <row r="10" spans="1:16" ht="15" customHeight="1">
      <c r="A10" s="298" t="s">
        <v>453</v>
      </c>
      <c r="B10" s="170">
        <f>SUM(B11:B13)</f>
        <v>5327</v>
      </c>
      <c r="C10" s="170">
        <f t="shared" ref="C10:N10" si="3">SUM(C11:C13)</f>
        <v>476</v>
      </c>
      <c r="D10" s="170">
        <f t="shared" si="3"/>
        <v>485</v>
      </c>
      <c r="E10" s="170">
        <f t="shared" si="3"/>
        <v>539</v>
      </c>
      <c r="F10" s="170">
        <f t="shared" si="3"/>
        <v>529</v>
      </c>
      <c r="G10" s="170">
        <f t="shared" si="3"/>
        <v>484</v>
      </c>
      <c r="H10" s="170">
        <f t="shared" si="3"/>
        <v>407</v>
      </c>
      <c r="I10" s="170">
        <f t="shared" si="3"/>
        <v>400</v>
      </c>
      <c r="J10" s="170">
        <f t="shared" si="3"/>
        <v>406</v>
      </c>
      <c r="K10" s="170">
        <f t="shared" si="3"/>
        <v>435</v>
      </c>
      <c r="L10" s="170">
        <f t="shared" si="3"/>
        <v>440</v>
      </c>
      <c r="M10" s="170">
        <f t="shared" si="3"/>
        <v>383</v>
      </c>
      <c r="N10" s="170">
        <f t="shared" si="3"/>
        <v>343</v>
      </c>
    </row>
    <row r="11" spans="1:16" ht="15" customHeight="1">
      <c r="A11" s="3" t="s">
        <v>454</v>
      </c>
      <c r="B11" s="148">
        <f t="shared" ref="B11:B13" si="4">SUM(C11:N11)</f>
        <v>4490</v>
      </c>
      <c r="C11" s="149">
        <v>360</v>
      </c>
      <c r="D11" s="149">
        <v>368</v>
      </c>
      <c r="E11" s="149">
        <v>466</v>
      </c>
      <c r="F11" s="149">
        <v>424</v>
      </c>
      <c r="G11" s="149">
        <v>409</v>
      </c>
      <c r="H11" s="149">
        <v>348</v>
      </c>
      <c r="I11" s="149">
        <v>343</v>
      </c>
      <c r="J11" s="149">
        <v>342</v>
      </c>
      <c r="K11" s="149">
        <v>378</v>
      </c>
      <c r="L11" s="149">
        <v>397</v>
      </c>
      <c r="M11" s="149">
        <v>355</v>
      </c>
      <c r="N11" s="149">
        <v>300</v>
      </c>
    </row>
    <row r="12" spans="1:16" ht="15" customHeight="1">
      <c r="A12" s="3" t="s">
        <v>668</v>
      </c>
      <c r="B12" s="148">
        <f t="shared" si="4"/>
        <v>105</v>
      </c>
      <c r="C12" s="149">
        <v>7</v>
      </c>
      <c r="D12" s="149">
        <v>7</v>
      </c>
      <c r="E12" s="149">
        <v>7</v>
      </c>
      <c r="F12" s="149">
        <v>13</v>
      </c>
      <c r="G12" s="149">
        <v>9</v>
      </c>
      <c r="H12" s="149">
        <v>5</v>
      </c>
      <c r="I12" s="149">
        <v>11</v>
      </c>
      <c r="J12" s="149">
        <v>12</v>
      </c>
      <c r="K12" s="149">
        <v>15</v>
      </c>
      <c r="L12" s="149">
        <v>12</v>
      </c>
      <c r="M12" s="149" t="s">
        <v>767</v>
      </c>
      <c r="N12" s="149">
        <v>7</v>
      </c>
    </row>
    <row r="13" spans="1:16" ht="15" customHeight="1">
      <c r="A13" s="3" t="s">
        <v>455</v>
      </c>
      <c r="B13" s="148">
        <f t="shared" si="4"/>
        <v>732</v>
      </c>
      <c r="C13" s="149">
        <v>109</v>
      </c>
      <c r="D13" s="149">
        <v>110</v>
      </c>
      <c r="E13" s="149">
        <v>66</v>
      </c>
      <c r="F13" s="149">
        <v>92</v>
      </c>
      <c r="G13" s="149">
        <v>66</v>
      </c>
      <c r="H13" s="149">
        <v>54</v>
      </c>
      <c r="I13" s="149">
        <v>46</v>
      </c>
      <c r="J13" s="149">
        <v>52</v>
      </c>
      <c r="K13" s="149">
        <v>42</v>
      </c>
      <c r="L13" s="149">
        <v>31</v>
      </c>
      <c r="M13" s="149">
        <v>28</v>
      </c>
      <c r="N13" s="149">
        <v>36</v>
      </c>
    </row>
    <row r="14" spans="1:16" ht="15" customHeight="1">
      <c r="A14" s="305" t="s">
        <v>772</v>
      </c>
      <c r="B14" s="170">
        <f>SUM(B15:B17)</f>
        <v>5208</v>
      </c>
      <c r="C14" s="151">
        <f t="shared" ref="C14:N14" si="5">SUM(C15:C17)</f>
        <v>464</v>
      </c>
      <c r="D14" s="151">
        <f t="shared" si="5"/>
        <v>538</v>
      </c>
      <c r="E14" s="151">
        <f t="shared" si="5"/>
        <v>490</v>
      </c>
      <c r="F14" s="151">
        <f t="shared" si="5"/>
        <v>463</v>
      </c>
      <c r="G14" s="151">
        <f t="shared" si="5"/>
        <v>516</v>
      </c>
      <c r="H14" s="151">
        <f t="shared" si="5"/>
        <v>543</v>
      </c>
      <c r="I14" s="151">
        <f t="shared" si="5"/>
        <v>521</v>
      </c>
      <c r="J14" s="151">
        <f t="shared" si="5"/>
        <v>399</v>
      </c>
      <c r="K14" s="151">
        <f t="shared" si="5"/>
        <v>518</v>
      </c>
      <c r="L14" s="151">
        <f t="shared" si="5"/>
        <v>175</v>
      </c>
      <c r="M14" s="151">
        <f t="shared" si="5"/>
        <v>263</v>
      </c>
      <c r="N14" s="151">
        <f t="shared" si="5"/>
        <v>318</v>
      </c>
    </row>
    <row r="15" spans="1:16" ht="27.75" customHeight="1">
      <c r="A15" s="3" t="s">
        <v>456</v>
      </c>
      <c r="B15" s="148">
        <f t="shared" ref="B15:B17" si="6">SUM(C15:N15)</f>
        <v>4222</v>
      </c>
      <c r="C15" s="149">
        <v>387</v>
      </c>
      <c r="D15" s="149">
        <v>450</v>
      </c>
      <c r="E15" s="149">
        <v>399</v>
      </c>
      <c r="F15" s="149">
        <v>338</v>
      </c>
      <c r="G15" s="149">
        <v>458</v>
      </c>
      <c r="H15" s="149">
        <v>494</v>
      </c>
      <c r="I15" s="149">
        <v>430</v>
      </c>
      <c r="J15" s="149">
        <v>301</v>
      </c>
      <c r="K15" s="149">
        <v>431</v>
      </c>
      <c r="L15" s="149">
        <v>134</v>
      </c>
      <c r="M15" s="149">
        <v>183</v>
      </c>
      <c r="N15" s="149">
        <v>217</v>
      </c>
    </row>
    <row r="16" spans="1:16" ht="15" customHeight="1">
      <c r="A16" s="3" t="s">
        <v>457</v>
      </c>
      <c r="B16" s="148">
        <f t="shared" si="6"/>
        <v>391</v>
      </c>
      <c r="C16" s="149">
        <v>28</v>
      </c>
      <c r="D16" s="149">
        <v>33</v>
      </c>
      <c r="E16" s="149">
        <v>31</v>
      </c>
      <c r="F16" s="149">
        <v>29</v>
      </c>
      <c r="G16" s="149">
        <v>36</v>
      </c>
      <c r="H16" s="149">
        <v>26</v>
      </c>
      <c r="I16" s="149">
        <v>47</v>
      </c>
      <c r="J16" s="149">
        <v>48</v>
      </c>
      <c r="K16" s="149">
        <v>35</v>
      </c>
      <c r="L16" s="149">
        <v>8</v>
      </c>
      <c r="M16" s="149">
        <v>30</v>
      </c>
      <c r="N16" s="149">
        <v>40</v>
      </c>
    </row>
    <row r="17" spans="1:14" ht="15" customHeight="1">
      <c r="A17" s="3" t="s">
        <v>458</v>
      </c>
      <c r="B17" s="148">
        <f t="shared" si="6"/>
        <v>595</v>
      </c>
      <c r="C17" s="149">
        <v>49</v>
      </c>
      <c r="D17" s="149">
        <v>55</v>
      </c>
      <c r="E17" s="149">
        <v>60</v>
      </c>
      <c r="F17" s="149">
        <v>96</v>
      </c>
      <c r="G17" s="149">
        <v>22</v>
      </c>
      <c r="H17" s="149">
        <v>23</v>
      </c>
      <c r="I17" s="149">
        <v>44</v>
      </c>
      <c r="J17" s="149">
        <v>50</v>
      </c>
      <c r="K17" s="149">
        <v>52</v>
      </c>
      <c r="L17" s="149">
        <v>33</v>
      </c>
      <c r="M17" s="149">
        <v>50</v>
      </c>
      <c r="N17" s="149">
        <v>61</v>
      </c>
    </row>
    <row r="18" spans="1:14" ht="15" customHeight="1">
      <c r="A18" s="298" t="s">
        <v>169</v>
      </c>
      <c r="B18" s="170">
        <f>SUM(B19:B21)</f>
        <v>3484</v>
      </c>
      <c r="C18" s="151">
        <f t="shared" ref="C18:N18" si="7">SUM(C19:C21)</f>
        <v>361</v>
      </c>
      <c r="D18" s="151">
        <f t="shared" si="7"/>
        <v>316</v>
      </c>
      <c r="E18" s="151">
        <f t="shared" si="7"/>
        <v>355</v>
      </c>
      <c r="F18" s="151">
        <f t="shared" si="7"/>
        <v>420</v>
      </c>
      <c r="G18" s="151">
        <f t="shared" si="7"/>
        <v>285</v>
      </c>
      <c r="H18" s="151">
        <f t="shared" si="7"/>
        <v>226</v>
      </c>
      <c r="I18" s="151">
        <f t="shared" si="7"/>
        <v>248</v>
      </c>
      <c r="J18" s="151">
        <f t="shared" si="7"/>
        <v>244</v>
      </c>
      <c r="K18" s="151">
        <f t="shared" si="7"/>
        <v>216</v>
      </c>
      <c r="L18" s="151">
        <f t="shared" si="7"/>
        <v>292</v>
      </c>
      <c r="M18" s="151">
        <f t="shared" si="7"/>
        <v>284</v>
      </c>
      <c r="N18" s="151">
        <f t="shared" si="7"/>
        <v>237</v>
      </c>
    </row>
    <row r="19" spans="1:14" ht="15" customHeight="1">
      <c r="A19" s="3" t="s">
        <v>573</v>
      </c>
      <c r="B19" s="148">
        <f t="shared" ref="B19:B21" si="8">SUM(C19:N19)</f>
        <v>2503</v>
      </c>
      <c r="C19" s="149">
        <v>274</v>
      </c>
      <c r="D19" s="149">
        <v>221</v>
      </c>
      <c r="E19" s="149">
        <v>266</v>
      </c>
      <c r="F19" s="149">
        <v>236</v>
      </c>
      <c r="G19" s="149">
        <v>171</v>
      </c>
      <c r="H19" s="149">
        <v>142</v>
      </c>
      <c r="I19" s="149">
        <v>155</v>
      </c>
      <c r="J19" s="149">
        <v>194</v>
      </c>
      <c r="K19" s="149">
        <v>175</v>
      </c>
      <c r="L19" s="149">
        <v>225</v>
      </c>
      <c r="M19" s="149">
        <v>238</v>
      </c>
      <c r="N19" s="149">
        <v>206</v>
      </c>
    </row>
    <row r="20" spans="1:14" ht="23.25" customHeight="1">
      <c r="A20" s="3" t="s">
        <v>459</v>
      </c>
      <c r="B20" s="148">
        <f t="shared" si="8"/>
        <v>411</v>
      </c>
      <c r="C20" s="149">
        <v>43</v>
      </c>
      <c r="D20" s="149">
        <v>36</v>
      </c>
      <c r="E20" s="149">
        <v>46</v>
      </c>
      <c r="F20" s="149">
        <v>57</v>
      </c>
      <c r="G20" s="149">
        <v>64</v>
      </c>
      <c r="H20" s="149">
        <v>29</v>
      </c>
      <c r="I20" s="149">
        <v>47</v>
      </c>
      <c r="J20" s="149">
        <v>19</v>
      </c>
      <c r="K20" s="149">
        <v>17</v>
      </c>
      <c r="L20" s="149">
        <v>21</v>
      </c>
      <c r="M20" s="149">
        <v>20</v>
      </c>
      <c r="N20" s="149">
        <v>12</v>
      </c>
    </row>
    <row r="21" spans="1:14" ht="15" customHeight="1">
      <c r="A21" s="3" t="s">
        <v>460</v>
      </c>
      <c r="B21" s="148">
        <f t="shared" si="8"/>
        <v>570</v>
      </c>
      <c r="C21" s="149">
        <v>44</v>
      </c>
      <c r="D21" s="149">
        <v>59</v>
      </c>
      <c r="E21" s="149">
        <v>43</v>
      </c>
      <c r="F21" s="149">
        <v>127</v>
      </c>
      <c r="G21" s="149">
        <v>50</v>
      </c>
      <c r="H21" s="149">
        <v>55</v>
      </c>
      <c r="I21" s="149">
        <v>46</v>
      </c>
      <c r="J21" s="149">
        <v>31</v>
      </c>
      <c r="K21" s="149">
        <v>24</v>
      </c>
      <c r="L21" s="149">
        <v>46</v>
      </c>
      <c r="M21" s="149">
        <v>26</v>
      </c>
      <c r="N21" s="149">
        <v>19</v>
      </c>
    </row>
    <row r="22" spans="1:14" ht="15" customHeight="1">
      <c r="A22" s="298" t="s">
        <v>511</v>
      </c>
      <c r="B22" s="170">
        <f>SUM(B23:B26)</f>
        <v>20737</v>
      </c>
      <c r="C22" s="151">
        <f t="shared" ref="C22:N22" si="9">SUM(C23:C26)</f>
        <v>1707</v>
      </c>
      <c r="D22" s="151">
        <f t="shared" si="9"/>
        <v>1747</v>
      </c>
      <c r="E22" s="151">
        <f t="shared" si="9"/>
        <v>1915</v>
      </c>
      <c r="F22" s="151">
        <f t="shared" si="9"/>
        <v>1696</v>
      </c>
      <c r="G22" s="151">
        <f t="shared" si="9"/>
        <v>1765</v>
      </c>
      <c r="H22" s="151">
        <f t="shared" si="9"/>
        <v>1690</v>
      </c>
      <c r="I22" s="151">
        <f t="shared" si="9"/>
        <v>1676</v>
      </c>
      <c r="J22" s="151">
        <f t="shared" si="9"/>
        <v>2073</v>
      </c>
      <c r="K22" s="151">
        <f t="shared" si="9"/>
        <v>1539</v>
      </c>
      <c r="L22" s="151">
        <f t="shared" si="9"/>
        <v>1803</v>
      </c>
      <c r="M22" s="151">
        <f t="shared" si="9"/>
        <v>1641</v>
      </c>
      <c r="N22" s="151">
        <f t="shared" si="9"/>
        <v>1485</v>
      </c>
    </row>
    <row r="23" spans="1:14" ht="15" customHeight="1">
      <c r="A23" s="3" t="s">
        <v>461</v>
      </c>
      <c r="B23" s="148">
        <f t="shared" ref="B23:B26" si="10">SUM(C23:N23)</f>
        <v>4567</v>
      </c>
      <c r="C23" s="149">
        <v>318</v>
      </c>
      <c r="D23" s="149">
        <v>389</v>
      </c>
      <c r="E23" s="149">
        <v>380</v>
      </c>
      <c r="F23" s="149">
        <v>382</v>
      </c>
      <c r="G23" s="149">
        <v>378</v>
      </c>
      <c r="H23" s="149">
        <v>360</v>
      </c>
      <c r="I23" s="149">
        <v>344</v>
      </c>
      <c r="J23" s="149">
        <v>500</v>
      </c>
      <c r="K23" s="149">
        <v>395</v>
      </c>
      <c r="L23" s="149">
        <v>440</v>
      </c>
      <c r="M23" s="149">
        <v>383</v>
      </c>
      <c r="N23" s="149">
        <v>298</v>
      </c>
    </row>
    <row r="24" spans="1:14" ht="15" customHeight="1">
      <c r="A24" s="3" t="s">
        <v>669</v>
      </c>
      <c r="B24" s="148">
        <f t="shared" si="10"/>
        <v>1822</v>
      </c>
      <c r="C24" s="149">
        <v>114</v>
      </c>
      <c r="D24" s="149">
        <v>83</v>
      </c>
      <c r="E24" s="149">
        <v>117</v>
      </c>
      <c r="F24" s="149">
        <v>144</v>
      </c>
      <c r="G24" s="149">
        <v>209</v>
      </c>
      <c r="H24" s="149">
        <v>166</v>
      </c>
      <c r="I24" s="149">
        <v>174</v>
      </c>
      <c r="J24" s="149">
        <v>158</v>
      </c>
      <c r="K24" s="149">
        <v>162</v>
      </c>
      <c r="L24" s="149">
        <v>172</v>
      </c>
      <c r="M24" s="149">
        <v>181</v>
      </c>
      <c r="N24" s="149">
        <v>142</v>
      </c>
    </row>
    <row r="25" spans="1:14" ht="15" customHeight="1">
      <c r="A25" s="3" t="s">
        <v>462</v>
      </c>
      <c r="B25" s="148">
        <f t="shared" si="10"/>
        <v>8498</v>
      </c>
      <c r="C25" s="149">
        <v>755</v>
      </c>
      <c r="D25" s="149">
        <v>709</v>
      </c>
      <c r="E25" s="149">
        <v>881</v>
      </c>
      <c r="F25" s="149">
        <v>657</v>
      </c>
      <c r="G25" s="149">
        <v>602</v>
      </c>
      <c r="H25" s="149">
        <v>681</v>
      </c>
      <c r="I25" s="149">
        <v>676</v>
      </c>
      <c r="J25" s="149">
        <v>919</v>
      </c>
      <c r="K25" s="149">
        <v>580</v>
      </c>
      <c r="L25" s="149">
        <v>773</v>
      </c>
      <c r="M25" s="149">
        <v>628</v>
      </c>
      <c r="N25" s="149">
        <v>637</v>
      </c>
    </row>
    <row r="26" spans="1:14" ht="15" customHeight="1">
      <c r="A26" s="3" t="s">
        <v>463</v>
      </c>
      <c r="B26" s="148">
        <f t="shared" si="10"/>
        <v>5850</v>
      </c>
      <c r="C26" s="149">
        <v>520</v>
      </c>
      <c r="D26" s="149">
        <v>566</v>
      </c>
      <c r="E26" s="149">
        <v>537</v>
      </c>
      <c r="F26" s="149">
        <v>513</v>
      </c>
      <c r="G26" s="149">
        <v>576</v>
      </c>
      <c r="H26" s="149">
        <v>483</v>
      </c>
      <c r="I26" s="149">
        <v>482</v>
      </c>
      <c r="J26" s="149">
        <v>496</v>
      </c>
      <c r="K26" s="149">
        <v>402</v>
      </c>
      <c r="L26" s="149">
        <v>418</v>
      </c>
      <c r="M26" s="149">
        <v>449</v>
      </c>
      <c r="N26" s="149">
        <v>408</v>
      </c>
    </row>
    <row r="27" spans="1:14" ht="15" customHeight="1">
      <c r="A27" s="298" t="s">
        <v>464</v>
      </c>
      <c r="B27" s="170">
        <f>SUM(B28:B38)</f>
        <v>70664</v>
      </c>
      <c r="C27" s="151">
        <f t="shared" ref="C27:N27" si="11">SUM(C28:C38)</f>
        <v>5216</v>
      </c>
      <c r="D27" s="151">
        <f t="shared" si="11"/>
        <v>6820</v>
      </c>
      <c r="E27" s="151">
        <f t="shared" si="11"/>
        <v>6403</v>
      </c>
      <c r="F27" s="151">
        <f t="shared" si="11"/>
        <v>6430</v>
      </c>
      <c r="G27" s="151">
        <f t="shared" si="11"/>
        <v>6041</v>
      </c>
      <c r="H27" s="151">
        <f t="shared" si="11"/>
        <v>5375</v>
      </c>
      <c r="I27" s="151">
        <f t="shared" si="11"/>
        <v>6507</v>
      </c>
      <c r="J27" s="151">
        <f t="shared" si="11"/>
        <v>6478</v>
      </c>
      <c r="K27" s="151">
        <f t="shared" si="11"/>
        <v>5671</v>
      </c>
      <c r="L27" s="151">
        <f t="shared" si="11"/>
        <v>5618</v>
      </c>
      <c r="M27" s="151">
        <f t="shared" si="11"/>
        <v>5396</v>
      </c>
      <c r="N27" s="151">
        <f t="shared" si="11"/>
        <v>4709</v>
      </c>
    </row>
    <row r="28" spans="1:14" ht="15" customHeight="1">
      <c r="A28" s="45" t="s">
        <v>465</v>
      </c>
      <c r="B28" s="148">
        <f t="shared" ref="B28:B38" si="12">SUM(C28:N28)</f>
        <v>19304</v>
      </c>
      <c r="C28" s="149">
        <v>1306</v>
      </c>
      <c r="D28" s="149">
        <v>2069</v>
      </c>
      <c r="E28" s="149">
        <v>1950</v>
      </c>
      <c r="F28" s="149">
        <v>1625</v>
      </c>
      <c r="G28" s="149">
        <v>1732</v>
      </c>
      <c r="H28" s="149">
        <v>1122</v>
      </c>
      <c r="I28" s="149">
        <v>1915</v>
      </c>
      <c r="J28" s="149">
        <v>1676</v>
      </c>
      <c r="K28" s="149">
        <v>1703</v>
      </c>
      <c r="L28" s="149">
        <v>1600</v>
      </c>
      <c r="M28" s="149">
        <v>1458</v>
      </c>
      <c r="N28" s="149">
        <v>1148</v>
      </c>
    </row>
    <row r="29" spans="1:14" ht="15" customHeight="1">
      <c r="A29" s="45" t="s">
        <v>466</v>
      </c>
      <c r="B29" s="148">
        <f t="shared" si="12"/>
        <v>12090</v>
      </c>
      <c r="C29" s="149">
        <v>815</v>
      </c>
      <c r="D29" s="149">
        <v>961</v>
      </c>
      <c r="E29" s="149">
        <v>946</v>
      </c>
      <c r="F29" s="149">
        <v>1181</v>
      </c>
      <c r="G29" s="149">
        <v>771</v>
      </c>
      <c r="H29" s="149">
        <v>940</v>
      </c>
      <c r="I29" s="149">
        <v>1180</v>
      </c>
      <c r="J29" s="149">
        <v>1248</v>
      </c>
      <c r="K29" s="149">
        <v>1048</v>
      </c>
      <c r="L29" s="149">
        <v>1061</v>
      </c>
      <c r="M29" s="149">
        <v>957</v>
      </c>
      <c r="N29" s="149">
        <v>982</v>
      </c>
    </row>
    <row r="30" spans="1:14" ht="15" customHeight="1">
      <c r="A30" s="45" t="s">
        <v>467</v>
      </c>
      <c r="B30" s="148">
        <f t="shared" si="12"/>
        <v>10214</v>
      </c>
      <c r="C30" s="149">
        <v>865</v>
      </c>
      <c r="D30" s="149">
        <v>995</v>
      </c>
      <c r="E30" s="149">
        <v>910</v>
      </c>
      <c r="F30" s="149">
        <v>947</v>
      </c>
      <c r="G30" s="149">
        <v>924</v>
      </c>
      <c r="H30" s="149">
        <v>911</v>
      </c>
      <c r="I30" s="149">
        <v>872</v>
      </c>
      <c r="J30" s="149">
        <v>1018</v>
      </c>
      <c r="K30" s="149">
        <v>647</v>
      </c>
      <c r="L30" s="149">
        <v>740</v>
      </c>
      <c r="M30" s="149">
        <v>653</v>
      </c>
      <c r="N30" s="149">
        <v>732</v>
      </c>
    </row>
    <row r="31" spans="1:14" ht="15" customHeight="1">
      <c r="A31" s="3" t="s">
        <v>564</v>
      </c>
      <c r="B31" s="148">
        <f t="shared" si="12"/>
        <v>9530</v>
      </c>
      <c r="C31" s="149">
        <v>983</v>
      </c>
      <c r="D31" s="149">
        <v>956</v>
      </c>
      <c r="E31" s="149">
        <v>870</v>
      </c>
      <c r="F31" s="149">
        <v>929</v>
      </c>
      <c r="G31" s="149">
        <v>786</v>
      </c>
      <c r="H31" s="149">
        <v>825</v>
      </c>
      <c r="I31" s="149">
        <v>972</v>
      </c>
      <c r="J31" s="149">
        <v>707</v>
      </c>
      <c r="K31" s="149">
        <v>742</v>
      </c>
      <c r="L31" s="149">
        <v>559</v>
      </c>
      <c r="M31" s="149">
        <v>610</v>
      </c>
      <c r="N31" s="149">
        <v>591</v>
      </c>
    </row>
    <row r="32" spans="1:14" ht="21" customHeight="1">
      <c r="A32" s="45" t="s">
        <v>672</v>
      </c>
      <c r="B32" s="148">
        <f t="shared" si="12"/>
        <v>610</v>
      </c>
      <c r="C32" s="149">
        <v>53</v>
      </c>
      <c r="D32" s="149">
        <v>49</v>
      </c>
      <c r="E32" s="149">
        <v>48</v>
      </c>
      <c r="F32" s="149">
        <v>50</v>
      </c>
      <c r="G32" s="149">
        <v>58</v>
      </c>
      <c r="H32" s="149">
        <v>41</v>
      </c>
      <c r="I32" s="149">
        <v>37</v>
      </c>
      <c r="J32" s="149">
        <v>55</v>
      </c>
      <c r="K32" s="149">
        <v>45</v>
      </c>
      <c r="L32" s="149">
        <v>60</v>
      </c>
      <c r="M32" s="149">
        <v>59</v>
      </c>
      <c r="N32" s="149">
        <v>55</v>
      </c>
    </row>
    <row r="33" spans="1:14" ht="15" customHeight="1">
      <c r="A33" s="3" t="s">
        <v>683</v>
      </c>
      <c r="B33" s="148">
        <f t="shared" si="12"/>
        <v>78</v>
      </c>
      <c r="C33" s="149">
        <v>5</v>
      </c>
      <c r="D33" s="149">
        <v>11</v>
      </c>
      <c r="E33" s="149">
        <v>4</v>
      </c>
      <c r="F33" s="149">
        <v>6</v>
      </c>
      <c r="G33" s="149">
        <v>12</v>
      </c>
      <c r="H33" s="149">
        <v>4</v>
      </c>
      <c r="I33" s="149">
        <v>7</v>
      </c>
      <c r="J33" s="149">
        <v>8</v>
      </c>
      <c r="K33" s="149">
        <v>8</v>
      </c>
      <c r="L33" s="149" t="s">
        <v>767</v>
      </c>
      <c r="M33" s="149">
        <v>5</v>
      </c>
      <c r="N33" s="149">
        <v>8</v>
      </c>
    </row>
    <row r="34" spans="1:14" ht="15" customHeight="1">
      <c r="A34" s="3" t="s">
        <v>141</v>
      </c>
      <c r="B34" s="148">
        <f t="shared" si="12"/>
        <v>5980</v>
      </c>
      <c r="C34" s="149">
        <v>449</v>
      </c>
      <c r="D34" s="149">
        <v>678</v>
      </c>
      <c r="E34" s="149">
        <v>518</v>
      </c>
      <c r="F34" s="149">
        <v>390</v>
      </c>
      <c r="G34" s="149">
        <v>513</v>
      </c>
      <c r="H34" s="149">
        <v>445</v>
      </c>
      <c r="I34" s="149">
        <v>485</v>
      </c>
      <c r="J34" s="149">
        <v>513</v>
      </c>
      <c r="K34" s="149">
        <v>498</v>
      </c>
      <c r="L34" s="149">
        <v>499</v>
      </c>
      <c r="M34" s="149">
        <v>482</v>
      </c>
      <c r="N34" s="149">
        <v>510</v>
      </c>
    </row>
    <row r="35" spans="1:14" ht="23.25" customHeight="1">
      <c r="A35" s="11" t="s">
        <v>142</v>
      </c>
      <c r="B35" s="148">
        <f t="shared" si="12"/>
        <v>6566</v>
      </c>
      <c r="C35" s="149">
        <v>451</v>
      </c>
      <c r="D35" s="149">
        <v>657</v>
      </c>
      <c r="E35" s="149">
        <v>691</v>
      </c>
      <c r="F35" s="149">
        <v>539</v>
      </c>
      <c r="G35" s="149">
        <v>602</v>
      </c>
      <c r="H35" s="149">
        <v>568</v>
      </c>
      <c r="I35" s="149">
        <v>576</v>
      </c>
      <c r="J35" s="149">
        <v>570</v>
      </c>
      <c r="K35" s="149">
        <v>461</v>
      </c>
      <c r="L35" s="149">
        <v>504</v>
      </c>
      <c r="M35" s="149">
        <v>589</v>
      </c>
      <c r="N35" s="149">
        <v>358</v>
      </c>
    </row>
    <row r="36" spans="1:14" ht="15" customHeight="1">
      <c r="A36" s="45" t="s">
        <v>143</v>
      </c>
      <c r="B36" s="148">
        <f t="shared" si="12"/>
        <v>3479</v>
      </c>
      <c r="C36" s="149">
        <v>146</v>
      </c>
      <c r="D36" s="149">
        <v>181</v>
      </c>
      <c r="E36" s="149">
        <v>187</v>
      </c>
      <c r="F36" s="149">
        <v>502</v>
      </c>
      <c r="G36" s="149">
        <v>346</v>
      </c>
      <c r="H36" s="149">
        <v>257</v>
      </c>
      <c r="I36" s="149">
        <v>212</v>
      </c>
      <c r="J36" s="149">
        <v>415</v>
      </c>
      <c r="K36" s="149">
        <v>310</v>
      </c>
      <c r="L36" s="149">
        <v>442</v>
      </c>
      <c r="M36" s="149">
        <v>367</v>
      </c>
      <c r="N36" s="149">
        <v>114</v>
      </c>
    </row>
    <row r="37" spans="1:14" ht="21" customHeight="1">
      <c r="A37" s="45" t="s">
        <v>144</v>
      </c>
      <c r="B37" s="148">
        <f t="shared" si="12"/>
        <v>2809</v>
      </c>
      <c r="C37" s="149">
        <v>143</v>
      </c>
      <c r="D37" s="149">
        <v>263</v>
      </c>
      <c r="E37" s="149">
        <v>279</v>
      </c>
      <c r="F37" s="149">
        <v>261</v>
      </c>
      <c r="G37" s="149">
        <v>297</v>
      </c>
      <c r="H37" s="149">
        <v>262</v>
      </c>
      <c r="I37" s="149">
        <v>251</v>
      </c>
      <c r="J37" s="149">
        <v>268</v>
      </c>
      <c r="K37" s="149">
        <v>209</v>
      </c>
      <c r="L37" s="149">
        <v>153</v>
      </c>
      <c r="M37" s="149">
        <v>216</v>
      </c>
      <c r="N37" s="149">
        <v>207</v>
      </c>
    </row>
    <row r="38" spans="1:14" ht="21" customHeight="1">
      <c r="A38" s="45" t="s">
        <v>562</v>
      </c>
      <c r="B38" s="148">
        <f t="shared" si="12"/>
        <v>4</v>
      </c>
      <c r="C38" s="149">
        <v>0</v>
      </c>
      <c r="D38" s="149">
        <v>0</v>
      </c>
      <c r="E38" s="149">
        <v>0</v>
      </c>
      <c r="F38" s="149">
        <v>0</v>
      </c>
      <c r="G38" s="149">
        <v>0</v>
      </c>
      <c r="H38" s="149" t="s">
        <v>767</v>
      </c>
      <c r="I38" s="149">
        <v>0</v>
      </c>
      <c r="J38" s="149">
        <v>0</v>
      </c>
      <c r="K38" s="149">
        <v>0</v>
      </c>
      <c r="L38" s="149">
        <v>0</v>
      </c>
      <c r="M38" s="149">
        <v>0</v>
      </c>
      <c r="N38" s="149">
        <v>4</v>
      </c>
    </row>
    <row r="39" spans="1:14" ht="22.5" customHeight="1">
      <c r="A39" s="297" t="s">
        <v>170</v>
      </c>
      <c r="B39" s="170">
        <f>SUM(B40:B42)</f>
        <v>9376</v>
      </c>
      <c r="C39" s="151">
        <f t="shared" ref="C39:N39" si="13">SUM(C40:C42)</f>
        <v>638</v>
      </c>
      <c r="D39" s="151">
        <f t="shared" si="13"/>
        <v>713</v>
      </c>
      <c r="E39" s="151">
        <f t="shared" si="13"/>
        <v>608</v>
      </c>
      <c r="F39" s="151">
        <f t="shared" si="13"/>
        <v>1201</v>
      </c>
      <c r="G39" s="151">
        <f t="shared" si="13"/>
        <v>895</v>
      </c>
      <c r="H39" s="151">
        <f t="shared" si="13"/>
        <v>689</v>
      </c>
      <c r="I39" s="151">
        <f t="shared" si="13"/>
        <v>749</v>
      </c>
      <c r="J39" s="151">
        <f t="shared" si="13"/>
        <v>854</v>
      </c>
      <c r="K39" s="151">
        <f t="shared" si="13"/>
        <v>873</v>
      </c>
      <c r="L39" s="151">
        <f t="shared" si="13"/>
        <v>742</v>
      </c>
      <c r="M39" s="151">
        <f t="shared" si="13"/>
        <v>756</v>
      </c>
      <c r="N39" s="151">
        <f t="shared" si="13"/>
        <v>658</v>
      </c>
    </row>
    <row r="40" spans="1:14" ht="21" customHeight="1">
      <c r="A40" s="45" t="s">
        <v>569</v>
      </c>
      <c r="B40" s="148">
        <f t="shared" ref="B40:B42" si="14">SUM(C40:N40)</f>
        <v>0</v>
      </c>
      <c r="C40" s="149">
        <v>0</v>
      </c>
      <c r="D40" s="149" t="s">
        <v>767</v>
      </c>
      <c r="E40" s="149">
        <v>0</v>
      </c>
      <c r="F40" s="149">
        <v>0</v>
      </c>
      <c r="G40" s="149">
        <v>0</v>
      </c>
      <c r="H40" s="149">
        <v>0</v>
      </c>
      <c r="I40" s="149">
        <v>0</v>
      </c>
      <c r="J40" s="149">
        <v>0</v>
      </c>
      <c r="K40" s="149">
        <v>0</v>
      </c>
      <c r="L40" s="149">
        <v>0</v>
      </c>
      <c r="M40" s="149">
        <v>0</v>
      </c>
      <c r="N40" s="149">
        <v>0</v>
      </c>
    </row>
    <row r="41" spans="1:14" ht="24" customHeight="1">
      <c r="A41" s="3" t="s">
        <v>470</v>
      </c>
      <c r="B41" s="148">
        <f t="shared" si="14"/>
        <v>7274</v>
      </c>
      <c r="C41" s="149">
        <v>453</v>
      </c>
      <c r="D41" s="149">
        <v>480</v>
      </c>
      <c r="E41" s="149">
        <v>421</v>
      </c>
      <c r="F41" s="149">
        <v>1010</v>
      </c>
      <c r="G41" s="149">
        <v>745</v>
      </c>
      <c r="H41" s="149">
        <v>555</v>
      </c>
      <c r="I41" s="149">
        <v>621</v>
      </c>
      <c r="J41" s="149">
        <v>685</v>
      </c>
      <c r="K41" s="149">
        <v>709</v>
      </c>
      <c r="L41" s="149">
        <v>561</v>
      </c>
      <c r="M41" s="149">
        <v>560</v>
      </c>
      <c r="N41" s="149">
        <v>474</v>
      </c>
    </row>
    <row r="42" spans="1:14" ht="23.25" customHeight="1">
      <c r="A42" s="3" t="s">
        <v>670</v>
      </c>
      <c r="B42" s="148">
        <f t="shared" si="14"/>
        <v>2102</v>
      </c>
      <c r="C42" s="149">
        <v>185</v>
      </c>
      <c r="D42" s="149">
        <v>233</v>
      </c>
      <c r="E42" s="149">
        <v>187</v>
      </c>
      <c r="F42" s="149">
        <v>191</v>
      </c>
      <c r="G42" s="149">
        <v>150</v>
      </c>
      <c r="H42" s="149">
        <v>134</v>
      </c>
      <c r="I42" s="149">
        <v>128</v>
      </c>
      <c r="J42" s="149">
        <v>169</v>
      </c>
      <c r="K42" s="149">
        <v>164</v>
      </c>
      <c r="L42" s="149">
        <v>181</v>
      </c>
      <c r="M42" s="149">
        <v>196</v>
      </c>
      <c r="N42" s="149">
        <v>184</v>
      </c>
    </row>
    <row r="43" spans="1:14" ht="15" customHeight="1">
      <c r="A43" s="298" t="s">
        <v>171</v>
      </c>
      <c r="B43" s="170">
        <f>SUM(B44:B47)</f>
        <v>10383</v>
      </c>
      <c r="C43" s="151">
        <f t="shared" ref="C43:N43" si="15">SUM(C44:C47)</f>
        <v>721</v>
      </c>
      <c r="D43" s="151">
        <f t="shared" si="15"/>
        <v>816</v>
      </c>
      <c r="E43" s="151">
        <f t="shared" si="15"/>
        <v>864</v>
      </c>
      <c r="F43" s="151">
        <f t="shared" si="15"/>
        <v>983</v>
      </c>
      <c r="G43" s="151">
        <f t="shared" si="15"/>
        <v>933</v>
      </c>
      <c r="H43" s="151">
        <f t="shared" si="15"/>
        <v>769</v>
      </c>
      <c r="I43" s="151">
        <f t="shared" si="15"/>
        <v>841</v>
      </c>
      <c r="J43" s="151">
        <f t="shared" si="15"/>
        <v>968</v>
      </c>
      <c r="K43" s="151">
        <f t="shared" si="15"/>
        <v>770</v>
      </c>
      <c r="L43" s="151">
        <f t="shared" si="15"/>
        <v>924</v>
      </c>
      <c r="M43" s="151">
        <f t="shared" si="15"/>
        <v>960</v>
      </c>
      <c r="N43" s="151">
        <f t="shared" si="15"/>
        <v>834</v>
      </c>
    </row>
    <row r="44" spans="1:14" ht="22.5" customHeight="1">
      <c r="A44" s="3" t="s">
        <v>471</v>
      </c>
      <c r="B44" s="148">
        <f t="shared" ref="B44:B52" si="16">SUM(C44:N44)</f>
        <v>4834</v>
      </c>
      <c r="C44" s="149">
        <v>311</v>
      </c>
      <c r="D44" s="149">
        <v>364</v>
      </c>
      <c r="E44" s="149">
        <v>341</v>
      </c>
      <c r="F44" s="149">
        <v>467</v>
      </c>
      <c r="G44" s="149">
        <v>461</v>
      </c>
      <c r="H44" s="149">
        <v>285</v>
      </c>
      <c r="I44" s="149">
        <v>373</v>
      </c>
      <c r="J44" s="149">
        <v>454</v>
      </c>
      <c r="K44" s="149">
        <v>382</v>
      </c>
      <c r="L44" s="149">
        <v>490</v>
      </c>
      <c r="M44" s="149">
        <v>504</v>
      </c>
      <c r="N44" s="149">
        <v>402</v>
      </c>
    </row>
    <row r="45" spans="1:14" ht="22.5" customHeight="1">
      <c r="A45" s="3" t="s">
        <v>472</v>
      </c>
      <c r="B45" s="148">
        <f t="shared" si="16"/>
        <v>2258</v>
      </c>
      <c r="C45" s="149">
        <v>172</v>
      </c>
      <c r="D45" s="149">
        <v>193</v>
      </c>
      <c r="E45" s="149">
        <v>240</v>
      </c>
      <c r="F45" s="149">
        <v>243</v>
      </c>
      <c r="G45" s="149">
        <v>195</v>
      </c>
      <c r="H45" s="149">
        <v>192</v>
      </c>
      <c r="I45" s="149">
        <v>180</v>
      </c>
      <c r="J45" s="149">
        <v>175</v>
      </c>
      <c r="K45" s="149">
        <v>155</v>
      </c>
      <c r="L45" s="149">
        <v>156</v>
      </c>
      <c r="M45" s="149">
        <v>178</v>
      </c>
      <c r="N45" s="149">
        <v>179</v>
      </c>
    </row>
    <row r="46" spans="1:14" ht="15" customHeight="1">
      <c r="A46" s="3" t="s">
        <v>473</v>
      </c>
      <c r="B46" s="148">
        <f t="shared" si="16"/>
        <v>2758</v>
      </c>
      <c r="C46" s="149">
        <v>209</v>
      </c>
      <c r="D46" s="149">
        <v>225</v>
      </c>
      <c r="E46" s="149">
        <v>251</v>
      </c>
      <c r="F46" s="149">
        <v>228</v>
      </c>
      <c r="G46" s="149">
        <v>229</v>
      </c>
      <c r="H46" s="149">
        <v>278</v>
      </c>
      <c r="I46" s="149">
        <v>220</v>
      </c>
      <c r="J46" s="149">
        <v>253</v>
      </c>
      <c r="K46" s="149">
        <v>205</v>
      </c>
      <c r="L46" s="149">
        <v>238</v>
      </c>
      <c r="M46" s="149">
        <v>187</v>
      </c>
      <c r="N46" s="149">
        <v>235</v>
      </c>
    </row>
    <row r="47" spans="1:14" ht="15" customHeight="1">
      <c r="A47" s="3" t="s">
        <v>474</v>
      </c>
      <c r="B47" s="148">
        <f t="shared" si="16"/>
        <v>533</v>
      </c>
      <c r="C47" s="149">
        <v>29</v>
      </c>
      <c r="D47" s="149">
        <v>34</v>
      </c>
      <c r="E47" s="149">
        <v>32</v>
      </c>
      <c r="F47" s="149">
        <v>45</v>
      </c>
      <c r="G47" s="149">
        <v>48</v>
      </c>
      <c r="H47" s="149">
        <v>14</v>
      </c>
      <c r="I47" s="149">
        <v>68</v>
      </c>
      <c r="J47" s="149">
        <v>86</v>
      </c>
      <c r="K47" s="149">
        <v>28</v>
      </c>
      <c r="L47" s="149">
        <v>40</v>
      </c>
      <c r="M47" s="149">
        <v>91</v>
      </c>
      <c r="N47" s="149">
        <v>18</v>
      </c>
    </row>
    <row r="48" spans="1:14" ht="15" customHeight="1">
      <c r="A48" s="298" t="s">
        <v>172</v>
      </c>
      <c r="B48" s="170">
        <f>SUM(B49:B52)</f>
        <v>18770</v>
      </c>
      <c r="C48" s="151">
        <f t="shared" ref="C48:N48" si="17">SUM(C49:C52)</f>
        <v>1442</v>
      </c>
      <c r="D48" s="151">
        <f t="shared" si="17"/>
        <v>1470</v>
      </c>
      <c r="E48" s="151">
        <f t="shared" si="17"/>
        <v>1232</v>
      </c>
      <c r="F48" s="151">
        <f t="shared" si="17"/>
        <v>1569</v>
      </c>
      <c r="G48" s="151">
        <f t="shared" si="17"/>
        <v>1584</v>
      </c>
      <c r="H48" s="151">
        <f t="shared" si="17"/>
        <v>1248</v>
      </c>
      <c r="I48" s="151">
        <f t="shared" si="17"/>
        <v>1663</v>
      </c>
      <c r="J48" s="151">
        <f t="shared" si="17"/>
        <v>1760</v>
      </c>
      <c r="K48" s="151">
        <f t="shared" si="17"/>
        <v>1578</v>
      </c>
      <c r="L48" s="151">
        <f t="shared" si="17"/>
        <v>1610</v>
      </c>
      <c r="M48" s="151">
        <f t="shared" si="17"/>
        <v>1812</v>
      </c>
      <c r="N48" s="151">
        <f t="shared" si="17"/>
        <v>1802</v>
      </c>
    </row>
    <row r="49" spans="1:14" ht="20.25" customHeight="1">
      <c r="A49" s="3" t="s">
        <v>475</v>
      </c>
      <c r="B49" s="148">
        <f t="shared" si="16"/>
        <v>8112</v>
      </c>
      <c r="C49" s="149">
        <v>664</v>
      </c>
      <c r="D49" s="149">
        <v>540</v>
      </c>
      <c r="E49" s="149">
        <v>455</v>
      </c>
      <c r="F49" s="149">
        <v>769</v>
      </c>
      <c r="G49" s="149">
        <v>617</v>
      </c>
      <c r="H49" s="149">
        <v>588</v>
      </c>
      <c r="I49" s="149">
        <v>772</v>
      </c>
      <c r="J49" s="149">
        <v>660</v>
      </c>
      <c r="K49" s="149">
        <v>793</v>
      </c>
      <c r="L49" s="149">
        <v>750</v>
      </c>
      <c r="M49" s="149">
        <v>759</v>
      </c>
      <c r="N49" s="149">
        <v>745</v>
      </c>
    </row>
    <row r="50" spans="1:14" ht="15" customHeight="1">
      <c r="A50" s="3" t="s">
        <v>476</v>
      </c>
      <c r="B50" s="148">
        <f t="shared" si="16"/>
        <v>1402</v>
      </c>
      <c r="C50" s="149">
        <v>45</v>
      </c>
      <c r="D50" s="149">
        <v>200</v>
      </c>
      <c r="E50" s="149">
        <v>167</v>
      </c>
      <c r="F50" s="149">
        <v>91</v>
      </c>
      <c r="G50" s="149">
        <v>148</v>
      </c>
      <c r="H50" s="149">
        <v>106</v>
      </c>
      <c r="I50" s="149">
        <v>83</v>
      </c>
      <c r="J50" s="149">
        <v>148</v>
      </c>
      <c r="K50" s="149">
        <v>116</v>
      </c>
      <c r="L50" s="149">
        <v>94</v>
      </c>
      <c r="M50" s="149">
        <v>109</v>
      </c>
      <c r="N50" s="149">
        <v>95</v>
      </c>
    </row>
    <row r="51" spans="1:14" ht="15" customHeight="1">
      <c r="A51" s="3" t="s">
        <v>477</v>
      </c>
      <c r="B51" s="148">
        <f t="shared" si="16"/>
        <v>6337</v>
      </c>
      <c r="C51" s="149">
        <v>454</v>
      </c>
      <c r="D51" s="149">
        <v>429</v>
      </c>
      <c r="E51" s="149">
        <v>448</v>
      </c>
      <c r="F51" s="149">
        <v>523</v>
      </c>
      <c r="G51" s="149">
        <v>574</v>
      </c>
      <c r="H51" s="149">
        <v>372</v>
      </c>
      <c r="I51" s="149">
        <v>533</v>
      </c>
      <c r="J51" s="149">
        <v>687</v>
      </c>
      <c r="K51" s="149">
        <v>503</v>
      </c>
      <c r="L51" s="149">
        <v>569</v>
      </c>
      <c r="M51" s="149">
        <v>623</v>
      </c>
      <c r="N51" s="149">
        <v>622</v>
      </c>
    </row>
    <row r="52" spans="1:14" ht="15" customHeight="1">
      <c r="A52" s="3" t="s">
        <v>478</v>
      </c>
      <c r="B52" s="148">
        <f t="shared" si="16"/>
        <v>2919</v>
      </c>
      <c r="C52" s="149">
        <v>279</v>
      </c>
      <c r="D52" s="149">
        <v>301</v>
      </c>
      <c r="E52" s="149">
        <v>162</v>
      </c>
      <c r="F52" s="149">
        <v>186</v>
      </c>
      <c r="G52" s="149">
        <v>245</v>
      </c>
      <c r="H52" s="149">
        <v>182</v>
      </c>
      <c r="I52" s="149">
        <v>275</v>
      </c>
      <c r="J52" s="149">
        <v>265</v>
      </c>
      <c r="K52" s="149">
        <v>166</v>
      </c>
      <c r="L52" s="149">
        <v>197</v>
      </c>
      <c r="M52" s="149">
        <v>321</v>
      </c>
      <c r="N52" s="149">
        <v>340</v>
      </c>
    </row>
    <row r="53" spans="1:14" ht="15" customHeight="1">
      <c r="A53" s="305" t="s">
        <v>771</v>
      </c>
      <c r="B53" s="170">
        <f>SUM(B54:B55)</f>
        <v>11829</v>
      </c>
      <c r="C53" s="151">
        <f t="shared" ref="C53:N53" si="18">SUM(C54:C55)</f>
        <v>840</v>
      </c>
      <c r="D53" s="151">
        <f t="shared" si="18"/>
        <v>903</v>
      </c>
      <c r="E53" s="151">
        <f t="shared" si="18"/>
        <v>881</v>
      </c>
      <c r="F53" s="151">
        <f t="shared" si="18"/>
        <v>939</v>
      </c>
      <c r="G53" s="151">
        <f t="shared" si="18"/>
        <v>1100</v>
      </c>
      <c r="H53" s="151">
        <f t="shared" si="18"/>
        <v>1126</v>
      </c>
      <c r="I53" s="151">
        <f t="shared" si="18"/>
        <v>1217</v>
      </c>
      <c r="J53" s="151">
        <f t="shared" si="18"/>
        <v>1000</v>
      </c>
      <c r="K53" s="151">
        <f t="shared" si="18"/>
        <v>925</v>
      </c>
      <c r="L53" s="151">
        <f t="shared" si="18"/>
        <v>1090</v>
      </c>
      <c r="M53" s="151">
        <f t="shared" si="18"/>
        <v>970</v>
      </c>
      <c r="N53" s="151">
        <f t="shared" si="18"/>
        <v>838</v>
      </c>
    </row>
    <row r="54" spans="1:14" ht="15" customHeight="1">
      <c r="A54" s="3" t="s">
        <v>479</v>
      </c>
      <c r="B54" s="148">
        <f t="shared" ref="B54:B55" si="19">SUM(C54:N54)</f>
        <v>8661</v>
      </c>
      <c r="C54" s="149">
        <v>632</v>
      </c>
      <c r="D54" s="149">
        <v>688</v>
      </c>
      <c r="E54" s="149">
        <v>589</v>
      </c>
      <c r="F54" s="149">
        <v>685</v>
      </c>
      <c r="G54" s="149">
        <v>744</v>
      </c>
      <c r="H54" s="149">
        <v>793</v>
      </c>
      <c r="I54" s="149">
        <v>920</v>
      </c>
      <c r="J54" s="149">
        <v>737</v>
      </c>
      <c r="K54" s="149">
        <v>725</v>
      </c>
      <c r="L54" s="149">
        <v>812</v>
      </c>
      <c r="M54" s="149">
        <v>741</v>
      </c>
      <c r="N54" s="149">
        <v>595</v>
      </c>
    </row>
    <row r="55" spans="1:14" ht="15" customHeight="1">
      <c r="A55" s="45" t="s">
        <v>480</v>
      </c>
      <c r="B55" s="148">
        <f t="shared" si="19"/>
        <v>3168</v>
      </c>
      <c r="C55" s="149">
        <v>208</v>
      </c>
      <c r="D55" s="149">
        <v>215</v>
      </c>
      <c r="E55" s="149">
        <v>292</v>
      </c>
      <c r="F55" s="149">
        <v>254</v>
      </c>
      <c r="G55" s="149">
        <v>356</v>
      </c>
      <c r="H55" s="149">
        <v>333</v>
      </c>
      <c r="I55" s="149">
        <v>297</v>
      </c>
      <c r="J55" s="149">
        <v>263</v>
      </c>
      <c r="K55" s="149">
        <v>200</v>
      </c>
      <c r="L55" s="149">
        <v>278</v>
      </c>
      <c r="M55" s="149">
        <v>229</v>
      </c>
      <c r="N55" s="149">
        <v>243</v>
      </c>
    </row>
    <row r="56" spans="1:14" ht="15" customHeight="1">
      <c r="A56" s="298" t="s">
        <v>481</v>
      </c>
      <c r="B56" s="170">
        <f>SUM(B57)</f>
        <v>6337</v>
      </c>
      <c r="C56" s="151">
        <f t="shared" ref="C56:N56" si="20">SUM(C57)</f>
        <v>446</v>
      </c>
      <c r="D56" s="151">
        <f t="shared" si="20"/>
        <v>440</v>
      </c>
      <c r="E56" s="151">
        <f t="shared" si="20"/>
        <v>598</v>
      </c>
      <c r="F56" s="151">
        <f t="shared" si="20"/>
        <v>503</v>
      </c>
      <c r="G56" s="151">
        <f t="shared" si="20"/>
        <v>468</v>
      </c>
      <c r="H56" s="151">
        <f t="shared" si="20"/>
        <v>387</v>
      </c>
      <c r="I56" s="151">
        <f t="shared" si="20"/>
        <v>570</v>
      </c>
      <c r="J56" s="151">
        <f t="shared" si="20"/>
        <v>507</v>
      </c>
      <c r="K56" s="151">
        <f t="shared" si="20"/>
        <v>712</v>
      </c>
      <c r="L56" s="151">
        <f t="shared" si="20"/>
        <v>514</v>
      </c>
      <c r="M56" s="151">
        <f t="shared" si="20"/>
        <v>532</v>
      </c>
      <c r="N56" s="151">
        <f t="shared" si="20"/>
        <v>660</v>
      </c>
    </row>
    <row r="57" spans="1:14" ht="15" customHeight="1">
      <c r="A57" s="3" t="s">
        <v>482</v>
      </c>
      <c r="B57" s="148">
        <f>SUM(C57:N57)</f>
        <v>6337</v>
      </c>
      <c r="C57" s="149">
        <v>446</v>
      </c>
      <c r="D57" s="149">
        <v>440</v>
      </c>
      <c r="E57" s="149">
        <v>598</v>
      </c>
      <c r="F57" s="149">
        <v>503</v>
      </c>
      <c r="G57" s="149">
        <v>468</v>
      </c>
      <c r="H57" s="149">
        <v>387</v>
      </c>
      <c r="I57" s="149">
        <v>570</v>
      </c>
      <c r="J57" s="149">
        <v>507</v>
      </c>
      <c r="K57" s="149">
        <v>712</v>
      </c>
      <c r="L57" s="149">
        <v>514</v>
      </c>
      <c r="M57" s="149">
        <v>532</v>
      </c>
      <c r="N57" s="149">
        <v>660</v>
      </c>
    </row>
    <row r="58" spans="1:14" ht="15" customHeight="1">
      <c r="A58" s="298" t="s">
        <v>173</v>
      </c>
      <c r="B58" s="170">
        <f>SUM(B59:B61)</f>
        <v>6932</v>
      </c>
      <c r="C58" s="151">
        <f t="shared" ref="C58:N58" si="21">SUM(C59:C61)</f>
        <v>547</v>
      </c>
      <c r="D58" s="151">
        <f t="shared" si="21"/>
        <v>525</v>
      </c>
      <c r="E58" s="151">
        <f t="shared" si="21"/>
        <v>541</v>
      </c>
      <c r="F58" s="151">
        <f t="shared" si="21"/>
        <v>540</v>
      </c>
      <c r="G58" s="151">
        <f t="shared" si="21"/>
        <v>569</v>
      </c>
      <c r="H58" s="151">
        <f t="shared" si="21"/>
        <v>521</v>
      </c>
      <c r="I58" s="151">
        <f t="shared" si="21"/>
        <v>802</v>
      </c>
      <c r="J58" s="151">
        <f t="shared" si="21"/>
        <v>567</v>
      </c>
      <c r="K58" s="151">
        <f t="shared" si="21"/>
        <v>602</v>
      </c>
      <c r="L58" s="151">
        <f t="shared" si="21"/>
        <v>461</v>
      </c>
      <c r="M58" s="151">
        <f t="shared" si="21"/>
        <v>640</v>
      </c>
      <c r="N58" s="151">
        <f t="shared" si="21"/>
        <v>617</v>
      </c>
    </row>
    <row r="59" spans="1:14" ht="15" customHeight="1">
      <c r="A59" s="3" t="s">
        <v>483</v>
      </c>
      <c r="B59" s="148">
        <f t="shared" ref="B59:B61" si="22">SUM(C59:N59)</f>
        <v>3419</v>
      </c>
      <c r="C59" s="149">
        <v>290</v>
      </c>
      <c r="D59" s="149">
        <v>258</v>
      </c>
      <c r="E59" s="149">
        <v>171</v>
      </c>
      <c r="F59" s="149">
        <v>222</v>
      </c>
      <c r="G59" s="149">
        <v>265</v>
      </c>
      <c r="H59" s="149">
        <v>227</v>
      </c>
      <c r="I59" s="149">
        <v>473</v>
      </c>
      <c r="J59" s="149">
        <v>299</v>
      </c>
      <c r="K59" s="149">
        <v>317</v>
      </c>
      <c r="L59" s="149">
        <v>226</v>
      </c>
      <c r="M59" s="149">
        <v>340</v>
      </c>
      <c r="N59" s="149">
        <v>331</v>
      </c>
    </row>
    <row r="60" spans="1:14" ht="15" customHeight="1">
      <c r="A60" s="3" t="s">
        <v>484</v>
      </c>
      <c r="B60" s="148">
        <f t="shared" si="22"/>
        <v>1605</v>
      </c>
      <c r="C60" s="149">
        <v>116</v>
      </c>
      <c r="D60" s="149">
        <v>93</v>
      </c>
      <c r="E60" s="149">
        <v>181</v>
      </c>
      <c r="F60" s="149">
        <v>182</v>
      </c>
      <c r="G60" s="149">
        <v>141</v>
      </c>
      <c r="H60" s="149">
        <v>120</v>
      </c>
      <c r="I60" s="149">
        <v>168</v>
      </c>
      <c r="J60" s="149">
        <v>119</v>
      </c>
      <c r="K60" s="149">
        <v>143</v>
      </c>
      <c r="L60" s="149">
        <v>108</v>
      </c>
      <c r="M60" s="149">
        <v>118</v>
      </c>
      <c r="N60" s="149">
        <v>116</v>
      </c>
    </row>
    <row r="61" spans="1:14" ht="15" customHeight="1">
      <c r="A61" s="45" t="s">
        <v>485</v>
      </c>
      <c r="B61" s="148">
        <f t="shared" si="22"/>
        <v>1908</v>
      </c>
      <c r="C61" s="149">
        <v>141</v>
      </c>
      <c r="D61" s="149">
        <v>174</v>
      </c>
      <c r="E61" s="149">
        <v>189</v>
      </c>
      <c r="F61" s="149">
        <v>136</v>
      </c>
      <c r="G61" s="149">
        <v>163</v>
      </c>
      <c r="H61" s="149">
        <v>174</v>
      </c>
      <c r="I61" s="149">
        <v>161</v>
      </c>
      <c r="J61" s="149">
        <v>149</v>
      </c>
      <c r="K61" s="149">
        <v>142</v>
      </c>
      <c r="L61" s="149">
        <v>127</v>
      </c>
      <c r="M61" s="149">
        <v>182</v>
      </c>
      <c r="N61" s="149">
        <v>170</v>
      </c>
    </row>
    <row r="62" spans="1:14" ht="15" customHeight="1">
      <c r="A62" s="297" t="s">
        <v>174</v>
      </c>
      <c r="B62" s="170">
        <f>SUM(B63:B64)</f>
        <v>2576</v>
      </c>
      <c r="C62" s="151">
        <f t="shared" ref="C62:N62" si="23">SUM(C63:C64)</f>
        <v>204</v>
      </c>
      <c r="D62" s="151">
        <f t="shared" si="23"/>
        <v>191</v>
      </c>
      <c r="E62" s="151">
        <f t="shared" si="23"/>
        <v>275</v>
      </c>
      <c r="F62" s="151">
        <f t="shared" si="23"/>
        <v>280</v>
      </c>
      <c r="G62" s="151">
        <f t="shared" si="23"/>
        <v>216</v>
      </c>
      <c r="H62" s="151">
        <f t="shared" si="23"/>
        <v>274</v>
      </c>
      <c r="I62" s="151">
        <f t="shared" si="23"/>
        <v>264</v>
      </c>
      <c r="J62" s="151">
        <f t="shared" si="23"/>
        <v>217</v>
      </c>
      <c r="K62" s="151">
        <f t="shared" si="23"/>
        <v>171</v>
      </c>
      <c r="L62" s="151">
        <f t="shared" si="23"/>
        <v>162</v>
      </c>
      <c r="M62" s="151">
        <f t="shared" si="23"/>
        <v>184</v>
      </c>
      <c r="N62" s="151">
        <f t="shared" si="23"/>
        <v>138</v>
      </c>
    </row>
    <row r="63" spans="1:14" ht="15" customHeight="1">
      <c r="A63" s="3" t="s">
        <v>486</v>
      </c>
      <c r="B63" s="148">
        <f t="shared" ref="B63:B64" si="24">SUM(C63:N63)</f>
        <v>2325</v>
      </c>
      <c r="C63" s="149">
        <v>189</v>
      </c>
      <c r="D63" s="149">
        <v>173</v>
      </c>
      <c r="E63" s="149">
        <v>248</v>
      </c>
      <c r="F63" s="149">
        <v>258</v>
      </c>
      <c r="G63" s="149">
        <v>198</v>
      </c>
      <c r="H63" s="149">
        <v>257</v>
      </c>
      <c r="I63" s="149">
        <v>246</v>
      </c>
      <c r="J63" s="149">
        <v>193</v>
      </c>
      <c r="K63" s="149">
        <v>143</v>
      </c>
      <c r="L63" s="149">
        <v>150</v>
      </c>
      <c r="M63" s="149">
        <v>157</v>
      </c>
      <c r="N63" s="149">
        <v>113</v>
      </c>
    </row>
    <row r="64" spans="1:14" ht="15" customHeight="1">
      <c r="A64" s="3" t="s">
        <v>487</v>
      </c>
      <c r="B64" s="148">
        <f t="shared" si="24"/>
        <v>251</v>
      </c>
      <c r="C64" s="149">
        <v>15</v>
      </c>
      <c r="D64" s="149">
        <v>18</v>
      </c>
      <c r="E64" s="149">
        <v>27</v>
      </c>
      <c r="F64" s="149">
        <v>22</v>
      </c>
      <c r="G64" s="149">
        <v>18</v>
      </c>
      <c r="H64" s="149">
        <v>17</v>
      </c>
      <c r="I64" s="149">
        <v>18</v>
      </c>
      <c r="J64" s="149">
        <v>24</v>
      </c>
      <c r="K64" s="149">
        <v>28</v>
      </c>
      <c r="L64" s="149">
        <v>12</v>
      </c>
      <c r="M64" s="149">
        <v>27</v>
      </c>
      <c r="N64" s="149">
        <v>25</v>
      </c>
    </row>
    <row r="65" spans="1:53" ht="21.75" customHeight="1">
      <c r="A65" s="297" t="s">
        <v>175</v>
      </c>
      <c r="B65" s="170">
        <f>SUM(B66:B67)</f>
        <v>2463</v>
      </c>
      <c r="C65" s="151">
        <f t="shared" ref="C65:N65" si="25">SUM(C66:C67)</f>
        <v>137</v>
      </c>
      <c r="D65" s="151">
        <f t="shared" si="25"/>
        <v>272</v>
      </c>
      <c r="E65" s="151">
        <f t="shared" si="25"/>
        <v>159</v>
      </c>
      <c r="F65" s="151">
        <f t="shared" si="25"/>
        <v>151</v>
      </c>
      <c r="G65" s="151">
        <f t="shared" si="25"/>
        <v>179</v>
      </c>
      <c r="H65" s="151">
        <f t="shared" si="25"/>
        <v>169</v>
      </c>
      <c r="I65" s="151">
        <f t="shared" si="25"/>
        <v>178</v>
      </c>
      <c r="J65" s="151">
        <f t="shared" si="25"/>
        <v>226</v>
      </c>
      <c r="K65" s="151">
        <f t="shared" si="25"/>
        <v>215</v>
      </c>
      <c r="L65" s="151">
        <f t="shared" si="25"/>
        <v>265</v>
      </c>
      <c r="M65" s="151">
        <f t="shared" si="25"/>
        <v>208</v>
      </c>
      <c r="N65" s="151">
        <f t="shared" si="25"/>
        <v>304</v>
      </c>
    </row>
    <row r="66" spans="1:53" ht="15" customHeight="1">
      <c r="A66" s="45" t="s">
        <v>488</v>
      </c>
      <c r="B66" s="148">
        <f t="shared" ref="B66:B67" si="26">SUM(C66:N66)</f>
        <v>1945</v>
      </c>
      <c r="C66" s="149">
        <v>102</v>
      </c>
      <c r="D66" s="149">
        <v>188</v>
      </c>
      <c r="E66" s="149">
        <v>134</v>
      </c>
      <c r="F66" s="149">
        <v>127</v>
      </c>
      <c r="G66" s="149">
        <v>152</v>
      </c>
      <c r="H66" s="149">
        <v>140</v>
      </c>
      <c r="I66" s="149">
        <v>142</v>
      </c>
      <c r="J66" s="149">
        <v>193</v>
      </c>
      <c r="K66" s="149">
        <v>170</v>
      </c>
      <c r="L66" s="149">
        <v>229</v>
      </c>
      <c r="M66" s="149">
        <v>126</v>
      </c>
      <c r="N66" s="149">
        <v>242</v>
      </c>
    </row>
    <row r="67" spans="1:53" ht="15" customHeight="1">
      <c r="A67" s="262" t="s">
        <v>489</v>
      </c>
      <c r="B67" s="338">
        <f t="shared" si="26"/>
        <v>518</v>
      </c>
      <c r="C67" s="201">
        <v>35</v>
      </c>
      <c r="D67" s="201">
        <v>84</v>
      </c>
      <c r="E67" s="201">
        <v>25</v>
      </c>
      <c r="F67" s="201">
        <v>24</v>
      </c>
      <c r="G67" s="201">
        <v>27</v>
      </c>
      <c r="H67" s="201">
        <v>29</v>
      </c>
      <c r="I67" s="201">
        <v>36</v>
      </c>
      <c r="J67" s="201">
        <v>33</v>
      </c>
      <c r="K67" s="201">
        <v>45</v>
      </c>
      <c r="L67" s="201">
        <v>36</v>
      </c>
      <c r="M67" s="201">
        <v>82</v>
      </c>
      <c r="N67" s="201">
        <v>62</v>
      </c>
      <c r="O67" s="249"/>
    </row>
    <row r="68" spans="1:53" ht="15" customHeight="1">
      <c r="A68" s="433" t="s">
        <v>490</v>
      </c>
      <c r="B68" s="433"/>
      <c r="C68" s="433"/>
      <c r="D68" s="433"/>
      <c r="E68" s="433"/>
      <c r="F68" s="433"/>
      <c r="G68" s="433"/>
      <c r="H68" s="433"/>
      <c r="I68" s="433"/>
      <c r="J68" s="433"/>
      <c r="K68" s="433"/>
      <c r="L68" s="433"/>
      <c r="M68" s="433"/>
      <c r="N68" s="433"/>
      <c r="O68" s="433"/>
    </row>
    <row r="69" spans="1:53" ht="47.25" customHeight="1">
      <c r="A69" s="434" t="s">
        <v>895</v>
      </c>
      <c r="B69" s="434"/>
      <c r="C69" s="434"/>
      <c r="D69" s="434"/>
      <c r="E69" s="434"/>
      <c r="F69" s="434"/>
      <c r="G69" s="434"/>
      <c r="H69" s="434"/>
      <c r="I69" s="434"/>
      <c r="J69" s="434"/>
      <c r="K69" s="434"/>
      <c r="L69" s="434"/>
      <c r="M69" s="434"/>
      <c r="N69" s="434"/>
      <c r="O69" s="434"/>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c r="AS69" s="303"/>
      <c r="AT69" s="303"/>
      <c r="AU69" s="303"/>
      <c r="AV69" s="303"/>
      <c r="AW69" s="303"/>
      <c r="AX69" s="303"/>
      <c r="AY69" s="303"/>
      <c r="AZ69" s="303"/>
      <c r="BA69" s="303"/>
    </row>
    <row r="70" spans="1:53" ht="21" customHeight="1">
      <c r="A70" s="435" t="s">
        <v>768</v>
      </c>
      <c r="B70" s="435"/>
      <c r="C70" s="435"/>
      <c r="D70" s="435"/>
      <c r="E70" s="435"/>
      <c r="F70" s="435"/>
      <c r="G70" s="435"/>
      <c r="H70" s="435"/>
      <c r="I70" s="435"/>
      <c r="J70" s="435"/>
      <c r="K70" s="435"/>
      <c r="L70" s="435"/>
      <c r="M70" s="435"/>
      <c r="N70" s="435"/>
      <c r="O70" s="435"/>
      <c r="P70" s="301"/>
      <c r="Q70" s="301"/>
      <c r="R70" s="301"/>
      <c r="S70" s="301"/>
      <c r="T70" s="301"/>
      <c r="U70" s="301"/>
      <c r="V70" s="301"/>
      <c r="W70" s="301"/>
      <c r="X70" s="301"/>
      <c r="Y70" s="301"/>
      <c r="Z70" s="301"/>
      <c r="AA70" s="302"/>
      <c r="AB70" s="302"/>
      <c r="AC70" s="302"/>
      <c r="AD70" s="302"/>
      <c r="AE70" s="302"/>
      <c r="AF70" s="302"/>
      <c r="AG70" s="302"/>
      <c r="AH70" s="302"/>
      <c r="AI70" s="302"/>
      <c r="AJ70" s="302"/>
      <c r="AK70" s="302"/>
      <c r="AL70" s="302"/>
      <c r="AM70" s="302"/>
      <c r="AN70" s="302"/>
      <c r="AO70" s="302"/>
      <c r="AP70" s="302"/>
      <c r="AQ70" s="302"/>
      <c r="AR70" s="302"/>
      <c r="AS70" s="302"/>
      <c r="AT70" s="302"/>
      <c r="AU70" s="302"/>
      <c r="AV70" s="302"/>
      <c r="AW70" s="302"/>
      <c r="AX70" s="302"/>
      <c r="AY70" s="302"/>
      <c r="AZ70" s="302"/>
      <c r="BA70" s="302"/>
    </row>
    <row r="71" spans="1:53" ht="15" customHeight="1">
      <c r="A71" s="428" t="s">
        <v>673</v>
      </c>
      <c r="B71" s="428"/>
      <c r="C71" s="428"/>
      <c r="D71" s="428"/>
      <c r="E71" s="428"/>
      <c r="F71" s="428"/>
      <c r="G71" s="428"/>
      <c r="H71" s="428"/>
      <c r="I71" s="428"/>
      <c r="J71" s="428"/>
      <c r="K71" s="428"/>
      <c r="L71" s="428"/>
      <c r="M71" s="428"/>
      <c r="N71" s="428"/>
      <c r="O71" s="428"/>
    </row>
    <row r="72" spans="1:53" ht="22.5" customHeight="1">
      <c r="B72" s="211"/>
      <c r="C72" s="211"/>
      <c r="D72" s="211"/>
      <c r="E72" s="211"/>
      <c r="F72" s="211"/>
      <c r="G72" s="211"/>
      <c r="H72" s="211"/>
      <c r="I72" s="211"/>
      <c r="J72" s="211"/>
      <c r="K72" s="211"/>
      <c r="L72" s="211"/>
      <c r="M72" s="211"/>
      <c r="N72" s="211"/>
    </row>
    <row r="73" spans="1:53" ht="15" customHeight="1">
      <c r="B73" s="211"/>
      <c r="C73" s="263"/>
      <c r="D73" s="263"/>
      <c r="E73" s="263"/>
      <c r="F73" s="263"/>
      <c r="G73" s="263"/>
      <c r="H73" s="263"/>
      <c r="I73" s="263"/>
      <c r="J73" s="263"/>
      <c r="K73" s="263"/>
      <c r="L73" s="263"/>
      <c r="M73" s="263"/>
      <c r="N73" s="263"/>
    </row>
    <row r="74" spans="1:53" ht="15" customHeight="1">
      <c r="B74" s="211"/>
      <c r="C74" s="263"/>
      <c r="D74" s="263"/>
      <c r="E74" s="263"/>
      <c r="F74" s="263"/>
      <c r="G74" s="263"/>
      <c r="H74" s="263"/>
      <c r="I74" s="263"/>
      <c r="J74" s="263"/>
      <c r="K74" s="263"/>
      <c r="L74" s="263"/>
      <c r="M74" s="263"/>
      <c r="N74" s="263"/>
    </row>
  </sheetData>
  <mergeCells count="10">
    <mergeCell ref="A71:O71"/>
    <mergeCell ref="A1:O1"/>
    <mergeCell ref="A2:A4"/>
    <mergeCell ref="O3:O4"/>
    <mergeCell ref="B2:O2"/>
    <mergeCell ref="C3:N3"/>
    <mergeCell ref="B3:B4"/>
    <mergeCell ref="A68:O68"/>
    <mergeCell ref="A69:O69"/>
    <mergeCell ref="A70:O70"/>
  </mergeCells>
  <phoneticPr fontId="0" type="noConversion"/>
  <pageMargins left="0.70866141732283472" right="0.70866141732283472" top="0.74803149606299213" bottom="0.74803149606299213" header="0.31496062992125984" footer="0.31496062992125984"/>
  <pageSetup scale="52" fitToWidth="0" fitToHeight="0" orientation="portrait" verticalDpi="599" r:id="rId1"/>
  <ignoredErrors>
    <ignoredError sqref="C39 B43:C43 B48:C48 B53:C53" formulaRange="1"/>
  </ignoredErrors>
</worksheet>
</file>

<file path=xl/worksheets/sheet5.xml><?xml version="1.0" encoding="utf-8"?>
<worksheet xmlns="http://schemas.openxmlformats.org/spreadsheetml/2006/main" xmlns:r="http://schemas.openxmlformats.org/officeDocument/2006/relationships">
  <sheetPr codeName="Hoja5"/>
  <dimension ref="A1:V410"/>
  <sheetViews>
    <sheetView showGridLines="0" zoomScale="80" zoomScaleNormal="80" zoomScaleSheetLayoutView="90" zoomScalePageLayoutView="80" workbookViewId="0">
      <selection sqref="A1:K1"/>
    </sheetView>
  </sheetViews>
  <sheetFormatPr baseColWidth="10" defaultColWidth="7.85546875" defaultRowHeight="15" customHeight="1"/>
  <cols>
    <col min="1" max="1" width="8.85546875" style="6" customWidth="1"/>
    <col min="2" max="2" width="86" style="12" bestFit="1" customWidth="1"/>
    <col min="3" max="3" width="12.5703125" style="6" customWidth="1"/>
    <col min="4" max="10" width="10.7109375" style="6" customWidth="1"/>
    <col min="11" max="11" width="11.85546875" style="6" customWidth="1"/>
    <col min="12" max="12" width="19.7109375" style="6" customWidth="1"/>
    <col min="13" max="16384" width="7.85546875" style="6"/>
  </cols>
  <sheetData>
    <row r="1" spans="1:13" ht="21" customHeight="1">
      <c r="A1" s="441" t="s">
        <v>845</v>
      </c>
      <c r="B1" s="441"/>
      <c r="C1" s="441"/>
      <c r="D1" s="441"/>
      <c r="E1" s="441"/>
      <c r="F1" s="441"/>
      <c r="G1" s="441"/>
      <c r="H1" s="441"/>
      <c r="I1" s="441"/>
      <c r="J1" s="441"/>
      <c r="K1" s="441"/>
    </row>
    <row r="2" spans="1:13" ht="15" customHeight="1">
      <c r="A2" s="425" t="s">
        <v>687</v>
      </c>
      <c r="B2" s="425" t="s">
        <v>677</v>
      </c>
      <c r="C2" s="430" t="s">
        <v>686</v>
      </c>
      <c r="D2" s="431"/>
      <c r="E2" s="431"/>
      <c r="F2" s="431"/>
      <c r="G2" s="431"/>
      <c r="H2" s="431"/>
      <c r="I2" s="431"/>
      <c r="J2" s="431"/>
      <c r="K2" s="431"/>
      <c r="L2" s="432"/>
    </row>
    <row r="3" spans="1:13" ht="15" customHeight="1">
      <c r="A3" s="425"/>
      <c r="B3" s="425"/>
      <c r="C3" s="426" t="s">
        <v>595</v>
      </c>
      <c r="D3" s="420" t="s">
        <v>734</v>
      </c>
      <c r="E3" s="421"/>
      <c r="F3" s="421"/>
      <c r="G3" s="421"/>
      <c r="H3" s="421"/>
      <c r="I3" s="421"/>
      <c r="J3" s="421"/>
      <c r="K3" s="422"/>
      <c r="L3" s="426" t="s">
        <v>769</v>
      </c>
    </row>
    <row r="4" spans="1:13" ht="15" customHeight="1">
      <c r="A4" s="425"/>
      <c r="B4" s="425"/>
      <c r="C4" s="439"/>
      <c r="D4" s="425" t="s">
        <v>491</v>
      </c>
      <c r="E4" s="425" t="s">
        <v>492</v>
      </c>
      <c r="F4" s="425" t="s">
        <v>493</v>
      </c>
      <c r="G4" s="425" t="s">
        <v>494</v>
      </c>
      <c r="H4" s="425" t="s">
        <v>495</v>
      </c>
      <c r="I4" s="425" t="s">
        <v>496</v>
      </c>
      <c r="J4" s="425" t="s">
        <v>497</v>
      </c>
      <c r="K4" s="425" t="s">
        <v>692</v>
      </c>
      <c r="L4" s="439"/>
    </row>
    <row r="5" spans="1:13" ht="20.25" customHeight="1">
      <c r="A5" s="426"/>
      <c r="B5" s="426"/>
      <c r="C5" s="419"/>
      <c r="D5" s="426"/>
      <c r="E5" s="426"/>
      <c r="F5" s="426"/>
      <c r="G5" s="426"/>
      <c r="H5" s="426"/>
      <c r="I5" s="426"/>
      <c r="J5" s="426"/>
      <c r="K5" s="426"/>
      <c r="L5" s="419"/>
      <c r="M5" s="19"/>
    </row>
    <row r="6" spans="1:13" ht="15" customHeight="1">
      <c r="A6" s="440" t="s">
        <v>410</v>
      </c>
      <c r="B6" s="440"/>
      <c r="C6" s="340">
        <f>SUM(D6:L6)</f>
        <v>181772</v>
      </c>
      <c r="D6" s="307">
        <f>SUM(D7,D9,D23,D35,D55,D79,D107,D129,D175,D181,D187,D190,D193,D199,D206,D221,D224,D229,D240,D246,D249,D271,D326,D330,D334,D336,D354,D356,D358,D361,D364,D369,D372)</f>
        <v>22683</v>
      </c>
      <c r="E6" s="307">
        <f t="shared" ref="E6:K6" si="0">SUM(E7,E9,E23,E35,E55,E79,E107,E129,E175,E181,E187,E190,E193,E199,E206,E221,E224,E229,E240,E246,E249,E271,E326,E330,E334,E336,E354,E356,E358,E361,E364,E369,E372)</f>
        <v>22303</v>
      </c>
      <c r="F6" s="307">
        <f t="shared" si="0"/>
        <v>22176</v>
      </c>
      <c r="G6" s="307">
        <f t="shared" si="0"/>
        <v>21495</v>
      </c>
      <c r="H6" s="307">
        <f t="shared" si="0"/>
        <v>21935</v>
      </c>
      <c r="I6" s="307">
        <f t="shared" si="0"/>
        <v>16226</v>
      </c>
      <c r="J6" s="307">
        <f t="shared" si="0"/>
        <v>15671</v>
      </c>
      <c r="K6" s="307">
        <f t="shared" si="0"/>
        <v>38119</v>
      </c>
      <c r="L6" s="20">
        <v>1164</v>
      </c>
    </row>
    <row r="7" spans="1:13" ht="16.5" customHeight="1">
      <c r="A7" s="28"/>
      <c r="B7" s="7" t="s">
        <v>615</v>
      </c>
      <c r="C7" s="308">
        <f>+C8</f>
        <v>72</v>
      </c>
      <c r="D7" s="219">
        <f t="shared" ref="D7:K7" si="1">+D8</f>
        <v>5</v>
      </c>
      <c r="E7" s="219">
        <f t="shared" si="1"/>
        <v>4</v>
      </c>
      <c r="F7" s="219">
        <f t="shared" si="1"/>
        <v>7</v>
      </c>
      <c r="G7" s="219">
        <f t="shared" si="1"/>
        <v>12</v>
      </c>
      <c r="H7" s="219">
        <f t="shared" si="1"/>
        <v>4</v>
      </c>
      <c r="I7" s="219">
        <f t="shared" si="1"/>
        <v>4</v>
      </c>
      <c r="J7" s="219">
        <f t="shared" si="1"/>
        <v>17</v>
      </c>
      <c r="K7" s="219">
        <f t="shared" si="1"/>
        <v>19</v>
      </c>
      <c r="L7" s="19"/>
      <c r="M7" s="19"/>
    </row>
    <row r="8" spans="1:13" ht="15" customHeight="1">
      <c r="A8" s="40">
        <v>101</v>
      </c>
      <c r="B8" s="10" t="s">
        <v>381</v>
      </c>
      <c r="C8" s="308">
        <f t="shared" ref="C8" si="2">+D8+E8+F8+G8+H8+I8+J8+K8</f>
        <v>72</v>
      </c>
      <c r="D8" s="99">
        <v>5</v>
      </c>
      <c r="E8" s="99">
        <v>4</v>
      </c>
      <c r="F8" s="99">
        <v>7</v>
      </c>
      <c r="G8" s="99">
        <v>12</v>
      </c>
      <c r="H8" s="99">
        <v>4</v>
      </c>
      <c r="I8" s="99">
        <v>4</v>
      </c>
      <c r="J8" s="99">
        <v>17</v>
      </c>
      <c r="K8" s="99">
        <v>19</v>
      </c>
      <c r="L8" s="19"/>
      <c r="M8" s="19"/>
    </row>
    <row r="9" spans="1:13" ht="21.75" customHeight="1">
      <c r="A9" s="28"/>
      <c r="B9" s="7" t="s">
        <v>674</v>
      </c>
      <c r="C9" s="308">
        <f>SUM(C10:C22)</f>
        <v>1476</v>
      </c>
      <c r="D9" s="308">
        <f t="shared" ref="D9:K9" si="3">SUM(D10:D22)</f>
        <v>181</v>
      </c>
      <c r="E9" s="308">
        <f t="shared" si="3"/>
        <v>190</v>
      </c>
      <c r="F9" s="308">
        <f t="shared" si="3"/>
        <v>174</v>
      </c>
      <c r="G9" s="308">
        <f t="shared" si="3"/>
        <v>185</v>
      </c>
      <c r="H9" s="308">
        <f t="shared" si="3"/>
        <v>180</v>
      </c>
      <c r="I9" s="308">
        <f t="shared" si="3"/>
        <v>140</v>
      </c>
      <c r="J9" s="308">
        <f t="shared" si="3"/>
        <v>114</v>
      </c>
      <c r="K9" s="308">
        <f t="shared" si="3"/>
        <v>312</v>
      </c>
    </row>
    <row r="10" spans="1:13" ht="15" customHeight="1">
      <c r="A10" s="40">
        <v>202</v>
      </c>
      <c r="B10" s="10" t="s">
        <v>339</v>
      </c>
      <c r="C10" s="308">
        <f>SUM(D10:K10)</f>
        <v>168</v>
      </c>
      <c r="D10" s="99">
        <v>11</v>
      </c>
      <c r="E10" s="99">
        <v>26</v>
      </c>
      <c r="F10" s="99">
        <v>22</v>
      </c>
      <c r="G10" s="99">
        <v>22</v>
      </c>
      <c r="H10" s="99">
        <v>22</v>
      </c>
      <c r="I10" s="99">
        <v>22</v>
      </c>
      <c r="J10" s="99">
        <v>16</v>
      </c>
      <c r="K10" s="99">
        <v>27</v>
      </c>
      <c r="L10" s="19"/>
      <c r="M10" s="19"/>
    </row>
    <row r="11" spans="1:13" ht="15" customHeight="1">
      <c r="A11" s="40">
        <v>203</v>
      </c>
      <c r="B11" s="10" t="s">
        <v>294</v>
      </c>
      <c r="C11" s="308">
        <f t="shared" ref="C11:C22" si="4">SUM(D11:K11)</f>
        <v>49</v>
      </c>
      <c r="D11" s="99">
        <v>5</v>
      </c>
      <c r="E11" s="99">
        <v>5</v>
      </c>
      <c r="F11" s="99">
        <v>8</v>
      </c>
      <c r="G11" s="99">
        <v>7</v>
      </c>
      <c r="H11" s="99">
        <v>6</v>
      </c>
      <c r="I11" s="99">
        <v>4</v>
      </c>
      <c r="J11" s="99" t="s">
        <v>767</v>
      </c>
      <c r="K11" s="99">
        <v>14</v>
      </c>
      <c r="L11" s="19"/>
      <c r="M11" s="19"/>
    </row>
    <row r="12" spans="1:13" ht="15" customHeight="1">
      <c r="A12" s="40">
        <v>204</v>
      </c>
      <c r="B12" s="10" t="s">
        <v>295</v>
      </c>
      <c r="C12" s="308">
        <f t="shared" si="4"/>
        <v>401</v>
      </c>
      <c r="D12" s="99">
        <v>51</v>
      </c>
      <c r="E12" s="99">
        <v>45</v>
      </c>
      <c r="F12" s="99">
        <v>47</v>
      </c>
      <c r="G12" s="99">
        <v>47</v>
      </c>
      <c r="H12" s="99">
        <v>50</v>
      </c>
      <c r="I12" s="99">
        <v>53</v>
      </c>
      <c r="J12" s="99">
        <v>49</v>
      </c>
      <c r="K12" s="99">
        <v>59</v>
      </c>
      <c r="L12" s="19"/>
      <c r="M12" s="19"/>
    </row>
    <row r="13" spans="1:13" ht="15" customHeight="1">
      <c r="A13" s="40">
        <v>205</v>
      </c>
      <c r="B13" s="10" t="s">
        <v>739</v>
      </c>
      <c r="C13" s="308">
        <f t="shared" si="4"/>
        <v>9</v>
      </c>
      <c r="D13" s="99">
        <v>4</v>
      </c>
      <c r="E13" s="99" t="s">
        <v>767</v>
      </c>
      <c r="F13" s="99" t="s">
        <v>767</v>
      </c>
      <c r="G13" s="99">
        <v>5</v>
      </c>
      <c r="H13" s="99" t="s">
        <v>767</v>
      </c>
      <c r="I13" s="99" t="s">
        <v>767</v>
      </c>
      <c r="J13" s="99">
        <v>0</v>
      </c>
      <c r="K13" s="99" t="s">
        <v>767</v>
      </c>
      <c r="L13" s="19"/>
      <c r="M13" s="19"/>
    </row>
    <row r="14" spans="1:13" ht="15" customHeight="1">
      <c r="A14" s="40">
        <v>207</v>
      </c>
      <c r="B14" s="10" t="s">
        <v>616</v>
      </c>
      <c r="C14" s="308">
        <f t="shared" si="4"/>
        <v>15</v>
      </c>
      <c r="D14" s="99">
        <v>6</v>
      </c>
      <c r="E14" s="99" t="s">
        <v>767</v>
      </c>
      <c r="F14" s="99" t="s">
        <v>767</v>
      </c>
      <c r="G14" s="99" t="s">
        <v>767</v>
      </c>
      <c r="H14" s="99" t="s">
        <v>767</v>
      </c>
      <c r="I14" s="99">
        <v>4</v>
      </c>
      <c r="J14" s="99" t="s">
        <v>767</v>
      </c>
      <c r="K14" s="99">
        <v>5</v>
      </c>
      <c r="L14" s="19"/>
      <c r="M14" s="19"/>
    </row>
    <row r="15" spans="1:13" ht="15" customHeight="1">
      <c r="A15" s="40">
        <v>210</v>
      </c>
      <c r="B15" s="10" t="s">
        <v>340</v>
      </c>
      <c r="C15" s="308">
        <f t="shared" si="4"/>
        <v>0</v>
      </c>
      <c r="D15" s="99">
        <v>0</v>
      </c>
      <c r="E15" s="99">
        <v>0</v>
      </c>
      <c r="F15" s="99" t="s">
        <v>767</v>
      </c>
      <c r="G15" s="99">
        <v>0</v>
      </c>
      <c r="H15" s="99" t="s">
        <v>767</v>
      </c>
      <c r="I15" s="99">
        <v>0</v>
      </c>
      <c r="J15" s="99">
        <v>0</v>
      </c>
      <c r="K15" s="99">
        <v>0</v>
      </c>
      <c r="L15" s="19"/>
      <c r="M15" s="19"/>
    </row>
    <row r="16" spans="1:13" ht="15" customHeight="1">
      <c r="A16" s="40">
        <v>216</v>
      </c>
      <c r="B16" s="10" t="s">
        <v>693</v>
      </c>
      <c r="C16" s="308">
        <f t="shared" si="4"/>
        <v>550</v>
      </c>
      <c r="D16" s="99">
        <v>67</v>
      </c>
      <c r="E16" s="99">
        <v>77</v>
      </c>
      <c r="F16" s="99">
        <v>62</v>
      </c>
      <c r="G16" s="99">
        <v>68</v>
      </c>
      <c r="H16" s="99">
        <v>61</v>
      </c>
      <c r="I16" s="99">
        <v>42</v>
      </c>
      <c r="J16" s="99">
        <v>34</v>
      </c>
      <c r="K16" s="99">
        <v>139</v>
      </c>
      <c r="L16" s="19"/>
      <c r="M16" s="19"/>
    </row>
    <row r="17" spans="1:13" ht="15" customHeight="1">
      <c r="A17" s="33">
        <v>218</v>
      </c>
      <c r="B17" s="9" t="s">
        <v>617</v>
      </c>
      <c r="C17" s="308">
        <f t="shared" si="4"/>
        <v>0</v>
      </c>
      <c r="D17" s="99">
        <v>0</v>
      </c>
      <c r="E17" s="99">
        <v>0</v>
      </c>
      <c r="F17" s="99">
        <v>0</v>
      </c>
      <c r="G17" s="99">
        <v>0</v>
      </c>
      <c r="H17" s="99">
        <v>0</v>
      </c>
      <c r="I17" s="99">
        <v>0</v>
      </c>
      <c r="J17" s="99">
        <v>0</v>
      </c>
      <c r="K17" s="99" t="s">
        <v>767</v>
      </c>
      <c r="L17" s="19"/>
      <c r="M17" s="19"/>
    </row>
    <row r="18" spans="1:13" ht="15" customHeight="1">
      <c r="A18" s="33">
        <v>221</v>
      </c>
      <c r="B18" s="45" t="s">
        <v>429</v>
      </c>
      <c r="C18" s="308">
        <f t="shared" si="4"/>
        <v>166</v>
      </c>
      <c r="D18" s="99">
        <v>20</v>
      </c>
      <c r="E18" s="99">
        <v>27</v>
      </c>
      <c r="F18" s="99">
        <v>26</v>
      </c>
      <c r="G18" s="99">
        <v>29</v>
      </c>
      <c r="H18" s="99">
        <v>22</v>
      </c>
      <c r="I18" s="99">
        <v>6</v>
      </c>
      <c r="J18" s="99">
        <v>8</v>
      </c>
      <c r="K18" s="99">
        <v>28</v>
      </c>
      <c r="L18" s="19"/>
      <c r="M18" s="19"/>
    </row>
    <row r="19" spans="1:13" ht="15" customHeight="1">
      <c r="A19" s="33">
        <v>222</v>
      </c>
      <c r="B19" s="10" t="s">
        <v>296</v>
      </c>
      <c r="C19" s="308">
        <f t="shared" si="4"/>
        <v>13</v>
      </c>
      <c r="D19" s="99" t="s">
        <v>767</v>
      </c>
      <c r="E19" s="99" t="s">
        <v>767</v>
      </c>
      <c r="F19" s="99">
        <v>0</v>
      </c>
      <c r="G19" s="99">
        <v>0</v>
      </c>
      <c r="H19" s="99">
        <v>4</v>
      </c>
      <c r="I19" s="99" t="s">
        <v>767</v>
      </c>
      <c r="J19" s="99">
        <v>0</v>
      </c>
      <c r="K19" s="99">
        <v>9</v>
      </c>
      <c r="L19" s="19"/>
      <c r="M19" s="19"/>
    </row>
    <row r="20" spans="1:13" ht="12.75" customHeight="1">
      <c r="A20" s="33">
        <v>224</v>
      </c>
      <c r="B20" s="10" t="s">
        <v>618</v>
      </c>
      <c r="C20" s="308">
        <f t="shared" si="4"/>
        <v>6</v>
      </c>
      <c r="D20" s="99" t="s">
        <v>767</v>
      </c>
      <c r="E20" s="99" t="s">
        <v>767</v>
      </c>
      <c r="F20" s="99">
        <v>0</v>
      </c>
      <c r="G20" s="99" t="s">
        <v>767</v>
      </c>
      <c r="H20" s="99" t="s">
        <v>767</v>
      </c>
      <c r="I20" s="99">
        <v>0</v>
      </c>
      <c r="J20" s="99">
        <v>0</v>
      </c>
      <c r="K20" s="99">
        <v>6</v>
      </c>
      <c r="L20" s="19"/>
      <c r="M20" s="19"/>
    </row>
    <row r="21" spans="1:13" ht="15.75" customHeight="1">
      <c r="A21" s="33">
        <v>225</v>
      </c>
      <c r="B21" s="9" t="s">
        <v>229</v>
      </c>
      <c r="C21" s="308">
        <f t="shared" si="4"/>
        <v>99</v>
      </c>
      <c r="D21" s="99">
        <v>17</v>
      </c>
      <c r="E21" s="99">
        <v>10</v>
      </c>
      <c r="F21" s="99">
        <v>9</v>
      </c>
      <c r="G21" s="99">
        <v>7</v>
      </c>
      <c r="H21" s="99">
        <v>15</v>
      </c>
      <c r="I21" s="99">
        <v>9</v>
      </c>
      <c r="J21" s="99">
        <v>7</v>
      </c>
      <c r="K21" s="99">
        <v>25</v>
      </c>
      <c r="L21" s="19"/>
      <c r="M21" s="19"/>
    </row>
    <row r="22" spans="1:13" ht="12.75" customHeight="1">
      <c r="A22" s="40">
        <v>299</v>
      </c>
      <c r="B22" s="45" t="s">
        <v>694</v>
      </c>
      <c r="C22" s="308">
        <f t="shared" si="4"/>
        <v>0</v>
      </c>
      <c r="D22" s="99">
        <v>0</v>
      </c>
      <c r="E22" s="99" t="s">
        <v>767</v>
      </c>
      <c r="F22" s="99">
        <v>0</v>
      </c>
      <c r="G22" s="99" t="s">
        <v>767</v>
      </c>
      <c r="H22" s="99" t="s">
        <v>767</v>
      </c>
      <c r="I22" s="99">
        <v>0</v>
      </c>
      <c r="J22" s="99">
        <v>0</v>
      </c>
      <c r="K22" s="99" t="s">
        <v>767</v>
      </c>
      <c r="L22" s="19"/>
      <c r="M22" s="19"/>
    </row>
    <row r="23" spans="1:13" ht="24.75" customHeight="1">
      <c r="A23" s="28"/>
      <c r="B23" s="7" t="s">
        <v>676</v>
      </c>
      <c r="C23" s="308">
        <f>SUM(C24:C34)</f>
        <v>6050</v>
      </c>
      <c r="D23" s="308">
        <f t="shared" ref="D23:K23" si="5">SUM(D24:D34)</f>
        <v>708</v>
      </c>
      <c r="E23" s="308">
        <f t="shared" si="5"/>
        <v>702</v>
      </c>
      <c r="F23" s="308">
        <f t="shared" si="5"/>
        <v>665</v>
      </c>
      <c r="G23" s="308">
        <f t="shared" si="5"/>
        <v>658</v>
      </c>
      <c r="H23" s="308">
        <f t="shared" si="5"/>
        <v>617</v>
      </c>
      <c r="I23" s="308">
        <f t="shared" si="5"/>
        <v>204</v>
      </c>
      <c r="J23" s="308">
        <f t="shared" si="5"/>
        <v>160</v>
      </c>
      <c r="K23" s="308">
        <f t="shared" si="5"/>
        <v>2336</v>
      </c>
      <c r="L23" s="19"/>
      <c r="M23" s="19"/>
    </row>
    <row r="24" spans="1:13" ht="15" customHeight="1">
      <c r="A24" s="40">
        <v>301</v>
      </c>
      <c r="B24" s="10" t="s">
        <v>417</v>
      </c>
      <c r="C24" s="308">
        <f t="shared" ref="C24:C34" si="6">SUM(D24:K24)</f>
        <v>24</v>
      </c>
      <c r="D24" s="99">
        <v>5</v>
      </c>
      <c r="E24" s="99">
        <v>0</v>
      </c>
      <c r="F24" s="99">
        <v>5</v>
      </c>
      <c r="G24" s="99" t="s">
        <v>767</v>
      </c>
      <c r="H24" s="99" t="s">
        <v>767</v>
      </c>
      <c r="I24" s="99">
        <v>7</v>
      </c>
      <c r="J24" s="99" t="s">
        <v>767</v>
      </c>
      <c r="K24" s="99">
        <v>7</v>
      </c>
      <c r="L24" s="19"/>
      <c r="M24" s="19"/>
    </row>
    <row r="25" spans="1:13" ht="16.5" customHeight="1">
      <c r="A25" s="40">
        <v>302</v>
      </c>
      <c r="B25" s="10" t="s">
        <v>397</v>
      </c>
      <c r="C25" s="308">
        <f t="shared" si="6"/>
        <v>1671</v>
      </c>
      <c r="D25" s="99">
        <v>181</v>
      </c>
      <c r="E25" s="99">
        <v>197</v>
      </c>
      <c r="F25" s="99">
        <v>170</v>
      </c>
      <c r="G25" s="99">
        <v>159</v>
      </c>
      <c r="H25" s="99">
        <v>154</v>
      </c>
      <c r="I25" s="99">
        <v>38</v>
      </c>
      <c r="J25" s="99">
        <v>30</v>
      </c>
      <c r="K25" s="99">
        <v>742</v>
      </c>
      <c r="L25" s="19"/>
      <c r="M25" s="19"/>
    </row>
    <row r="26" spans="1:13" ht="15" customHeight="1">
      <c r="A26" s="40">
        <v>303</v>
      </c>
      <c r="B26" s="10" t="s">
        <v>398</v>
      </c>
      <c r="C26" s="308">
        <f t="shared" si="6"/>
        <v>2973</v>
      </c>
      <c r="D26" s="99">
        <v>342</v>
      </c>
      <c r="E26" s="99">
        <v>332</v>
      </c>
      <c r="F26" s="99">
        <v>321</v>
      </c>
      <c r="G26" s="99">
        <v>341</v>
      </c>
      <c r="H26" s="99">
        <v>306</v>
      </c>
      <c r="I26" s="99">
        <v>102</v>
      </c>
      <c r="J26" s="99">
        <v>64</v>
      </c>
      <c r="K26" s="99">
        <v>1165</v>
      </c>
      <c r="L26" s="19"/>
      <c r="M26" s="19"/>
    </row>
    <row r="27" spans="1:13" ht="15" customHeight="1">
      <c r="A27" s="40">
        <v>304</v>
      </c>
      <c r="B27" s="10" t="s">
        <v>396</v>
      </c>
      <c r="C27" s="308">
        <f t="shared" si="6"/>
        <v>6</v>
      </c>
      <c r="D27" s="99" t="s">
        <v>767</v>
      </c>
      <c r="E27" s="99">
        <v>0</v>
      </c>
      <c r="F27" s="99" t="s">
        <v>767</v>
      </c>
      <c r="G27" s="99">
        <v>0</v>
      </c>
      <c r="H27" s="99">
        <v>0</v>
      </c>
      <c r="I27" s="99">
        <v>0</v>
      </c>
      <c r="J27" s="99">
        <v>0</v>
      </c>
      <c r="K27" s="99">
        <v>6</v>
      </c>
      <c r="L27" s="19"/>
      <c r="M27" s="19"/>
    </row>
    <row r="28" spans="1:13" ht="15" customHeight="1">
      <c r="A28" s="40">
        <v>306</v>
      </c>
      <c r="B28" s="10" t="s">
        <v>619</v>
      </c>
      <c r="C28" s="308">
        <f t="shared" si="6"/>
        <v>77</v>
      </c>
      <c r="D28" s="99">
        <v>5</v>
      </c>
      <c r="E28" s="99">
        <v>9</v>
      </c>
      <c r="F28" s="99">
        <v>9</v>
      </c>
      <c r="G28" s="99">
        <v>7</v>
      </c>
      <c r="H28" s="99">
        <v>10</v>
      </c>
      <c r="I28" s="99" t="s">
        <v>767</v>
      </c>
      <c r="J28" s="99">
        <v>4</v>
      </c>
      <c r="K28" s="99">
        <v>33</v>
      </c>
    </row>
    <row r="29" spans="1:13" ht="27" customHeight="1">
      <c r="A29" s="40">
        <v>307</v>
      </c>
      <c r="B29" s="45" t="s">
        <v>620</v>
      </c>
      <c r="C29" s="308">
        <f t="shared" si="6"/>
        <v>18</v>
      </c>
      <c r="D29" s="99">
        <v>4</v>
      </c>
      <c r="E29" s="99" t="s">
        <v>767</v>
      </c>
      <c r="F29" s="99">
        <v>0</v>
      </c>
      <c r="G29" s="99" t="s">
        <v>767</v>
      </c>
      <c r="H29" s="99">
        <v>0</v>
      </c>
      <c r="I29" s="99" t="s">
        <v>767</v>
      </c>
      <c r="J29" s="99" t="s">
        <v>767</v>
      </c>
      <c r="K29" s="99">
        <v>14</v>
      </c>
      <c r="L29" s="19"/>
      <c r="M29" s="19"/>
    </row>
    <row r="30" spans="1:13" ht="15" customHeight="1">
      <c r="A30" s="40">
        <v>308</v>
      </c>
      <c r="B30" s="10" t="s">
        <v>399</v>
      </c>
      <c r="C30" s="308">
        <f t="shared" si="6"/>
        <v>164</v>
      </c>
      <c r="D30" s="99">
        <v>29</v>
      </c>
      <c r="E30" s="99">
        <v>19</v>
      </c>
      <c r="F30" s="99">
        <v>16</v>
      </c>
      <c r="G30" s="99">
        <v>19</v>
      </c>
      <c r="H30" s="99">
        <v>12</v>
      </c>
      <c r="I30" s="99">
        <v>9</v>
      </c>
      <c r="J30" s="99">
        <v>9</v>
      </c>
      <c r="K30" s="99">
        <v>51</v>
      </c>
      <c r="L30" s="19"/>
      <c r="M30" s="19"/>
    </row>
    <row r="31" spans="1:13" ht="15" customHeight="1">
      <c r="A31" s="40">
        <v>309</v>
      </c>
      <c r="B31" s="10" t="s">
        <v>297</v>
      </c>
      <c r="C31" s="308">
        <f t="shared" si="6"/>
        <v>1015</v>
      </c>
      <c r="D31" s="99">
        <v>127</v>
      </c>
      <c r="E31" s="99">
        <v>131</v>
      </c>
      <c r="F31" s="99">
        <v>136</v>
      </c>
      <c r="G31" s="99">
        <v>118</v>
      </c>
      <c r="H31" s="99">
        <v>127</v>
      </c>
      <c r="I31" s="99">
        <v>48</v>
      </c>
      <c r="J31" s="99">
        <v>53</v>
      </c>
      <c r="K31" s="99">
        <v>275</v>
      </c>
      <c r="L31" s="19"/>
      <c r="M31" s="19"/>
    </row>
    <row r="32" spans="1:13" ht="15" customHeight="1">
      <c r="A32" s="40">
        <v>310</v>
      </c>
      <c r="B32" s="10" t="s">
        <v>621</v>
      </c>
      <c r="C32" s="308">
        <f t="shared" si="6"/>
        <v>4</v>
      </c>
      <c r="D32" s="99" t="s">
        <v>767</v>
      </c>
      <c r="E32" s="99">
        <v>0</v>
      </c>
      <c r="F32" s="99">
        <v>0</v>
      </c>
      <c r="G32" s="99">
        <v>0</v>
      </c>
      <c r="H32" s="99">
        <v>0</v>
      </c>
      <c r="I32" s="99">
        <v>0</v>
      </c>
      <c r="J32" s="99" t="s">
        <v>767</v>
      </c>
      <c r="K32" s="99">
        <v>4</v>
      </c>
      <c r="L32" s="19"/>
      <c r="M32" s="19"/>
    </row>
    <row r="33" spans="1:13" ht="15" customHeight="1">
      <c r="A33" s="33">
        <v>311</v>
      </c>
      <c r="B33" s="45" t="s">
        <v>423</v>
      </c>
      <c r="C33" s="308">
        <f t="shared" si="6"/>
        <v>19</v>
      </c>
      <c r="D33" s="99" t="s">
        <v>767</v>
      </c>
      <c r="E33" s="99">
        <v>5</v>
      </c>
      <c r="F33" s="99" t="s">
        <v>767</v>
      </c>
      <c r="G33" s="99">
        <v>4</v>
      </c>
      <c r="H33" s="99" t="s">
        <v>767</v>
      </c>
      <c r="I33" s="99" t="s">
        <v>767</v>
      </c>
      <c r="J33" s="99" t="s">
        <v>767</v>
      </c>
      <c r="K33" s="99">
        <v>10</v>
      </c>
      <c r="L33" s="19"/>
      <c r="M33" s="19"/>
    </row>
    <row r="34" spans="1:13" ht="25.5" customHeight="1">
      <c r="A34" s="40">
        <v>399</v>
      </c>
      <c r="B34" s="9" t="s">
        <v>695</v>
      </c>
      <c r="C34" s="308">
        <f t="shared" si="6"/>
        <v>79</v>
      </c>
      <c r="D34" s="99">
        <v>15</v>
      </c>
      <c r="E34" s="99">
        <v>9</v>
      </c>
      <c r="F34" s="99">
        <v>8</v>
      </c>
      <c r="G34" s="99">
        <v>10</v>
      </c>
      <c r="H34" s="99">
        <v>8</v>
      </c>
      <c r="I34" s="99" t="s">
        <v>767</v>
      </c>
      <c r="J34" s="99">
        <v>0</v>
      </c>
      <c r="K34" s="99">
        <v>29</v>
      </c>
      <c r="L34" s="19"/>
      <c r="M34" s="19"/>
    </row>
    <row r="35" spans="1:13" ht="27" customHeight="1">
      <c r="A35" s="28"/>
      <c r="B35" s="7" t="s">
        <v>622</v>
      </c>
      <c r="C35" s="308">
        <f>SUM(C36:C54)</f>
        <v>718</v>
      </c>
      <c r="D35" s="308">
        <f t="shared" ref="D35:K35" si="7">SUM(D36:D54)</f>
        <v>69</v>
      </c>
      <c r="E35" s="308">
        <f t="shared" si="7"/>
        <v>81</v>
      </c>
      <c r="F35" s="308">
        <f t="shared" si="7"/>
        <v>64</v>
      </c>
      <c r="G35" s="308">
        <f t="shared" si="7"/>
        <v>57</v>
      </c>
      <c r="H35" s="308">
        <f t="shared" si="7"/>
        <v>54</v>
      </c>
      <c r="I35" s="308">
        <f t="shared" si="7"/>
        <v>21</v>
      </c>
      <c r="J35" s="308">
        <f t="shared" si="7"/>
        <v>15</v>
      </c>
      <c r="K35" s="308">
        <f t="shared" si="7"/>
        <v>357</v>
      </c>
      <c r="L35" s="19"/>
      <c r="M35" s="19"/>
    </row>
    <row r="36" spans="1:13" ht="15" customHeight="1">
      <c r="A36" s="40">
        <v>403</v>
      </c>
      <c r="B36" s="10" t="s">
        <v>602</v>
      </c>
      <c r="C36" s="308">
        <f t="shared" ref="C36:C54" si="8">SUM(D36:K36)</f>
        <v>28</v>
      </c>
      <c r="D36" s="99" t="s">
        <v>767</v>
      </c>
      <c r="E36" s="99">
        <v>11</v>
      </c>
      <c r="F36" s="99">
        <v>4</v>
      </c>
      <c r="G36" s="99">
        <v>6</v>
      </c>
      <c r="H36" s="99" t="s">
        <v>767</v>
      </c>
      <c r="I36" s="99">
        <v>0</v>
      </c>
      <c r="J36" s="99" t="s">
        <v>767</v>
      </c>
      <c r="K36" s="99">
        <v>7</v>
      </c>
      <c r="L36" s="19"/>
      <c r="M36" s="19"/>
    </row>
    <row r="37" spans="1:13" ht="15.75" customHeight="1">
      <c r="A37" s="40">
        <v>404</v>
      </c>
      <c r="B37" s="10" t="s">
        <v>603</v>
      </c>
      <c r="C37" s="308">
        <f t="shared" si="8"/>
        <v>9</v>
      </c>
      <c r="D37" s="99" t="s">
        <v>767</v>
      </c>
      <c r="E37" s="99" t="s">
        <v>767</v>
      </c>
      <c r="F37" s="99" t="s">
        <v>767</v>
      </c>
      <c r="G37" s="99" t="s">
        <v>767</v>
      </c>
      <c r="H37" s="99" t="s">
        <v>767</v>
      </c>
      <c r="I37" s="99" t="s">
        <v>767</v>
      </c>
      <c r="J37" s="99">
        <v>0</v>
      </c>
      <c r="K37" s="99">
        <v>9</v>
      </c>
      <c r="L37" s="19"/>
      <c r="M37" s="19"/>
    </row>
    <row r="38" spans="1:13" ht="15" customHeight="1">
      <c r="A38" s="40">
        <v>405</v>
      </c>
      <c r="B38" s="10" t="s">
        <v>604</v>
      </c>
      <c r="C38" s="308">
        <f t="shared" si="8"/>
        <v>20</v>
      </c>
      <c r="D38" s="99">
        <v>4</v>
      </c>
      <c r="E38" s="99">
        <v>5</v>
      </c>
      <c r="F38" s="99" t="s">
        <v>767</v>
      </c>
      <c r="G38" s="99" t="s">
        <v>767</v>
      </c>
      <c r="H38" s="99" t="s">
        <v>767</v>
      </c>
      <c r="I38" s="99">
        <v>0</v>
      </c>
      <c r="J38" s="99">
        <v>0</v>
      </c>
      <c r="K38" s="99">
        <v>11</v>
      </c>
      <c r="L38" s="19"/>
      <c r="M38" s="19"/>
    </row>
    <row r="39" spans="1:13" ht="15" customHeight="1">
      <c r="A39" s="40">
        <v>406</v>
      </c>
      <c r="B39" s="10" t="s">
        <v>298</v>
      </c>
      <c r="C39" s="308">
        <f t="shared" si="8"/>
        <v>142</v>
      </c>
      <c r="D39" s="99">
        <v>13</v>
      </c>
      <c r="E39" s="99">
        <v>11</v>
      </c>
      <c r="F39" s="99">
        <v>5</v>
      </c>
      <c r="G39" s="99">
        <v>13</v>
      </c>
      <c r="H39" s="99">
        <v>8</v>
      </c>
      <c r="I39" s="99">
        <v>5</v>
      </c>
      <c r="J39" s="99" t="s">
        <v>767</v>
      </c>
      <c r="K39" s="99">
        <v>87</v>
      </c>
      <c r="L39" s="19"/>
      <c r="M39" s="19"/>
    </row>
    <row r="40" spans="1:13" ht="15" customHeight="1">
      <c r="A40" s="40">
        <v>408</v>
      </c>
      <c r="B40" s="10" t="s">
        <v>341</v>
      </c>
      <c r="C40" s="308">
        <f t="shared" si="8"/>
        <v>0</v>
      </c>
      <c r="D40" s="99" t="s">
        <v>767</v>
      </c>
      <c r="E40" s="99" t="s">
        <v>767</v>
      </c>
      <c r="F40" s="99" t="s">
        <v>767</v>
      </c>
      <c r="G40" s="99" t="s">
        <v>767</v>
      </c>
      <c r="H40" s="99">
        <v>0</v>
      </c>
      <c r="I40" s="99">
        <v>0</v>
      </c>
      <c r="J40" s="99">
        <v>0</v>
      </c>
      <c r="K40" s="99" t="s">
        <v>767</v>
      </c>
    </row>
    <row r="41" spans="1:13" ht="15" customHeight="1">
      <c r="A41" s="40">
        <v>409</v>
      </c>
      <c r="B41" s="10" t="s">
        <v>299</v>
      </c>
      <c r="C41" s="308">
        <f t="shared" si="8"/>
        <v>14</v>
      </c>
      <c r="D41" s="99">
        <v>0</v>
      </c>
      <c r="E41" s="99" t="s">
        <v>767</v>
      </c>
      <c r="F41" s="99" t="s">
        <v>767</v>
      </c>
      <c r="G41" s="99" t="s">
        <v>767</v>
      </c>
      <c r="H41" s="99">
        <v>6</v>
      </c>
      <c r="I41" s="99" t="s">
        <v>767</v>
      </c>
      <c r="J41" s="99">
        <v>0</v>
      </c>
      <c r="K41" s="99">
        <v>8</v>
      </c>
      <c r="L41" s="19"/>
      <c r="M41" s="19"/>
    </row>
    <row r="42" spans="1:13" ht="15" customHeight="1">
      <c r="A42" s="40">
        <v>410</v>
      </c>
      <c r="B42" s="10" t="s">
        <v>342</v>
      </c>
      <c r="C42" s="308">
        <f t="shared" si="8"/>
        <v>150</v>
      </c>
      <c r="D42" s="99">
        <v>20</v>
      </c>
      <c r="E42" s="99">
        <v>23</v>
      </c>
      <c r="F42" s="99">
        <v>19</v>
      </c>
      <c r="G42" s="99">
        <v>9</v>
      </c>
      <c r="H42" s="99">
        <v>13</v>
      </c>
      <c r="I42" s="99" t="s">
        <v>767</v>
      </c>
      <c r="J42" s="99">
        <v>4</v>
      </c>
      <c r="K42" s="99">
        <v>62</v>
      </c>
      <c r="L42" s="19"/>
      <c r="M42" s="19"/>
    </row>
    <row r="43" spans="1:13" ht="15" customHeight="1">
      <c r="A43" s="40">
        <v>411</v>
      </c>
      <c r="B43" s="10" t="s">
        <v>834</v>
      </c>
      <c r="C43" s="308">
        <f t="shared" si="8"/>
        <v>0</v>
      </c>
      <c r="D43" s="99">
        <v>0</v>
      </c>
      <c r="E43" s="99" t="s">
        <v>767</v>
      </c>
      <c r="F43" s="99">
        <v>0</v>
      </c>
      <c r="G43" s="99">
        <v>0</v>
      </c>
      <c r="H43" s="99">
        <v>0</v>
      </c>
      <c r="I43" s="99">
        <v>0</v>
      </c>
      <c r="J43" s="99" t="s">
        <v>767</v>
      </c>
      <c r="K43" s="99" t="s">
        <v>767</v>
      </c>
      <c r="L43" s="19"/>
      <c r="M43" s="19"/>
    </row>
    <row r="44" spans="1:13" ht="15" customHeight="1">
      <c r="A44" s="40">
        <v>413</v>
      </c>
      <c r="B44" s="10" t="s">
        <v>343</v>
      </c>
      <c r="C44" s="308">
        <f t="shared" si="8"/>
        <v>0</v>
      </c>
      <c r="D44" s="99">
        <v>0</v>
      </c>
      <c r="E44" s="99">
        <v>0</v>
      </c>
      <c r="F44" s="99">
        <v>0</v>
      </c>
      <c r="G44" s="99">
        <v>0</v>
      </c>
      <c r="H44" s="99">
        <v>0</v>
      </c>
      <c r="I44" s="99">
        <v>0</v>
      </c>
      <c r="J44" s="99">
        <v>0</v>
      </c>
      <c r="K44" s="99" t="s">
        <v>767</v>
      </c>
      <c r="L44" s="19"/>
      <c r="M44" s="19"/>
    </row>
    <row r="45" spans="1:13" ht="15" customHeight="1">
      <c r="A45" s="40">
        <v>415</v>
      </c>
      <c r="B45" s="10" t="s">
        <v>344</v>
      </c>
      <c r="C45" s="308">
        <f t="shared" si="8"/>
        <v>4</v>
      </c>
      <c r="D45" s="99">
        <v>0</v>
      </c>
      <c r="E45" s="99">
        <v>0</v>
      </c>
      <c r="F45" s="99" t="s">
        <v>767</v>
      </c>
      <c r="G45" s="99" t="s">
        <v>767</v>
      </c>
      <c r="H45" s="99" t="s">
        <v>767</v>
      </c>
      <c r="I45" s="99">
        <v>0</v>
      </c>
      <c r="J45" s="99">
        <v>0</v>
      </c>
      <c r="K45" s="99">
        <v>4</v>
      </c>
      <c r="L45" s="19"/>
      <c r="M45" s="19"/>
    </row>
    <row r="46" spans="1:13" ht="15" customHeight="1">
      <c r="A46" s="40">
        <v>416</v>
      </c>
      <c r="B46" s="10" t="s">
        <v>315</v>
      </c>
      <c r="C46" s="308">
        <f t="shared" si="8"/>
        <v>4</v>
      </c>
      <c r="D46" s="99" t="s">
        <v>767</v>
      </c>
      <c r="E46" s="99" t="s">
        <v>767</v>
      </c>
      <c r="F46" s="99" t="s">
        <v>767</v>
      </c>
      <c r="G46" s="99">
        <v>0</v>
      </c>
      <c r="H46" s="99" t="s">
        <v>767</v>
      </c>
      <c r="I46" s="99">
        <v>0</v>
      </c>
      <c r="J46" s="99" t="s">
        <v>767</v>
      </c>
      <c r="K46" s="99">
        <v>4</v>
      </c>
      <c r="L46" s="19"/>
      <c r="M46" s="19"/>
    </row>
    <row r="47" spans="1:13" ht="15" customHeight="1">
      <c r="A47" s="33">
        <v>417</v>
      </c>
      <c r="B47" s="10" t="s">
        <v>623</v>
      </c>
      <c r="C47" s="308">
        <f t="shared" si="8"/>
        <v>0</v>
      </c>
      <c r="D47" s="99">
        <v>0</v>
      </c>
      <c r="E47" s="99">
        <v>0</v>
      </c>
      <c r="F47" s="99" t="s">
        <v>767</v>
      </c>
      <c r="G47" s="99">
        <v>0</v>
      </c>
      <c r="H47" s="99" t="s">
        <v>767</v>
      </c>
      <c r="I47" s="99">
        <v>0</v>
      </c>
      <c r="J47" s="99" t="s">
        <v>767</v>
      </c>
      <c r="K47" s="99">
        <v>0</v>
      </c>
      <c r="L47" s="19"/>
      <c r="M47" s="19"/>
    </row>
    <row r="48" spans="1:13" ht="15" customHeight="1">
      <c r="A48" s="33">
        <v>418</v>
      </c>
      <c r="B48" s="10" t="s">
        <v>624</v>
      </c>
      <c r="C48" s="308">
        <f t="shared" si="8"/>
        <v>9</v>
      </c>
      <c r="D48" s="99">
        <v>0</v>
      </c>
      <c r="E48" s="99">
        <v>0</v>
      </c>
      <c r="F48" s="99">
        <v>0</v>
      </c>
      <c r="G48" s="99">
        <v>0</v>
      </c>
      <c r="H48" s="99">
        <v>0</v>
      </c>
      <c r="I48" s="99">
        <v>0</v>
      </c>
      <c r="J48" s="99">
        <v>0</v>
      </c>
      <c r="K48" s="99">
        <v>9</v>
      </c>
      <c r="L48" s="19"/>
      <c r="M48" s="19"/>
    </row>
    <row r="49" spans="1:19" ht="15" customHeight="1">
      <c r="A49" s="33">
        <v>419</v>
      </c>
      <c r="B49" s="10" t="s">
        <v>418</v>
      </c>
      <c r="C49" s="308">
        <f t="shared" si="8"/>
        <v>188</v>
      </c>
      <c r="D49" s="99">
        <v>15</v>
      </c>
      <c r="E49" s="99">
        <v>17</v>
      </c>
      <c r="F49" s="99">
        <v>9</v>
      </c>
      <c r="G49" s="99">
        <v>12</v>
      </c>
      <c r="H49" s="99">
        <v>15</v>
      </c>
      <c r="I49" s="99" t="s">
        <v>767</v>
      </c>
      <c r="J49" s="99" t="s">
        <v>767</v>
      </c>
      <c r="K49" s="99">
        <v>120</v>
      </c>
      <c r="L49" s="19"/>
      <c r="M49" s="19"/>
    </row>
    <row r="50" spans="1:19" ht="15" customHeight="1">
      <c r="A50" s="40">
        <v>420</v>
      </c>
      <c r="B50" s="45" t="s">
        <v>430</v>
      </c>
      <c r="C50" s="308">
        <f t="shared" si="8"/>
        <v>117</v>
      </c>
      <c r="D50" s="99">
        <v>17</v>
      </c>
      <c r="E50" s="99">
        <v>14</v>
      </c>
      <c r="F50" s="99">
        <v>20</v>
      </c>
      <c r="G50" s="99">
        <v>13</v>
      </c>
      <c r="H50" s="99">
        <v>7</v>
      </c>
      <c r="I50" s="99">
        <v>9</v>
      </c>
      <c r="J50" s="99">
        <v>11</v>
      </c>
      <c r="K50" s="99">
        <v>26</v>
      </c>
      <c r="L50" s="19"/>
      <c r="M50" s="19"/>
    </row>
    <row r="51" spans="1:19" ht="15" customHeight="1">
      <c r="A51" s="40">
        <v>421</v>
      </c>
      <c r="B51" s="10" t="s">
        <v>625</v>
      </c>
      <c r="C51" s="308">
        <f t="shared" si="8"/>
        <v>12</v>
      </c>
      <c r="D51" s="99" t="s">
        <v>767</v>
      </c>
      <c r="E51" s="99" t="s">
        <v>767</v>
      </c>
      <c r="F51" s="99" t="s">
        <v>767</v>
      </c>
      <c r="G51" s="99" t="s">
        <v>767</v>
      </c>
      <c r="H51" s="99">
        <v>5</v>
      </c>
      <c r="I51" s="99">
        <v>7</v>
      </c>
      <c r="J51" s="99" t="s">
        <v>767</v>
      </c>
      <c r="K51" s="99" t="s">
        <v>767</v>
      </c>
      <c r="L51" s="19"/>
      <c r="M51" s="19"/>
    </row>
    <row r="52" spans="1:19" ht="15" customHeight="1">
      <c r="A52" s="33">
        <v>423</v>
      </c>
      <c r="B52" s="10" t="s">
        <v>835</v>
      </c>
      <c r="C52" s="308">
        <f t="shared" si="8"/>
        <v>0</v>
      </c>
      <c r="D52" s="99">
        <v>0</v>
      </c>
      <c r="E52" s="99">
        <v>0</v>
      </c>
      <c r="F52" s="99">
        <v>0</v>
      </c>
      <c r="G52" s="99" t="s">
        <v>767</v>
      </c>
      <c r="H52" s="99">
        <v>0</v>
      </c>
      <c r="I52" s="99">
        <v>0</v>
      </c>
      <c r="J52" s="99">
        <v>0</v>
      </c>
      <c r="K52" s="99" t="s">
        <v>767</v>
      </c>
      <c r="L52" s="19"/>
      <c r="M52" s="19"/>
    </row>
    <row r="53" spans="1:19" ht="15" customHeight="1">
      <c r="A53" s="33">
        <v>424</v>
      </c>
      <c r="B53" s="10" t="s">
        <v>231</v>
      </c>
      <c r="C53" s="308">
        <f t="shared" si="8"/>
        <v>0</v>
      </c>
      <c r="D53" s="99">
        <v>0</v>
      </c>
      <c r="E53" s="99" t="s">
        <v>767</v>
      </c>
      <c r="F53" s="99">
        <v>0</v>
      </c>
      <c r="G53" s="99">
        <v>0</v>
      </c>
      <c r="H53" s="99">
        <v>0</v>
      </c>
      <c r="I53" s="99">
        <v>0</v>
      </c>
      <c r="J53" s="99">
        <v>0</v>
      </c>
      <c r="K53" s="99">
        <v>0</v>
      </c>
      <c r="L53" s="19"/>
      <c r="M53" s="19"/>
    </row>
    <row r="54" spans="1:19" ht="21.75" customHeight="1">
      <c r="A54" s="40">
        <v>499</v>
      </c>
      <c r="B54" s="9" t="s">
        <v>605</v>
      </c>
      <c r="C54" s="308">
        <f t="shared" si="8"/>
        <v>21</v>
      </c>
      <c r="D54" s="99" t="s">
        <v>767</v>
      </c>
      <c r="E54" s="99" t="s">
        <v>767</v>
      </c>
      <c r="F54" s="99">
        <v>7</v>
      </c>
      <c r="G54" s="99">
        <v>4</v>
      </c>
      <c r="H54" s="99" t="s">
        <v>767</v>
      </c>
      <c r="I54" s="99" t="s">
        <v>767</v>
      </c>
      <c r="J54" s="99">
        <v>0</v>
      </c>
      <c r="K54" s="99">
        <v>10</v>
      </c>
      <c r="L54" s="19"/>
      <c r="M54" s="19"/>
    </row>
    <row r="55" spans="1:19" ht="30" customHeight="1">
      <c r="A55" s="28"/>
      <c r="B55" s="7" t="s">
        <v>696</v>
      </c>
      <c r="C55" s="308">
        <f>SUM(C56:C78)</f>
        <v>19319</v>
      </c>
      <c r="D55" s="308">
        <f t="shared" ref="D55:K55" si="9">SUM(D56:D78)</f>
        <v>2787</v>
      </c>
      <c r="E55" s="308">
        <f t="shared" si="9"/>
        <v>2711</v>
      </c>
      <c r="F55" s="308">
        <f t="shared" si="9"/>
        <v>2722</v>
      </c>
      <c r="G55" s="308">
        <f t="shared" si="9"/>
        <v>2537</v>
      </c>
      <c r="H55" s="308">
        <f t="shared" si="9"/>
        <v>2419</v>
      </c>
      <c r="I55" s="308">
        <f t="shared" si="9"/>
        <v>2021</v>
      </c>
      <c r="J55" s="308">
        <f t="shared" si="9"/>
        <v>2250</v>
      </c>
      <c r="K55" s="308">
        <f t="shared" si="9"/>
        <v>1872</v>
      </c>
      <c r="L55" s="19"/>
      <c r="M55" s="19"/>
    </row>
    <row r="56" spans="1:19" s="5" customFormat="1" ht="15" customHeight="1">
      <c r="A56" s="40">
        <v>501</v>
      </c>
      <c r="B56" s="10" t="s">
        <v>626</v>
      </c>
      <c r="C56" s="308">
        <f t="shared" ref="C56:C78" si="10">SUM(D56:K56)</f>
        <v>26</v>
      </c>
      <c r="D56" s="99" t="s">
        <v>767</v>
      </c>
      <c r="E56" s="99">
        <v>7</v>
      </c>
      <c r="F56" s="99">
        <v>6</v>
      </c>
      <c r="G56" s="99">
        <v>5</v>
      </c>
      <c r="H56" s="99" t="s">
        <v>767</v>
      </c>
      <c r="I56" s="99" t="s">
        <v>767</v>
      </c>
      <c r="J56" s="99" t="s">
        <v>767</v>
      </c>
      <c r="K56" s="99">
        <v>8</v>
      </c>
      <c r="L56" s="19"/>
      <c r="M56" s="19"/>
      <c r="N56" s="6"/>
      <c r="O56" s="6"/>
      <c r="P56" s="6"/>
      <c r="Q56" s="6"/>
      <c r="R56" s="6"/>
      <c r="S56" s="6"/>
    </row>
    <row r="57" spans="1:19" ht="15" customHeight="1">
      <c r="A57" s="40">
        <v>502</v>
      </c>
      <c r="B57" s="10" t="s">
        <v>400</v>
      </c>
      <c r="C57" s="308">
        <f t="shared" si="10"/>
        <v>34</v>
      </c>
      <c r="D57" s="99" t="s">
        <v>767</v>
      </c>
      <c r="E57" s="99">
        <v>6</v>
      </c>
      <c r="F57" s="99">
        <v>6</v>
      </c>
      <c r="G57" s="99" t="s">
        <v>767</v>
      </c>
      <c r="H57" s="99">
        <v>4</v>
      </c>
      <c r="I57" s="99" t="s">
        <v>767</v>
      </c>
      <c r="J57" s="99">
        <v>4</v>
      </c>
      <c r="K57" s="99">
        <v>14</v>
      </c>
      <c r="L57" s="20"/>
      <c r="M57" s="20"/>
      <c r="N57" s="5"/>
      <c r="O57" s="5"/>
      <c r="P57" s="5"/>
      <c r="Q57" s="5"/>
      <c r="R57" s="5"/>
      <c r="S57" s="5"/>
    </row>
    <row r="58" spans="1:19" ht="15" customHeight="1">
      <c r="A58" s="40">
        <v>503</v>
      </c>
      <c r="B58" s="10" t="s">
        <v>345</v>
      </c>
      <c r="C58" s="308">
        <f t="shared" si="10"/>
        <v>25</v>
      </c>
      <c r="D58" s="99">
        <v>4</v>
      </c>
      <c r="E58" s="99" t="s">
        <v>767</v>
      </c>
      <c r="F58" s="99">
        <v>5</v>
      </c>
      <c r="G58" s="99">
        <v>10</v>
      </c>
      <c r="H58" s="99" t="s">
        <v>767</v>
      </c>
      <c r="I58" s="99" t="s">
        <v>767</v>
      </c>
      <c r="J58" s="99">
        <v>0</v>
      </c>
      <c r="K58" s="99">
        <v>6</v>
      </c>
      <c r="L58" s="19"/>
      <c r="M58" s="19"/>
    </row>
    <row r="59" spans="1:19" ht="12" customHeight="1">
      <c r="A59" s="40">
        <v>505</v>
      </c>
      <c r="B59" s="10" t="s">
        <v>627</v>
      </c>
      <c r="C59" s="308">
        <f t="shared" si="10"/>
        <v>5</v>
      </c>
      <c r="D59" s="99" t="s">
        <v>767</v>
      </c>
      <c r="E59" s="99">
        <v>0</v>
      </c>
      <c r="F59" s="99">
        <v>0</v>
      </c>
      <c r="G59" s="99" t="s">
        <v>767</v>
      </c>
      <c r="H59" s="99">
        <v>0</v>
      </c>
      <c r="I59" s="99">
        <v>0</v>
      </c>
      <c r="J59" s="99" t="s">
        <v>767</v>
      </c>
      <c r="K59" s="99">
        <v>5</v>
      </c>
      <c r="L59" s="19"/>
      <c r="M59" s="19"/>
    </row>
    <row r="60" spans="1:19" ht="15" customHeight="1">
      <c r="A60" s="40">
        <v>506</v>
      </c>
      <c r="B60" s="10" t="s">
        <v>628</v>
      </c>
      <c r="C60" s="308">
        <f t="shared" si="10"/>
        <v>0</v>
      </c>
      <c r="D60" s="99" t="s">
        <v>767</v>
      </c>
      <c r="E60" s="99">
        <v>0</v>
      </c>
      <c r="F60" s="99" t="s">
        <v>767</v>
      </c>
      <c r="G60" s="99">
        <v>0</v>
      </c>
      <c r="H60" s="99" t="s">
        <v>767</v>
      </c>
      <c r="I60" s="99">
        <v>0</v>
      </c>
      <c r="J60" s="99">
        <v>0</v>
      </c>
      <c r="K60" s="99">
        <v>0</v>
      </c>
    </row>
    <row r="61" spans="1:19" ht="12.75" customHeight="1">
      <c r="A61" s="40">
        <v>507</v>
      </c>
      <c r="B61" s="10" t="s">
        <v>300</v>
      </c>
      <c r="C61" s="308">
        <f t="shared" si="10"/>
        <v>0</v>
      </c>
      <c r="D61" s="99" t="s">
        <v>767</v>
      </c>
      <c r="E61" s="99">
        <v>0</v>
      </c>
      <c r="F61" s="99">
        <v>0</v>
      </c>
      <c r="G61" s="99" t="s">
        <v>767</v>
      </c>
      <c r="H61" s="99" t="s">
        <v>767</v>
      </c>
      <c r="I61" s="99">
        <v>0</v>
      </c>
      <c r="J61" s="99">
        <v>0</v>
      </c>
      <c r="K61" s="99">
        <v>0</v>
      </c>
      <c r="L61" s="19"/>
      <c r="M61" s="19"/>
    </row>
    <row r="62" spans="1:19" ht="21.75" customHeight="1">
      <c r="A62" s="40">
        <v>508</v>
      </c>
      <c r="B62" s="9" t="s">
        <v>758</v>
      </c>
      <c r="C62" s="308">
        <f t="shared" si="10"/>
        <v>12</v>
      </c>
      <c r="D62" s="99">
        <v>4</v>
      </c>
      <c r="E62" s="99">
        <v>4</v>
      </c>
      <c r="F62" s="99" t="s">
        <v>767</v>
      </c>
      <c r="G62" s="99" t="s">
        <v>767</v>
      </c>
      <c r="H62" s="99">
        <v>4</v>
      </c>
      <c r="I62" s="99" t="s">
        <v>767</v>
      </c>
      <c r="J62" s="99">
        <v>0</v>
      </c>
      <c r="K62" s="99">
        <v>0</v>
      </c>
    </row>
    <row r="63" spans="1:19" ht="15" customHeight="1">
      <c r="A63" s="40">
        <v>509</v>
      </c>
      <c r="B63" s="10" t="s">
        <v>346</v>
      </c>
      <c r="C63" s="308">
        <f t="shared" si="10"/>
        <v>607</v>
      </c>
      <c r="D63" s="99">
        <v>91</v>
      </c>
      <c r="E63" s="99">
        <v>112</v>
      </c>
      <c r="F63" s="99">
        <v>91</v>
      </c>
      <c r="G63" s="99">
        <v>84</v>
      </c>
      <c r="H63" s="99">
        <v>89</v>
      </c>
      <c r="I63" s="99">
        <v>34</v>
      </c>
      <c r="J63" s="99">
        <v>44</v>
      </c>
      <c r="K63" s="99">
        <v>62</v>
      </c>
      <c r="L63" s="19"/>
      <c r="M63" s="19"/>
    </row>
    <row r="64" spans="1:19" ht="15" customHeight="1">
      <c r="A64" s="33">
        <v>510</v>
      </c>
      <c r="B64" s="10" t="s">
        <v>301</v>
      </c>
      <c r="C64" s="308">
        <f t="shared" si="10"/>
        <v>31</v>
      </c>
      <c r="D64" s="99">
        <v>4</v>
      </c>
      <c r="E64" s="99" t="s">
        <v>767</v>
      </c>
      <c r="F64" s="99" t="s">
        <v>767</v>
      </c>
      <c r="G64" s="99">
        <v>4</v>
      </c>
      <c r="H64" s="99">
        <v>6</v>
      </c>
      <c r="I64" s="99" t="s">
        <v>767</v>
      </c>
      <c r="J64" s="99" t="s">
        <v>767</v>
      </c>
      <c r="K64" s="99">
        <v>17</v>
      </c>
      <c r="L64" s="19"/>
      <c r="M64" s="19"/>
    </row>
    <row r="65" spans="1:19" ht="15" customHeight="1">
      <c r="A65" s="33">
        <v>512</v>
      </c>
      <c r="B65" s="10" t="s">
        <v>431</v>
      </c>
      <c r="C65" s="308">
        <f t="shared" si="10"/>
        <v>0</v>
      </c>
      <c r="D65" s="99">
        <v>0</v>
      </c>
      <c r="E65" s="99">
        <v>0</v>
      </c>
      <c r="F65" s="99">
        <v>0</v>
      </c>
      <c r="G65" s="99" t="s">
        <v>767</v>
      </c>
      <c r="H65" s="99" t="s">
        <v>767</v>
      </c>
      <c r="I65" s="99" t="s">
        <v>767</v>
      </c>
      <c r="J65" s="99" t="s">
        <v>767</v>
      </c>
      <c r="K65" s="99" t="s">
        <v>767</v>
      </c>
      <c r="L65" s="19"/>
      <c r="M65" s="19"/>
    </row>
    <row r="66" spans="1:19" ht="21" customHeight="1">
      <c r="A66" s="33">
        <v>514</v>
      </c>
      <c r="B66" s="10" t="s">
        <v>401</v>
      </c>
      <c r="C66" s="308">
        <f t="shared" si="10"/>
        <v>0</v>
      </c>
      <c r="D66" s="99" t="s">
        <v>767</v>
      </c>
      <c r="E66" s="99">
        <v>0</v>
      </c>
      <c r="F66" s="99" t="s">
        <v>767</v>
      </c>
      <c r="G66" s="99">
        <v>0</v>
      </c>
      <c r="H66" s="99" t="s">
        <v>767</v>
      </c>
      <c r="I66" s="99" t="s">
        <v>767</v>
      </c>
      <c r="J66" s="99" t="s">
        <v>767</v>
      </c>
      <c r="K66" s="99" t="s">
        <v>767</v>
      </c>
      <c r="L66" s="19"/>
      <c r="M66" s="19"/>
    </row>
    <row r="67" spans="1:19" ht="15" customHeight="1">
      <c r="A67" s="33">
        <v>515</v>
      </c>
      <c r="B67" s="10" t="s">
        <v>347</v>
      </c>
      <c r="C67" s="308">
        <f t="shared" si="10"/>
        <v>50</v>
      </c>
      <c r="D67" s="99">
        <v>4</v>
      </c>
      <c r="E67" s="99">
        <v>8</v>
      </c>
      <c r="F67" s="99">
        <v>8</v>
      </c>
      <c r="G67" s="99">
        <v>7</v>
      </c>
      <c r="H67" s="99">
        <v>10</v>
      </c>
      <c r="I67" s="99">
        <v>7</v>
      </c>
      <c r="J67" s="99">
        <v>0</v>
      </c>
      <c r="K67" s="99">
        <v>6</v>
      </c>
      <c r="L67" s="19"/>
      <c r="M67" s="19"/>
    </row>
    <row r="68" spans="1:19" ht="15" customHeight="1">
      <c r="A68" s="33">
        <v>516</v>
      </c>
      <c r="B68" s="10" t="s">
        <v>711</v>
      </c>
      <c r="C68" s="308">
        <f t="shared" si="10"/>
        <v>0</v>
      </c>
      <c r="D68" s="99" t="s">
        <v>767</v>
      </c>
      <c r="E68" s="99" t="s">
        <v>767</v>
      </c>
      <c r="F68" s="99">
        <v>0</v>
      </c>
      <c r="G68" s="99">
        <v>0</v>
      </c>
      <c r="H68" s="99">
        <v>0</v>
      </c>
      <c r="I68" s="99">
        <v>0</v>
      </c>
      <c r="J68" s="99" t="s">
        <v>767</v>
      </c>
      <c r="K68" s="99" t="s">
        <v>767</v>
      </c>
      <c r="L68" s="19"/>
      <c r="M68" s="19"/>
    </row>
    <row r="69" spans="1:19" ht="15" customHeight="1">
      <c r="A69" s="33">
        <v>518</v>
      </c>
      <c r="B69" s="10" t="s">
        <v>629</v>
      </c>
      <c r="C69" s="308">
        <f t="shared" si="10"/>
        <v>45</v>
      </c>
      <c r="D69" s="99">
        <v>8</v>
      </c>
      <c r="E69" s="99">
        <v>8</v>
      </c>
      <c r="F69" s="99" t="s">
        <v>767</v>
      </c>
      <c r="G69" s="99">
        <v>6</v>
      </c>
      <c r="H69" s="99" t="s">
        <v>767</v>
      </c>
      <c r="I69" s="99">
        <v>0</v>
      </c>
      <c r="J69" s="99">
        <v>6</v>
      </c>
      <c r="K69" s="99">
        <v>17</v>
      </c>
      <c r="L69" s="19"/>
      <c r="M69" s="19"/>
    </row>
    <row r="70" spans="1:19" ht="15" customHeight="1">
      <c r="A70" s="33">
        <v>519</v>
      </c>
      <c r="B70" s="10" t="s">
        <v>432</v>
      </c>
      <c r="C70" s="308">
        <f t="shared" si="10"/>
        <v>0</v>
      </c>
      <c r="D70" s="99">
        <v>0</v>
      </c>
      <c r="E70" s="99" t="s">
        <v>767</v>
      </c>
      <c r="F70" s="99" t="s">
        <v>767</v>
      </c>
      <c r="G70" s="99" t="s">
        <v>767</v>
      </c>
      <c r="H70" s="99">
        <v>0</v>
      </c>
      <c r="I70" s="99">
        <v>0</v>
      </c>
      <c r="J70" s="99" t="s">
        <v>767</v>
      </c>
      <c r="K70" s="99" t="s">
        <v>767</v>
      </c>
      <c r="L70" s="19"/>
      <c r="M70" s="19"/>
    </row>
    <row r="71" spans="1:19" ht="25.5" customHeight="1">
      <c r="A71" s="33">
        <v>520</v>
      </c>
      <c r="B71" s="10" t="s">
        <v>697</v>
      </c>
      <c r="C71" s="308">
        <f t="shared" si="10"/>
        <v>0</v>
      </c>
      <c r="D71" s="99">
        <v>0</v>
      </c>
      <c r="E71" s="99" t="s">
        <v>767</v>
      </c>
      <c r="F71" s="99" t="s">
        <v>767</v>
      </c>
      <c r="G71" s="99" t="s">
        <v>767</v>
      </c>
      <c r="H71" s="99">
        <v>0</v>
      </c>
      <c r="I71" s="99" t="s">
        <v>767</v>
      </c>
      <c r="J71" s="99" t="s">
        <v>767</v>
      </c>
      <c r="K71" s="99" t="s">
        <v>767</v>
      </c>
      <c r="L71" s="19"/>
      <c r="M71" s="19"/>
    </row>
    <row r="72" spans="1:19" ht="21.75" customHeight="1">
      <c r="A72" s="33">
        <v>522</v>
      </c>
      <c r="B72" s="10" t="s">
        <v>828</v>
      </c>
      <c r="C72" s="308">
        <f t="shared" si="10"/>
        <v>0</v>
      </c>
      <c r="D72" s="99" t="s">
        <v>767</v>
      </c>
      <c r="E72" s="99" t="s">
        <v>767</v>
      </c>
      <c r="F72" s="99">
        <v>0</v>
      </c>
      <c r="G72" s="99">
        <v>0</v>
      </c>
      <c r="H72" s="99">
        <v>0</v>
      </c>
      <c r="I72" s="99">
        <v>0</v>
      </c>
      <c r="J72" s="99">
        <v>0</v>
      </c>
      <c r="K72" s="99">
        <v>0</v>
      </c>
      <c r="L72" s="19"/>
      <c r="M72" s="19"/>
    </row>
    <row r="73" spans="1:19" ht="13.5" customHeight="1">
      <c r="A73" s="40">
        <v>523</v>
      </c>
      <c r="B73" s="9" t="s">
        <v>829</v>
      </c>
      <c r="C73" s="308">
        <f t="shared" si="10"/>
        <v>0</v>
      </c>
      <c r="D73" s="99">
        <v>0</v>
      </c>
      <c r="E73" s="99">
        <v>0</v>
      </c>
      <c r="F73" s="99" t="s">
        <v>767</v>
      </c>
      <c r="G73" s="99">
        <v>0</v>
      </c>
      <c r="H73" s="99" t="s">
        <v>767</v>
      </c>
      <c r="I73" s="99">
        <v>0</v>
      </c>
      <c r="J73" s="99">
        <v>0</v>
      </c>
      <c r="K73" s="99">
        <v>0</v>
      </c>
      <c r="L73" s="19"/>
      <c r="M73" s="19"/>
    </row>
    <row r="74" spans="1:19" ht="15" customHeight="1">
      <c r="A74" s="40">
        <v>524</v>
      </c>
      <c r="B74" s="10" t="s">
        <v>282</v>
      </c>
      <c r="C74" s="308">
        <f t="shared" si="10"/>
        <v>17548</v>
      </c>
      <c r="D74" s="99">
        <v>2547</v>
      </c>
      <c r="E74" s="99">
        <v>2455</v>
      </c>
      <c r="F74" s="99">
        <v>2477</v>
      </c>
      <c r="G74" s="99">
        <v>2293</v>
      </c>
      <c r="H74" s="99">
        <v>2178</v>
      </c>
      <c r="I74" s="99">
        <v>1885</v>
      </c>
      <c r="J74" s="99">
        <v>2081</v>
      </c>
      <c r="K74" s="99">
        <v>1632</v>
      </c>
      <c r="L74" s="19"/>
      <c r="M74" s="19"/>
    </row>
    <row r="75" spans="1:19" ht="15" customHeight="1">
      <c r="A75" s="40">
        <v>525</v>
      </c>
      <c r="B75" s="10" t="s">
        <v>283</v>
      </c>
      <c r="C75" s="308">
        <f t="shared" si="10"/>
        <v>896</v>
      </c>
      <c r="D75" s="99">
        <v>117</v>
      </c>
      <c r="E75" s="99">
        <v>111</v>
      </c>
      <c r="F75" s="99">
        <v>119</v>
      </c>
      <c r="G75" s="99">
        <v>115</v>
      </c>
      <c r="H75" s="99">
        <v>124</v>
      </c>
      <c r="I75" s="99">
        <v>95</v>
      </c>
      <c r="J75" s="99">
        <v>115</v>
      </c>
      <c r="K75" s="99">
        <v>100</v>
      </c>
      <c r="L75" s="19"/>
      <c r="M75" s="19"/>
    </row>
    <row r="76" spans="1:19" ht="15" customHeight="1">
      <c r="A76" s="33">
        <v>526</v>
      </c>
      <c r="B76" s="10" t="s">
        <v>843</v>
      </c>
      <c r="C76" s="308">
        <f t="shared" si="10"/>
        <v>30</v>
      </c>
      <c r="D76" s="99">
        <v>8</v>
      </c>
      <c r="E76" s="99" t="s">
        <v>767</v>
      </c>
      <c r="F76" s="99">
        <v>6</v>
      </c>
      <c r="G76" s="99">
        <v>7</v>
      </c>
      <c r="H76" s="99">
        <v>4</v>
      </c>
      <c r="I76" s="99" t="s">
        <v>767</v>
      </c>
      <c r="J76" s="99" t="s">
        <v>767</v>
      </c>
      <c r="K76" s="99">
        <v>5</v>
      </c>
      <c r="L76" s="19"/>
      <c r="M76" s="19"/>
    </row>
    <row r="77" spans="1:19" ht="20.25" customHeight="1">
      <c r="A77" s="33">
        <v>527</v>
      </c>
      <c r="B77" s="45" t="s">
        <v>844</v>
      </c>
      <c r="C77" s="308">
        <f t="shared" si="10"/>
        <v>10</v>
      </c>
      <c r="D77" s="99" t="s">
        <v>767</v>
      </c>
      <c r="E77" s="99" t="s">
        <v>767</v>
      </c>
      <c r="F77" s="99">
        <v>4</v>
      </c>
      <c r="G77" s="99">
        <v>6</v>
      </c>
      <c r="H77" s="99" t="s">
        <v>767</v>
      </c>
      <c r="I77" s="99" t="s">
        <v>767</v>
      </c>
      <c r="J77" s="99">
        <v>0</v>
      </c>
      <c r="K77" s="99" t="s">
        <v>767</v>
      </c>
      <c r="L77" s="19"/>
      <c r="M77" s="19"/>
    </row>
    <row r="78" spans="1:19" ht="23.25" customHeight="1">
      <c r="A78" s="40">
        <v>599</v>
      </c>
      <c r="B78" s="9" t="s">
        <v>631</v>
      </c>
      <c r="C78" s="308">
        <f t="shared" si="10"/>
        <v>0</v>
      </c>
      <c r="D78" s="99" t="s">
        <v>767</v>
      </c>
      <c r="E78" s="99">
        <v>0</v>
      </c>
      <c r="F78" s="99" t="s">
        <v>767</v>
      </c>
      <c r="G78" s="99" t="s">
        <v>767</v>
      </c>
      <c r="H78" s="99">
        <v>0</v>
      </c>
      <c r="I78" s="99" t="s">
        <v>767</v>
      </c>
      <c r="J78" s="99">
        <v>0</v>
      </c>
      <c r="K78" s="99" t="s">
        <v>767</v>
      </c>
      <c r="L78" s="19"/>
      <c r="M78" s="19"/>
    </row>
    <row r="79" spans="1:19" ht="21.75" customHeight="1">
      <c r="A79" s="28"/>
      <c r="B79" s="7" t="s">
        <v>632</v>
      </c>
      <c r="C79" s="308">
        <f>SUM(C80:C106)</f>
        <v>12174</v>
      </c>
      <c r="D79" s="308">
        <f t="shared" ref="D79:K79" si="11">SUM(D80:D106)</f>
        <v>965</v>
      </c>
      <c r="E79" s="308">
        <f t="shared" si="11"/>
        <v>971</v>
      </c>
      <c r="F79" s="308">
        <f t="shared" si="11"/>
        <v>1035</v>
      </c>
      <c r="G79" s="308">
        <f t="shared" si="11"/>
        <v>993</v>
      </c>
      <c r="H79" s="308">
        <f t="shared" si="11"/>
        <v>973</v>
      </c>
      <c r="I79" s="308">
        <f t="shared" si="11"/>
        <v>502</v>
      </c>
      <c r="J79" s="308">
        <f t="shared" si="11"/>
        <v>563</v>
      </c>
      <c r="K79" s="308">
        <f t="shared" si="11"/>
        <v>6172</v>
      </c>
      <c r="L79" s="19"/>
      <c r="M79" s="19"/>
    </row>
    <row r="80" spans="1:19" s="5" customFormat="1" ht="15" customHeight="1">
      <c r="A80" s="40">
        <v>602</v>
      </c>
      <c r="B80" s="10" t="s">
        <v>348</v>
      </c>
      <c r="C80" s="308">
        <f t="shared" ref="C80:C106" si="12">SUM(D80:K80)</f>
        <v>4</v>
      </c>
      <c r="D80" s="99" t="s">
        <v>767</v>
      </c>
      <c r="E80" s="99">
        <v>4</v>
      </c>
      <c r="F80" s="99" t="s">
        <v>767</v>
      </c>
      <c r="G80" s="99">
        <v>0</v>
      </c>
      <c r="H80" s="99">
        <v>0</v>
      </c>
      <c r="I80" s="99">
        <v>0</v>
      </c>
      <c r="J80" s="99">
        <v>0</v>
      </c>
      <c r="K80" s="99" t="s">
        <v>767</v>
      </c>
      <c r="L80" s="19"/>
      <c r="M80" s="19"/>
      <c r="N80" s="6"/>
      <c r="O80" s="6"/>
      <c r="P80" s="6"/>
      <c r="Q80" s="6"/>
      <c r="R80" s="6"/>
      <c r="S80" s="6"/>
    </row>
    <row r="81" spans="1:19" ht="15" customHeight="1">
      <c r="A81" s="40">
        <v>603</v>
      </c>
      <c r="B81" s="10" t="s">
        <v>302</v>
      </c>
      <c r="C81" s="308">
        <f t="shared" si="12"/>
        <v>27</v>
      </c>
      <c r="D81" s="99" t="s">
        <v>767</v>
      </c>
      <c r="E81" s="99">
        <v>4</v>
      </c>
      <c r="F81" s="99">
        <v>5</v>
      </c>
      <c r="G81" s="99">
        <v>8</v>
      </c>
      <c r="H81" s="99" t="s">
        <v>767</v>
      </c>
      <c r="I81" s="99" t="s">
        <v>767</v>
      </c>
      <c r="J81" s="99" t="s">
        <v>767</v>
      </c>
      <c r="K81" s="99">
        <v>10</v>
      </c>
      <c r="L81" s="20"/>
      <c r="M81" s="20"/>
      <c r="N81" s="5"/>
      <c r="O81" s="5"/>
      <c r="P81" s="5"/>
      <c r="Q81" s="5"/>
      <c r="R81" s="5"/>
      <c r="S81" s="5"/>
    </row>
    <row r="82" spans="1:19" ht="15" customHeight="1">
      <c r="A82" s="40">
        <v>604</v>
      </c>
      <c r="B82" s="10" t="s">
        <v>303</v>
      </c>
      <c r="C82" s="308">
        <f t="shared" si="12"/>
        <v>19</v>
      </c>
      <c r="D82" s="99">
        <v>0</v>
      </c>
      <c r="E82" s="99">
        <v>4</v>
      </c>
      <c r="F82" s="99" t="s">
        <v>767</v>
      </c>
      <c r="G82" s="99" t="s">
        <v>767</v>
      </c>
      <c r="H82" s="99">
        <v>4</v>
      </c>
      <c r="I82" s="99" t="s">
        <v>767</v>
      </c>
      <c r="J82" s="99" t="s">
        <v>767</v>
      </c>
      <c r="K82" s="99">
        <v>11</v>
      </c>
      <c r="L82" s="19"/>
      <c r="M82" s="19"/>
    </row>
    <row r="83" spans="1:19" ht="15" customHeight="1">
      <c r="A83" s="40">
        <v>605</v>
      </c>
      <c r="B83" s="10" t="s">
        <v>349</v>
      </c>
      <c r="C83" s="308">
        <f t="shared" si="12"/>
        <v>21</v>
      </c>
      <c r="D83" s="99" t="s">
        <v>767</v>
      </c>
      <c r="E83" s="99">
        <v>8</v>
      </c>
      <c r="F83" s="99" t="s">
        <v>767</v>
      </c>
      <c r="G83" s="99">
        <v>5</v>
      </c>
      <c r="H83" s="99" t="s">
        <v>767</v>
      </c>
      <c r="I83" s="99" t="s">
        <v>767</v>
      </c>
      <c r="J83" s="99" t="s">
        <v>767</v>
      </c>
      <c r="K83" s="99">
        <v>8</v>
      </c>
      <c r="L83" s="19"/>
      <c r="M83" s="19"/>
    </row>
    <row r="84" spans="1:19" ht="21.75" customHeight="1">
      <c r="A84" s="40">
        <v>608</v>
      </c>
      <c r="B84" s="10" t="s">
        <v>350</v>
      </c>
      <c r="C84" s="308">
        <f t="shared" si="12"/>
        <v>326</v>
      </c>
      <c r="D84" s="99">
        <v>32</v>
      </c>
      <c r="E84" s="99">
        <v>31</v>
      </c>
      <c r="F84" s="99">
        <v>26</v>
      </c>
      <c r="G84" s="99">
        <v>26</v>
      </c>
      <c r="H84" s="99">
        <v>29</v>
      </c>
      <c r="I84" s="99">
        <v>8</v>
      </c>
      <c r="J84" s="99">
        <v>11</v>
      </c>
      <c r="K84" s="99">
        <v>163</v>
      </c>
      <c r="L84" s="19"/>
      <c r="M84" s="19"/>
    </row>
    <row r="85" spans="1:19" ht="15" customHeight="1">
      <c r="A85" s="33">
        <v>609</v>
      </c>
      <c r="B85" s="45" t="s">
        <v>351</v>
      </c>
      <c r="C85" s="308">
        <f t="shared" si="12"/>
        <v>8</v>
      </c>
      <c r="D85" s="99" t="s">
        <v>767</v>
      </c>
      <c r="E85" s="99">
        <v>0</v>
      </c>
      <c r="F85" s="99" t="s">
        <v>767</v>
      </c>
      <c r="G85" s="99" t="s">
        <v>767</v>
      </c>
      <c r="H85" s="99" t="s">
        <v>767</v>
      </c>
      <c r="I85" s="99">
        <v>0</v>
      </c>
      <c r="J85" s="99">
        <v>0</v>
      </c>
      <c r="K85" s="99">
        <v>8</v>
      </c>
      <c r="L85" s="19"/>
      <c r="M85" s="19"/>
    </row>
    <row r="86" spans="1:19" ht="15" customHeight="1">
      <c r="A86" s="33">
        <v>610</v>
      </c>
      <c r="B86" s="45" t="s">
        <v>316</v>
      </c>
      <c r="C86" s="308">
        <f t="shared" si="12"/>
        <v>73</v>
      </c>
      <c r="D86" s="99">
        <v>5</v>
      </c>
      <c r="E86" s="99">
        <v>6</v>
      </c>
      <c r="F86" s="99">
        <v>7</v>
      </c>
      <c r="G86" s="99">
        <v>5</v>
      </c>
      <c r="H86" s="99">
        <v>13</v>
      </c>
      <c r="I86" s="99">
        <v>0</v>
      </c>
      <c r="J86" s="99" t="s">
        <v>767</v>
      </c>
      <c r="K86" s="99">
        <v>37</v>
      </c>
      <c r="L86" s="19"/>
      <c r="M86" s="19"/>
    </row>
    <row r="87" spans="1:19" ht="15" customHeight="1">
      <c r="A87" s="33">
        <v>611</v>
      </c>
      <c r="B87" s="45" t="s">
        <v>304</v>
      </c>
      <c r="C87" s="308">
        <f t="shared" si="12"/>
        <v>0</v>
      </c>
      <c r="D87" s="99">
        <v>0</v>
      </c>
      <c r="E87" s="99" t="s">
        <v>767</v>
      </c>
      <c r="F87" s="99" t="s">
        <v>767</v>
      </c>
      <c r="G87" s="99">
        <v>0</v>
      </c>
      <c r="H87" s="99">
        <v>0</v>
      </c>
      <c r="I87" s="99">
        <v>0</v>
      </c>
      <c r="J87" s="99">
        <v>0</v>
      </c>
      <c r="K87" s="99" t="s">
        <v>767</v>
      </c>
      <c r="L87" s="19"/>
      <c r="M87" s="19"/>
    </row>
    <row r="88" spans="1:19" ht="15" customHeight="1">
      <c r="A88" s="33">
        <v>615</v>
      </c>
      <c r="B88" s="10" t="s">
        <v>317</v>
      </c>
      <c r="C88" s="308">
        <f t="shared" si="12"/>
        <v>51</v>
      </c>
      <c r="D88" s="99">
        <v>4</v>
      </c>
      <c r="E88" s="99">
        <v>7</v>
      </c>
      <c r="F88" s="99">
        <v>4</v>
      </c>
      <c r="G88" s="99" t="s">
        <v>767</v>
      </c>
      <c r="H88" s="99">
        <v>8</v>
      </c>
      <c r="I88" s="99" t="s">
        <v>767</v>
      </c>
      <c r="J88" s="99">
        <v>5</v>
      </c>
      <c r="K88" s="99">
        <v>23</v>
      </c>
      <c r="L88" s="19"/>
      <c r="M88" s="19"/>
    </row>
    <row r="89" spans="1:19" ht="15" customHeight="1">
      <c r="A89" s="33">
        <v>617</v>
      </c>
      <c r="B89" s="10" t="s">
        <v>352</v>
      </c>
      <c r="C89" s="308">
        <f t="shared" si="12"/>
        <v>11</v>
      </c>
      <c r="D89" s="99" t="s">
        <v>767</v>
      </c>
      <c r="E89" s="99">
        <v>0</v>
      </c>
      <c r="F89" s="99" t="s">
        <v>767</v>
      </c>
      <c r="G89" s="99">
        <v>0</v>
      </c>
      <c r="H89" s="99" t="s">
        <v>767</v>
      </c>
      <c r="I89" s="99">
        <v>0</v>
      </c>
      <c r="J89" s="99">
        <v>0</v>
      </c>
      <c r="K89" s="99">
        <v>11</v>
      </c>
      <c r="L89" s="19"/>
      <c r="M89" s="19"/>
    </row>
    <row r="90" spans="1:19" ht="24.75" customHeight="1">
      <c r="A90" s="33">
        <v>619</v>
      </c>
      <c r="B90" s="10" t="s">
        <v>698</v>
      </c>
      <c r="C90" s="308">
        <f t="shared" si="12"/>
        <v>569</v>
      </c>
      <c r="D90" s="99">
        <v>55</v>
      </c>
      <c r="E90" s="99">
        <v>49</v>
      </c>
      <c r="F90" s="99">
        <v>61</v>
      </c>
      <c r="G90" s="99">
        <v>58</v>
      </c>
      <c r="H90" s="99">
        <v>48</v>
      </c>
      <c r="I90" s="99">
        <v>24</v>
      </c>
      <c r="J90" s="99">
        <v>33</v>
      </c>
      <c r="K90" s="99">
        <v>241</v>
      </c>
      <c r="L90" s="19"/>
      <c r="M90" s="19"/>
    </row>
    <row r="91" spans="1:19" ht="15" customHeight="1">
      <c r="A91" s="33">
        <v>620</v>
      </c>
      <c r="B91" s="10" t="s">
        <v>609</v>
      </c>
      <c r="C91" s="308">
        <f t="shared" si="12"/>
        <v>2597</v>
      </c>
      <c r="D91" s="99">
        <v>200</v>
      </c>
      <c r="E91" s="99">
        <v>221</v>
      </c>
      <c r="F91" s="99">
        <v>253</v>
      </c>
      <c r="G91" s="99">
        <v>244</v>
      </c>
      <c r="H91" s="99">
        <v>229</v>
      </c>
      <c r="I91" s="99">
        <v>95</v>
      </c>
      <c r="J91" s="99">
        <v>92</v>
      </c>
      <c r="K91" s="99">
        <v>1263</v>
      </c>
      <c r="L91" s="19"/>
      <c r="M91" s="19"/>
    </row>
    <row r="92" spans="1:19" ht="15" customHeight="1">
      <c r="A92" s="33">
        <v>621</v>
      </c>
      <c r="B92" s="10" t="s">
        <v>353</v>
      </c>
      <c r="C92" s="308">
        <f t="shared" si="12"/>
        <v>1341</v>
      </c>
      <c r="D92" s="99">
        <v>99</v>
      </c>
      <c r="E92" s="99">
        <v>100</v>
      </c>
      <c r="F92" s="99">
        <v>91</v>
      </c>
      <c r="G92" s="99">
        <v>87</v>
      </c>
      <c r="H92" s="99">
        <v>98</v>
      </c>
      <c r="I92" s="99">
        <v>53</v>
      </c>
      <c r="J92" s="99">
        <v>65</v>
      </c>
      <c r="K92" s="99">
        <v>748</v>
      </c>
      <c r="L92" s="19"/>
      <c r="M92" s="19"/>
    </row>
    <row r="93" spans="1:19" ht="15" customHeight="1">
      <c r="A93" s="33">
        <v>623</v>
      </c>
      <c r="B93" s="10" t="s">
        <v>601</v>
      </c>
      <c r="C93" s="308">
        <f t="shared" si="12"/>
        <v>2797</v>
      </c>
      <c r="D93" s="99">
        <v>219</v>
      </c>
      <c r="E93" s="99">
        <v>198</v>
      </c>
      <c r="F93" s="99">
        <v>225</v>
      </c>
      <c r="G93" s="99">
        <v>196</v>
      </c>
      <c r="H93" s="99">
        <v>208</v>
      </c>
      <c r="I93" s="99">
        <v>98</v>
      </c>
      <c r="J93" s="99">
        <v>120</v>
      </c>
      <c r="K93" s="99">
        <v>1533</v>
      </c>
      <c r="L93" s="19"/>
      <c r="M93" s="19"/>
    </row>
    <row r="94" spans="1:19" ht="15" customHeight="1">
      <c r="A94" s="33">
        <v>624</v>
      </c>
      <c r="B94" s="10" t="s">
        <v>354</v>
      </c>
      <c r="C94" s="308">
        <f t="shared" si="12"/>
        <v>50</v>
      </c>
      <c r="D94" s="99">
        <v>9</v>
      </c>
      <c r="E94" s="99">
        <v>6</v>
      </c>
      <c r="F94" s="99">
        <v>7</v>
      </c>
      <c r="G94" s="99">
        <v>5</v>
      </c>
      <c r="H94" s="99" t="s">
        <v>767</v>
      </c>
      <c r="I94" s="99">
        <v>6</v>
      </c>
      <c r="J94" s="99">
        <v>6</v>
      </c>
      <c r="K94" s="99">
        <v>11</v>
      </c>
      <c r="L94" s="19"/>
      <c r="M94" s="19"/>
    </row>
    <row r="95" spans="1:19" ht="15" customHeight="1">
      <c r="A95" s="33">
        <v>625</v>
      </c>
      <c r="B95" s="10" t="s">
        <v>355</v>
      </c>
      <c r="C95" s="308">
        <f t="shared" si="12"/>
        <v>12</v>
      </c>
      <c r="D95" s="99" t="s">
        <v>767</v>
      </c>
      <c r="E95" s="99">
        <v>4</v>
      </c>
      <c r="F95" s="99" t="s">
        <v>767</v>
      </c>
      <c r="G95" s="99" t="s">
        <v>767</v>
      </c>
      <c r="H95" s="99">
        <v>4</v>
      </c>
      <c r="I95" s="99" t="s">
        <v>767</v>
      </c>
      <c r="J95" s="99">
        <v>4</v>
      </c>
      <c r="K95" s="99" t="s">
        <v>767</v>
      </c>
      <c r="L95" s="19"/>
      <c r="M95" s="19"/>
    </row>
    <row r="96" spans="1:19" ht="15" customHeight="1">
      <c r="A96" s="33">
        <v>628</v>
      </c>
      <c r="B96" s="10" t="s">
        <v>305</v>
      </c>
      <c r="C96" s="308">
        <f t="shared" si="12"/>
        <v>0</v>
      </c>
      <c r="D96" s="99">
        <v>0</v>
      </c>
      <c r="E96" s="99" t="s">
        <v>767</v>
      </c>
      <c r="F96" s="99">
        <v>0</v>
      </c>
      <c r="G96" s="99">
        <v>0</v>
      </c>
      <c r="H96" s="99">
        <v>0</v>
      </c>
      <c r="I96" s="99">
        <v>0</v>
      </c>
      <c r="J96" s="99">
        <v>0</v>
      </c>
      <c r="K96" s="99">
        <v>0</v>
      </c>
      <c r="L96" s="19"/>
      <c r="M96" s="19"/>
    </row>
    <row r="97" spans="1:21" ht="15" customHeight="1">
      <c r="A97" s="33">
        <v>629</v>
      </c>
      <c r="B97" s="283" t="s">
        <v>610</v>
      </c>
      <c r="C97" s="308">
        <f t="shared" si="12"/>
        <v>75</v>
      </c>
      <c r="D97" s="99">
        <v>7</v>
      </c>
      <c r="E97" s="99">
        <v>7</v>
      </c>
      <c r="F97" s="99">
        <v>11</v>
      </c>
      <c r="G97" s="99">
        <v>6</v>
      </c>
      <c r="H97" s="99">
        <v>15</v>
      </c>
      <c r="I97" s="99">
        <v>6</v>
      </c>
      <c r="J97" s="99">
        <v>4</v>
      </c>
      <c r="K97" s="99">
        <v>19</v>
      </c>
      <c r="L97" s="19"/>
      <c r="M97" s="19"/>
    </row>
    <row r="98" spans="1:21" ht="23.25" customHeight="1">
      <c r="A98" s="33">
        <v>630</v>
      </c>
      <c r="B98" s="10" t="s">
        <v>633</v>
      </c>
      <c r="C98" s="308">
        <f t="shared" si="12"/>
        <v>0</v>
      </c>
      <c r="D98" s="99" t="s">
        <v>767</v>
      </c>
      <c r="E98" s="99">
        <v>0</v>
      </c>
      <c r="F98" s="99">
        <v>0</v>
      </c>
      <c r="G98" s="99" t="s">
        <v>767</v>
      </c>
      <c r="H98" s="99">
        <v>0</v>
      </c>
      <c r="I98" s="99">
        <v>0</v>
      </c>
      <c r="J98" s="99">
        <v>0</v>
      </c>
      <c r="K98" s="99" t="s">
        <v>767</v>
      </c>
      <c r="L98" s="19"/>
      <c r="M98" s="19"/>
    </row>
    <row r="99" spans="1:21" ht="15" customHeight="1">
      <c r="A99" s="33">
        <v>631</v>
      </c>
      <c r="B99" s="10" t="s">
        <v>306</v>
      </c>
      <c r="C99" s="308">
        <f t="shared" si="12"/>
        <v>432</v>
      </c>
      <c r="D99" s="99">
        <v>70</v>
      </c>
      <c r="E99" s="99">
        <v>63</v>
      </c>
      <c r="F99" s="99">
        <v>89</v>
      </c>
      <c r="G99" s="99">
        <v>71</v>
      </c>
      <c r="H99" s="99">
        <v>50</v>
      </c>
      <c r="I99" s="99">
        <v>17</v>
      </c>
      <c r="J99" s="99">
        <v>17</v>
      </c>
      <c r="K99" s="99">
        <v>55</v>
      </c>
      <c r="L99" s="19"/>
      <c r="M99" s="19"/>
    </row>
    <row r="100" spans="1:21" ht="15.75" customHeight="1">
      <c r="A100" s="33">
        <v>632</v>
      </c>
      <c r="B100" s="10" t="s">
        <v>307</v>
      </c>
      <c r="C100" s="308">
        <f t="shared" si="12"/>
        <v>4</v>
      </c>
      <c r="D100" s="99" t="s">
        <v>767</v>
      </c>
      <c r="E100" s="99" t="s">
        <v>767</v>
      </c>
      <c r="F100" s="99">
        <v>0</v>
      </c>
      <c r="G100" s="99">
        <v>0</v>
      </c>
      <c r="H100" s="99">
        <v>0</v>
      </c>
      <c r="I100" s="99" t="s">
        <v>767</v>
      </c>
      <c r="J100" s="99">
        <v>0</v>
      </c>
      <c r="K100" s="99">
        <v>4</v>
      </c>
      <c r="L100" s="19"/>
      <c r="M100" s="19"/>
    </row>
    <row r="101" spans="1:21" ht="17.25" customHeight="1">
      <c r="A101" s="40">
        <v>633</v>
      </c>
      <c r="B101" s="283" t="s">
        <v>634</v>
      </c>
      <c r="C101" s="308">
        <f t="shared" si="12"/>
        <v>8</v>
      </c>
      <c r="D101" s="99" t="s">
        <v>767</v>
      </c>
      <c r="E101" s="99" t="s">
        <v>767</v>
      </c>
      <c r="F101" s="99" t="s">
        <v>767</v>
      </c>
      <c r="G101" s="99">
        <v>0</v>
      </c>
      <c r="H101" s="99" t="s">
        <v>767</v>
      </c>
      <c r="I101" s="99" t="s">
        <v>767</v>
      </c>
      <c r="J101" s="99" t="s">
        <v>767</v>
      </c>
      <c r="K101" s="99">
        <v>8</v>
      </c>
      <c r="L101" s="19"/>
      <c r="M101" s="19"/>
    </row>
    <row r="102" spans="1:21" ht="24.75" customHeight="1">
      <c r="A102" s="40">
        <v>634</v>
      </c>
      <c r="B102" s="283" t="s">
        <v>635</v>
      </c>
      <c r="C102" s="308">
        <f t="shared" si="12"/>
        <v>188</v>
      </c>
      <c r="D102" s="99">
        <v>17</v>
      </c>
      <c r="E102" s="99">
        <v>15</v>
      </c>
      <c r="F102" s="99">
        <v>14</v>
      </c>
      <c r="G102" s="99">
        <v>23</v>
      </c>
      <c r="H102" s="99">
        <v>22</v>
      </c>
      <c r="I102" s="99">
        <v>16</v>
      </c>
      <c r="J102" s="99">
        <v>12</v>
      </c>
      <c r="K102" s="99">
        <v>69</v>
      </c>
      <c r="L102" s="19"/>
      <c r="M102" s="19"/>
    </row>
    <row r="103" spans="1:21" ht="15" customHeight="1">
      <c r="A103" s="40">
        <v>635</v>
      </c>
      <c r="B103" s="9" t="s">
        <v>408</v>
      </c>
      <c r="C103" s="308">
        <f t="shared" si="12"/>
        <v>1976</v>
      </c>
      <c r="D103" s="99">
        <v>146</v>
      </c>
      <c r="E103" s="99">
        <v>134</v>
      </c>
      <c r="F103" s="99">
        <v>129</v>
      </c>
      <c r="G103" s="99">
        <v>150</v>
      </c>
      <c r="H103" s="99">
        <v>130</v>
      </c>
      <c r="I103" s="99">
        <v>76</v>
      </c>
      <c r="J103" s="99">
        <v>81</v>
      </c>
      <c r="K103" s="99">
        <v>1130</v>
      </c>
      <c r="L103" s="19"/>
      <c r="M103" s="19"/>
    </row>
    <row r="104" spans="1:21" ht="15" customHeight="1">
      <c r="A104" s="40">
        <v>636</v>
      </c>
      <c r="B104" s="10" t="s">
        <v>356</v>
      </c>
      <c r="C104" s="308">
        <f t="shared" si="12"/>
        <v>0</v>
      </c>
      <c r="D104" s="99" t="s">
        <v>767</v>
      </c>
      <c r="E104" s="99" t="s">
        <v>767</v>
      </c>
      <c r="F104" s="99">
        <v>0</v>
      </c>
      <c r="G104" s="99">
        <v>0</v>
      </c>
      <c r="H104" s="99">
        <v>0</v>
      </c>
      <c r="I104" s="99">
        <v>0</v>
      </c>
      <c r="J104" s="99">
        <v>0</v>
      </c>
      <c r="K104" s="99">
        <v>0</v>
      </c>
      <c r="L104" s="19"/>
      <c r="M104" s="19"/>
    </row>
    <row r="105" spans="1:21" ht="16.5" customHeight="1">
      <c r="A105" s="40">
        <v>637</v>
      </c>
      <c r="B105" s="10" t="s">
        <v>308</v>
      </c>
      <c r="C105" s="308">
        <f t="shared" si="12"/>
        <v>1528</v>
      </c>
      <c r="D105" s="99">
        <v>95</v>
      </c>
      <c r="E105" s="99">
        <v>106</v>
      </c>
      <c r="F105" s="99">
        <v>107</v>
      </c>
      <c r="G105" s="99">
        <v>105</v>
      </c>
      <c r="H105" s="99">
        <v>103</v>
      </c>
      <c r="I105" s="99">
        <v>103</v>
      </c>
      <c r="J105" s="99">
        <v>106</v>
      </c>
      <c r="K105" s="99">
        <v>803</v>
      </c>
      <c r="L105" s="19"/>
      <c r="M105" s="19"/>
    </row>
    <row r="106" spans="1:21" ht="23.25" customHeight="1">
      <c r="A106" s="40">
        <v>699</v>
      </c>
      <c r="B106" s="9" t="s">
        <v>636</v>
      </c>
      <c r="C106" s="308">
        <f t="shared" si="12"/>
        <v>57</v>
      </c>
      <c r="D106" s="99">
        <v>7</v>
      </c>
      <c r="E106" s="99">
        <v>4</v>
      </c>
      <c r="F106" s="99">
        <v>6</v>
      </c>
      <c r="G106" s="99">
        <v>4</v>
      </c>
      <c r="H106" s="99">
        <v>12</v>
      </c>
      <c r="I106" s="99" t="s">
        <v>767</v>
      </c>
      <c r="J106" s="99">
        <v>7</v>
      </c>
      <c r="K106" s="99">
        <v>17</v>
      </c>
      <c r="L106" s="19"/>
      <c r="M106" s="19"/>
    </row>
    <row r="107" spans="1:21" ht="15" customHeight="1">
      <c r="A107" s="28"/>
      <c r="B107" s="7" t="s">
        <v>637</v>
      </c>
      <c r="C107" s="308">
        <f>SUM(C108:C128)</f>
        <v>16933</v>
      </c>
      <c r="D107" s="308">
        <f t="shared" ref="D107:K107" si="13">SUM(D108:D128)</f>
        <v>2064</v>
      </c>
      <c r="E107" s="308">
        <f t="shared" si="13"/>
        <v>1948</v>
      </c>
      <c r="F107" s="308">
        <f t="shared" si="13"/>
        <v>2055</v>
      </c>
      <c r="G107" s="308">
        <f t="shared" si="13"/>
        <v>2004</v>
      </c>
      <c r="H107" s="308">
        <f t="shared" si="13"/>
        <v>2126</v>
      </c>
      <c r="I107" s="308">
        <f t="shared" si="13"/>
        <v>2227</v>
      </c>
      <c r="J107" s="308">
        <f t="shared" si="13"/>
        <v>2532</v>
      </c>
      <c r="K107" s="308">
        <f t="shared" si="13"/>
        <v>1977</v>
      </c>
      <c r="L107" s="19"/>
      <c r="M107" s="19"/>
    </row>
    <row r="108" spans="1:21" ht="15" customHeight="1">
      <c r="A108" s="40">
        <v>701</v>
      </c>
      <c r="B108" s="10" t="s">
        <v>357</v>
      </c>
      <c r="C108" s="308">
        <f t="shared" ref="C108:C128" si="14">SUM(D108:K108)</f>
        <v>39</v>
      </c>
      <c r="D108" s="99">
        <v>5</v>
      </c>
      <c r="E108" s="99">
        <v>5</v>
      </c>
      <c r="F108" s="99">
        <v>4</v>
      </c>
      <c r="G108" s="99">
        <v>7</v>
      </c>
      <c r="H108" s="99">
        <v>5</v>
      </c>
      <c r="I108" s="99">
        <v>9</v>
      </c>
      <c r="J108" s="99">
        <v>4</v>
      </c>
      <c r="K108" s="99" t="s">
        <v>767</v>
      </c>
      <c r="L108" s="19"/>
      <c r="M108" s="19"/>
      <c r="T108" s="5"/>
      <c r="U108" s="5"/>
    </row>
    <row r="109" spans="1:21" s="5" customFormat="1" ht="15" customHeight="1">
      <c r="A109" s="40">
        <v>702</v>
      </c>
      <c r="B109" s="10" t="s">
        <v>358</v>
      </c>
      <c r="C109" s="308">
        <f t="shared" si="14"/>
        <v>812</v>
      </c>
      <c r="D109" s="99">
        <v>112</v>
      </c>
      <c r="E109" s="99">
        <v>98</v>
      </c>
      <c r="F109" s="99">
        <v>91</v>
      </c>
      <c r="G109" s="99">
        <v>89</v>
      </c>
      <c r="H109" s="99">
        <v>96</v>
      </c>
      <c r="I109" s="99">
        <v>135</v>
      </c>
      <c r="J109" s="99">
        <v>152</v>
      </c>
      <c r="K109" s="99">
        <v>39</v>
      </c>
      <c r="L109" s="20"/>
      <c r="M109" s="20"/>
      <c r="T109" s="6"/>
      <c r="U109" s="6"/>
    </row>
    <row r="110" spans="1:21" ht="15" customHeight="1">
      <c r="A110" s="40">
        <v>703</v>
      </c>
      <c r="B110" s="10" t="s">
        <v>359</v>
      </c>
      <c r="C110" s="308">
        <f t="shared" si="14"/>
        <v>16</v>
      </c>
      <c r="D110" s="99">
        <v>5</v>
      </c>
      <c r="E110" s="99" t="s">
        <v>767</v>
      </c>
      <c r="F110" s="99">
        <v>4</v>
      </c>
      <c r="G110" s="99">
        <v>0</v>
      </c>
      <c r="H110" s="99">
        <v>7</v>
      </c>
      <c r="I110" s="99" t="s">
        <v>767</v>
      </c>
      <c r="J110" s="99" t="s">
        <v>767</v>
      </c>
      <c r="K110" s="99" t="s">
        <v>767</v>
      </c>
      <c r="L110" s="19"/>
      <c r="M110" s="19"/>
    </row>
    <row r="111" spans="1:21" ht="14.25" customHeight="1">
      <c r="A111" s="40">
        <v>705</v>
      </c>
      <c r="B111" s="10" t="s">
        <v>360</v>
      </c>
      <c r="C111" s="308">
        <f t="shared" si="14"/>
        <v>0</v>
      </c>
      <c r="D111" s="99" t="s">
        <v>767</v>
      </c>
      <c r="E111" s="99">
        <v>0</v>
      </c>
      <c r="F111" s="99">
        <v>0</v>
      </c>
      <c r="G111" s="99">
        <v>0</v>
      </c>
      <c r="H111" s="99">
        <v>0</v>
      </c>
      <c r="I111" s="99" t="s">
        <v>767</v>
      </c>
      <c r="J111" s="99" t="s">
        <v>767</v>
      </c>
      <c r="K111" s="99" t="s">
        <v>767</v>
      </c>
      <c r="L111" s="19"/>
      <c r="M111" s="19"/>
    </row>
    <row r="112" spans="1:21" ht="15" customHeight="1">
      <c r="A112" s="40">
        <v>706</v>
      </c>
      <c r="B112" s="10" t="s">
        <v>361</v>
      </c>
      <c r="C112" s="308">
        <f t="shared" si="14"/>
        <v>4</v>
      </c>
      <c r="D112" s="99">
        <v>0</v>
      </c>
      <c r="E112" s="99" t="s">
        <v>767</v>
      </c>
      <c r="F112" s="99" t="s">
        <v>767</v>
      </c>
      <c r="G112" s="99" t="s">
        <v>767</v>
      </c>
      <c r="H112" s="99" t="s">
        <v>767</v>
      </c>
      <c r="I112" s="99">
        <v>0</v>
      </c>
      <c r="J112" s="99">
        <v>0</v>
      </c>
      <c r="K112" s="99">
        <v>4</v>
      </c>
      <c r="L112" s="19"/>
      <c r="M112" s="19"/>
    </row>
    <row r="113" spans="1:21" ht="15" customHeight="1">
      <c r="A113" s="33">
        <v>707</v>
      </c>
      <c r="B113" s="10" t="s">
        <v>362</v>
      </c>
      <c r="C113" s="308">
        <f t="shared" si="14"/>
        <v>0</v>
      </c>
      <c r="D113" s="99" t="s">
        <v>767</v>
      </c>
      <c r="E113" s="99">
        <v>0</v>
      </c>
      <c r="F113" s="99">
        <v>0</v>
      </c>
      <c r="G113" s="99" t="s">
        <v>767</v>
      </c>
      <c r="H113" s="99">
        <v>0</v>
      </c>
      <c r="I113" s="99">
        <v>0</v>
      </c>
      <c r="J113" s="99">
        <v>0</v>
      </c>
      <c r="K113" s="99">
        <v>0</v>
      </c>
      <c r="L113" s="19"/>
      <c r="M113" s="19"/>
    </row>
    <row r="114" spans="1:21" ht="15" customHeight="1">
      <c r="A114" s="40">
        <v>709</v>
      </c>
      <c r="B114" s="10" t="s">
        <v>363</v>
      </c>
      <c r="C114" s="308">
        <f t="shared" si="14"/>
        <v>3517</v>
      </c>
      <c r="D114" s="99">
        <v>373</v>
      </c>
      <c r="E114" s="99">
        <v>354</v>
      </c>
      <c r="F114" s="99">
        <v>369</v>
      </c>
      <c r="G114" s="99">
        <v>366</v>
      </c>
      <c r="H114" s="99">
        <v>440</v>
      </c>
      <c r="I114" s="99">
        <v>547</v>
      </c>
      <c r="J114" s="99">
        <v>672</v>
      </c>
      <c r="K114" s="99">
        <v>396</v>
      </c>
      <c r="L114" s="19"/>
      <c r="M114" s="19"/>
    </row>
    <row r="115" spans="1:21" ht="15" customHeight="1">
      <c r="A115" s="40">
        <v>710</v>
      </c>
      <c r="B115" s="10" t="s">
        <v>364</v>
      </c>
      <c r="C115" s="308">
        <f t="shared" si="14"/>
        <v>7061</v>
      </c>
      <c r="D115" s="99">
        <v>878</v>
      </c>
      <c r="E115" s="99">
        <v>821</v>
      </c>
      <c r="F115" s="99">
        <v>882</v>
      </c>
      <c r="G115" s="99">
        <v>875</v>
      </c>
      <c r="H115" s="99">
        <v>878</v>
      </c>
      <c r="I115" s="99">
        <v>934</v>
      </c>
      <c r="J115" s="99">
        <v>1003</v>
      </c>
      <c r="K115" s="99">
        <v>790</v>
      </c>
      <c r="L115" s="19"/>
      <c r="M115" s="19"/>
    </row>
    <row r="116" spans="1:21" ht="15" customHeight="1">
      <c r="A116" s="40">
        <v>715</v>
      </c>
      <c r="B116" s="10" t="s">
        <v>638</v>
      </c>
      <c r="C116" s="308">
        <f t="shared" si="14"/>
        <v>5</v>
      </c>
      <c r="D116" s="99">
        <v>5</v>
      </c>
      <c r="E116" s="99">
        <v>0</v>
      </c>
      <c r="F116" s="99">
        <v>0</v>
      </c>
      <c r="G116" s="99" t="s">
        <v>767</v>
      </c>
      <c r="H116" s="99" t="s">
        <v>767</v>
      </c>
      <c r="I116" s="99">
        <v>0</v>
      </c>
      <c r="J116" s="99" t="s">
        <v>767</v>
      </c>
      <c r="K116" s="99">
        <v>0</v>
      </c>
      <c r="L116" s="19"/>
      <c r="M116" s="19"/>
    </row>
    <row r="117" spans="1:21" ht="15" customHeight="1">
      <c r="A117" s="40">
        <v>716</v>
      </c>
      <c r="B117" s="10" t="s">
        <v>639</v>
      </c>
      <c r="C117" s="308">
        <f t="shared" si="14"/>
        <v>0</v>
      </c>
      <c r="D117" s="99" t="s">
        <v>767</v>
      </c>
      <c r="E117" s="99">
        <v>0</v>
      </c>
      <c r="F117" s="99" t="s">
        <v>767</v>
      </c>
      <c r="G117" s="99">
        <v>0</v>
      </c>
      <c r="H117" s="99" t="s">
        <v>767</v>
      </c>
      <c r="I117" s="99">
        <v>0</v>
      </c>
      <c r="J117" s="99">
        <v>0</v>
      </c>
      <c r="K117" s="99">
        <v>0</v>
      </c>
      <c r="L117" s="19"/>
      <c r="M117" s="19"/>
    </row>
    <row r="118" spans="1:21" ht="15" customHeight="1">
      <c r="A118" s="40">
        <v>717</v>
      </c>
      <c r="B118" s="10" t="s">
        <v>309</v>
      </c>
      <c r="C118" s="308">
        <f t="shared" si="14"/>
        <v>45</v>
      </c>
      <c r="D118" s="99">
        <v>9</v>
      </c>
      <c r="E118" s="99">
        <v>6</v>
      </c>
      <c r="F118" s="99">
        <v>6</v>
      </c>
      <c r="G118" s="99">
        <v>4</v>
      </c>
      <c r="H118" s="99">
        <v>5</v>
      </c>
      <c r="I118" s="99">
        <v>8</v>
      </c>
      <c r="J118" s="99">
        <v>7</v>
      </c>
      <c r="K118" s="99" t="s">
        <v>767</v>
      </c>
      <c r="L118" s="19"/>
      <c r="M118" s="19"/>
    </row>
    <row r="119" spans="1:21" ht="15" customHeight="1">
      <c r="A119" s="33">
        <v>720</v>
      </c>
      <c r="B119" s="10" t="s">
        <v>421</v>
      </c>
      <c r="C119" s="308">
        <f t="shared" si="14"/>
        <v>24</v>
      </c>
      <c r="D119" s="99" t="s">
        <v>767</v>
      </c>
      <c r="E119" s="99" t="s">
        <v>767</v>
      </c>
      <c r="F119" s="99">
        <v>5</v>
      </c>
      <c r="G119" s="99">
        <v>4</v>
      </c>
      <c r="H119" s="99" t="s">
        <v>767</v>
      </c>
      <c r="I119" s="99">
        <v>7</v>
      </c>
      <c r="J119" s="99">
        <v>4</v>
      </c>
      <c r="K119" s="99">
        <v>4</v>
      </c>
      <c r="L119" s="19"/>
      <c r="M119" s="19"/>
    </row>
    <row r="120" spans="1:21" ht="14.25" customHeight="1">
      <c r="A120" s="33">
        <v>721</v>
      </c>
      <c r="B120" s="10" t="s">
        <v>836</v>
      </c>
      <c r="C120" s="308">
        <f t="shared" si="14"/>
        <v>91</v>
      </c>
      <c r="D120" s="99">
        <v>8</v>
      </c>
      <c r="E120" s="99">
        <v>14</v>
      </c>
      <c r="F120" s="99">
        <v>13</v>
      </c>
      <c r="G120" s="99">
        <v>23</v>
      </c>
      <c r="H120" s="99">
        <v>18</v>
      </c>
      <c r="I120" s="99">
        <v>5</v>
      </c>
      <c r="J120" s="99">
        <v>6</v>
      </c>
      <c r="K120" s="99">
        <v>4</v>
      </c>
      <c r="L120" s="19"/>
      <c r="M120" s="19"/>
    </row>
    <row r="121" spans="1:21" ht="15" customHeight="1">
      <c r="A121" s="33">
        <v>722</v>
      </c>
      <c r="B121" s="10" t="s">
        <v>2</v>
      </c>
      <c r="C121" s="308">
        <f t="shared" si="14"/>
        <v>0</v>
      </c>
      <c r="D121" s="99">
        <v>0</v>
      </c>
      <c r="E121" s="99">
        <v>0</v>
      </c>
      <c r="F121" s="99">
        <v>0</v>
      </c>
      <c r="G121" s="99">
        <v>0</v>
      </c>
      <c r="H121" s="99" t="s">
        <v>767</v>
      </c>
      <c r="I121" s="99">
        <v>0</v>
      </c>
      <c r="J121" s="99">
        <v>0</v>
      </c>
      <c r="K121" s="99">
        <v>0</v>
      </c>
      <c r="L121" s="19"/>
      <c r="M121" s="19"/>
    </row>
    <row r="122" spans="1:21" ht="15" customHeight="1">
      <c r="A122" s="33">
        <v>723</v>
      </c>
      <c r="B122" s="9" t="s">
        <v>3</v>
      </c>
      <c r="C122" s="308">
        <f t="shared" si="14"/>
        <v>20</v>
      </c>
      <c r="D122" s="99" t="s">
        <v>767</v>
      </c>
      <c r="E122" s="99" t="s">
        <v>767</v>
      </c>
      <c r="F122" s="99" t="s">
        <v>767</v>
      </c>
      <c r="G122" s="99">
        <v>4</v>
      </c>
      <c r="H122" s="99">
        <v>6</v>
      </c>
      <c r="I122" s="99" t="s">
        <v>767</v>
      </c>
      <c r="J122" s="99">
        <v>4</v>
      </c>
      <c r="K122" s="99">
        <v>6</v>
      </c>
      <c r="L122" s="19"/>
      <c r="M122" s="19"/>
    </row>
    <row r="123" spans="1:21" ht="18" customHeight="1">
      <c r="A123" s="33">
        <v>724</v>
      </c>
      <c r="B123" s="45" t="s">
        <v>4</v>
      </c>
      <c r="C123" s="308">
        <f t="shared" si="14"/>
        <v>0</v>
      </c>
      <c r="D123" s="99">
        <v>0</v>
      </c>
      <c r="E123" s="99" t="s">
        <v>767</v>
      </c>
      <c r="F123" s="99" t="s">
        <v>767</v>
      </c>
      <c r="G123" s="99">
        <v>0</v>
      </c>
      <c r="H123" s="99">
        <v>0</v>
      </c>
      <c r="I123" s="99">
        <v>0</v>
      </c>
      <c r="J123" s="99">
        <v>0</v>
      </c>
      <c r="K123" s="99">
        <v>0</v>
      </c>
      <c r="L123" s="19"/>
      <c r="M123" s="19"/>
    </row>
    <row r="124" spans="1:21" ht="16.5" customHeight="1">
      <c r="A124" s="33">
        <v>725</v>
      </c>
      <c r="B124" s="9" t="s">
        <v>5</v>
      </c>
      <c r="C124" s="308">
        <f t="shared" si="14"/>
        <v>0</v>
      </c>
      <c r="D124" s="99">
        <v>0</v>
      </c>
      <c r="E124" s="99">
        <v>0</v>
      </c>
      <c r="F124" s="99">
        <v>0</v>
      </c>
      <c r="G124" s="99" t="s">
        <v>767</v>
      </c>
      <c r="H124" s="99" t="s">
        <v>767</v>
      </c>
      <c r="I124" s="99">
        <v>0</v>
      </c>
      <c r="J124" s="99">
        <v>0</v>
      </c>
      <c r="K124" s="99" t="s">
        <v>767</v>
      </c>
      <c r="L124" s="19"/>
      <c r="M124" s="19"/>
    </row>
    <row r="125" spans="1:21" s="5" customFormat="1" ht="22.5" customHeight="1">
      <c r="A125" s="33">
        <v>726</v>
      </c>
      <c r="B125" s="11" t="s">
        <v>6</v>
      </c>
      <c r="C125" s="308">
        <f t="shared" si="14"/>
        <v>0</v>
      </c>
      <c r="D125" s="99" t="s">
        <v>767</v>
      </c>
      <c r="E125" s="99" t="s">
        <v>767</v>
      </c>
      <c r="F125" s="99" t="s">
        <v>767</v>
      </c>
      <c r="G125" s="99">
        <v>0</v>
      </c>
      <c r="H125" s="99" t="s">
        <v>767</v>
      </c>
      <c r="I125" s="99" t="s">
        <v>767</v>
      </c>
      <c r="J125" s="99">
        <v>0</v>
      </c>
      <c r="K125" s="99">
        <v>0</v>
      </c>
      <c r="L125" s="19"/>
      <c r="M125" s="19"/>
      <c r="N125" s="6"/>
      <c r="O125" s="6"/>
      <c r="P125" s="6"/>
      <c r="Q125" s="6"/>
      <c r="R125" s="6"/>
      <c r="S125" s="6"/>
      <c r="T125" s="6"/>
      <c r="U125" s="6"/>
    </row>
    <row r="126" spans="1:21" ht="24.75" customHeight="1">
      <c r="A126" s="33">
        <v>727</v>
      </c>
      <c r="B126" s="11" t="s">
        <v>7</v>
      </c>
      <c r="C126" s="308">
        <f t="shared" si="14"/>
        <v>10</v>
      </c>
      <c r="D126" s="99" t="s">
        <v>767</v>
      </c>
      <c r="E126" s="99" t="s">
        <v>767</v>
      </c>
      <c r="F126" s="99" t="s">
        <v>767</v>
      </c>
      <c r="G126" s="99">
        <v>5</v>
      </c>
      <c r="H126" s="99">
        <v>5</v>
      </c>
      <c r="I126" s="99">
        <v>0</v>
      </c>
      <c r="J126" s="99" t="s">
        <v>767</v>
      </c>
      <c r="K126" s="99">
        <v>0</v>
      </c>
      <c r="L126" s="19"/>
      <c r="M126" s="19"/>
    </row>
    <row r="127" spans="1:21" ht="16.5" customHeight="1">
      <c r="A127" s="40">
        <v>799</v>
      </c>
      <c r="B127" s="10" t="s">
        <v>433</v>
      </c>
      <c r="C127" s="308">
        <f t="shared" si="14"/>
        <v>290</v>
      </c>
      <c r="D127" s="99">
        <v>56</v>
      </c>
      <c r="E127" s="99">
        <v>36</v>
      </c>
      <c r="F127" s="99">
        <v>33</v>
      </c>
      <c r="G127" s="99">
        <v>44</v>
      </c>
      <c r="H127" s="99">
        <v>32</v>
      </c>
      <c r="I127" s="99">
        <v>18</v>
      </c>
      <c r="J127" s="99">
        <v>20</v>
      </c>
      <c r="K127" s="99">
        <v>51</v>
      </c>
      <c r="L127" s="19"/>
      <c r="M127" s="19"/>
    </row>
    <row r="128" spans="1:21" ht="15" customHeight="1">
      <c r="A128" s="33">
        <v>13001</v>
      </c>
      <c r="B128" s="3" t="s">
        <v>365</v>
      </c>
      <c r="C128" s="308">
        <f t="shared" si="14"/>
        <v>4999</v>
      </c>
      <c r="D128" s="99">
        <v>613</v>
      </c>
      <c r="E128" s="99">
        <v>614</v>
      </c>
      <c r="F128" s="99">
        <v>648</v>
      </c>
      <c r="G128" s="99">
        <v>583</v>
      </c>
      <c r="H128" s="99">
        <v>634</v>
      </c>
      <c r="I128" s="99">
        <v>564</v>
      </c>
      <c r="J128" s="99">
        <v>660</v>
      </c>
      <c r="K128" s="99">
        <v>683</v>
      </c>
      <c r="L128" s="19"/>
      <c r="M128" s="19"/>
    </row>
    <row r="129" spans="1:21" ht="15" customHeight="1">
      <c r="A129" s="28"/>
      <c r="B129" s="7" t="s">
        <v>640</v>
      </c>
      <c r="C129" s="308">
        <f>SUM(C130:C174)</f>
        <v>77146</v>
      </c>
      <c r="D129" s="308">
        <f t="shared" ref="D129:K129" si="15">SUM(D130:D174)</f>
        <v>10002</v>
      </c>
      <c r="E129" s="308">
        <f t="shared" si="15"/>
        <v>10022</v>
      </c>
      <c r="F129" s="308">
        <f t="shared" si="15"/>
        <v>10023</v>
      </c>
      <c r="G129" s="308">
        <f t="shared" si="15"/>
        <v>9823</v>
      </c>
      <c r="H129" s="308">
        <f t="shared" si="15"/>
        <v>9972</v>
      </c>
      <c r="I129" s="308">
        <f t="shared" si="15"/>
        <v>7585</v>
      </c>
      <c r="J129" s="308">
        <f t="shared" si="15"/>
        <v>6731</v>
      </c>
      <c r="K129" s="308">
        <f t="shared" si="15"/>
        <v>12988</v>
      </c>
      <c r="L129" s="19"/>
      <c r="M129" s="19"/>
      <c r="T129" s="5"/>
      <c r="U129" s="5"/>
    </row>
    <row r="130" spans="1:21" ht="15" customHeight="1">
      <c r="A130" s="40">
        <v>802</v>
      </c>
      <c r="B130" s="10" t="s">
        <v>310</v>
      </c>
      <c r="C130" s="308">
        <f t="shared" ref="C130:C174" si="16">SUM(D130:K130)</f>
        <v>7683</v>
      </c>
      <c r="D130" s="99">
        <v>944</v>
      </c>
      <c r="E130" s="99">
        <v>1059</v>
      </c>
      <c r="F130" s="99">
        <v>1011</v>
      </c>
      <c r="G130" s="99">
        <v>1058</v>
      </c>
      <c r="H130" s="99">
        <v>1027</v>
      </c>
      <c r="I130" s="99">
        <v>911</v>
      </c>
      <c r="J130" s="99">
        <v>784</v>
      </c>
      <c r="K130" s="99">
        <v>889</v>
      </c>
      <c r="L130" s="19"/>
      <c r="M130" s="19"/>
    </row>
    <row r="131" spans="1:21" ht="15" customHeight="1">
      <c r="A131" s="40">
        <v>803</v>
      </c>
      <c r="B131" s="10" t="s">
        <v>366</v>
      </c>
      <c r="C131" s="308">
        <f t="shared" si="16"/>
        <v>4232</v>
      </c>
      <c r="D131" s="99">
        <v>504</v>
      </c>
      <c r="E131" s="99">
        <v>526</v>
      </c>
      <c r="F131" s="99">
        <v>542</v>
      </c>
      <c r="G131" s="99">
        <v>553</v>
      </c>
      <c r="H131" s="99">
        <v>533</v>
      </c>
      <c r="I131" s="99">
        <v>589</v>
      </c>
      <c r="J131" s="99">
        <v>551</v>
      </c>
      <c r="K131" s="99">
        <v>434</v>
      </c>
      <c r="L131" s="19"/>
      <c r="M131" s="19"/>
    </row>
    <row r="132" spans="1:21" ht="12.75" customHeight="1">
      <c r="A132" s="40">
        <v>804</v>
      </c>
      <c r="B132" s="10" t="s">
        <v>367</v>
      </c>
      <c r="C132" s="308">
        <f t="shared" si="16"/>
        <v>1842</v>
      </c>
      <c r="D132" s="99">
        <v>283</v>
      </c>
      <c r="E132" s="99">
        <v>279</v>
      </c>
      <c r="F132" s="99">
        <v>256</v>
      </c>
      <c r="G132" s="99">
        <v>273</v>
      </c>
      <c r="H132" s="99">
        <v>214</v>
      </c>
      <c r="I132" s="99">
        <v>213</v>
      </c>
      <c r="J132" s="99">
        <v>175</v>
      </c>
      <c r="K132" s="99">
        <v>149</v>
      </c>
      <c r="L132" s="19"/>
      <c r="M132" s="19"/>
    </row>
    <row r="133" spans="1:21" ht="15" customHeight="1">
      <c r="A133" s="40">
        <v>806</v>
      </c>
      <c r="B133" s="10" t="s">
        <v>311</v>
      </c>
      <c r="C133" s="308">
        <f t="shared" si="16"/>
        <v>17</v>
      </c>
      <c r="D133" s="99">
        <v>4</v>
      </c>
      <c r="E133" s="99">
        <v>4</v>
      </c>
      <c r="F133" s="99" t="s">
        <v>767</v>
      </c>
      <c r="G133" s="99">
        <v>5</v>
      </c>
      <c r="H133" s="99" t="s">
        <v>767</v>
      </c>
      <c r="I133" s="99">
        <v>0</v>
      </c>
      <c r="J133" s="99" t="s">
        <v>767</v>
      </c>
      <c r="K133" s="99">
        <v>4</v>
      </c>
      <c r="L133" s="19"/>
      <c r="M133" s="19"/>
    </row>
    <row r="134" spans="1:21" ht="23.25" customHeight="1">
      <c r="A134" s="40">
        <v>808</v>
      </c>
      <c r="B134" s="283" t="s">
        <v>641</v>
      </c>
      <c r="C134" s="308">
        <f t="shared" si="16"/>
        <v>3285</v>
      </c>
      <c r="D134" s="99">
        <v>419</v>
      </c>
      <c r="E134" s="99">
        <v>505</v>
      </c>
      <c r="F134" s="99">
        <v>505</v>
      </c>
      <c r="G134" s="99">
        <v>465</v>
      </c>
      <c r="H134" s="99">
        <v>439</v>
      </c>
      <c r="I134" s="99">
        <v>310</v>
      </c>
      <c r="J134" s="99">
        <v>281</v>
      </c>
      <c r="K134" s="99">
        <v>361</v>
      </c>
      <c r="L134" s="19"/>
      <c r="M134" s="19"/>
    </row>
    <row r="135" spans="1:21" ht="15" customHeight="1">
      <c r="A135" s="40">
        <v>809</v>
      </c>
      <c r="B135" s="10" t="s">
        <v>611</v>
      </c>
      <c r="C135" s="308">
        <f t="shared" si="16"/>
        <v>10849</v>
      </c>
      <c r="D135" s="99">
        <v>1404</v>
      </c>
      <c r="E135" s="99">
        <v>1422</v>
      </c>
      <c r="F135" s="99">
        <v>1437</v>
      </c>
      <c r="G135" s="99">
        <v>1454</v>
      </c>
      <c r="H135" s="99">
        <v>1485</v>
      </c>
      <c r="I135" s="99">
        <v>1269</v>
      </c>
      <c r="J135" s="99">
        <v>1239</v>
      </c>
      <c r="K135" s="99">
        <v>1139</v>
      </c>
      <c r="L135" s="19"/>
      <c r="M135" s="19"/>
    </row>
    <row r="136" spans="1:21" ht="15" customHeight="1">
      <c r="A136" s="40">
        <v>810</v>
      </c>
      <c r="B136" s="10" t="s">
        <v>368</v>
      </c>
      <c r="C136" s="308">
        <f t="shared" si="16"/>
        <v>8704</v>
      </c>
      <c r="D136" s="99">
        <v>1413</v>
      </c>
      <c r="E136" s="99">
        <v>1071</v>
      </c>
      <c r="F136" s="99">
        <v>1127</v>
      </c>
      <c r="G136" s="99">
        <v>1147</v>
      </c>
      <c r="H136" s="99">
        <v>1095</v>
      </c>
      <c r="I136" s="99">
        <v>911</v>
      </c>
      <c r="J136" s="99">
        <v>869</v>
      </c>
      <c r="K136" s="99">
        <v>1071</v>
      </c>
      <c r="L136" s="19"/>
      <c r="M136" s="19"/>
    </row>
    <row r="137" spans="1:21" ht="15" customHeight="1">
      <c r="A137" s="33">
        <v>811</v>
      </c>
      <c r="B137" s="10" t="s">
        <v>369</v>
      </c>
      <c r="C137" s="308">
        <f t="shared" si="16"/>
        <v>775</v>
      </c>
      <c r="D137" s="99">
        <v>76</v>
      </c>
      <c r="E137" s="99">
        <v>110</v>
      </c>
      <c r="F137" s="99">
        <v>115</v>
      </c>
      <c r="G137" s="99">
        <v>114</v>
      </c>
      <c r="H137" s="99">
        <v>103</v>
      </c>
      <c r="I137" s="99">
        <v>93</v>
      </c>
      <c r="J137" s="99">
        <v>73</v>
      </c>
      <c r="K137" s="99">
        <v>91</v>
      </c>
      <c r="L137" s="19"/>
      <c r="M137" s="19"/>
    </row>
    <row r="138" spans="1:21" ht="15" customHeight="1">
      <c r="A138" s="33">
        <v>812</v>
      </c>
      <c r="B138" s="10" t="s">
        <v>385</v>
      </c>
      <c r="C138" s="308">
        <f t="shared" si="16"/>
        <v>1091</v>
      </c>
      <c r="D138" s="99">
        <v>138</v>
      </c>
      <c r="E138" s="99">
        <v>131</v>
      </c>
      <c r="F138" s="99">
        <v>145</v>
      </c>
      <c r="G138" s="99">
        <v>123</v>
      </c>
      <c r="H138" s="99">
        <v>140</v>
      </c>
      <c r="I138" s="99">
        <v>91</v>
      </c>
      <c r="J138" s="99">
        <v>62</v>
      </c>
      <c r="K138" s="99">
        <v>261</v>
      </c>
      <c r="L138" s="19"/>
      <c r="M138" s="19"/>
    </row>
    <row r="139" spans="1:21" ht="15.75" customHeight="1">
      <c r="A139" s="33">
        <v>814</v>
      </c>
      <c r="B139" s="10" t="s">
        <v>312</v>
      </c>
      <c r="C139" s="308">
        <f t="shared" si="16"/>
        <v>50</v>
      </c>
      <c r="D139" s="99">
        <v>10</v>
      </c>
      <c r="E139" s="99">
        <v>6</v>
      </c>
      <c r="F139" s="99">
        <v>6</v>
      </c>
      <c r="G139" s="99">
        <v>6</v>
      </c>
      <c r="H139" s="99">
        <v>5</v>
      </c>
      <c r="I139" s="99">
        <v>6</v>
      </c>
      <c r="J139" s="99">
        <v>5</v>
      </c>
      <c r="K139" s="99">
        <v>6</v>
      </c>
      <c r="L139" s="19"/>
      <c r="M139" s="19"/>
    </row>
    <row r="140" spans="1:21" ht="15" customHeight="1">
      <c r="A140" s="33">
        <v>815</v>
      </c>
      <c r="B140" s="45" t="s">
        <v>370</v>
      </c>
      <c r="C140" s="308">
        <f t="shared" si="16"/>
        <v>0</v>
      </c>
      <c r="D140" s="99">
        <v>0</v>
      </c>
      <c r="E140" s="99" t="s">
        <v>767</v>
      </c>
      <c r="F140" s="99">
        <v>0</v>
      </c>
      <c r="G140" s="99">
        <v>0</v>
      </c>
      <c r="H140" s="99">
        <v>0</v>
      </c>
      <c r="I140" s="99">
        <v>0</v>
      </c>
      <c r="J140" s="99">
        <v>0</v>
      </c>
      <c r="K140" s="99" t="s">
        <v>767</v>
      </c>
      <c r="L140" s="19"/>
      <c r="M140" s="19"/>
    </row>
    <row r="141" spans="1:21" ht="15" customHeight="1">
      <c r="A141" s="33">
        <v>816</v>
      </c>
      <c r="B141" s="283" t="s">
        <v>558</v>
      </c>
      <c r="C141" s="308">
        <f t="shared" si="16"/>
        <v>11165</v>
      </c>
      <c r="D141" s="99">
        <v>1343</v>
      </c>
      <c r="E141" s="99">
        <v>1401</v>
      </c>
      <c r="F141" s="99">
        <v>1334</v>
      </c>
      <c r="G141" s="99">
        <v>1286</v>
      </c>
      <c r="H141" s="99">
        <v>1375</v>
      </c>
      <c r="I141" s="99">
        <v>685</v>
      </c>
      <c r="J141" s="99">
        <v>442</v>
      </c>
      <c r="K141" s="99">
        <v>3299</v>
      </c>
      <c r="L141" s="19"/>
      <c r="M141" s="19"/>
    </row>
    <row r="142" spans="1:21" ht="15" customHeight="1">
      <c r="A142" s="33">
        <v>817</v>
      </c>
      <c r="B142" s="10" t="s">
        <v>371</v>
      </c>
      <c r="C142" s="308">
        <f t="shared" si="16"/>
        <v>39</v>
      </c>
      <c r="D142" s="99">
        <v>4</v>
      </c>
      <c r="E142" s="99" t="s">
        <v>767</v>
      </c>
      <c r="F142" s="99">
        <v>5</v>
      </c>
      <c r="G142" s="99">
        <v>7</v>
      </c>
      <c r="H142" s="99" t="s">
        <v>767</v>
      </c>
      <c r="I142" s="99" t="s">
        <v>767</v>
      </c>
      <c r="J142" s="99">
        <v>0</v>
      </c>
      <c r="K142" s="99">
        <v>23</v>
      </c>
      <c r="L142" s="19"/>
      <c r="M142" s="19"/>
    </row>
    <row r="143" spans="1:21" ht="15" customHeight="1">
      <c r="A143" s="33">
        <v>821</v>
      </c>
      <c r="B143" s="45" t="s">
        <v>712</v>
      </c>
      <c r="C143" s="308">
        <f t="shared" si="16"/>
        <v>218</v>
      </c>
      <c r="D143" s="99">
        <v>23</v>
      </c>
      <c r="E143" s="99">
        <v>20</v>
      </c>
      <c r="F143" s="99">
        <v>29</v>
      </c>
      <c r="G143" s="99">
        <v>23</v>
      </c>
      <c r="H143" s="99">
        <v>29</v>
      </c>
      <c r="I143" s="99">
        <v>22</v>
      </c>
      <c r="J143" s="99">
        <v>28</v>
      </c>
      <c r="K143" s="99">
        <v>44</v>
      </c>
      <c r="L143" s="19"/>
      <c r="M143" s="19"/>
    </row>
    <row r="144" spans="1:21" ht="15" customHeight="1">
      <c r="A144" s="33">
        <v>824</v>
      </c>
      <c r="B144" s="45" t="s">
        <v>372</v>
      </c>
      <c r="C144" s="308">
        <f t="shared" si="16"/>
        <v>10</v>
      </c>
      <c r="D144" s="99" t="s">
        <v>767</v>
      </c>
      <c r="E144" s="99" t="s">
        <v>767</v>
      </c>
      <c r="F144" s="99">
        <v>0</v>
      </c>
      <c r="G144" s="99" t="s">
        <v>767</v>
      </c>
      <c r="H144" s="99" t="s">
        <v>767</v>
      </c>
      <c r="I144" s="99" t="s">
        <v>767</v>
      </c>
      <c r="J144" s="99" t="s">
        <v>767</v>
      </c>
      <c r="K144" s="99">
        <v>10</v>
      </c>
      <c r="L144" s="19"/>
      <c r="M144" s="19"/>
    </row>
    <row r="145" spans="1:13" ht="15" customHeight="1">
      <c r="A145" s="33">
        <v>825</v>
      </c>
      <c r="B145" s="45" t="s">
        <v>837</v>
      </c>
      <c r="C145" s="308">
        <f t="shared" si="16"/>
        <v>0</v>
      </c>
      <c r="D145" s="99" t="s">
        <v>767</v>
      </c>
      <c r="E145" s="99">
        <v>0</v>
      </c>
      <c r="F145" s="99" t="s">
        <v>767</v>
      </c>
      <c r="G145" s="99" t="s">
        <v>767</v>
      </c>
      <c r="H145" s="99">
        <v>0</v>
      </c>
      <c r="I145" s="99">
        <v>0</v>
      </c>
      <c r="J145" s="99">
        <v>0</v>
      </c>
      <c r="K145" s="99" t="s">
        <v>767</v>
      </c>
      <c r="L145" s="19"/>
      <c r="M145" s="19"/>
    </row>
    <row r="146" spans="1:13" ht="15" customHeight="1">
      <c r="A146" s="33">
        <v>826</v>
      </c>
      <c r="B146" s="45" t="s">
        <v>642</v>
      </c>
      <c r="C146" s="308">
        <f t="shared" si="16"/>
        <v>1106</v>
      </c>
      <c r="D146" s="99">
        <v>146</v>
      </c>
      <c r="E146" s="99">
        <v>157</v>
      </c>
      <c r="F146" s="99">
        <v>150</v>
      </c>
      <c r="G146" s="99">
        <v>157</v>
      </c>
      <c r="H146" s="99">
        <v>140</v>
      </c>
      <c r="I146" s="99">
        <v>91</v>
      </c>
      <c r="J146" s="99">
        <v>75</v>
      </c>
      <c r="K146" s="99">
        <v>190</v>
      </c>
      <c r="L146" s="19"/>
      <c r="M146" s="19"/>
    </row>
    <row r="147" spans="1:13" ht="15" customHeight="1">
      <c r="A147" s="33">
        <v>827</v>
      </c>
      <c r="B147" s="45" t="s">
        <v>373</v>
      </c>
      <c r="C147" s="308">
        <f t="shared" si="16"/>
        <v>37</v>
      </c>
      <c r="D147" s="99" t="s">
        <v>767</v>
      </c>
      <c r="E147" s="99">
        <v>8</v>
      </c>
      <c r="F147" s="99">
        <v>4</v>
      </c>
      <c r="G147" s="99" t="s">
        <v>767</v>
      </c>
      <c r="H147" s="99">
        <v>12</v>
      </c>
      <c r="I147" s="99">
        <v>4</v>
      </c>
      <c r="J147" s="99">
        <v>5</v>
      </c>
      <c r="K147" s="99">
        <v>4</v>
      </c>
      <c r="L147" s="19"/>
      <c r="M147" s="19"/>
    </row>
    <row r="148" spans="1:13" ht="15" customHeight="1">
      <c r="A148" s="33">
        <v>828</v>
      </c>
      <c r="B148" s="45" t="s">
        <v>374</v>
      </c>
      <c r="C148" s="308">
        <f t="shared" si="16"/>
        <v>108</v>
      </c>
      <c r="D148" s="99">
        <v>8</v>
      </c>
      <c r="E148" s="99">
        <v>12</v>
      </c>
      <c r="F148" s="99">
        <v>7</v>
      </c>
      <c r="G148" s="99">
        <v>10</v>
      </c>
      <c r="H148" s="99">
        <v>9</v>
      </c>
      <c r="I148" s="99">
        <v>4</v>
      </c>
      <c r="J148" s="99">
        <v>10</v>
      </c>
      <c r="K148" s="99">
        <v>48</v>
      </c>
      <c r="L148" s="19"/>
      <c r="M148" s="19"/>
    </row>
    <row r="149" spans="1:13" ht="15" customHeight="1">
      <c r="A149" s="33">
        <v>829</v>
      </c>
      <c r="B149" s="45" t="s">
        <v>402</v>
      </c>
      <c r="C149" s="308">
        <f t="shared" si="16"/>
        <v>0</v>
      </c>
      <c r="D149" s="99">
        <v>0</v>
      </c>
      <c r="E149" s="99">
        <v>0</v>
      </c>
      <c r="F149" s="99">
        <v>0</v>
      </c>
      <c r="G149" s="99">
        <v>0</v>
      </c>
      <c r="H149" s="99" t="s">
        <v>767</v>
      </c>
      <c r="I149" s="99">
        <v>0</v>
      </c>
      <c r="J149" s="99" t="s">
        <v>767</v>
      </c>
      <c r="K149" s="99">
        <v>0</v>
      </c>
      <c r="L149" s="19"/>
      <c r="M149" s="19"/>
    </row>
    <row r="150" spans="1:13" ht="15" customHeight="1">
      <c r="A150" s="33">
        <v>830</v>
      </c>
      <c r="B150" s="45" t="s">
        <v>643</v>
      </c>
      <c r="C150" s="308">
        <f t="shared" si="16"/>
        <v>45</v>
      </c>
      <c r="D150" s="99">
        <v>9</v>
      </c>
      <c r="E150" s="99">
        <v>4</v>
      </c>
      <c r="F150" s="99">
        <v>4</v>
      </c>
      <c r="G150" s="99">
        <v>4</v>
      </c>
      <c r="H150" s="99" t="s">
        <v>767</v>
      </c>
      <c r="I150" s="99">
        <v>7</v>
      </c>
      <c r="J150" s="99">
        <v>6</v>
      </c>
      <c r="K150" s="99">
        <v>11</v>
      </c>
      <c r="L150" s="19"/>
      <c r="M150" s="19"/>
    </row>
    <row r="151" spans="1:13" ht="15" customHeight="1">
      <c r="A151" s="33">
        <v>831</v>
      </c>
      <c r="B151" s="45" t="s">
        <v>318</v>
      </c>
      <c r="C151" s="308">
        <f t="shared" si="16"/>
        <v>2940</v>
      </c>
      <c r="D151" s="99">
        <v>374</v>
      </c>
      <c r="E151" s="99">
        <v>404</v>
      </c>
      <c r="F151" s="99">
        <v>420</v>
      </c>
      <c r="G151" s="99">
        <v>362</v>
      </c>
      <c r="H151" s="99">
        <v>380</v>
      </c>
      <c r="I151" s="99">
        <v>315</v>
      </c>
      <c r="J151" s="99">
        <v>332</v>
      </c>
      <c r="K151" s="99">
        <v>353</v>
      </c>
      <c r="L151" s="19"/>
      <c r="M151" s="19"/>
    </row>
    <row r="152" spans="1:13" ht="15" customHeight="1">
      <c r="A152" s="33">
        <v>832</v>
      </c>
      <c r="B152" s="283" t="s">
        <v>557</v>
      </c>
      <c r="C152" s="308">
        <f t="shared" si="16"/>
        <v>20</v>
      </c>
      <c r="D152" s="99" t="s">
        <v>767</v>
      </c>
      <c r="E152" s="99" t="s">
        <v>767</v>
      </c>
      <c r="F152" s="99">
        <v>7</v>
      </c>
      <c r="G152" s="99" t="s">
        <v>767</v>
      </c>
      <c r="H152" s="99">
        <v>5</v>
      </c>
      <c r="I152" s="99" t="s">
        <v>767</v>
      </c>
      <c r="J152" s="99" t="s">
        <v>767</v>
      </c>
      <c r="K152" s="99">
        <v>8</v>
      </c>
      <c r="L152" s="19"/>
      <c r="M152" s="19"/>
    </row>
    <row r="153" spans="1:13" ht="15" customHeight="1">
      <c r="A153" s="33">
        <v>833</v>
      </c>
      <c r="B153" s="45" t="s">
        <v>375</v>
      </c>
      <c r="C153" s="308">
        <f t="shared" si="16"/>
        <v>46</v>
      </c>
      <c r="D153" s="99">
        <v>7</v>
      </c>
      <c r="E153" s="99">
        <v>6</v>
      </c>
      <c r="F153" s="99">
        <v>5</v>
      </c>
      <c r="G153" s="99" t="s">
        <v>767</v>
      </c>
      <c r="H153" s="99">
        <v>8</v>
      </c>
      <c r="I153" s="99" t="s">
        <v>767</v>
      </c>
      <c r="J153" s="99">
        <v>5</v>
      </c>
      <c r="K153" s="99">
        <v>15</v>
      </c>
      <c r="L153" s="19"/>
      <c r="M153" s="19"/>
    </row>
    <row r="154" spans="1:13" ht="15" customHeight="1">
      <c r="A154" s="33">
        <v>834</v>
      </c>
      <c r="B154" s="45" t="s">
        <v>644</v>
      </c>
      <c r="C154" s="308">
        <f t="shared" si="16"/>
        <v>338</v>
      </c>
      <c r="D154" s="99">
        <v>52</v>
      </c>
      <c r="E154" s="99">
        <v>46</v>
      </c>
      <c r="F154" s="99">
        <v>38</v>
      </c>
      <c r="G154" s="99">
        <v>34</v>
      </c>
      <c r="H154" s="99">
        <v>48</v>
      </c>
      <c r="I154" s="99">
        <v>22</v>
      </c>
      <c r="J154" s="99">
        <v>35</v>
      </c>
      <c r="K154" s="99">
        <v>63</v>
      </c>
      <c r="L154" s="19"/>
      <c r="M154" s="19"/>
    </row>
    <row r="155" spans="1:13" ht="15" customHeight="1">
      <c r="A155" s="33">
        <v>835</v>
      </c>
      <c r="B155" s="45" t="s">
        <v>645</v>
      </c>
      <c r="C155" s="308">
        <f t="shared" si="16"/>
        <v>0</v>
      </c>
      <c r="D155" s="99" t="s">
        <v>767</v>
      </c>
      <c r="E155" s="99">
        <v>0</v>
      </c>
      <c r="F155" s="99" t="s">
        <v>767</v>
      </c>
      <c r="G155" s="99">
        <v>0</v>
      </c>
      <c r="H155" s="99" t="s">
        <v>767</v>
      </c>
      <c r="I155" s="99">
        <v>0</v>
      </c>
      <c r="J155" s="99">
        <v>0</v>
      </c>
      <c r="K155" s="99" t="s">
        <v>767</v>
      </c>
      <c r="L155" s="19"/>
      <c r="M155" s="19"/>
    </row>
    <row r="156" spans="1:13" ht="15" customHeight="1">
      <c r="A156" s="33">
        <v>836</v>
      </c>
      <c r="B156" s="45" t="s">
        <v>376</v>
      </c>
      <c r="C156" s="308">
        <f t="shared" si="16"/>
        <v>383</v>
      </c>
      <c r="D156" s="99">
        <v>61</v>
      </c>
      <c r="E156" s="99">
        <v>48</v>
      </c>
      <c r="F156" s="99">
        <v>60</v>
      </c>
      <c r="G156" s="99">
        <v>63</v>
      </c>
      <c r="H156" s="99">
        <v>52</v>
      </c>
      <c r="I156" s="99">
        <v>21</v>
      </c>
      <c r="J156" s="99">
        <v>11</v>
      </c>
      <c r="K156" s="99">
        <v>67</v>
      </c>
      <c r="L156" s="19"/>
      <c r="M156" s="19"/>
    </row>
    <row r="157" spans="1:13" ht="15" customHeight="1">
      <c r="A157" s="33">
        <v>838</v>
      </c>
      <c r="B157" s="45" t="s">
        <v>377</v>
      </c>
      <c r="C157" s="308">
        <f t="shared" si="16"/>
        <v>120</v>
      </c>
      <c r="D157" s="99">
        <v>15</v>
      </c>
      <c r="E157" s="99">
        <v>14</v>
      </c>
      <c r="F157" s="99">
        <v>14</v>
      </c>
      <c r="G157" s="99">
        <v>12</v>
      </c>
      <c r="H157" s="99">
        <v>29</v>
      </c>
      <c r="I157" s="99">
        <v>12</v>
      </c>
      <c r="J157" s="99">
        <v>11</v>
      </c>
      <c r="K157" s="99">
        <v>13</v>
      </c>
      <c r="L157" s="19"/>
      <c r="M157" s="19"/>
    </row>
    <row r="158" spans="1:13" ht="15" customHeight="1">
      <c r="A158" s="33">
        <v>839</v>
      </c>
      <c r="B158" s="45" t="s">
        <v>382</v>
      </c>
      <c r="C158" s="308">
        <f t="shared" si="16"/>
        <v>377</v>
      </c>
      <c r="D158" s="99">
        <v>66</v>
      </c>
      <c r="E158" s="99">
        <v>47</v>
      </c>
      <c r="F158" s="99">
        <v>46</v>
      </c>
      <c r="G158" s="99">
        <v>62</v>
      </c>
      <c r="H158" s="99">
        <v>49</v>
      </c>
      <c r="I158" s="99">
        <v>8</v>
      </c>
      <c r="J158" s="99">
        <v>7</v>
      </c>
      <c r="K158" s="99">
        <v>92</v>
      </c>
      <c r="L158" s="19"/>
      <c r="M158" s="19"/>
    </row>
    <row r="159" spans="1:13" ht="15" customHeight="1">
      <c r="A159" s="33">
        <v>840</v>
      </c>
      <c r="B159" s="45" t="s">
        <v>383</v>
      </c>
      <c r="C159" s="308">
        <f t="shared" si="16"/>
        <v>3026</v>
      </c>
      <c r="D159" s="99">
        <v>389</v>
      </c>
      <c r="E159" s="99">
        <v>369</v>
      </c>
      <c r="F159" s="99">
        <v>386</v>
      </c>
      <c r="G159" s="99">
        <v>344</v>
      </c>
      <c r="H159" s="99">
        <v>377</v>
      </c>
      <c r="I159" s="99">
        <v>371</v>
      </c>
      <c r="J159" s="99">
        <v>392</v>
      </c>
      <c r="K159" s="99">
        <v>398</v>
      </c>
      <c r="L159" s="19"/>
      <c r="M159" s="19"/>
    </row>
    <row r="160" spans="1:13" ht="15" customHeight="1">
      <c r="A160" s="33">
        <v>841</v>
      </c>
      <c r="B160" s="45" t="s">
        <v>384</v>
      </c>
      <c r="C160" s="308">
        <f t="shared" si="16"/>
        <v>132</v>
      </c>
      <c r="D160" s="99">
        <v>14</v>
      </c>
      <c r="E160" s="99">
        <v>19</v>
      </c>
      <c r="F160" s="99">
        <v>16</v>
      </c>
      <c r="G160" s="99">
        <v>18</v>
      </c>
      <c r="H160" s="99">
        <v>20</v>
      </c>
      <c r="I160" s="99">
        <v>15</v>
      </c>
      <c r="J160" s="99">
        <v>12</v>
      </c>
      <c r="K160" s="99">
        <v>18</v>
      </c>
      <c r="L160" s="19"/>
      <c r="M160" s="19"/>
    </row>
    <row r="161" spans="1:21" ht="15" customHeight="1">
      <c r="A161" s="33">
        <v>845</v>
      </c>
      <c r="B161" s="10" t="s">
        <v>151</v>
      </c>
      <c r="C161" s="308">
        <f t="shared" si="16"/>
        <v>26</v>
      </c>
      <c r="D161" s="99" t="s">
        <v>767</v>
      </c>
      <c r="E161" s="99">
        <v>0</v>
      </c>
      <c r="F161" s="99">
        <v>5</v>
      </c>
      <c r="G161" s="99" t="s">
        <v>767</v>
      </c>
      <c r="H161" s="99">
        <v>0</v>
      </c>
      <c r="I161" s="99">
        <v>0</v>
      </c>
      <c r="J161" s="99">
        <v>0</v>
      </c>
      <c r="K161" s="99">
        <v>21</v>
      </c>
      <c r="L161" s="19"/>
      <c r="M161" s="19"/>
    </row>
    <row r="162" spans="1:21" ht="15" customHeight="1">
      <c r="A162" s="33">
        <v>846</v>
      </c>
      <c r="B162" s="45" t="s">
        <v>319</v>
      </c>
      <c r="C162" s="308">
        <f t="shared" si="16"/>
        <v>1266</v>
      </c>
      <c r="D162" s="99">
        <v>166</v>
      </c>
      <c r="E162" s="99">
        <v>162</v>
      </c>
      <c r="F162" s="99">
        <v>184</v>
      </c>
      <c r="G162" s="99">
        <v>175</v>
      </c>
      <c r="H162" s="99">
        <v>163</v>
      </c>
      <c r="I162" s="99">
        <v>96</v>
      </c>
      <c r="J162" s="99">
        <v>88</v>
      </c>
      <c r="K162" s="99">
        <v>232</v>
      </c>
      <c r="L162" s="19"/>
      <c r="M162" s="19"/>
    </row>
    <row r="163" spans="1:21" ht="15" customHeight="1">
      <c r="A163" s="40">
        <v>847</v>
      </c>
      <c r="B163" s="10" t="s">
        <v>320</v>
      </c>
      <c r="C163" s="308">
        <f t="shared" si="16"/>
        <v>6400</v>
      </c>
      <c r="D163" s="99">
        <v>827</v>
      </c>
      <c r="E163" s="99">
        <v>875</v>
      </c>
      <c r="F163" s="99">
        <v>830</v>
      </c>
      <c r="G163" s="99">
        <v>857</v>
      </c>
      <c r="H163" s="99">
        <v>964</v>
      </c>
      <c r="I163" s="99">
        <v>642</v>
      </c>
      <c r="J163" s="99">
        <v>496</v>
      </c>
      <c r="K163" s="99">
        <v>909</v>
      </c>
      <c r="L163" s="19"/>
      <c r="M163" s="19"/>
    </row>
    <row r="164" spans="1:21" ht="15" customHeight="1">
      <c r="A164" s="40">
        <v>848</v>
      </c>
      <c r="B164" s="10" t="s">
        <v>646</v>
      </c>
      <c r="C164" s="308">
        <f t="shared" si="16"/>
        <v>3486</v>
      </c>
      <c r="D164" s="99">
        <v>422</v>
      </c>
      <c r="E164" s="99">
        <v>433</v>
      </c>
      <c r="F164" s="99">
        <v>449</v>
      </c>
      <c r="G164" s="99">
        <v>413</v>
      </c>
      <c r="H164" s="99">
        <v>435</v>
      </c>
      <c r="I164" s="99">
        <v>313</v>
      </c>
      <c r="J164" s="99">
        <v>279</v>
      </c>
      <c r="K164" s="99">
        <v>742</v>
      </c>
      <c r="L164" s="19"/>
      <c r="M164" s="19"/>
    </row>
    <row r="165" spans="1:21" ht="27.75" customHeight="1">
      <c r="A165" s="40">
        <v>849</v>
      </c>
      <c r="B165" s="9" t="s">
        <v>403</v>
      </c>
      <c r="C165" s="308">
        <f t="shared" si="16"/>
        <v>105</v>
      </c>
      <c r="D165" s="99">
        <v>8</v>
      </c>
      <c r="E165" s="99">
        <v>23</v>
      </c>
      <c r="F165" s="99">
        <v>17</v>
      </c>
      <c r="G165" s="99">
        <v>9</v>
      </c>
      <c r="H165" s="99">
        <v>13</v>
      </c>
      <c r="I165" s="99">
        <v>11</v>
      </c>
      <c r="J165" s="99">
        <v>6</v>
      </c>
      <c r="K165" s="99">
        <v>18</v>
      </c>
      <c r="L165" s="19"/>
      <c r="M165" s="19"/>
    </row>
    <row r="166" spans="1:21" ht="15" customHeight="1">
      <c r="A166" s="40">
        <v>851</v>
      </c>
      <c r="B166" s="10" t="s">
        <v>232</v>
      </c>
      <c r="C166" s="308">
        <f t="shared" si="16"/>
        <v>294</v>
      </c>
      <c r="D166" s="99">
        <v>28</v>
      </c>
      <c r="E166" s="99">
        <v>39</v>
      </c>
      <c r="F166" s="99">
        <v>26</v>
      </c>
      <c r="G166" s="99">
        <v>29</v>
      </c>
      <c r="H166" s="99">
        <v>32</v>
      </c>
      <c r="I166" s="99">
        <v>39</v>
      </c>
      <c r="J166" s="99">
        <v>30</v>
      </c>
      <c r="K166" s="99">
        <v>71</v>
      </c>
      <c r="L166" s="19"/>
      <c r="M166" s="19"/>
    </row>
    <row r="167" spans="1:21" ht="15" customHeight="1">
      <c r="A167" s="33">
        <v>852</v>
      </c>
      <c r="B167" s="45" t="s">
        <v>321</v>
      </c>
      <c r="C167" s="308">
        <f t="shared" si="16"/>
        <v>81</v>
      </c>
      <c r="D167" s="99">
        <v>5</v>
      </c>
      <c r="E167" s="99">
        <v>17</v>
      </c>
      <c r="F167" s="99">
        <v>8</v>
      </c>
      <c r="G167" s="99">
        <v>5</v>
      </c>
      <c r="H167" s="99">
        <v>7</v>
      </c>
      <c r="I167" s="99" t="s">
        <v>767</v>
      </c>
      <c r="J167" s="99">
        <v>0</v>
      </c>
      <c r="K167" s="99">
        <v>39</v>
      </c>
      <c r="L167" s="19"/>
      <c r="M167" s="19"/>
    </row>
    <row r="168" spans="1:21" ht="15" customHeight="1">
      <c r="A168" s="33">
        <v>853</v>
      </c>
      <c r="B168" s="45" t="s">
        <v>284</v>
      </c>
      <c r="C168" s="308">
        <f t="shared" si="16"/>
        <v>385</v>
      </c>
      <c r="D168" s="99">
        <v>41</v>
      </c>
      <c r="E168" s="99">
        <v>44</v>
      </c>
      <c r="F168" s="99">
        <v>74</v>
      </c>
      <c r="G168" s="99">
        <v>36</v>
      </c>
      <c r="H168" s="99">
        <v>43</v>
      </c>
      <c r="I168" s="99">
        <v>20</v>
      </c>
      <c r="J168" s="99">
        <v>16</v>
      </c>
      <c r="K168" s="99">
        <v>111</v>
      </c>
      <c r="L168" s="19"/>
      <c r="M168" s="19"/>
    </row>
    <row r="169" spans="1:21" ht="15" customHeight="1">
      <c r="A169" s="40">
        <v>854</v>
      </c>
      <c r="B169" s="10" t="s">
        <v>212</v>
      </c>
      <c r="C169" s="308">
        <f t="shared" si="16"/>
        <v>114</v>
      </c>
      <c r="D169" s="99">
        <v>17</v>
      </c>
      <c r="E169" s="99">
        <v>14</v>
      </c>
      <c r="F169" s="99">
        <v>14</v>
      </c>
      <c r="G169" s="99">
        <v>13</v>
      </c>
      <c r="H169" s="99">
        <v>14</v>
      </c>
      <c r="I169" s="99">
        <v>16</v>
      </c>
      <c r="J169" s="99">
        <v>8</v>
      </c>
      <c r="K169" s="99">
        <v>18</v>
      </c>
      <c r="L169" s="19"/>
      <c r="M169" s="19"/>
    </row>
    <row r="170" spans="1:21" s="5" customFormat="1" ht="15" customHeight="1">
      <c r="A170" s="40">
        <v>855</v>
      </c>
      <c r="B170" s="10" t="s">
        <v>213</v>
      </c>
      <c r="C170" s="308">
        <f t="shared" si="16"/>
        <v>575</v>
      </c>
      <c r="D170" s="99">
        <v>67</v>
      </c>
      <c r="E170" s="99">
        <v>72</v>
      </c>
      <c r="F170" s="99">
        <v>72</v>
      </c>
      <c r="G170" s="99">
        <v>61</v>
      </c>
      <c r="H170" s="99">
        <v>57</v>
      </c>
      <c r="I170" s="99">
        <v>78</v>
      </c>
      <c r="J170" s="99">
        <v>92</v>
      </c>
      <c r="K170" s="99">
        <v>76</v>
      </c>
      <c r="L170" s="19"/>
      <c r="M170" s="19"/>
      <c r="N170" s="6"/>
      <c r="O170" s="6"/>
      <c r="P170" s="6"/>
      <c r="Q170" s="6"/>
      <c r="R170" s="6"/>
      <c r="S170" s="6"/>
      <c r="T170" s="6"/>
      <c r="U170" s="6"/>
    </row>
    <row r="171" spans="1:21" ht="16.5" customHeight="1">
      <c r="A171" s="40">
        <v>856</v>
      </c>
      <c r="B171" s="283" t="s">
        <v>647</v>
      </c>
      <c r="C171" s="308">
        <f t="shared" si="16"/>
        <v>5423</v>
      </c>
      <c r="D171" s="99">
        <v>671</v>
      </c>
      <c r="E171" s="99">
        <v>637</v>
      </c>
      <c r="F171" s="99">
        <v>636</v>
      </c>
      <c r="G171" s="99">
        <v>599</v>
      </c>
      <c r="H171" s="99">
        <v>621</v>
      </c>
      <c r="I171" s="99">
        <v>361</v>
      </c>
      <c r="J171" s="99">
        <v>278</v>
      </c>
      <c r="K171" s="99">
        <v>1620</v>
      </c>
      <c r="L171" s="19"/>
      <c r="M171" s="19"/>
    </row>
    <row r="172" spans="1:21" ht="15" customHeight="1">
      <c r="A172" s="40">
        <v>857</v>
      </c>
      <c r="B172" s="10" t="s">
        <v>648</v>
      </c>
      <c r="C172" s="308">
        <f t="shared" si="16"/>
        <v>37</v>
      </c>
      <c r="D172" s="99">
        <v>8</v>
      </c>
      <c r="E172" s="99" t="s">
        <v>767</v>
      </c>
      <c r="F172" s="99" t="s">
        <v>767</v>
      </c>
      <c r="G172" s="99">
        <v>7</v>
      </c>
      <c r="H172" s="99">
        <v>8</v>
      </c>
      <c r="I172" s="99">
        <v>0</v>
      </c>
      <c r="J172" s="99">
        <v>0</v>
      </c>
      <c r="K172" s="99">
        <v>14</v>
      </c>
      <c r="L172" s="19"/>
      <c r="M172" s="19"/>
    </row>
    <row r="173" spans="1:21" ht="15" customHeight="1">
      <c r="A173" s="33">
        <v>858</v>
      </c>
      <c r="B173" s="45" t="s">
        <v>424</v>
      </c>
      <c r="C173" s="308">
        <f t="shared" si="16"/>
        <v>42</v>
      </c>
      <c r="D173" s="99">
        <v>5</v>
      </c>
      <c r="E173" s="99">
        <v>6</v>
      </c>
      <c r="F173" s="99">
        <v>4</v>
      </c>
      <c r="G173" s="99">
        <v>7</v>
      </c>
      <c r="H173" s="99" t="s">
        <v>767</v>
      </c>
      <c r="I173" s="99">
        <v>7</v>
      </c>
      <c r="J173" s="99" t="s">
        <v>767</v>
      </c>
      <c r="K173" s="99">
        <v>13</v>
      </c>
      <c r="L173" s="19"/>
      <c r="M173" s="19"/>
      <c r="T173" s="5"/>
      <c r="U173" s="5"/>
    </row>
    <row r="174" spans="1:21" ht="15" customHeight="1">
      <c r="A174" s="40">
        <v>899</v>
      </c>
      <c r="B174" s="10" t="s">
        <v>434</v>
      </c>
      <c r="C174" s="308">
        <f t="shared" si="16"/>
        <v>274</v>
      </c>
      <c r="D174" s="99">
        <v>31</v>
      </c>
      <c r="E174" s="99">
        <v>32</v>
      </c>
      <c r="F174" s="99">
        <v>35</v>
      </c>
      <c r="G174" s="99">
        <v>32</v>
      </c>
      <c r="H174" s="99">
        <v>41</v>
      </c>
      <c r="I174" s="99">
        <v>32</v>
      </c>
      <c r="J174" s="99">
        <v>28</v>
      </c>
      <c r="K174" s="99">
        <v>43</v>
      </c>
      <c r="L174" s="20"/>
      <c r="M174" s="20"/>
      <c r="N174" s="5"/>
      <c r="O174" s="5"/>
      <c r="P174" s="5"/>
      <c r="Q174" s="5"/>
      <c r="R174" s="5"/>
      <c r="S174" s="5"/>
    </row>
    <row r="175" spans="1:21" ht="15" customHeight="1">
      <c r="A175" s="30"/>
      <c r="B175" s="7" t="s">
        <v>504</v>
      </c>
      <c r="C175" s="308">
        <f>SUM(C176:C180)</f>
        <v>1805</v>
      </c>
      <c r="D175" s="308">
        <f t="shared" ref="D175:K175" si="17">SUM(D176:D180)</f>
        <v>223</v>
      </c>
      <c r="E175" s="308">
        <f t="shared" si="17"/>
        <v>223</v>
      </c>
      <c r="F175" s="308">
        <f t="shared" si="17"/>
        <v>242</v>
      </c>
      <c r="G175" s="308">
        <f t="shared" si="17"/>
        <v>216</v>
      </c>
      <c r="H175" s="308">
        <f t="shared" si="17"/>
        <v>256</v>
      </c>
      <c r="I175" s="308">
        <f t="shared" si="17"/>
        <v>191</v>
      </c>
      <c r="J175" s="308">
        <f t="shared" si="17"/>
        <v>168</v>
      </c>
      <c r="K175" s="308">
        <f t="shared" si="17"/>
        <v>286</v>
      </c>
      <c r="L175" s="19"/>
      <c r="M175" s="19"/>
    </row>
    <row r="176" spans="1:21" s="5" customFormat="1" ht="17.25" customHeight="1">
      <c r="A176" s="40">
        <v>901</v>
      </c>
      <c r="B176" s="10" t="s">
        <v>322</v>
      </c>
      <c r="C176" s="308">
        <f t="shared" ref="C176:C180" si="18">SUM(D176:K176)</f>
        <v>1245</v>
      </c>
      <c r="D176" s="99">
        <v>135</v>
      </c>
      <c r="E176" s="99">
        <v>151</v>
      </c>
      <c r="F176" s="99">
        <v>170</v>
      </c>
      <c r="G176" s="99">
        <v>157</v>
      </c>
      <c r="H176" s="99">
        <v>178</v>
      </c>
      <c r="I176" s="99">
        <v>139</v>
      </c>
      <c r="J176" s="99">
        <v>119</v>
      </c>
      <c r="K176" s="99">
        <v>196</v>
      </c>
      <c r="L176" s="19"/>
      <c r="M176" s="19"/>
      <c r="N176" s="6"/>
      <c r="O176" s="6"/>
      <c r="P176" s="6"/>
      <c r="Q176" s="6"/>
      <c r="R176" s="6"/>
      <c r="S176" s="6"/>
      <c r="T176" s="6"/>
      <c r="U176" s="6"/>
    </row>
    <row r="177" spans="1:21" ht="15" customHeight="1">
      <c r="A177" s="40">
        <v>905</v>
      </c>
      <c r="B177" s="10" t="s">
        <v>323</v>
      </c>
      <c r="C177" s="308">
        <f t="shared" si="18"/>
        <v>197</v>
      </c>
      <c r="D177" s="99">
        <v>32</v>
      </c>
      <c r="E177" s="99">
        <v>20</v>
      </c>
      <c r="F177" s="99">
        <v>19</v>
      </c>
      <c r="G177" s="99">
        <v>19</v>
      </c>
      <c r="H177" s="99">
        <v>27</v>
      </c>
      <c r="I177" s="99">
        <v>26</v>
      </c>
      <c r="J177" s="99">
        <v>16</v>
      </c>
      <c r="K177" s="99">
        <v>38</v>
      </c>
      <c r="L177" s="19"/>
      <c r="M177" s="19"/>
    </row>
    <row r="178" spans="1:21" ht="15" customHeight="1">
      <c r="A178" s="40">
        <v>910</v>
      </c>
      <c r="B178" s="9" t="s">
        <v>706</v>
      </c>
      <c r="C178" s="308">
        <f t="shared" si="18"/>
        <v>186</v>
      </c>
      <c r="D178" s="99">
        <v>28</v>
      </c>
      <c r="E178" s="99">
        <v>24</v>
      </c>
      <c r="F178" s="99">
        <v>27</v>
      </c>
      <c r="G178" s="99">
        <v>20</v>
      </c>
      <c r="H178" s="99">
        <v>23</v>
      </c>
      <c r="I178" s="99">
        <v>18</v>
      </c>
      <c r="J178" s="99">
        <v>14</v>
      </c>
      <c r="K178" s="99">
        <v>32</v>
      </c>
      <c r="L178" s="19"/>
      <c r="M178" s="19"/>
    </row>
    <row r="179" spans="1:21" ht="21" customHeight="1">
      <c r="A179" s="40">
        <v>911</v>
      </c>
      <c r="B179" s="9" t="s">
        <v>707</v>
      </c>
      <c r="C179" s="308">
        <f t="shared" si="18"/>
        <v>111</v>
      </c>
      <c r="D179" s="99">
        <v>22</v>
      </c>
      <c r="E179" s="99">
        <v>20</v>
      </c>
      <c r="F179" s="99">
        <v>16</v>
      </c>
      <c r="G179" s="99">
        <v>9</v>
      </c>
      <c r="H179" s="99">
        <v>17</v>
      </c>
      <c r="I179" s="99">
        <v>8</v>
      </c>
      <c r="J179" s="99">
        <v>6</v>
      </c>
      <c r="K179" s="99">
        <v>13</v>
      </c>
      <c r="L179" s="19"/>
      <c r="M179" s="19"/>
      <c r="T179" s="5"/>
      <c r="U179" s="5"/>
    </row>
    <row r="180" spans="1:21" ht="15" customHeight="1">
      <c r="A180" s="40">
        <v>999</v>
      </c>
      <c r="B180" s="10" t="s">
        <v>435</v>
      </c>
      <c r="C180" s="308">
        <f t="shared" si="18"/>
        <v>66</v>
      </c>
      <c r="D180" s="99">
        <v>6</v>
      </c>
      <c r="E180" s="99">
        <v>8</v>
      </c>
      <c r="F180" s="99">
        <v>10</v>
      </c>
      <c r="G180" s="99">
        <v>11</v>
      </c>
      <c r="H180" s="99">
        <v>11</v>
      </c>
      <c r="I180" s="99" t="s">
        <v>767</v>
      </c>
      <c r="J180" s="99">
        <v>13</v>
      </c>
      <c r="K180" s="99">
        <v>7</v>
      </c>
      <c r="L180" s="20"/>
      <c r="M180" s="20"/>
      <c r="N180" s="5"/>
      <c r="O180" s="5"/>
      <c r="P180" s="5"/>
      <c r="Q180" s="5"/>
      <c r="R180" s="5"/>
      <c r="S180" s="5"/>
    </row>
    <row r="181" spans="1:21" ht="15" customHeight="1">
      <c r="A181" s="28"/>
      <c r="B181" s="7" t="s">
        <v>378</v>
      </c>
      <c r="C181" s="308">
        <f>SUM(C182:C186)</f>
        <v>19486</v>
      </c>
      <c r="D181" s="308">
        <f t="shared" ref="D181:K181" si="19">SUM(D182:D186)</f>
        <v>2635</v>
      </c>
      <c r="E181" s="308">
        <f t="shared" si="19"/>
        <v>2563</v>
      </c>
      <c r="F181" s="308">
        <f t="shared" si="19"/>
        <v>2389</v>
      </c>
      <c r="G181" s="308">
        <f t="shared" si="19"/>
        <v>2393</v>
      </c>
      <c r="H181" s="308">
        <f t="shared" si="19"/>
        <v>2681</v>
      </c>
      <c r="I181" s="308">
        <f t="shared" si="19"/>
        <v>1969</v>
      </c>
      <c r="J181" s="308">
        <f t="shared" si="19"/>
        <v>1907</v>
      </c>
      <c r="K181" s="308">
        <f t="shared" si="19"/>
        <v>2949</v>
      </c>
      <c r="L181" s="19"/>
      <c r="M181" s="19"/>
    </row>
    <row r="182" spans="1:21" s="5" customFormat="1" ht="15" customHeight="1">
      <c r="A182" s="40">
        <v>1001</v>
      </c>
      <c r="B182" s="10" t="s">
        <v>324</v>
      </c>
      <c r="C182" s="308">
        <f t="shared" ref="C182:C186" si="20">SUM(D182:K182)</f>
        <v>4906</v>
      </c>
      <c r="D182" s="99">
        <v>691</v>
      </c>
      <c r="E182" s="99">
        <v>694</v>
      </c>
      <c r="F182" s="99">
        <v>617</v>
      </c>
      <c r="G182" s="99">
        <v>625</v>
      </c>
      <c r="H182" s="99">
        <v>727</v>
      </c>
      <c r="I182" s="99">
        <v>599</v>
      </c>
      <c r="J182" s="99">
        <v>503</v>
      </c>
      <c r="K182" s="99">
        <v>450</v>
      </c>
      <c r="L182" s="19"/>
      <c r="M182" s="19"/>
      <c r="N182" s="6"/>
      <c r="O182" s="6"/>
      <c r="P182" s="6"/>
      <c r="Q182" s="6"/>
      <c r="R182" s="6"/>
      <c r="S182" s="6"/>
      <c r="T182" s="6"/>
      <c r="U182" s="6"/>
    </row>
    <row r="183" spans="1:21" ht="15" customHeight="1">
      <c r="A183" s="40">
        <v>1002</v>
      </c>
      <c r="B183" s="10" t="s">
        <v>325</v>
      </c>
      <c r="C183" s="308">
        <f t="shared" si="20"/>
        <v>4625</v>
      </c>
      <c r="D183" s="99">
        <v>717</v>
      </c>
      <c r="E183" s="99">
        <v>619</v>
      </c>
      <c r="F183" s="99">
        <v>610</v>
      </c>
      <c r="G183" s="99">
        <v>574</v>
      </c>
      <c r="H183" s="99">
        <v>623</v>
      </c>
      <c r="I183" s="99">
        <v>589</v>
      </c>
      <c r="J183" s="99">
        <v>676</v>
      </c>
      <c r="K183" s="99">
        <v>217</v>
      </c>
      <c r="L183" s="19"/>
      <c r="M183" s="19"/>
    </row>
    <row r="184" spans="1:21" ht="15" customHeight="1">
      <c r="A184" s="40">
        <v>1006</v>
      </c>
      <c r="B184" s="10" t="s">
        <v>386</v>
      </c>
      <c r="C184" s="308">
        <f t="shared" si="20"/>
        <v>207</v>
      </c>
      <c r="D184" s="99">
        <v>21</v>
      </c>
      <c r="E184" s="99">
        <v>21</v>
      </c>
      <c r="F184" s="99">
        <v>27</v>
      </c>
      <c r="G184" s="99">
        <v>24</v>
      </c>
      <c r="H184" s="99">
        <v>29</v>
      </c>
      <c r="I184" s="99">
        <v>14</v>
      </c>
      <c r="J184" s="99">
        <v>13</v>
      </c>
      <c r="K184" s="99">
        <v>58</v>
      </c>
      <c r="L184" s="19"/>
      <c r="M184" s="19"/>
    </row>
    <row r="185" spans="1:21" s="5" customFormat="1" ht="15" customHeight="1">
      <c r="A185" s="40">
        <v>1014</v>
      </c>
      <c r="B185" s="10" t="s">
        <v>326</v>
      </c>
      <c r="C185" s="308">
        <f t="shared" si="20"/>
        <v>2960</v>
      </c>
      <c r="D185" s="99">
        <v>358</v>
      </c>
      <c r="E185" s="99">
        <v>437</v>
      </c>
      <c r="F185" s="99">
        <v>360</v>
      </c>
      <c r="G185" s="99">
        <v>377</v>
      </c>
      <c r="H185" s="99">
        <v>485</v>
      </c>
      <c r="I185" s="99">
        <v>375</v>
      </c>
      <c r="J185" s="99">
        <v>305</v>
      </c>
      <c r="K185" s="99">
        <v>263</v>
      </c>
      <c r="L185" s="19"/>
      <c r="M185" s="19"/>
      <c r="N185" s="6"/>
      <c r="O185" s="6"/>
      <c r="P185" s="6"/>
      <c r="Q185" s="6"/>
      <c r="R185" s="6"/>
      <c r="S185" s="6"/>
    </row>
    <row r="186" spans="1:21" ht="15" customHeight="1">
      <c r="A186" s="40">
        <v>1099</v>
      </c>
      <c r="B186" s="10" t="s">
        <v>606</v>
      </c>
      <c r="C186" s="308">
        <f t="shared" si="20"/>
        <v>6788</v>
      </c>
      <c r="D186" s="99">
        <v>848</v>
      </c>
      <c r="E186" s="99">
        <v>792</v>
      </c>
      <c r="F186" s="99">
        <v>775</v>
      </c>
      <c r="G186" s="99">
        <v>793</v>
      </c>
      <c r="H186" s="99">
        <v>817</v>
      </c>
      <c r="I186" s="99">
        <v>392</v>
      </c>
      <c r="J186" s="99">
        <v>410</v>
      </c>
      <c r="K186" s="99">
        <v>1961</v>
      </c>
      <c r="L186" s="20"/>
      <c r="M186" s="20"/>
      <c r="N186" s="5"/>
      <c r="O186" s="5"/>
      <c r="P186" s="5"/>
      <c r="Q186" s="5"/>
      <c r="R186" s="5"/>
      <c r="S186" s="5"/>
    </row>
    <row r="187" spans="1:21" ht="15" customHeight="1">
      <c r="A187" s="28"/>
      <c r="B187" s="7" t="s">
        <v>505</v>
      </c>
      <c r="C187" s="308">
        <f>+C188+C189</f>
        <v>635</v>
      </c>
      <c r="D187" s="308">
        <f t="shared" ref="D187:K187" si="21">+D188+D189</f>
        <v>105</v>
      </c>
      <c r="E187" s="308">
        <f t="shared" si="21"/>
        <v>117</v>
      </c>
      <c r="F187" s="308">
        <f t="shared" si="21"/>
        <v>114</v>
      </c>
      <c r="G187" s="308">
        <f t="shared" si="21"/>
        <v>98</v>
      </c>
      <c r="H187" s="308">
        <f t="shared" si="21"/>
        <v>100</v>
      </c>
      <c r="I187" s="308">
        <f t="shared" si="21"/>
        <v>19</v>
      </c>
      <c r="J187" s="308">
        <f t="shared" si="21"/>
        <v>15</v>
      </c>
      <c r="K187" s="308">
        <f t="shared" si="21"/>
        <v>67</v>
      </c>
      <c r="L187" s="19"/>
      <c r="M187" s="19"/>
    </row>
    <row r="188" spans="1:21" s="5" customFormat="1" ht="16.5" customHeight="1">
      <c r="A188" s="40">
        <v>2002</v>
      </c>
      <c r="B188" s="10" t="s">
        <v>327</v>
      </c>
      <c r="C188" s="308">
        <f t="shared" ref="C188:C189" si="22">SUM(D188:K188)</f>
        <v>480</v>
      </c>
      <c r="D188" s="99">
        <v>78</v>
      </c>
      <c r="E188" s="99">
        <v>84</v>
      </c>
      <c r="F188" s="99">
        <v>93</v>
      </c>
      <c r="G188" s="99">
        <v>75</v>
      </c>
      <c r="H188" s="99">
        <v>83</v>
      </c>
      <c r="I188" s="99">
        <v>15</v>
      </c>
      <c r="J188" s="99">
        <v>10</v>
      </c>
      <c r="K188" s="99">
        <v>42</v>
      </c>
      <c r="L188" s="19"/>
      <c r="M188" s="19"/>
      <c r="N188" s="6"/>
      <c r="O188" s="6"/>
      <c r="P188" s="6"/>
      <c r="Q188" s="6"/>
      <c r="R188" s="6"/>
      <c r="S188" s="6"/>
    </row>
    <row r="189" spans="1:21" ht="15" customHeight="1">
      <c r="A189" s="40">
        <v>2003</v>
      </c>
      <c r="B189" s="283" t="s">
        <v>556</v>
      </c>
      <c r="C189" s="308">
        <f t="shared" si="22"/>
        <v>155</v>
      </c>
      <c r="D189" s="99">
        <v>27</v>
      </c>
      <c r="E189" s="99">
        <v>33</v>
      </c>
      <c r="F189" s="99">
        <v>21</v>
      </c>
      <c r="G189" s="99">
        <v>23</v>
      </c>
      <c r="H189" s="99">
        <v>17</v>
      </c>
      <c r="I189" s="99">
        <v>4</v>
      </c>
      <c r="J189" s="99">
        <v>5</v>
      </c>
      <c r="K189" s="99">
        <v>25</v>
      </c>
      <c r="L189" s="20"/>
      <c r="M189" s="20"/>
      <c r="N189" s="5"/>
      <c r="O189" s="5"/>
      <c r="P189" s="5"/>
      <c r="Q189" s="5"/>
      <c r="R189" s="5"/>
      <c r="S189" s="5"/>
    </row>
    <row r="190" spans="1:21" ht="15" customHeight="1">
      <c r="A190" s="28"/>
      <c r="B190" s="7" t="s">
        <v>740</v>
      </c>
      <c r="C190" s="308">
        <f>+C191+C192</f>
        <v>76</v>
      </c>
      <c r="D190" s="308">
        <f>SUM(D191:D192)</f>
        <v>9</v>
      </c>
      <c r="E190" s="308">
        <f t="shared" ref="E190:K190" si="23">SUM(E191:E192)</f>
        <v>8</v>
      </c>
      <c r="F190" s="308">
        <f t="shared" si="23"/>
        <v>9</v>
      </c>
      <c r="G190" s="308">
        <f t="shared" si="23"/>
        <v>4</v>
      </c>
      <c r="H190" s="308">
        <f t="shared" si="23"/>
        <v>9</v>
      </c>
      <c r="I190" s="308">
        <f t="shared" si="23"/>
        <v>7</v>
      </c>
      <c r="J190" s="308">
        <f t="shared" si="23"/>
        <v>0</v>
      </c>
      <c r="K190" s="308">
        <f t="shared" si="23"/>
        <v>30</v>
      </c>
      <c r="L190" s="19"/>
      <c r="M190" s="19"/>
    </row>
    <row r="191" spans="1:21" ht="15" customHeight="1">
      <c r="A191" s="40">
        <v>3001</v>
      </c>
      <c r="B191" s="10" t="s">
        <v>328</v>
      </c>
      <c r="C191" s="308">
        <f t="shared" ref="C191:C192" si="24">SUM(D191:K191)</f>
        <v>35</v>
      </c>
      <c r="D191" s="99" t="s">
        <v>767</v>
      </c>
      <c r="E191" s="99">
        <v>4</v>
      </c>
      <c r="F191" s="99" t="s">
        <v>767</v>
      </c>
      <c r="G191" s="99">
        <v>4</v>
      </c>
      <c r="H191" s="99">
        <v>4</v>
      </c>
      <c r="I191" s="99" t="s">
        <v>767</v>
      </c>
      <c r="J191" s="99" t="s">
        <v>767</v>
      </c>
      <c r="K191" s="99">
        <v>23</v>
      </c>
      <c r="L191" s="19"/>
      <c r="M191" s="19"/>
      <c r="T191" s="5"/>
      <c r="U191" s="5"/>
    </row>
    <row r="192" spans="1:21" s="5" customFormat="1" ht="15" customHeight="1">
      <c r="A192" s="40">
        <v>3099</v>
      </c>
      <c r="B192" s="10" t="s">
        <v>329</v>
      </c>
      <c r="C192" s="308">
        <f t="shared" si="24"/>
        <v>41</v>
      </c>
      <c r="D192" s="99">
        <v>9</v>
      </c>
      <c r="E192" s="99">
        <v>4</v>
      </c>
      <c r="F192" s="99">
        <v>9</v>
      </c>
      <c r="G192" s="99" t="s">
        <v>767</v>
      </c>
      <c r="H192" s="99">
        <v>5</v>
      </c>
      <c r="I192" s="99">
        <v>7</v>
      </c>
      <c r="J192" s="99" t="s">
        <v>767</v>
      </c>
      <c r="K192" s="99">
        <v>7</v>
      </c>
      <c r="L192" s="20"/>
      <c r="M192" s="20"/>
      <c r="T192" s="6"/>
      <c r="U192" s="6"/>
    </row>
    <row r="193" spans="1:21" ht="24" customHeight="1">
      <c r="A193" s="48"/>
      <c r="B193" s="22" t="s">
        <v>412</v>
      </c>
      <c r="C193" s="308">
        <f>+C194+C195+C196+C197+C198</f>
        <v>629</v>
      </c>
      <c r="D193" s="219">
        <f>SUM(D194:D198)</f>
        <v>95</v>
      </c>
      <c r="E193" s="219">
        <f t="shared" ref="E193:K193" si="25">SUM(E194:E198)</f>
        <v>90</v>
      </c>
      <c r="F193" s="219">
        <f t="shared" si="25"/>
        <v>76</v>
      </c>
      <c r="G193" s="219">
        <f t="shared" si="25"/>
        <v>61</v>
      </c>
      <c r="H193" s="219">
        <f t="shared" si="25"/>
        <v>73</v>
      </c>
      <c r="I193" s="219">
        <f t="shared" si="25"/>
        <v>26</v>
      </c>
      <c r="J193" s="219">
        <f t="shared" si="25"/>
        <v>20</v>
      </c>
      <c r="K193" s="219">
        <f t="shared" si="25"/>
        <v>188</v>
      </c>
      <c r="L193" s="19"/>
      <c r="M193" s="19"/>
    </row>
    <row r="194" spans="1:21" ht="15" customHeight="1">
      <c r="A194" s="33">
        <v>4003</v>
      </c>
      <c r="B194" s="10" t="s">
        <v>16</v>
      </c>
      <c r="C194" s="308">
        <f t="shared" ref="C194:C198" si="26">SUM(D194:K194)</f>
        <v>56</v>
      </c>
      <c r="D194" s="99">
        <v>4</v>
      </c>
      <c r="E194" s="99">
        <v>6</v>
      </c>
      <c r="F194" s="99">
        <v>9</v>
      </c>
      <c r="G194" s="99">
        <v>10</v>
      </c>
      <c r="H194" s="99" t="s">
        <v>767</v>
      </c>
      <c r="I194" s="99">
        <v>4</v>
      </c>
      <c r="J194" s="99" t="s">
        <v>767</v>
      </c>
      <c r="K194" s="99">
        <v>23</v>
      </c>
      <c r="L194" s="19"/>
      <c r="M194" s="19"/>
      <c r="T194" s="5"/>
      <c r="U194" s="5"/>
    </row>
    <row r="195" spans="1:21" ht="15" customHeight="1">
      <c r="A195" s="33">
        <v>4004</v>
      </c>
      <c r="B195" s="10" t="s">
        <v>10</v>
      </c>
      <c r="C195" s="308">
        <f t="shared" si="26"/>
        <v>33</v>
      </c>
      <c r="D195" s="99">
        <v>0</v>
      </c>
      <c r="E195" s="99">
        <v>4</v>
      </c>
      <c r="F195" s="99">
        <v>5</v>
      </c>
      <c r="G195" s="99" t="s">
        <v>767</v>
      </c>
      <c r="H195" s="99">
        <v>4</v>
      </c>
      <c r="I195" s="99" t="s">
        <v>767</v>
      </c>
      <c r="J195" s="99" t="s">
        <v>767</v>
      </c>
      <c r="K195" s="99">
        <v>20</v>
      </c>
      <c r="L195" s="20"/>
      <c r="M195" s="20"/>
      <c r="N195" s="5"/>
      <c r="O195" s="5"/>
      <c r="P195" s="5"/>
      <c r="Q195" s="5"/>
      <c r="R195" s="5"/>
      <c r="S195" s="5"/>
    </row>
    <row r="196" spans="1:21" s="5" customFormat="1" ht="15" customHeight="1">
      <c r="A196" s="33">
        <v>4005</v>
      </c>
      <c r="B196" s="10" t="s">
        <v>12</v>
      </c>
      <c r="C196" s="308">
        <f t="shared" si="26"/>
        <v>221</v>
      </c>
      <c r="D196" s="99">
        <v>30</v>
      </c>
      <c r="E196" s="99">
        <v>30</v>
      </c>
      <c r="F196" s="99">
        <v>30</v>
      </c>
      <c r="G196" s="99">
        <v>17</v>
      </c>
      <c r="H196" s="99">
        <v>28</v>
      </c>
      <c r="I196" s="99">
        <v>8</v>
      </c>
      <c r="J196" s="99">
        <v>8</v>
      </c>
      <c r="K196" s="99">
        <v>70</v>
      </c>
      <c r="L196" s="19"/>
      <c r="M196" s="19"/>
      <c r="N196" s="6"/>
      <c r="O196" s="6"/>
      <c r="P196" s="6"/>
      <c r="Q196" s="6"/>
      <c r="R196" s="6"/>
      <c r="S196" s="6"/>
      <c r="T196" s="6"/>
      <c r="U196" s="6"/>
    </row>
    <row r="197" spans="1:21" ht="15" customHeight="1">
      <c r="A197" s="33">
        <v>4006</v>
      </c>
      <c r="B197" s="10" t="s">
        <v>14</v>
      </c>
      <c r="C197" s="308">
        <f t="shared" si="26"/>
        <v>6</v>
      </c>
      <c r="D197" s="99" t="s">
        <v>767</v>
      </c>
      <c r="E197" s="99">
        <v>6</v>
      </c>
      <c r="F197" s="99">
        <v>0</v>
      </c>
      <c r="G197" s="99" t="s">
        <v>767</v>
      </c>
      <c r="H197" s="99" t="s">
        <v>767</v>
      </c>
      <c r="I197" s="99">
        <v>0</v>
      </c>
      <c r="J197" s="99">
        <v>0</v>
      </c>
      <c r="K197" s="99" t="s">
        <v>767</v>
      </c>
      <c r="L197" s="19"/>
      <c r="M197" s="19"/>
    </row>
    <row r="198" spans="1:21" ht="15" customHeight="1">
      <c r="A198" s="40">
        <v>4099</v>
      </c>
      <c r="B198" s="10" t="s">
        <v>729</v>
      </c>
      <c r="C198" s="308">
        <f t="shared" si="26"/>
        <v>313</v>
      </c>
      <c r="D198" s="99">
        <v>61</v>
      </c>
      <c r="E198" s="99">
        <v>44</v>
      </c>
      <c r="F198" s="99">
        <v>32</v>
      </c>
      <c r="G198" s="99">
        <v>34</v>
      </c>
      <c r="H198" s="99">
        <v>41</v>
      </c>
      <c r="I198" s="99">
        <v>14</v>
      </c>
      <c r="J198" s="99">
        <v>12</v>
      </c>
      <c r="K198" s="99">
        <v>75</v>
      </c>
      <c r="L198" s="19"/>
      <c r="M198" s="19"/>
    </row>
    <row r="199" spans="1:21" ht="14.25" customHeight="1">
      <c r="A199" s="28"/>
      <c r="B199" s="7" t="s">
        <v>741</v>
      </c>
      <c r="C199" s="308">
        <f>+C200+C201+C202+C203+C204+C205</f>
        <v>114</v>
      </c>
      <c r="D199" s="308">
        <f>SUM(D200:D205)</f>
        <v>5</v>
      </c>
      <c r="E199" s="308">
        <f t="shared" ref="E199:K199" si="27">SUM(E200:E205)</f>
        <v>11</v>
      </c>
      <c r="F199" s="308">
        <f t="shared" si="27"/>
        <v>7</v>
      </c>
      <c r="G199" s="308">
        <f t="shared" si="27"/>
        <v>7</v>
      </c>
      <c r="H199" s="308">
        <f t="shared" si="27"/>
        <v>5</v>
      </c>
      <c r="I199" s="308">
        <f t="shared" si="27"/>
        <v>0</v>
      </c>
      <c r="J199" s="308">
        <f t="shared" si="27"/>
        <v>0</v>
      </c>
      <c r="K199" s="308">
        <f t="shared" si="27"/>
        <v>79</v>
      </c>
      <c r="L199" s="19"/>
      <c r="M199" s="19"/>
      <c r="T199" s="5"/>
      <c r="U199" s="5"/>
    </row>
    <row r="200" spans="1:21" ht="21.75" customHeight="1">
      <c r="A200" s="40">
        <v>5001</v>
      </c>
      <c r="B200" s="10" t="s">
        <v>313</v>
      </c>
      <c r="C200" s="308">
        <f t="shared" ref="C200:C205" si="28">SUM(D200:K200)</f>
        <v>78</v>
      </c>
      <c r="D200" s="99">
        <v>5</v>
      </c>
      <c r="E200" s="99">
        <v>11</v>
      </c>
      <c r="F200" s="99">
        <v>7</v>
      </c>
      <c r="G200" s="99">
        <v>7</v>
      </c>
      <c r="H200" s="99">
        <v>5</v>
      </c>
      <c r="I200" s="99" t="s">
        <v>767</v>
      </c>
      <c r="J200" s="99" t="s">
        <v>767</v>
      </c>
      <c r="K200" s="99">
        <v>43</v>
      </c>
      <c r="L200" s="20"/>
      <c r="M200" s="20"/>
      <c r="N200" s="5"/>
      <c r="O200" s="5"/>
      <c r="P200" s="5"/>
      <c r="Q200" s="5"/>
      <c r="R200" s="5"/>
      <c r="S200" s="5"/>
    </row>
    <row r="201" spans="1:21" ht="15" customHeight="1">
      <c r="A201" s="40">
        <v>5002</v>
      </c>
      <c r="B201" s="10" t="s">
        <v>330</v>
      </c>
      <c r="C201" s="308">
        <f t="shared" si="28"/>
        <v>0</v>
      </c>
      <c r="D201" s="99" t="s">
        <v>767</v>
      </c>
      <c r="E201" s="99">
        <v>0</v>
      </c>
      <c r="F201" s="99">
        <v>0</v>
      </c>
      <c r="G201" s="99" t="s">
        <v>767</v>
      </c>
      <c r="H201" s="99" t="s">
        <v>767</v>
      </c>
      <c r="I201" s="99">
        <v>0</v>
      </c>
      <c r="J201" s="99" t="s">
        <v>767</v>
      </c>
      <c r="K201" s="99" t="s">
        <v>767</v>
      </c>
      <c r="L201" s="19"/>
      <c r="M201" s="19"/>
    </row>
    <row r="202" spans="1:21" ht="15" customHeight="1">
      <c r="A202" s="40">
        <v>5003</v>
      </c>
      <c r="B202" s="10" t="s">
        <v>17</v>
      </c>
      <c r="C202" s="308">
        <f t="shared" si="28"/>
        <v>18</v>
      </c>
      <c r="D202" s="99" t="s">
        <v>767</v>
      </c>
      <c r="E202" s="99" t="s">
        <v>767</v>
      </c>
      <c r="F202" s="99" t="s">
        <v>767</v>
      </c>
      <c r="G202" s="99" t="s">
        <v>767</v>
      </c>
      <c r="H202" s="99" t="s">
        <v>767</v>
      </c>
      <c r="I202" s="99" t="s">
        <v>767</v>
      </c>
      <c r="J202" s="99" t="s">
        <v>767</v>
      </c>
      <c r="K202" s="99">
        <v>18</v>
      </c>
      <c r="L202" s="19"/>
      <c r="M202" s="19"/>
    </row>
    <row r="203" spans="1:21" ht="14.25" customHeight="1">
      <c r="A203" s="33">
        <v>5004</v>
      </c>
      <c r="B203" s="10" t="s">
        <v>18</v>
      </c>
      <c r="C203" s="308">
        <f t="shared" si="28"/>
        <v>8</v>
      </c>
      <c r="D203" s="99" t="s">
        <v>767</v>
      </c>
      <c r="E203" s="99" t="s">
        <v>767</v>
      </c>
      <c r="F203" s="99">
        <v>0</v>
      </c>
      <c r="G203" s="99" t="s">
        <v>767</v>
      </c>
      <c r="H203" s="99">
        <v>0</v>
      </c>
      <c r="I203" s="99">
        <v>0</v>
      </c>
      <c r="J203" s="99">
        <v>0</v>
      </c>
      <c r="K203" s="99">
        <v>8</v>
      </c>
      <c r="L203" s="19"/>
      <c r="M203" s="19"/>
    </row>
    <row r="204" spans="1:21" ht="15" customHeight="1">
      <c r="A204" s="33">
        <v>5005</v>
      </c>
      <c r="B204" s="3" t="s">
        <v>20</v>
      </c>
      <c r="C204" s="308">
        <f t="shared" si="28"/>
        <v>0</v>
      </c>
      <c r="D204" s="99">
        <v>0</v>
      </c>
      <c r="E204" s="99">
        <v>0</v>
      </c>
      <c r="F204" s="99" t="s">
        <v>767</v>
      </c>
      <c r="G204" s="99">
        <v>0</v>
      </c>
      <c r="H204" s="99">
        <v>0</v>
      </c>
      <c r="I204" s="99">
        <v>0</v>
      </c>
      <c r="J204" s="99" t="s">
        <v>767</v>
      </c>
      <c r="K204" s="99" t="s">
        <v>767</v>
      </c>
      <c r="L204" s="19"/>
      <c r="M204" s="19"/>
    </row>
    <row r="205" spans="1:21" ht="15" customHeight="1">
      <c r="A205" s="33">
        <v>5099</v>
      </c>
      <c r="B205" s="10" t="s">
        <v>428</v>
      </c>
      <c r="C205" s="308">
        <f t="shared" si="28"/>
        <v>10</v>
      </c>
      <c r="D205" s="99">
        <v>0</v>
      </c>
      <c r="E205" s="99" t="s">
        <v>767</v>
      </c>
      <c r="F205" s="99">
        <v>0</v>
      </c>
      <c r="G205" s="99">
        <v>0</v>
      </c>
      <c r="H205" s="99" t="s">
        <v>767</v>
      </c>
      <c r="I205" s="99">
        <v>0</v>
      </c>
      <c r="J205" s="99" t="s">
        <v>767</v>
      </c>
      <c r="K205" s="99">
        <v>10</v>
      </c>
      <c r="L205" s="19"/>
      <c r="M205" s="19"/>
    </row>
    <row r="206" spans="1:21" ht="27.75" customHeight="1">
      <c r="A206" s="28"/>
      <c r="B206" s="7" t="s">
        <v>713</v>
      </c>
      <c r="C206" s="308">
        <f>SUM(C207:C220)</f>
        <v>8194</v>
      </c>
      <c r="D206" s="219">
        <f t="shared" ref="D206:K206" si="29">SUM(D207:D220)</f>
        <v>726</v>
      </c>
      <c r="E206" s="219">
        <f t="shared" si="29"/>
        <v>805</v>
      </c>
      <c r="F206" s="219">
        <f t="shared" si="29"/>
        <v>828</v>
      </c>
      <c r="G206" s="219">
        <f t="shared" si="29"/>
        <v>745</v>
      </c>
      <c r="H206" s="219">
        <f t="shared" si="29"/>
        <v>679</v>
      </c>
      <c r="I206" s="219">
        <f t="shared" si="29"/>
        <v>178</v>
      </c>
      <c r="J206" s="219">
        <f t="shared" si="29"/>
        <v>131</v>
      </c>
      <c r="K206" s="219">
        <f t="shared" si="29"/>
        <v>4102</v>
      </c>
      <c r="L206" s="19"/>
      <c r="M206" s="19"/>
    </row>
    <row r="207" spans="1:21" ht="15" customHeight="1">
      <c r="A207" s="40">
        <v>1018</v>
      </c>
      <c r="B207" s="10" t="s">
        <v>280</v>
      </c>
      <c r="C207" s="308">
        <f t="shared" ref="C207:C220" si="30">SUM(D207:K207)</f>
        <v>153</v>
      </c>
      <c r="D207" s="99">
        <v>13</v>
      </c>
      <c r="E207" s="99">
        <v>19</v>
      </c>
      <c r="F207" s="99">
        <v>19</v>
      </c>
      <c r="G207" s="99">
        <v>20</v>
      </c>
      <c r="H207" s="99">
        <v>8</v>
      </c>
      <c r="I207" s="99">
        <v>9</v>
      </c>
      <c r="J207" s="99">
        <v>5</v>
      </c>
      <c r="K207" s="99">
        <v>60</v>
      </c>
      <c r="L207" s="19"/>
      <c r="M207" s="19"/>
    </row>
    <row r="208" spans="1:21" ht="15" customHeight="1">
      <c r="A208" s="40">
        <v>7001</v>
      </c>
      <c r="B208" s="10" t="s">
        <v>613</v>
      </c>
      <c r="C208" s="308">
        <f t="shared" si="30"/>
        <v>0</v>
      </c>
      <c r="D208" s="99">
        <v>0</v>
      </c>
      <c r="E208" s="99">
        <v>0</v>
      </c>
      <c r="F208" s="99" t="s">
        <v>767</v>
      </c>
      <c r="G208" s="99" t="s">
        <v>767</v>
      </c>
      <c r="H208" s="99">
        <v>0</v>
      </c>
      <c r="I208" s="99">
        <v>0</v>
      </c>
      <c r="J208" s="99">
        <v>0</v>
      </c>
      <c r="K208" s="99" t="s">
        <v>767</v>
      </c>
      <c r="L208" s="19"/>
      <c r="M208" s="19"/>
    </row>
    <row r="209" spans="1:13" ht="15" customHeight="1">
      <c r="A209" s="40">
        <v>7006</v>
      </c>
      <c r="B209" s="10" t="s">
        <v>649</v>
      </c>
      <c r="C209" s="308">
        <f t="shared" si="30"/>
        <v>183</v>
      </c>
      <c r="D209" s="99">
        <v>17</v>
      </c>
      <c r="E209" s="99">
        <v>15</v>
      </c>
      <c r="F209" s="99">
        <v>25</v>
      </c>
      <c r="G209" s="99">
        <v>18</v>
      </c>
      <c r="H209" s="99">
        <v>13</v>
      </c>
      <c r="I209" s="99">
        <v>5</v>
      </c>
      <c r="J209" s="99" t="s">
        <v>767</v>
      </c>
      <c r="K209" s="99">
        <v>90</v>
      </c>
      <c r="L209" s="19"/>
      <c r="M209" s="19"/>
    </row>
    <row r="210" spans="1:13" ht="14.25" customHeight="1">
      <c r="A210" s="40">
        <v>7007</v>
      </c>
      <c r="B210" s="10" t="s">
        <v>331</v>
      </c>
      <c r="C210" s="308">
        <f t="shared" si="30"/>
        <v>3573</v>
      </c>
      <c r="D210" s="99">
        <v>226</v>
      </c>
      <c r="E210" s="99">
        <v>233</v>
      </c>
      <c r="F210" s="99">
        <v>233</v>
      </c>
      <c r="G210" s="99">
        <v>221</v>
      </c>
      <c r="H210" s="99">
        <v>205</v>
      </c>
      <c r="I210" s="99">
        <v>68</v>
      </c>
      <c r="J210" s="99">
        <v>40</v>
      </c>
      <c r="K210" s="99">
        <v>2347</v>
      </c>
      <c r="L210" s="19"/>
      <c r="M210" s="19"/>
    </row>
    <row r="211" spans="1:13" ht="15" customHeight="1">
      <c r="A211" s="33">
        <v>7014</v>
      </c>
      <c r="B211" s="10" t="s">
        <v>700</v>
      </c>
      <c r="C211" s="308">
        <f t="shared" si="30"/>
        <v>0</v>
      </c>
      <c r="D211" s="99" t="s">
        <v>767</v>
      </c>
      <c r="E211" s="99">
        <v>0</v>
      </c>
      <c r="F211" s="99">
        <v>0</v>
      </c>
      <c r="G211" s="99">
        <v>0</v>
      </c>
      <c r="H211" s="99">
        <v>0</v>
      </c>
      <c r="I211" s="99">
        <v>0</v>
      </c>
      <c r="J211" s="99">
        <v>0</v>
      </c>
      <c r="K211" s="99">
        <v>0</v>
      </c>
      <c r="L211" s="19"/>
      <c r="M211" s="19"/>
    </row>
    <row r="212" spans="1:13" ht="15" customHeight="1">
      <c r="A212" s="33">
        <v>7020</v>
      </c>
      <c r="B212" s="45" t="s">
        <v>22</v>
      </c>
      <c r="C212" s="308">
        <f t="shared" si="30"/>
        <v>0</v>
      </c>
      <c r="D212" s="99">
        <v>0</v>
      </c>
      <c r="E212" s="99">
        <v>0</v>
      </c>
      <c r="F212" s="99">
        <v>0</v>
      </c>
      <c r="G212" s="99" t="s">
        <v>767</v>
      </c>
      <c r="H212" s="99">
        <v>0</v>
      </c>
      <c r="I212" s="99">
        <v>0</v>
      </c>
      <c r="J212" s="99">
        <v>0</v>
      </c>
      <c r="K212" s="99">
        <v>0</v>
      </c>
      <c r="L212" s="19"/>
      <c r="M212" s="19"/>
    </row>
    <row r="213" spans="1:13" ht="15" customHeight="1">
      <c r="A213" s="40">
        <v>7031</v>
      </c>
      <c r="B213" s="10" t="s">
        <v>233</v>
      </c>
      <c r="C213" s="308">
        <f t="shared" si="30"/>
        <v>15</v>
      </c>
      <c r="D213" s="99">
        <v>0</v>
      </c>
      <c r="E213" s="99">
        <v>0</v>
      </c>
      <c r="F213" s="99">
        <v>4</v>
      </c>
      <c r="G213" s="99" t="s">
        <v>767</v>
      </c>
      <c r="H213" s="99" t="s">
        <v>767</v>
      </c>
      <c r="I213" s="99">
        <v>0</v>
      </c>
      <c r="J213" s="99">
        <v>0</v>
      </c>
      <c r="K213" s="99">
        <v>11</v>
      </c>
      <c r="L213" s="19"/>
      <c r="M213" s="19"/>
    </row>
    <row r="214" spans="1:13" ht="15" customHeight="1">
      <c r="A214" s="40">
        <v>7032</v>
      </c>
      <c r="B214" s="283" t="s">
        <v>234</v>
      </c>
      <c r="C214" s="308">
        <f t="shared" si="30"/>
        <v>6</v>
      </c>
      <c r="D214" s="99">
        <v>0</v>
      </c>
      <c r="E214" s="99">
        <v>0</v>
      </c>
      <c r="F214" s="99">
        <v>0</v>
      </c>
      <c r="G214" s="99" t="s">
        <v>767</v>
      </c>
      <c r="H214" s="99">
        <v>0</v>
      </c>
      <c r="I214" s="99">
        <v>0</v>
      </c>
      <c r="J214" s="99">
        <v>0</v>
      </c>
      <c r="K214" s="99">
        <v>6</v>
      </c>
      <c r="L214" s="19"/>
      <c r="M214" s="19"/>
    </row>
    <row r="215" spans="1:13" ht="10.5">
      <c r="A215" s="33">
        <v>7033</v>
      </c>
      <c r="B215" s="10" t="s">
        <v>24</v>
      </c>
      <c r="C215" s="308">
        <f t="shared" si="30"/>
        <v>0</v>
      </c>
      <c r="D215" s="99">
        <v>0</v>
      </c>
      <c r="E215" s="99">
        <v>0</v>
      </c>
      <c r="F215" s="99">
        <v>0</v>
      </c>
      <c r="G215" s="99">
        <v>0</v>
      </c>
      <c r="H215" s="99">
        <v>0</v>
      </c>
      <c r="I215" s="99">
        <v>0</v>
      </c>
      <c r="J215" s="99">
        <v>0</v>
      </c>
      <c r="K215" s="99" t="s">
        <v>767</v>
      </c>
      <c r="L215" s="19"/>
      <c r="M215" s="19"/>
    </row>
    <row r="216" spans="1:13" ht="15" customHeight="1">
      <c r="A216" s="40">
        <v>7037</v>
      </c>
      <c r="B216" s="10" t="s">
        <v>25</v>
      </c>
      <c r="C216" s="308">
        <f t="shared" si="30"/>
        <v>3283</v>
      </c>
      <c r="D216" s="99">
        <v>359</v>
      </c>
      <c r="E216" s="99">
        <v>418</v>
      </c>
      <c r="F216" s="99">
        <v>420</v>
      </c>
      <c r="G216" s="99">
        <v>394</v>
      </c>
      <c r="H216" s="99">
        <v>356</v>
      </c>
      <c r="I216" s="99">
        <v>76</v>
      </c>
      <c r="J216" s="99">
        <v>65</v>
      </c>
      <c r="K216" s="99">
        <v>1195</v>
      </c>
      <c r="L216" s="19"/>
      <c r="M216" s="19"/>
    </row>
    <row r="217" spans="1:13" ht="15" customHeight="1">
      <c r="A217" s="40">
        <v>7042</v>
      </c>
      <c r="B217" s="10" t="s">
        <v>650</v>
      </c>
      <c r="C217" s="308">
        <f t="shared" si="30"/>
        <v>0</v>
      </c>
      <c r="D217" s="99">
        <v>0</v>
      </c>
      <c r="E217" s="99">
        <v>0</v>
      </c>
      <c r="F217" s="99">
        <v>0</v>
      </c>
      <c r="G217" s="99">
        <v>0</v>
      </c>
      <c r="H217" s="99">
        <v>0</v>
      </c>
      <c r="I217" s="99">
        <v>0</v>
      </c>
      <c r="J217" s="99">
        <v>0</v>
      </c>
      <c r="K217" s="99" t="s">
        <v>767</v>
      </c>
      <c r="L217" s="19"/>
      <c r="M217" s="19"/>
    </row>
    <row r="218" spans="1:13" ht="15" customHeight="1">
      <c r="A218" s="40">
        <v>7043</v>
      </c>
      <c r="B218" s="10" t="s">
        <v>651</v>
      </c>
      <c r="C218" s="308">
        <f t="shared" si="30"/>
        <v>0</v>
      </c>
      <c r="D218" s="99">
        <v>0</v>
      </c>
      <c r="E218" s="99">
        <v>0</v>
      </c>
      <c r="F218" s="99" t="s">
        <v>767</v>
      </c>
      <c r="G218" s="99" t="s">
        <v>767</v>
      </c>
      <c r="H218" s="99">
        <v>0</v>
      </c>
      <c r="I218" s="99">
        <v>0</v>
      </c>
      <c r="J218" s="99" t="s">
        <v>767</v>
      </c>
      <c r="K218" s="99" t="s">
        <v>767</v>
      </c>
      <c r="L218" s="19"/>
      <c r="M218" s="19"/>
    </row>
    <row r="219" spans="1:13" ht="15" customHeight="1">
      <c r="A219" s="33">
        <v>7044</v>
      </c>
      <c r="B219" s="3" t="s">
        <v>27</v>
      </c>
      <c r="C219" s="308">
        <f t="shared" si="30"/>
        <v>13</v>
      </c>
      <c r="D219" s="99" t="s">
        <v>767</v>
      </c>
      <c r="E219" s="99">
        <v>4</v>
      </c>
      <c r="F219" s="99">
        <v>4</v>
      </c>
      <c r="G219" s="99" t="s">
        <v>767</v>
      </c>
      <c r="H219" s="99" t="s">
        <v>767</v>
      </c>
      <c r="I219" s="99">
        <v>0</v>
      </c>
      <c r="J219" s="99" t="s">
        <v>767</v>
      </c>
      <c r="K219" s="99">
        <v>5</v>
      </c>
      <c r="L219" s="19"/>
      <c r="M219" s="19"/>
    </row>
    <row r="220" spans="1:13" ht="14.25" customHeight="1">
      <c r="A220" s="40">
        <v>7099</v>
      </c>
      <c r="B220" s="10" t="s">
        <v>871</v>
      </c>
      <c r="C220" s="308">
        <f t="shared" si="30"/>
        <v>968</v>
      </c>
      <c r="D220" s="99">
        <v>111</v>
      </c>
      <c r="E220" s="99">
        <v>116</v>
      </c>
      <c r="F220" s="99">
        <v>123</v>
      </c>
      <c r="G220" s="99">
        <v>92</v>
      </c>
      <c r="H220" s="99">
        <v>97</v>
      </c>
      <c r="I220" s="99">
        <v>20</v>
      </c>
      <c r="J220" s="99">
        <v>21</v>
      </c>
      <c r="K220" s="99">
        <v>388</v>
      </c>
      <c r="L220" s="19"/>
      <c r="M220" s="19"/>
    </row>
    <row r="221" spans="1:13" ht="22.5" customHeight="1">
      <c r="A221" s="28"/>
      <c r="B221" s="7" t="s">
        <v>506</v>
      </c>
      <c r="C221" s="308">
        <f>SUM(C222:C223)</f>
        <v>574</v>
      </c>
      <c r="D221" s="219">
        <f t="shared" ref="D221:K221" si="31">SUM(D222:D223)</f>
        <v>92</v>
      </c>
      <c r="E221" s="219">
        <f t="shared" si="31"/>
        <v>92</v>
      </c>
      <c r="F221" s="219">
        <f t="shared" si="31"/>
        <v>105</v>
      </c>
      <c r="G221" s="219">
        <f t="shared" si="31"/>
        <v>101</v>
      </c>
      <c r="H221" s="219">
        <f t="shared" si="31"/>
        <v>62</v>
      </c>
      <c r="I221" s="219">
        <f t="shared" si="31"/>
        <v>21</v>
      </c>
      <c r="J221" s="219">
        <f t="shared" si="31"/>
        <v>16</v>
      </c>
      <c r="K221" s="219">
        <f t="shared" si="31"/>
        <v>85</v>
      </c>
      <c r="L221" s="19"/>
      <c r="M221" s="19"/>
    </row>
    <row r="222" spans="1:13" ht="16.5" customHeight="1">
      <c r="A222" s="33">
        <v>8002</v>
      </c>
      <c r="B222" s="45" t="s">
        <v>332</v>
      </c>
      <c r="C222" s="308">
        <f t="shared" ref="C222:C223" si="32">SUM(D222:K222)</f>
        <v>18</v>
      </c>
      <c r="D222" s="99" t="s">
        <v>767</v>
      </c>
      <c r="E222" s="99" t="s">
        <v>767</v>
      </c>
      <c r="F222" s="99">
        <v>6</v>
      </c>
      <c r="G222" s="99" t="s">
        <v>767</v>
      </c>
      <c r="H222" s="99">
        <v>0</v>
      </c>
      <c r="I222" s="99">
        <v>0</v>
      </c>
      <c r="J222" s="99">
        <v>0</v>
      </c>
      <c r="K222" s="99">
        <v>12</v>
      </c>
      <c r="L222" s="19"/>
      <c r="M222" s="19"/>
    </row>
    <row r="223" spans="1:13" ht="15" customHeight="1">
      <c r="A223" s="33">
        <v>8003</v>
      </c>
      <c r="B223" s="45" t="s">
        <v>607</v>
      </c>
      <c r="C223" s="308">
        <f t="shared" si="32"/>
        <v>556</v>
      </c>
      <c r="D223" s="99">
        <v>92</v>
      </c>
      <c r="E223" s="99">
        <v>92</v>
      </c>
      <c r="F223" s="99">
        <v>99</v>
      </c>
      <c r="G223" s="99">
        <v>101</v>
      </c>
      <c r="H223" s="99">
        <v>62</v>
      </c>
      <c r="I223" s="99">
        <v>21</v>
      </c>
      <c r="J223" s="99">
        <v>16</v>
      </c>
      <c r="K223" s="99">
        <v>73</v>
      </c>
      <c r="L223" s="19"/>
      <c r="M223" s="19"/>
    </row>
    <row r="224" spans="1:13" ht="15.75" customHeight="1">
      <c r="B224" s="7" t="s">
        <v>420</v>
      </c>
      <c r="C224" s="308">
        <f>SUM(C225:C228)</f>
        <v>259</v>
      </c>
      <c r="D224" s="219">
        <f t="shared" ref="D224:K224" si="33">SUM(D225:D228)</f>
        <v>21</v>
      </c>
      <c r="E224" s="219">
        <f t="shared" si="33"/>
        <v>25</v>
      </c>
      <c r="F224" s="219">
        <f t="shared" si="33"/>
        <v>27</v>
      </c>
      <c r="G224" s="219">
        <f t="shared" si="33"/>
        <v>27</v>
      </c>
      <c r="H224" s="219">
        <f t="shared" si="33"/>
        <v>20</v>
      </c>
      <c r="I224" s="219">
        <f t="shared" si="33"/>
        <v>5</v>
      </c>
      <c r="J224" s="219">
        <f t="shared" si="33"/>
        <v>6</v>
      </c>
      <c r="K224" s="219">
        <f t="shared" si="33"/>
        <v>128</v>
      </c>
      <c r="L224" s="19"/>
      <c r="M224" s="19"/>
    </row>
    <row r="225" spans="1:13" ht="15.75" customHeight="1">
      <c r="A225" s="40">
        <v>9002</v>
      </c>
      <c r="B225" s="283" t="s">
        <v>701</v>
      </c>
      <c r="C225" s="308">
        <f t="shared" ref="C225:C228" si="34">SUM(D225:K225)</f>
        <v>5</v>
      </c>
      <c r="D225" s="99" t="s">
        <v>767</v>
      </c>
      <c r="E225" s="99" t="s">
        <v>767</v>
      </c>
      <c r="F225" s="99" t="s">
        <v>767</v>
      </c>
      <c r="G225" s="99" t="s">
        <v>767</v>
      </c>
      <c r="H225" s="99" t="s">
        <v>767</v>
      </c>
      <c r="I225" s="99" t="s">
        <v>767</v>
      </c>
      <c r="J225" s="99">
        <v>0</v>
      </c>
      <c r="K225" s="99">
        <v>5</v>
      </c>
      <c r="L225" s="19"/>
      <c r="M225" s="19"/>
    </row>
    <row r="226" spans="1:13" ht="16.5" customHeight="1">
      <c r="A226" s="40">
        <v>9003</v>
      </c>
      <c r="B226" s="283" t="s">
        <v>702</v>
      </c>
      <c r="C226" s="308">
        <f t="shared" si="34"/>
        <v>6</v>
      </c>
      <c r="D226" s="99" t="s">
        <v>767</v>
      </c>
      <c r="E226" s="99" t="s">
        <v>767</v>
      </c>
      <c r="F226" s="99">
        <v>0</v>
      </c>
      <c r="G226" s="99">
        <v>6</v>
      </c>
      <c r="H226" s="99" t="s">
        <v>767</v>
      </c>
      <c r="I226" s="99" t="s">
        <v>767</v>
      </c>
      <c r="J226" s="99" t="s">
        <v>767</v>
      </c>
      <c r="K226" s="99" t="s">
        <v>767</v>
      </c>
      <c r="L226" s="19"/>
      <c r="M226" s="19"/>
    </row>
    <row r="227" spans="1:13" ht="10.5">
      <c r="A227" s="40">
        <v>9004</v>
      </c>
      <c r="B227" s="10" t="s">
        <v>235</v>
      </c>
      <c r="C227" s="308">
        <f t="shared" si="34"/>
        <v>0</v>
      </c>
      <c r="D227" s="99">
        <v>0</v>
      </c>
      <c r="E227" s="99" t="s">
        <v>767</v>
      </c>
      <c r="F227" s="99">
        <v>0</v>
      </c>
      <c r="G227" s="99" t="s">
        <v>767</v>
      </c>
      <c r="H227" s="99">
        <v>0</v>
      </c>
      <c r="I227" s="99">
        <v>0</v>
      </c>
      <c r="J227" s="99">
        <v>0</v>
      </c>
      <c r="K227" s="99" t="s">
        <v>767</v>
      </c>
      <c r="L227" s="19"/>
      <c r="M227" s="19"/>
    </row>
    <row r="228" spans="1:13" ht="15" customHeight="1">
      <c r="A228" s="33">
        <v>9099</v>
      </c>
      <c r="B228" s="283" t="s">
        <v>703</v>
      </c>
      <c r="C228" s="308">
        <f t="shared" si="34"/>
        <v>248</v>
      </c>
      <c r="D228" s="99">
        <v>21</v>
      </c>
      <c r="E228" s="99">
        <v>25</v>
      </c>
      <c r="F228" s="99">
        <v>27</v>
      </c>
      <c r="G228" s="99">
        <v>21</v>
      </c>
      <c r="H228" s="99">
        <v>20</v>
      </c>
      <c r="I228" s="99">
        <v>5</v>
      </c>
      <c r="J228" s="99">
        <v>6</v>
      </c>
      <c r="K228" s="99">
        <v>123</v>
      </c>
      <c r="L228" s="19"/>
      <c r="M228" s="19"/>
    </row>
    <row r="229" spans="1:13" ht="16.5" customHeight="1">
      <c r="A229" s="28"/>
      <c r="B229" s="7" t="s">
        <v>419</v>
      </c>
      <c r="C229" s="308">
        <f>SUM(C230:C239)</f>
        <v>417</v>
      </c>
      <c r="D229" s="219">
        <f t="shared" ref="D229:K229" si="35">SUM(D230:D239)</f>
        <v>54</v>
      </c>
      <c r="E229" s="219">
        <f t="shared" si="35"/>
        <v>51</v>
      </c>
      <c r="F229" s="219">
        <f t="shared" si="35"/>
        <v>54</v>
      </c>
      <c r="G229" s="219">
        <f t="shared" si="35"/>
        <v>47</v>
      </c>
      <c r="H229" s="219">
        <f t="shared" si="35"/>
        <v>76</v>
      </c>
      <c r="I229" s="219">
        <f t="shared" si="35"/>
        <v>26</v>
      </c>
      <c r="J229" s="219">
        <f t="shared" si="35"/>
        <v>17</v>
      </c>
      <c r="K229" s="219">
        <f t="shared" si="35"/>
        <v>92</v>
      </c>
      <c r="L229" s="19"/>
      <c r="M229" s="19"/>
    </row>
    <row r="230" spans="1:13" ht="15" customHeight="1">
      <c r="A230" s="40">
        <v>10001</v>
      </c>
      <c r="B230" s="10" t="s">
        <v>838</v>
      </c>
      <c r="C230" s="308">
        <f t="shared" ref="C230:C239" si="36">SUM(D230:K230)</f>
        <v>112</v>
      </c>
      <c r="D230" s="99">
        <v>13</v>
      </c>
      <c r="E230" s="99">
        <v>12</v>
      </c>
      <c r="F230" s="99">
        <v>14</v>
      </c>
      <c r="G230" s="99">
        <v>11</v>
      </c>
      <c r="H230" s="99">
        <v>21</v>
      </c>
      <c r="I230" s="99">
        <v>10</v>
      </c>
      <c r="J230" s="99">
        <v>9</v>
      </c>
      <c r="K230" s="99">
        <v>22</v>
      </c>
      <c r="L230" s="19"/>
      <c r="M230" s="19"/>
    </row>
    <row r="231" spans="1:13" ht="15" customHeight="1">
      <c r="A231" s="40">
        <v>10008</v>
      </c>
      <c r="B231" s="10" t="s">
        <v>28</v>
      </c>
      <c r="C231" s="308">
        <f t="shared" si="36"/>
        <v>26</v>
      </c>
      <c r="D231" s="99">
        <v>4</v>
      </c>
      <c r="E231" s="99" t="s">
        <v>767</v>
      </c>
      <c r="F231" s="99">
        <v>6</v>
      </c>
      <c r="G231" s="99" t="s">
        <v>767</v>
      </c>
      <c r="H231" s="99" t="s">
        <v>767</v>
      </c>
      <c r="I231" s="99" t="s">
        <v>767</v>
      </c>
      <c r="J231" s="99">
        <v>4</v>
      </c>
      <c r="K231" s="99">
        <v>12</v>
      </c>
      <c r="L231" s="19"/>
      <c r="M231" s="19"/>
    </row>
    <row r="232" spans="1:13" ht="15" customHeight="1">
      <c r="A232" s="40">
        <v>10009</v>
      </c>
      <c r="B232" s="283" t="s">
        <v>29</v>
      </c>
      <c r="C232" s="308">
        <f t="shared" si="36"/>
        <v>85</v>
      </c>
      <c r="D232" s="99">
        <v>10</v>
      </c>
      <c r="E232" s="99">
        <v>17</v>
      </c>
      <c r="F232" s="99">
        <v>9</v>
      </c>
      <c r="G232" s="99">
        <v>17</v>
      </c>
      <c r="H232" s="99">
        <v>14</v>
      </c>
      <c r="I232" s="99">
        <v>4</v>
      </c>
      <c r="J232" s="99" t="s">
        <v>767</v>
      </c>
      <c r="K232" s="99">
        <v>14</v>
      </c>
      <c r="L232" s="19"/>
      <c r="M232" s="19"/>
    </row>
    <row r="233" spans="1:13" ht="22.5" customHeight="1">
      <c r="A233" s="40">
        <v>10010</v>
      </c>
      <c r="B233" s="10" t="s">
        <v>839</v>
      </c>
      <c r="C233" s="308">
        <f t="shared" si="36"/>
        <v>0</v>
      </c>
      <c r="D233" s="99" t="s">
        <v>767</v>
      </c>
      <c r="E233" s="99">
        <v>0</v>
      </c>
      <c r="F233" s="99">
        <v>0</v>
      </c>
      <c r="G233" s="99">
        <v>0</v>
      </c>
      <c r="H233" s="99">
        <v>0</v>
      </c>
      <c r="I233" s="99">
        <v>0</v>
      </c>
      <c r="J233" s="99">
        <v>0</v>
      </c>
      <c r="K233" s="99" t="s">
        <v>767</v>
      </c>
      <c r="L233" s="19"/>
      <c r="M233" s="19"/>
    </row>
    <row r="234" spans="1:13" ht="17.25" customHeight="1">
      <c r="A234" s="33">
        <v>10011</v>
      </c>
      <c r="B234" s="3" t="s">
        <v>31</v>
      </c>
      <c r="C234" s="308">
        <f t="shared" si="36"/>
        <v>0</v>
      </c>
      <c r="D234" s="99" t="s">
        <v>767</v>
      </c>
      <c r="E234" s="99" t="s">
        <v>767</v>
      </c>
      <c r="F234" s="99" t="s">
        <v>767</v>
      </c>
      <c r="G234" s="99" t="s">
        <v>767</v>
      </c>
      <c r="H234" s="99" t="s">
        <v>767</v>
      </c>
      <c r="I234" s="99" t="s">
        <v>767</v>
      </c>
      <c r="J234" s="99">
        <v>0</v>
      </c>
      <c r="K234" s="99" t="s">
        <v>767</v>
      </c>
      <c r="L234" s="19"/>
      <c r="M234" s="19"/>
    </row>
    <row r="235" spans="1:13" ht="15" customHeight="1">
      <c r="A235" s="33">
        <v>10012</v>
      </c>
      <c r="B235" s="3" t="s">
        <v>33</v>
      </c>
      <c r="C235" s="308">
        <f t="shared" si="36"/>
        <v>0</v>
      </c>
      <c r="D235" s="99">
        <v>0</v>
      </c>
      <c r="E235" s="99" t="s">
        <v>767</v>
      </c>
      <c r="F235" s="99" t="s">
        <v>767</v>
      </c>
      <c r="G235" s="99" t="s">
        <v>767</v>
      </c>
      <c r="H235" s="99">
        <v>0</v>
      </c>
      <c r="I235" s="99">
        <v>0</v>
      </c>
      <c r="J235" s="99">
        <v>0</v>
      </c>
      <c r="K235" s="99">
        <v>0</v>
      </c>
      <c r="L235" s="19"/>
      <c r="M235" s="19"/>
    </row>
    <row r="236" spans="1:13" ht="21" customHeight="1">
      <c r="A236" s="33">
        <v>10014</v>
      </c>
      <c r="B236" s="3" t="s">
        <v>35</v>
      </c>
      <c r="C236" s="308">
        <f t="shared" si="36"/>
        <v>0</v>
      </c>
      <c r="D236" s="99">
        <v>0</v>
      </c>
      <c r="E236" s="99">
        <v>0</v>
      </c>
      <c r="F236" s="99">
        <v>0</v>
      </c>
      <c r="G236" s="99">
        <v>0</v>
      </c>
      <c r="H236" s="99" t="s">
        <v>767</v>
      </c>
      <c r="I236" s="99">
        <v>0</v>
      </c>
      <c r="J236" s="99">
        <v>0</v>
      </c>
      <c r="K236" s="99">
        <v>0</v>
      </c>
      <c r="L236" s="19"/>
      <c r="M236" s="19"/>
    </row>
    <row r="237" spans="1:13" ht="15" customHeight="1">
      <c r="A237" s="33">
        <v>10016</v>
      </c>
      <c r="B237" s="3" t="s">
        <v>37</v>
      </c>
      <c r="C237" s="308">
        <f t="shared" si="36"/>
        <v>0</v>
      </c>
      <c r="D237" s="99">
        <v>0</v>
      </c>
      <c r="E237" s="99" t="s">
        <v>767</v>
      </c>
      <c r="F237" s="99">
        <v>0</v>
      </c>
      <c r="G237" s="99" t="s">
        <v>767</v>
      </c>
      <c r="H237" s="99" t="s">
        <v>767</v>
      </c>
      <c r="I237" s="99">
        <v>0</v>
      </c>
      <c r="J237" s="99" t="s">
        <v>767</v>
      </c>
      <c r="K237" s="99">
        <v>0</v>
      </c>
      <c r="L237" s="19"/>
      <c r="M237" s="19"/>
    </row>
    <row r="238" spans="1:13" ht="15" customHeight="1">
      <c r="A238" s="33">
        <v>10017</v>
      </c>
      <c r="B238" s="3" t="s">
        <v>39</v>
      </c>
      <c r="C238" s="308">
        <f t="shared" si="36"/>
        <v>0</v>
      </c>
      <c r="D238" s="99">
        <v>0</v>
      </c>
      <c r="E238" s="99">
        <v>0</v>
      </c>
      <c r="F238" s="99" t="s">
        <v>767</v>
      </c>
      <c r="G238" s="99">
        <v>0</v>
      </c>
      <c r="H238" s="99">
        <v>0</v>
      </c>
      <c r="I238" s="99">
        <v>0</v>
      </c>
      <c r="J238" s="99">
        <v>0</v>
      </c>
      <c r="K238" s="99">
        <v>0</v>
      </c>
      <c r="L238" s="19"/>
      <c r="M238" s="19"/>
    </row>
    <row r="239" spans="1:13" ht="17.25" customHeight="1">
      <c r="A239" s="40">
        <v>10099</v>
      </c>
      <c r="B239" s="10" t="s">
        <v>704</v>
      </c>
      <c r="C239" s="308">
        <f t="shared" si="36"/>
        <v>194</v>
      </c>
      <c r="D239" s="99">
        <v>27</v>
      </c>
      <c r="E239" s="99">
        <v>22</v>
      </c>
      <c r="F239" s="99">
        <v>25</v>
      </c>
      <c r="G239" s="99">
        <v>19</v>
      </c>
      <c r="H239" s="99">
        <v>41</v>
      </c>
      <c r="I239" s="99">
        <v>12</v>
      </c>
      <c r="J239" s="99">
        <v>4</v>
      </c>
      <c r="K239" s="99">
        <v>44</v>
      </c>
      <c r="L239" s="19"/>
      <c r="M239" s="19"/>
    </row>
    <row r="240" spans="1:13" ht="10.5">
      <c r="A240" s="28"/>
      <c r="B240" s="7" t="s">
        <v>652</v>
      </c>
      <c r="C240" s="308">
        <f>SUM(C241:C245)</f>
        <v>43</v>
      </c>
      <c r="D240" s="308">
        <f t="shared" ref="D240:K240" si="37">SUM(D241:D245)</f>
        <v>0</v>
      </c>
      <c r="E240" s="308">
        <f t="shared" si="37"/>
        <v>4</v>
      </c>
      <c r="F240" s="308">
        <f t="shared" si="37"/>
        <v>0</v>
      </c>
      <c r="G240" s="308">
        <f t="shared" si="37"/>
        <v>5</v>
      </c>
      <c r="H240" s="308">
        <f t="shared" si="37"/>
        <v>0</v>
      </c>
      <c r="I240" s="308">
        <f t="shared" si="37"/>
        <v>4</v>
      </c>
      <c r="J240" s="308">
        <f t="shared" si="37"/>
        <v>4</v>
      </c>
      <c r="K240" s="308">
        <f t="shared" si="37"/>
        <v>26</v>
      </c>
      <c r="L240" s="309"/>
      <c r="M240" s="19"/>
    </row>
    <row r="241" spans="1:21" ht="16.5" customHeight="1">
      <c r="A241" s="40">
        <v>11001</v>
      </c>
      <c r="B241" s="10" t="s">
        <v>608</v>
      </c>
      <c r="C241" s="308">
        <f>SUM(D241:K241)</f>
        <v>4</v>
      </c>
      <c r="D241" s="99" t="s">
        <v>767</v>
      </c>
      <c r="E241" s="99">
        <v>4</v>
      </c>
      <c r="F241" s="99" t="s">
        <v>767</v>
      </c>
      <c r="G241" s="99" t="s">
        <v>767</v>
      </c>
      <c r="H241" s="99" t="s">
        <v>767</v>
      </c>
      <c r="I241" s="99" t="s">
        <v>767</v>
      </c>
      <c r="J241" s="99" t="s">
        <v>767</v>
      </c>
      <c r="K241" s="99" t="s">
        <v>767</v>
      </c>
      <c r="L241" s="19"/>
      <c r="M241" s="19"/>
    </row>
    <row r="242" spans="1:21" ht="13.5" customHeight="1">
      <c r="A242" s="40">
        <v>11002</v>
      </c>
      <c r="B242" s="10" t="s">
        <v>333</v>
      </c>
      <c r="C242" s="308">
        <f t="shared" ref="C242:C305" si="38">SUM(D242:K242)</f>
        <v>0</v>
      </c>
      <c r="D242" s="99">
        <v>0</v>
      </c>
      <c r="E242" s="99">
        <v>0</v>
      </c>
      <c r="F242" s="99">
        <v>0</v>
      </c>
      <c r="G242" s="99">
        <v>0</v>
      </c>
      <c r="H242" s="99">
        <v>0</v>
      </c>
      <c r="I242" s="99">
        <v>0</v>
      </c>
      <c r="J242" s="99">
        <v>0</v>
      </c>
      <c r="K242" s="99" t="s">
        <v>767</v>
      </c>
      <c r="L242" s="19"/>
      <c r="M242" s="19"/>
    </row>
    <row r="243" spans="1:21" s="5" customFormat="1" ht="21">
      <c r="A243" s="27">
        <v>11004</v>
      </c>
      <c r="B243" s="10" t="s">
        <v>612</v>
      </c>
      <c r="C243" s="308">
        <f t="shared" si="38"/>
        <v>8</v>
      </c>
      <c r="D243" s="99" t="s">
        <v>767</v>
      </c>
      <c r="E243" s="99" t="s">
        <v>767</v>
      </c>
      <c r="F243" s="99" t="s">
        <v>767</v>
      </c>
      <c r="G243" s="99" t="s">
        <v>767</v>
      </c>
      <c r="H243" s="99" t="s">
        <v>767</v>
      </c>
      <c r="I243" s="99">
        <v>4</v>
      </c>
      <c r="J243" s="99">
        <v>4</v>
      </c>
      <c r="K243" s="99" t="s">
        <v>767</v>
      </c>
      <c r="L243" s="19"/>
      <c r="M243" s="19"/>
      <c r="N243" s="6"/>
      <c r="O243" s="6"/>
      <c r="P243" s="6"/>
      <c r="Q243" s="6"/>
      <c r="R243" s="6"/>
      <c r="S243" s="6"/>
      <c r="T243" s="6"/>
      <c r="U243" s="6"/>
    </row>
    <row r="244" spans="1:21" ht="15" customHeight="1">
      <c r="A244" s="27">
        <v>11005</v>
      </c>
      <c r="B244" s="10" t="s">
        <v>285</v>
      </c>
      <c r="C244" s="308">
        <f t="shared" si="38"/>
        <v>27</v>
      </c>
      <c r="D244" s="99" t="s">
        <v>767</v>
      </c>
      <c r="E244" s="99" t="s">
        <v>767</v>
      </c>
      <c r="F244" s="99" t="s">
        <v>767</v>
      </c>
      <c r="G244" s="99">
        <v>5</v>
      </c>
      <c r="H244" s="99" t="s">
        <v>767</v>
      </c>
      <c r="I244" s="99">
        <v>0</v>
      </c>
      <c r="J244" s="99">
        <v>0</v>
      </c>
      <c r="K244" s="99">
        <v>22</v>
      </c>
      <c r="L244" s="19"/>
      <c r="M244" s="19"/>
    </row>
    <row r="245" spans="1:21" ht="15" customHeight="1">
      <c r="A245" s="40">
        <v>11099</v>
      </c>
      <c r="B245" s="10" t="s">
        <v>653</v>
      </c>
      <c r="C245" s="308">
        <f t="shared" si="38"/>
        <v>4</v>
      </c>
      <c r="D245" s="99" t="s">
        <v>767</v>
      </c>
      <c r="E245" s="99" t="s">
        <v>767</v>
      </c>
      <c r="F245" s="99" t="s">
        <v>767</v>
      </c>
      <c r="G245" s="99" t="s">
        <v>767</v>
      </c>
      <c r="H245" s="99" t="s">
        <v>767</v>
      </c>
      <c r="I245" s="99">
        <v>0</v>
      </c>
      <c r="J245" s="99">
        <v>0</v>
      </c>
      <c r="K245" s="99">
        <v>4</v>
      </c>
      <c r="L245" s="19"/>
      <c r="M245" s="19"/>
    </row>
    <row r="246" spans="1:21" ht="15" customHeight="1">
      <c r="A246" s="28"/>
      <c r="B246" s="7" t="s">
        <v>654</v>
      </c>
      <c r="C246" s="308">
        <f>+C247+C248</f>
        <v>55</v>
      </c>
      <c r="D246" s="308">
        <f>SUM(D247:D248)</f>
        <v>4</v>
      </c>
      <c r="E246" s="308">
        <f t="shared" ref="E246:K246" si="39">SUM(E247:E248)</f>
        <v>10</v>
      </c>
      <c r="F246" s="308">
        <f t="shared" si="39"/>
        <v>10</v>
      </c>
      <c r="G246" s="308">
        <f t="shared" si="39"/>
        <v>7</v>
      </c>
      <c r="H246" s="308">
        <f t="shared" si="39"/>
        <v>4</v>
      </c>
      <c r="I246" s="308">
        <f t="shared" si="39"/>
        <v>5</v>
      </c>
      <c r="J246" s="308">
        <f t="shared" si="39"/>
        <v>0</v>
      </c>
      <c r="K246" s="308">
        <f t="shared" si="39"/>
        <v>15</v>
      </c>
      <c r="L246" s="19"/>
      <c r="M246" s="19"/>
      <c r="T246" s="5"/>
      <c r="U246" s="5"/>
    </row>
    <row r="247" spans="1:21" ht="15" customHeight="1">
      <c r="A247" s="27">
        <v>11102</v>
      </c>
      <c r="B247" s="10" t="s">
        <v>890</v>
      </c>
      <c r="C247" s="308">
        <f t="shared" si="38"/>
        <v>10</v>
      </c>
      <c r="D247" s="99" t="s">
        <v>767</v>
      </c>
      <c r="E247" s="99" t="s">
        <v>767</v>
      </c>
      <c r="F247" s="99">
        <v>6</v>
      </c>
      <c r="G247" s="99" t="s">
        <v>767</v>
      </c>
      <c r="H247" s="99" t="s">
        <v>767</v>
      </c>
      <c r="I247" s="99" t="s">
        <v>767</v>
      </c>
      <c r="J247" s="99" t="s">
        <v>767</v>
      </c>
      <c r="K247" s="99">
        <v>4</v>
      </c>
      <c r="L247" s="20"/>
      <c r="M247" s="20"/>
      <c r="N247" s="5"/>
      <c r="O247" s="5"/>
      <c r="P247" s="5"/>
      <c r="Q247" s="5"/>
      <c r="R247" s="5"/>
      <c r="S247" s="5"/>
    </row>
    <row r="248" spans="1:21" ht="13.5" customHeight="1">
      <c r="A248" s="27">
        <v>11103</v>
      </c>
      <c r="B248" s="10" t="s">
        <v>891</v>
      </c>
      <c r="C248" s="308">
        <f t="shared" si="38"/>
        <v>45</v>
      </c>
      <c r="D248" s="99">
        <v>4</v>
      </c>
      <c r="E248" s="99">
        <v>10</v>
      </c>
      <c r="F248" s="99">
        <v>4</v>
      </c>
      <c r="G248" s="99">
        <v>7</v>
      </c>
      <c r="H248" s="99">
        <v>4</v>
      </c>
      <c r="I248" s="99">
        <v>5</v>
      </c>
      <c r="J248" s="99" t="s">
        <v>767</v>
      </c>
      <c r="K248" s="99">
        <v>11</v>
      </c>
      <c r="L248" s="19"/>
      <c r="M248" s="19"/>
    </row>
    <row r="249" spans="1:21" ht="15" customHeight="1">
      <c r="A249" s="28"/>
      <c r="B249" s="7" t="s">
        <v>40</v>
      </c>
      <c r="C249" s="308">
        <f>SUM(C250:C270)</f>
        <v>1029</v>
      </c>
      <c r="D249" s="219">
        <f t="shared" ref="D249:K249" si="40">SUM(D250:D270)</f>
        <v>120</v>
      </c>
      <c r="E249" s="219">
        <f t="shared" si="40"/>
        <v>101</v>
      </c>
      <c r="F249" s="219">
        <f t="shared" si="40"/>
        <v>104</v>
      </c>
      <c r="G249" s="219">
        <f t="shared" si="40"/>
        <v>99</v>
      </c>
      <c r="H249" s="219">
        <f t="shared" si="40"/>
        <v>121</v>
      </c>
      <c r="I249" s="219">
        <f t="shared" si="40"/>
        <v>110</v>
      </c>
      <c r="J249" s="219">
        <f t="shared" si="40"/>
        <v>117</v>
      </c>
      <c r="K249" s="219">
        <f t="shared" si="40"/>
        <v>257</v>
      </c>
      <c r="L249" s="19"/>
      <c r="M249" s="19"/>
    </row>
    <row r="250" spans="1:21" ht="15" customHeight="1">
      <c r="A250" s="27">
        <v>12071</v>
      </c>
      <c r="B250" s="10" t="s">
        <v>236</v>
      </c>
      <c r="C250" s="308">
        <f t="shared" si="38"/>
        <v>6</v>
      </c>
      <c r="D250" s="99" t="s">
        <v>767</v>
      </c>
      <c r="E250" s="99" t="s">
        <v>767</v>
      </c>
      <c r="F250" s="99">
        <v>0</v>
      </c>
      <c r="G250" s="99" t="s">
        <v>767</v>
      </c>
      <c r="H250" s="99" t="s">
        <v>767</v>
      </c>
      <c r="I250" s="99" t="s">
        <v>767</v>
      </c>
      <c r="J250" s="99">
        <v>0</v>
      </c>
      <c r="K250" s="99">
        <v>6</v>
      </c>
      <c r="L250" s="19"/>
      <c r="M250" s="19"/>
    </row>
    <row r="251" spans="1:21" ht="15" customHeight="1">
      <c r="A251" s="27">
        <v>12072</v>
      </c>
      <c r="B251" s="283" t="s">
        <v>841</v>
      </c>
      <c r="C251" s="308">
        <f t="shared" si="38"/>
        <v>168</v>
      </c>
      <c r="D251" s="99">
        <v>20</v>
      </c>
      <c r="E251" s="99">
        <v>14</v>
      </c>
      <c r="F251" s="99">
        <v>24</v>
      </c>
      <c r="G251" s="99">
        <v>20</v>
      </c>
      <c r="H251" s="99">
        <v>18</v>
      </c>
      <c r="I251" s="99">
        <v>6</v>
      </c>
      <c r="J251" s="99">
        <v>8</v>
      </c>
      <c r="K251" s="99">
        <v>58</v>
      </c>
      <c r="L251" s="19"/>
      <c r="M251" s="19"/>
    </row>
    <row r="252" spans="1:21" ht="15" customHeight="1">
      <c r="A252" s="27">
        <v>12073</v>
      </c>
      <c r="B252" s="283" t="s">
        <v>555</v>
      </c>
      <c r="C252" s="308">
        <f t="shared" si="38"/>
        <v>148</v>
      </c>
      <c r="D252" s="99">
        <v>21</v>
      </c>
      <c r="E252" s="99">
        <v>25</v>
      </c>
      <c r="F252" s="99">
        <v>17</v>
      </c>
      <c r="G252" s="99">
        <v>15</v>
      </c>
      <c r="H252" s="99">
        <v>20</v>
      </c>
      <c r="I252" s="99">
        <v>19</v>
      </c>
      <c r="J252" s="99">
        <v>14</v>
      </c>
      <c r="K252" s="99">
        <v>17</v>
      </c>
      <c r="L252" s="19"/>
      <c r="M252" s="19"/>
    </row>
    <row r="253" spans="1:21" ht="15" customHeight="1">
      <c r="A253" s="27">
        <v>12074</v>
      </c>
      <c r="B253" s="10" t="s">
        <v>389</v>
      </c>
      <c r="C253" s="308">
        <f t="shared" si="38"/>
        <v>34</v>
      </c>
      <c r="D253" s="99">
        <v>8</v>
      </c>
      <c r="E253" s="99">
        <v>5</v>
      </c>
      <c r="F253" s="99">
        <v>5</v>
      </c>
      <c r="G253" s="99">
        <v>5</v>
      </c>
      <c r="H253" s="99" t="s">
        <v>767</v>
      </c>
      <c r="I253" s="99">
        <v>4</v>
      </c>
      <c r="J253" s="99" t="s">
        <v>767</v>
      </c>
      <c r="K253" s="99">
        <v>7</v>
      </c>
      <c r="L253" s="19"/>
      <c r="M253" s="19"/>
    </row>
    <row r="254" spans="1:21" ht="15" customHeight="1">
      <c r="A254" s="27">
        <v>12076</v>
      </c>
      <c r="B254" s="10" t="s">
        <v>237</v>
      </c>
      <c r="C254" s="308">
        <f t="shared" si="38"/>
        <v>0</v>
      </c>
      <c r="D254" s="99">
        <v>0</v>
      </c>
      <c r="E254" s="99" t="s">
        <v>767</v>
      </c>
      <c r="F254" s="99">
        <v>0</v>
      </c>
      <c r="G254" s="99">
        <v>0</v>
      </c>
      <c r="H254" s="99">
        <v>0</v>
      </c>
      <c r="I254" s="99">
        <v>0</v>
      </c>
      <c r="J254" s="99">
        <v>0</v>
      </c>
      <c r="K254" s="99">
        <v>0</v>
      </c>
      <c r="L254" s="19"/>
      <c r="M254" s="19"/>
    </row>
    <row r="255" spans="1:21" ht="14.25" customHeight="1">
      <c r="A255" s="27">
        <v>12077</v>
      </c>
      <c r="B255" s="45" t="s">
        <v>220</v>
      </c>
      <c r="C255" s="308">
        <f t="shared" si="38"/>
        <v>37</v>
      </c>
      <c r="D255" s="99">
        <v>4</v>
      </c>
      <c r="E255" s="99">
        <v>5</v>
      </c>
      <c r="F255" s="99" t="s">
        <v>767</v>
      </c>
      <c r="G255" s="99" t="s">
        <v>767</v>
      </c>
      <c r="H255" s="99">
        <v>4</v>
      </c>
      <c r="I255" s="99">
        <v>10</v>
      </c>
      <c r="J255" s="99">
        <v>7</v>
      </c>
      <c r="K255" s="99">
        <v>7</v>
      </c>
      <c r="L255" s="19"/>
      <c r="M255" s="19"/>
    </row>
    <row r="256" spans="1:21" ht="15" customHeight="1">
      <c r="A256" s="27">
        <v>12078</v>
      </c>
      <c r="B256" s="10" t="s">
        <v>436</v>
      </c>
      <c r="C256" s="308">
        <f t="shared" si="38"/>
        <v>114</v>
      </c>
      <c r="D256" s="99">
        <v>9</v>
      </c>
      <c r="E256" s="99">
        <v>8</v>
      </c>
      <c r="F256" s="99">
        <v>13</v>
      </c>
      <c r="G256" s="99">
        <v>12</v>
      </c>
      <c r="H256" s="99">
        <v>8</v>
      </c>
      <c r="I256" s="99">
        <v>8</v>
      </c>
      <c r="J256" s="99">
        <v>9</v>
      </c>
      <c r="K256" s="99">
        <v>47</v>
      </c>
      <c r="L256" s="19"/>
      <c r="M256" s="19"/>
    </row>
    <row r="257" spans="1:21" ht="10.5">
      <c r="A257" s="27">
        <v>12079</v>
      </c>
      <c r="B257" s="10" t="s">
        <v>276</v>
      </c>
      <c r="C257" s="308">
        <f t="shared" si="38"/>
        <v>0</v>
      </c>
      <c r="D257" s="99">
        <v>0</v>
      </c>
      <c r="E257" s="99" t="s">
        <v>767</v>
      </c>
      <c r="F257" s="99" t="s">
        <v>767</v>
      </c>
      <c r="G257" s="99" t="s">
        <v>767</v>
      </c>
      <c r="H257" s="99" t="s">
        <v>767</v>
      </c>
      <c r="I257" s="99" t="s">
        <v>767</v>
      </c>
      <c r="J257" s="99" t="s">
        <v>767</v>
      </c>
      <c r="K257" s="99">
        <v>0</v>
      </c>
      <c r="L257" s="19"/>
      <c r="M257" s="19"/>
    </row>
    <row r="258" spans="1:21" ht="18.75" customHeight="1">
      <c r="A258" s="27">
        <v>12080</v>
      </c>
      <c r="B258" s="10" t="s">
        <v>277</v>
      </c>
      <c r="C258" s="308">
        <f t="shared" si="38"/>
        <v>0</v>
      </c>
      <c r="D258" s="99" t="s">
        <v>767</v>
      </c>
      <c r="E258" s="99" t="s">
        <v>767</v>
      </c>
      <c r="F258" s="99" t="s">
        <v>767</v>
      </c>
      <c r="G258" s="99" t="s">
        <v>767</v>
      </c>
      <c r="H258" s="99">
        <v>0</v>
      </c>
      <c r="I258" s="99">
        <v>0</v>
      </c>
      <c r="J258" s="99" t="s">
        <v>767</v>
      </c>
      <c r="K258" s="99">
        <v>0</v>
      </c>
      <c r="L258" s="19"/>
      <c r="M258" s="19"/>
    </row>
    <row r="259" spans="1:21" ht="10.5">
      <c r="A259" s="33">
        <v>12184</v>
      </c>
      <c r="B259" s="10" t="s">
        <v>42</v>
      </c>
      <c r="C259" s="308">
        <f t="shared" si="38"/>
        <v>0</v>
      </c>
      <c r="D259" s="99" t="s">
        <v>767</v>
      </c>
      <c r="E259" s="99">
        <v>0</v>
      </c>
      <c r="F259" s="99">
        <v>0</v>
      </c>
      <c r="G259" s="99" t="s">
        <v>767</v>
      </c>
      <c r="H259" s="99">
        <v>0</v>
      </c>
      <c r="I259" s="99" t="s">
        <v>767</v>
      </c>
      <c r="J259" s="99">
        <v>0</v>
      </c>
      <c r="K259" s="99">
        <v>0</v>
      </c>
      <c r="L259" s="19"/>
      <c r="M259" s="19"/>
    </row>
    <row r="260" spans="1:21" s="5" customFormat="1" ht="14.25" customHeight="1">
      <c r="A260" s="69">
        <v>14004</v>
      </c>
      <c r="B260" s="10" t="s">
        <v>44</v>
      </c>
      <c r="C260" s="308">
        <f t="shared" si="38"/>
        <v>0</v>
      </c>
      <c r="D260" s="99" t="s">
        <v>767</v>
      </c>
      <c r="E260" s="99">
        <v>0</v>
      </c>
      <c r="F260" s="99">
        <v>0</v>
      </c>
      <c r="G260" s="99" t="s">
        <v>767</v>
      </c>
      <c r="H260" s="99" t="s">
        <v>767</v>
      </c>
      <c r="I260" s="99" t="s">
        <v>767</v>
      </c>
      <c r="J260" s="99" t="s">
        <v>767</v>
      </c>
      <c r="K260" s="99" t="s">
        <v>767</v>
      </c>
      <c r="L260" s="19"/>
      <c r="M260" s="19"/>
      <c r="N260" s="6"/>
      <c r="O260" s="6"/>
      <c r="P260" s="6"/>
      <c r="Q260" s="6"/>
      <c r="R260" s="6"/>
      <c r="S260" s="6"/>
      <c r="T260" s="6"/>
      <c r="U260" s="6"/>
    </row>
    <row r="261" spans="1:21" ht="15" customHeight="1">
      <c r="A261" s="33">
        <v>14005</v>
      </c>
      <c r="B261" s="10" t="s">
        <v>46</v>
      </c>
      <c r="C261" s="308">
        <f t="shared" si="38"/>
        <v>0</v>
      </c>
      <c r="D261" s="99">
        <v>0</v>
      </c>
      <c r="E261" s="99">
        <v>0</v>
      </c>
      <c r="F261" s="99">
        <v>0</v>
      </c>
      <c r="G261" s="99">
        <v>0</v>
      </c>
      <c r="H261" s="99">
        <v>0</v>
      </c>
      <c r="I261" s="99">
        <v>0</v>
      </c>
      <c r="J261" s="99" t="s">
        <v>767</v>
      </c>
      <c r="K261" s="99">
        <v>0</v>
      </c>
      <c r="L261" s="19"/>
      <c r="M261" s="19"/>
    </row>
    <row r="262" spans="1:21" ht="18.75" customHeight="1">
      <c r="A262" s="33">
        <v>14006</v>
      </c>
      <c r="B262" s="10" t="s">
        <v>48</v>
      </c>
      <c r="C262" s="308">
        <f t="shared" si="38"/>
        <v>0</v>
      </c>
      <c r="D262" s="99">
        <v>0</v>
      </c>
      <c r="E262" s="99" t="s">
        <v>767</v>
      </c>
      <c r="F262" s="99" t="s">
        <v>767</v>
      </c>
      <c r="G262" s="99" t="s">
        <v>767</v>
      </c>
      <c r="H262" s="99" t="s">
        <v>767</v>
      </c>
      <c r="I262" s="99" t="s">
        <v>767</v>
      </c>
      <c r="J262" s="99">
        <v>0</v>
      </c>
      <c r="K262" s="99" t="s">
        <v>767</v>
      </c>
      <c r="L262" s="19"/>
      <c r="M262" s="19"/>
    </row>
    <row r="263" spans="1:21" ht="15.75" customHeight="1">
      <c r="A263" s="33">
        <v>14007</v>
      </c>
      <c r="B263" s="10" t="s">
        <v>50</v>
      </c>
      <c r="C263" s="308">
        <f t="shared" si="38"/>
        <v>14</v>
      </c>
      <c r="D263" s="99" t="s">
        <v>767</v>
      </c>
      <c r="E263" s="99" t="s">
        <v>767</v>
      </c>
      <c r="F263" s="99" t="s">
        <v>767</v>
      </c>
      <c r="G263" s="99">
        <v>0</v>
      </c>
      <c r="H263" s="99" t="s">
        <v>767</v>
      </c>
      <c r="I263" s="99" t="s">
        <v>767</v>
      </c>
      <c r="J263" s="99">
        <v>9</v>
      </c>
      <c r="K263" s="99">
        <v>5</v>
      </c>
      <c r="L263" s="19"/>
      <c r="M263" s="19"/>
      <c r="T263" s="5"/>
      <c r="U263" s="5"/>
    </row>
    <row r="264" spans="1:21" ht="15" customHeight="1">
      <c r="A264" s="33">
        <v>14009</v>
      </c>
      <c r="B264" s="11" t="s">
        <v>52</v>
      </c>
      <c r="C264" s="308">
        <f t="shared" si="38"/>
        <v>7</v>
      </c>
      <c r="D264" s="99" t="s">
        <v>767</v>
      </c>
      <c r="E264" s="99">
        <v>0</v>
      </c>
      <c r="F264" s="99" t="s">
        <v>767</v>
      </c>
      <c r="G264" s="99" t="s">
        <v>767</v>
      </c>
      <c r="H264" s="99" t="s">
        <v>767</v>
      </c>
      <c r="I264" s="99" t="s">
        <v>767</v>
      </c>
      <c r="J264" s="99" t="s">
        <v>767</v>
      </c>
      <c r="K264" s="99">
        <v>7</v>
      </c>
      <c r="L264" s="20"/>
      <c r="M264" s="20"/>
      <c r="N264" s="5"/>
      <c r="O264" s="5"/>
      <c r="P264" s="5"/>
      <c r="Q264" s="5"/>
      <c r="R264" s="5"/>
      <c r="S264" s="5"/>
    </row>
    <row r="265" spans="1:21" ht="15" customHeight="1">
      <c r="A265" s="27">
        <v>12089</v>
      </c>
      <c r="B265" s="10" t="s">
        <v>730</v>
      </c>
      <c r="C265" s="308">
        <f t="shared" si="38"/>
        <v>21</v>
      </c>
      <c r="D265" s="99">
        <v>6</v>
      </c>
      <c r="E265" s="99" t="s">
        <v>767</v>
      </c>
      <c r="F265" s="99" t="s">
        <v>767</v>
      </c>
      <c r="G265" s="99">
        <v>6</v>
      </c>
      <c r="H265" s="99">
        <v>4</v>
      </c>
      <c r="I265" s="99" t="s">
        <v>767</v>
      </c>
      <c r="J265" s="99" t="s">
        <v>767</v>
      </c>
      <c r="K265" s="99">
        <v>5</v>
      </c>
      <c r="L265" s="19"/>
      <c r="M265" s="19"/>
    </row>
    <row r="266" spans="1:21" ht="15" customHeight="1">
      <c r="A266" s="33">
        <v>14021</v>
      </c>
      <c r="B266" s="53" t="s">
        <v>230</v>
      </c>
      <c r="C266" s="308">
        <f t="shared" si="38"/>
        <v>0</v>
      </c>
      <c r="D266" s="99">
        <v>0</v>
      </c>
      <c r="E266" s="99">
        <v>0</v>
      </c>
      <c r="F266" s="99">
        <v>0</v>
      </c>
      <c r="G266" s="99">
        <v>0</v>
      </c>
      <c r="H266" s="99">
        <v>0</v>
      </c>
      <c r="I266" s="99">
        <v>0</v>
      </c>
      <c r="J266" s="99" t="s">
        <v>767</v>
      </c>
      <c r="K266" s="99" t="s">
        <v>767</v>
      </c>
      <c r="L266" s="19"/>
      <c r="M266" s="19"/>
    </row>
    <row r="267" spans="1:21" s="5" customFormat="1" ht="15" customHeight="1">
      <c r="A267" s="33">
        <v>14052</v>
      </c>
      <c r="B267" s="52" t="s">
        <v>426</v>
      </c>
      <c r="C267" s="308">
        <f t="shared" si="38"/>
        <v>285</v>
      </c>
      <c r="D267" s="99">
        <v>30</v>
      </c>
      <c r="E267" s="99">
        <v>23</v>
      </c>
      <c r="F267" s="99">
        <v>19</v>
      </c>
      <c r="G267" s="99">
        <v>20</v>
      </c>
      <c r="H267" s="99">
        <v>31</v>
      </c>
      <c r="I267" s="99">
        <v>48</v>
      </c>
      <c r="J267" s="99">
        <v>54</v>
      </c>
      <c r="K267" s="99">
        <v>60</v>
      </c>
      <c r="L267" s="19"/>
      <c r="M267" s="19"/>
      <c r="N267" s="6"/>
      <c r="O267" s="6"/>
      <c r="P267" s="6"/>
      <c r="Q267" s="6"/>
      <c r="R267" s="6"/>
      <c r="S267" s="6"/>
      <c r="T267" s="6"/>
      <c r="U267" s="6"/>
    </row>
    <row r="268" spans="1:21" ht="10.5">
      <c r="A268" s="33">
        <v>14056</v>
      </c>
      <c r="B268" s="52" t="s">
        <v>437</v>
      </c>
      <c r="C268" s="308">
        <f t="shared" si="38"/>
        <v>17</v>
      </c>
      <c r="D268" s="99">
        <v>5</v>
      </c>
      <c r="E268" s="99">
        <v>4</v>
      </c>
      <c r="F268" s="99" t="s">
        <v>767</v>
      </c>
      <c r="G268" s="99" t="s">
        <v>767</v>
      </c>
      <c r="H268" s="99">
        <v>4</v>
      </c>
      <c r="I268" s="99" t="s">
        <v>767</v>
      </c>
      <c r="J268" s="99" t="s">
        <v>767</v>
      </c>
      <c r="K268" s="99">
        <v>4</v>
      </c>
      <c r="L268" s="19"/>
      <c r="M268" s="19"/>
    </row>
    <row r="269" spans="1:21" ht="15" customHeight="1">
      <c r="A269" s="69">
        <v>14057</v>
      </c>
      <c r="B269" s="10" t="s">
        <v>57</v>
      </c>
      <c r="C269" s="308">
        <f t="shared" si="38"/>
        <v>0</v>
      </c>
      <c r="D269" s="99" t="s">
        <v>767</v>
      </c>
      <c r="E269" s="99" t="s">
        <v>767</v>
      </c>
      <c r="F269" s="99" t="s">
        <v>767</v>
      </c>
      <c r="G269" s="99" t="s">
        <v>767</v>
      </c>
      <c r="H269" s="99" t="s">
        <v>767</v>
      </c>
      <c r="I269" s="99">
        <v>0</v>
      </c>
      <c r="J269" s="99">
        <v>0</v>
      </c>
      <c r="K269" s="99" t="s">
        <v>767</v>
      </c>
      <c r="L269" s="19"/>
      <c r="M269" s="19"/>
    </row>
    <row r="270" spans="1:21" ht="15" customHeight="1">
      <c r="A270" s="33">
        <v>14060</v>
      </c>
      <c r="B270" s="11" t="s">
        <v>731</v>
      </c>
      <c r="C270" s="308">
        <f t="shared" si="38"/>
        <v>178</v>
      </c>
      <c r="D270" s="99">
        <v>17</v>
      </c>
      <c r="E270" s="99">
        <v>17</v>
      </c>
      <c r="F270" s="99">
        <v>26</v>
      </c>
      <c r="G270" s="99">
        <v>21</v>
      </c>
      <c r="H270" s="99">
        <v>32</v>
      </c>
      <c r="I270" s="99">
        <v>15</v>
      </c>
      <c r="J270" s="99">
        <v>16</v>
      </c>
      <c r="K270" s="99">
        <v>34</v>
      </c>
      <c r="L270" s="19"/>
      <c r="M270" s="19"/>
      <c r="T270" s="5"/>
      <c r="U270" s="5"/>
    </row>
    <row r="271" spans="1:21" s="5" customFormat="1" ht="15" customHeight="1">
      <c r="A271" s="27"/>
      <c r="B271" s="7" t="s">
        <v>388</v>
      </c>
      <c r="C271" s="308">
        <f>SUM(C272:C325)</f>
        <v>7771</v>
      </c>
      <c r="D271" s="219">
        <f t="shared" ref="D271:K271" si="41">SUM(D272:D325)</f>
        <v>1015</v>
      </c>
      <c r="E271" s="219">
        <f t="shared" si="41"/>
        <v>822</v>
      </c>
      <c r="F271" s="219">
        <f t="shared" si="41"/>
        <v>725</v>
      </c>
      <c r="G271" s="219">
        <f t="shared" si="41"/>
        <v>674</v>
      </c>
      <c r="H271" s="219">
        <f t="shared" si="41"/>
        <v>837</v>
      </c>
      <c r="I271" s="219">
        <f t="shared" si="41"/>
        <v>522</v>
      </c>
      <c r="J271" s="219">
        <f t="shared" si="41"/>
        <v>438</v>
      </c>
      <c r="K271" s="219">
        <f t="shared" si="41"/>
        <v>2738</v>
      </c>
      <c r="L271" s="20"/>
      <c r="M271" s="20"/>
      <c r="T271" s="6"/>
      <c r="U271" s="6"/>
    </row>
    <row r="272" spans="1:21" ht="15" customHeight="1">
      <c r="A272" s="33">
        <v>12010</v>
      </c>
      <c r="B272" s="3" t="s">
        <v>872</v>
      </c>
      <c r="C272" s="308">
        <f t="shared" si="38"/>
        <v>0</v>
      </c>
      <c r="D272" s="99" t="s">
        <v>767</v>
      </c>
      <c r="E272" s="99" t="s">
        <v>767</v>
      </c>
      <c r="F272" s="99">
        <v>0</v>
      </c>
      <c r="G272" s="99">
        <v>0</v>
      </c>
      <c r="H272" s="99">
        <v>0</v>
      </c>
      <c r="I272" s="99" t="s">
        <v>767</v>
      </c>
      <c r="J272" s="99">
        <v>0</v>
      </c>
      <c r="K272" s="99" t="s">
        <v>767</v>
      </c>
      <c r="L272" s="19"/>
      <c r="M272" s="19"/>
    </row>
    <row r="273" spans="1:21" ht="15" customHeight="1">
      <c r="A273" s="33">
        <v>12021</v>
      </c>
      <c r="B273" s="3" t="s">
        <v>873</v>
      </c>
      <c r="C273" s="308">
        <f t="shared" si="38"/>
        <v>15</v>
      </c>
      <c r="D273" s="99">
        <v>4</v>
      </c>
      <c r="E273" s="99">
        <v>4</v>
      </c>
      <c r="F273" s="99">
        <v>7</v>
      </c>
      <c r="G273" s="99" t="s">
        <v>767</v>
      </c>
      <c r="H273" s="99" t="s">
        <v>767</v>
      </c>
      <c r="I273" s="99">
        <v>0</v>
      </c>
      <c r="J273" s="99" t="s">
        <v>767</v>
      </c>
      <c r="K273" s="99" t="s">
        <v>767</v>
      </c>
      <c r="L273" s="19"/>
      <c r="M273" s="19"/>
    </row>
    <row r="274" spans="1:21" ht="16.5" customHeight="1">
      <c r="A274" s="33">
        <v>12022</v>
      </c>
      <c r="B274" s="3" t="s">
        <v>62</v>
      </c>
      <c r="C274" s="308">
        <f t="shared" si="38"/>
        <v>7</v>
      </c>
      <c r="D274" s="99" t="s">
        <v>767</v>
      </c>
      <c r="E274" s="99" t="s">
        <v>767</v>
      </c>
      <c r="F274" s="99">
        <v>0</v>
      </c>
      <c r="G274" s="99" t="s">
        <v>767</v>
      </c>
      <c r="H274" s="99" t="s">
        <v>767</v>
      </c>
      <c r="I274" s="99" t="s">
        <v>767</v>
      </c>
      <c r="J274" s="99" t="s">
        <v>767</v>
      </c>
      <c r="K274" s="99">
        <v>7</v>
      </c>
      <c r="L274" s="19"/>
      <c r="M274" s="19"/>
      <c r="T274" s="5"/>
      <c r="U274" s="5"/>
    </row>
    <row r="275" spans="1:21" ht="15" customHeight="1">
      <c r="A275" s="33">
        <v>12031</v>
      </c>
      <c r="B275" s="3" t="s">
        <v>655</v>
      </c>
      <c r="C275" s="308">
        <f t="shared" si="38"/>
        <v>50</v>
      </c>
      <c r="D275" s="99">
        <v>6</v>
      </c>
      <c r="E275" s="99">
        <v>9</v>
      </c>
      <c r="F275" s="99">
        <v>6</v>
      </c>
      <c r="G275" s="99" t="s">
        <v>767</v>
      </c>
      <c r="H275" s="99" t="s">
        <v>767</v>
      </c>
      <c r="I275" s="99">
        <v>6</v>
      </c>
      <c r="J275" s="99">
        <v>4</v>
      </c>
      <c r="K275" s="99">
        <v>19</v>
      </c>
      <c r="L275" s="20"/>
      <c r="M275" s="20"/>
      <c r="N275" s="5"/>
      <c r="O275" s="5"/>
      <c r="P275" s="5"/>
      <c r="Q275" s="5"/>
      <c r="R275" s="5"/>
      <c r="S275" s="5"/>
    </row>
    <row r="276" spans="1:21" ht="15" customHeight="1">
      <c r="A276" s="33">
        <v>12032</v>
      </c>
      <c r="B276" s="3" t="s">
        <v>736</v>
      </c>
      <c r="C276" s="308">
        <f t="shared" si="38"/>
        <v>4</v>
      </c>
      <c r="D276" s="99">
        <v>0</v>
      </c>
      <c r="E276" s="99" t="s">
        <v>767</v>
      </c>
      <c r="F276" s="99">
        <v>0</v>
      </c>
      <c r="G276" s="99">
        <v>0</v>
      </c>
      <c r="H276" s="99" t="s">
        <v>767</v>
      </c>
      <c r="I276" s="99">
        <v>0</v>
      </c>
      <c r="J276" s="99">
        <v>0</v>
      </c>
      <c r="K276" s="99">
        <v>4</v>
      </c>
      <c r="L276" s="19"/>
      <c r="M276" s="19"/>
    </row>
    <row r="277" spans="1:21" ht="15" customHeight="1">
      <c r="A277" s="33">
        <v>12051</v>
      </c>
      <c r="B277" s="3" t="s">
        <v>67</v>
      </c>
      <c r="C277" s="308">
        <f t="shared" si="38"/>
        <v>272</v>
      </c>
      <c r="D277" s="99">
        <v>16</v>
      </c>
      <c r="E277" s="99">
        <v>15</v>
      </c>
      <c r="F277" s="99">
        <v>9</v>
      </c>
      <c r="G277" s="99">
        <v>20</v>
      </c>
      <c r="H277" s="99">
        <v>19</v>
      </c>
      <c r="I277" s="99">
        <v>4</v>
      </c>
      <c r="J277" s="99">
        <v>4</v>
      </c>
      <c r="K277" s="99">
        <v>185</v>
      </c>
      <c r="L277" s="19"/>
      <c r="M277" s="19"/>
    </row>
    <row r="278" spans="1:21" ht="15" customHeight="1">
      <c r="A278" s="33">
        <v>12052</v>
      </c>
      <c r="B278" s="3" t="s">
        <v>68</v>
      </c>
      <c r="C278" s="308">
        <f t="shared" si="38"/>
        <v>136</v>
      </c>
      <c r="D278" s="99">
        <v>36</v>
      </c>
      <c r="E278" s="99">
        <v>20</v>
      </c>
      <c r="F278" s="99">
        <v>26</v>
      </c>
      <c r="G278" s="99">
        <v>14</v>
      </c>
      <c r="H278" s="99">
        <v>13</v>
      </c>
      <c r="I278" s="99">
        <v>7</v>
      </c>
      <c r="J278" s="99">
        <v>4</v>
      </c>
      <c r="K278" s="99">
        <v>16</v>
      </c>
      <c r="L278" s="19"/>
      <c r="M278" s="19"/>
    </row>
    <row r="279" spans="1:21" ht="15" customHeight="1">
      <c r="A279" s="33">
        <v>12053</v>
      </c>
      <c r="B279" s="3" t="s">
        <v>70</v>
      </c>
      <c r="C279" s="308">
        <f t="shared" si="38"/>
        <v>0</v>
      </c>
      <c r="D279" s="99">
        <v>0</v>
      </c>
      <c r="E279" s="99">
        <v>0</v>
      </c>
      <c r="F279" s="99">
        <v>0</v>
      </c>
      <c r="G279" s="99">
        <v>0</v>
      </c>
      <c r="H279" s="99" t="s">
        <v>767</v>
      </c>
      <c r="I279" s="99">
        <v>0</v>
      </c>
      <c r="J279" s="99">
        <v>0</v>
      </c>
      <c r="K279" s="99" t="s">
        <v>767</v>
      </c>
      <c r="L279" s="19"/>
      <c r="M279" s="19"/>
    </row>
    <row r="280" spans="1:21" ht="15" customHeight="1">
      <c r="A280" s="33">
        <v>12054</v>
      </c>
      <c r="B280" s="3" t="s">
        <v>72</v>
      </c>
      <c r="C280" s="308">
        <f t="shared" si="38"/>
        <v>117</v>
      </c>
      <c r="D280" s="99">
        <v>12</v>
      </c>
      <c r="E280" s="99">
        <v>7</v>
      </c>
      <c r="F280" s="99">
        <v>10</v>
      </c>
      <c r="G280" s="99">
        <v>13</v>
      </c>
      <c r="H280" s="99">
        <v>15</v>
      </c>
      <c r="I280" s="99" t="s">
        <v>767</v>
      </c>
      <c r="J280" s="99">
        <v>0</v>
      </c>
      <c r="K280" s="99">
        <v>60</v>
      </c>
      <c r="L280" s="19"/>
      <c r="M280" s="19"/>
    </row>
    <row r="281" spans="1:21" ht="13.5" customHeight="1">
      <c r="A281" s="33">
        <v>12081</v>
      </c>
      <c r="B281" s="3" t="s">
        <v>848</v>
      </c>
      <c r="C281" s="308">
        <f t="shared" si="38"/>
        <v>74</v>
      </c>
      <c r="D281" s="99">
        <v>6</v>
      </c>
      <c r="E281" s="99">
        <v>4</v>
      </c>
      <c r="F281" s="99">
        <v>5</v>
      </c>
      <c r="G281" s="99">
        <v>10</v>
      </c>
      <c r="H281" s="99">
        <v>11</v>
      </c>
      <c r="I281" s="99">
        <v>10</v>
      </c>
      <c r="J281" s="99">
        <v>11</v>
      </c>
      <c r="K281" s="99">
        <v>17</v>
      </c>
      <c r="L281" s="19"/>
      <c r="M281" s="19"/>
    </row>
    <row r="282" spans="1:21" ht="14.25" customHeight="1">
      <c r="A282" s="33">
        <v>12082</v>
      </c>
      <c r="B282" s="3" t="s">
        <v>830</v>
      </c>
      <c r="C282" s="308">
        <f t="shared" si="38"/>
        <v>50</v>
      </c>
      <c r="D282" s="99">
        <v>6</v>
      </c>
      <c r="E282" s="99">
        <v>7</v>
      </c>
      <c r="F282" s="99">
        <v>7</v>
      </c>
      <c r="G282" s="99">
        <v>5</v>
      </c>
      <c r="H282" s="99">
        <v>8</v>
      </c>
      <c r="I282" s="99">
        <v>4</v>
      </c>
      <c r="J282" s="99">
        <v>7</v>
      </c>
      <c r="K282" s="99">
        <v>6</v>
      </c>
      <c r="L282" s="19"/>
      <c r="M282" s="19"/>
    </row>
    <row r="283" spans="1:21" ht="15" customHeight="1">
      <c r="A283" s="33">
        <v>12086</v>
      </c>
      <c r="B283" s="3" t="s">
        <v>851</v>
      </c>
      <c r="C283" s="308">
        <f t="shared" si="38"/>
        <v>0</v>
      </c>
      <c r="D283" s="99">
        <v>0</v>
      </c>
      <c r="E283" s="99" t="s">
        <v>767</v>
      </c>
      <c r="F283" s="99">
        <v>0</v>
      </c>
      <c r="G283" s="99">
        <v>0</v>
      </c>
      <c r="H283" s="99">
        <v>0</v>
      </c>
      <c r="I283" s="99">
        <v>0</v>
      </c>
      <c r="J283" s="99">
        <v>0</v>
      </c>
      <c r="K283" s="99">
        <v>0</v>
      </c>
      <c r="L283" s="19"/>
      <c r="M283" s="19"/>
    </row>
    <row r="284" spans="1:21" ht="18" customHeight="1">
      <c r="A284" s="33">
        <v>12087</v>
      </c>
      <c r="B284" s="3" t="s">
        <v>80</v>
      </c>
      <c r="C284" s="308">
        <f t="shared" si="38"/>
        <v>0</v>
      </c>
      <c r="D284" s="99">
        <v>0</v>
      </c>
      <c r="E284" s="99">
        <v>0</v>
      </c>
      <c r="F284" s="99">
        <v>0</v>
      </c>
      <c r="G284" s="99">
        <v>0</v>
      </c>
      <c r="H284" s="99" t="s">
        <v>767</v>
      </c>
      <c r="I284" s="99">
        <v>0</v>
      </c>
      <c r="J284" s="99">
        <v>0</v>
      </c>
      <c r="K284" s="99" t="s">
        <v>767</v>
      </c>
      <c r="L284" s="19"/>
      <c r="M284" s="19"/>
    </row>
    <row r="285" spans="1:21" ht="15" customHeight="1">
      <c r="A285" s="33">
        <v>12088</v>
      </c>
      <c r="B285" s="3" t="s">
        <v>831</v>
      </c>
      <c r="C285" s="308">
        <f t="shared" si="38"/>
        <v>0</v>
      </c>
      <c r="D285" s="99" t="s">
        <v>767</v>
      </c>
      <c r="E285" s="99" t="s">
        <v>767</v>
      </c>
      <c r="F285" s="99" t="s">
        <v>767</v>
      </c>
      <c r="G285" s="99">
        <v>0</v>
      </c>
      <c r="H285" s="99">
        <v>0</v>
      </c>
      <c r="I285" s="99">
        <v>0</v>
      </c>
      <c r="J285" s="99">
        <v>0</v>
      </c>
      <c r="K285" s="99" t="s">
        <v>767</v>
      </c>
      <c r="L285" s="19"/>
      <c r="M285" s="19"/>
    </row>
    <row r="286" spans="1:21" ht="16.5" customHeight="1">
      <c r="A286" s="33">
        <v>12089</v>
      </c>
      <c r="B286" s="3" t="s">
        <v>722</v>
      </c>
      <c r="C286" s="308">
        <f t="shared" si="38"/>
        <v>236</v>
      </c>
      <c r="D286" s="99">
        <v>10</v>
      </c>
      <c r="E286" s="99">
        <v>6</v>
      </c>
      <c r="F286" s="99">
        <v>5</v>
      </c>
      <c r="G286" s="99" t="s">
        <v>767</v>
      </c>
      <c r="H286" s="99">
        <v>4</v>
      </c>
      <c r="I286" s="99" t="s">
        <v>767</v>
      </c>
      <c r="J286" s="99" t="s">
        <v>767</v>
      </c>
      <c r="K286" s="99">
        <v>211</v>
      </c>
      <c r="L286" s="19"/>
      <c r="M286" s="19"/>
    </row>
    <row r="287" spans="1:21" ht="15" customHeight="1">
      <c r="A287" s="33">
        <v>12090</v>
      </c>
      <c r="B287" s="3" t="s">
        <v>874</v>
      </c>
      <c r="C287" s="308">
        <f t="shared" si="38"/>
        <v>0</v>
      </c>
      <c r="D287" s="99" t="s">
        <v>767</v>
      </c>
      <c r="E287" s="99">
        <v>0</v>
      </c>
      <c r="F287" s="99">
        <v>0</v>
      </c>
      <c r="G287" s="99">
        <v>0</v>
      </c>
      <c r="H287" s="99" t="s">
        <v>767</v>
      </c>
      <c r="I287" s="99">
        <v>0</v>
      </c>
      <c r="J287" s="99">
        <v>0</v>
      </c>
      <c r="K287" s="99">
        <v>0</v>
      </c>
      <c r="L287" s="19"/>
      <c r="M287" s="19"/>
    </row>
    <row r="288" spans="1:21" ht="23.25" customHeight="1">
      <c r="A288" s="33">
        <v>12121</v>
      </c>
      <c r="B288" s="3" t="s">
        <v>85</v>
      </c>
      <c r="C288" s="308">
        <f t="shared" si="38"/>
        <v>0</v>
      </c>
      <c r="D288" s="99">
        <v>0</v>
      </c>
      <c r="E288" s="99">
        <v>0</v>
      </c>
      <c r="F288" s="99">
        <v>0</v>
      </c>
      <c r="G288" s="99">
        <v>0</v>
      </c>
      <c r="H288" s="99" t="s">
        <v>767</v>
      </c>
      <c r="I288" s="99">
        <v>0</v>
      </c>
      <c r="J288" s="99">
        <v>0</v>
      </c>
      <c r="K288" s="99" t="s">
        <v>767</v>
      </c>
      <c r="L288" s="19"/>
      <c r="M288" s="19"/>
    </row>
    <row r="289" spans="1:13" ht="16.5" customHeight="1">
      <c r="A289" s="33">
        <v>12122</v>
      </c>
      <c r="B289" s="3" t="s">
        <v>554</v>
      </c>
      <c r="C289" s="308">
        <f t="shared" si="38"/>
        <v>0</v>
      </c>
      <c r="D289" s="99">
        <v>0</v>
      </c>
      <c r="E289" s="99">
        <v>0</v>
      </c>
      <c r="F289" s="99">
        <v>0</v>
      </c>
      <c r="G289" s="99" t="s">
        <v>767</v>
      </c>
      <c r="H289" s="99">
        <v>0</v>
      </c>
      <c r="I289" s="99">
        <v>0</v>
      </c>
      <c r="J289" s="99" t="s">
        <v>767</v>
      </c>
      <c r="K289" s="99" t="s">
        <v>767</v>
      </c>
      <c r="L289" s="19"/>
      <c r="M289" s="19"/>
    </row>
    <row r="290" spans="1:13" ht="15" customHeight="1">
      <c r="A290" s="33">
        <v>12123</v>
      </c>
      <c r="B290" s="3" t="s">
        <v>422</v>
      </c>
      <c r="C290" s="308">
        <f t="shared" si="38"/>
        <v>0</v>
      </c>
      <c r="D290" s="99">
        <v>0</v>
      </c>
      <c r="E290" s="99" t="s">
        <v>767</v>
      </c>
      <c r="F290" s="99">
        <v>0</v>
      </c>
      <c r="G290" s="99">
        <v>0</v>
      </c>
      <c r="H290" s="99">
        <v>0</v>
      </c>
      <c r="I290" s="99">
        <v>0</v>
      </c>
      <c r="J290" s="99">
        <v>0</v>
      </c>
      <c r="K290" s="99" t="s">
        <v>767</v>
      </c>
      <c r="L290" s="19"/>
      <c r="M290" s="19"/>
    </row>
    <row r="291" spans="1:13" ht="15" customHeight="1">
      <c r="A291" s="33">
        <v>12124</v>
      </c>
      <c r="B291" s="3" t="s">
        <v>425</v>
      </c>
      <c r="C291" s="308">
        <f t="shared" si="38"/>
        <v>0</v>
      </c>
      <c r="D291" s="99">
        <v>0</v>
      </c>
      <c r="E291" s="99">
        <v>0</v>
      </c>
      <c r="F291" s="99" t="s">
        <v>767</v>
      </c>
      <c r="G291" s="99">
        <v>0</v>
      </c>
      <c r="H291" s="99" t="s">
        <v>767</v>
      </c>
      <c r="I291" s="99">
        <v>0</v>
      </c>
      <c r="J291" s="99">
        <v>0</v>
      </c>
      <c r="K291" s="99">
        <v>0</v>
      </c>
      <c r="L291" s="19"/>
      <c r="M291" s="19"/>
    </row>
    <row r="292" spans="1:13" ht="15" customHeight="1">
      <c r="A292" s="33">
        <v>12125</v>
      </c>
      <c r="B292" s="3" t="s">
        <v>90</v>
      </c>
      <c r="C292" s="308">
        <f t="shared" si="38"/>
        <v>6</v>
      </c>
      <c r="D292" s="99" t="s">
        <v>767</v>
      </c>
      <c r="E292" s="99" t="s">
        <v>767</v>
      </c>
      <c r="F292" s="99">
        <v>0</v>
      </c>
      <c r="G292" s="99">
        <v>0</v>
      </c>
      <c r="H292" s="99" t="s">
        <v>767</v>
      </c>
      <c r="I292" s="99">
        <v>0</v>
      </c>
      <c r="J292" s="99">
        <v>0</v>
      </c>
      <c r="K292" s="99">
        <v>6</v>
      </c>
      <c r="L292" s="19"/>
      <c r="M292" s="19"/>
    </row>
    <row r="293" spans="1:13" ht="15" customHeight="1">
      <c r="A293" s="27">
        <v>12130</v>
      </c>
      <c r="B293" s="10" t="s">
        <v>390</v>
      </c>
      <c r="C293" s="308">
        <f t="shared" si="38"/>
        <v>25</v>
      </c>
      <c r="D293" s="99" t="s">
        <v>767</v>
      </c>
      <c r="E293" s="99">
        <v>6</v>
      </c>
      <c r="F293" s="99" t="s">
        <v>767</v>
      </c>
      <c r="G293" s="99" t="s">
        <v>767</v>
      </c>
      <c r="H293" s="99">
        <v>6</v>
      </c>
      <c r="I293" s="99">
        <v>0</v>
      </c>
      <c r="J293" s="99">
        <v>0</v>
      </c>
      <c r="K293" s="99">
        <v>13</v>
      </c>
      <c r="L293" s="19"/>
      <c r="M293" s="19"/>
    </row>
    <row r="294" spans="1:13" ht="15" customHeight="1">
      <c r="A294" s="27">
        <v>12132</v>
      </c>
      <c r="B294" s="283" t="s">
        <v>209</v>
      </c>
      <c r="C294" s="308">
        <f t="shared" si="38"/>
        <v>19</v>
      </c>
      <c r="D294" s="99" t="s">
        <v>767</v>
      </c>
      <c r="E294" s="99">
        <v>4</v>
      </c>
      <c r="F294" s="99" t="s">
        <v>767</v>
      </c>
      <c r="G294" s="99" t="s">
        <v>767</v>
      </c>
      <c r="H294" s="99">
        <v>5</v>
      </c>
      <c r="I294" s="99" t="s">
        <v>767</v>
      </c>
      <c r="J294" s="99">
        <v>0</v>
      </c>
      <c r="K294" s="99">
        <v>10</v>
      </c>
      <c r="L294" s="19"/>
      <c r="M294" s="19"/>
    </row>
    <row r="295" spans="1:13" ht="15" customHeight="1">
      <c r="A295" s="27">
        <v>12133</v>
      </c>
      <c r="B295" s="10" t="s">
        <v>238</v>
      </c>
      <c r="C295" s="308">
        <f t="shared" si="38"/>
        <v>137</v>
      </c>
      <c r="D295" s="99" t="s">
        <v>767</v>
      </c>
      <c r="E295" s="99">
        <v>4</v>
      </c>
      <c r="F295" s="99" t="s">
        <v>767</v>
      </c>
      <c r="G295" s="99" t="s">
        <v>767</v>
      </c>
      <c r="H295" s="99" t="s">
        <v>767</v>
      </c>
      <c r="I295" s="99" t="s">
        <v>767</v>
      </c>
      <c r="J295" s="99">
        <v>0</v>
      </c>
      <c r="K295" s="99">
        <v>133</v>
      </c>
      <c r="L295" s="19"/>
      <c r="M295" s="19"/>
    </row>
    <row r="296" spans="1:13" ht="15" customHeight="1">
      <c r="A296" s="27">
        <v>12134</v>
      </c>
      <c r="B296" s="10" t="s">
        <v>875</v>
      </c>
      <c r="C296" s="308">
        <f t="shared" si="38"/>
        <v>0</v>
      </c>
      <c r="D296" s="99">
        <v>0</v>
      </c>
      <c r="E296" s="99">
        <v>0</v>
      </c>
      <c r="F296" s="99">
        <v>0</v>
      </c>
      <c r="G296" s="99">
        <v>0</v>
      </c>
      <c r="H296" s="99">
        <v>0</v>
      </c>
      <c r="I296" s="99">
        <v>0</v>
      </c>
      <c r="J296" s="99">
        <v>0</v>
      </c>
      <c r="K296" s="99" t="s">
        <v>767</v>
      </c>
      <c r="L296" s="19"/>
      <c r="M296" s="19"/>
    </row>
    <row r="297" spans="1:13" ht="15" customHeight="1">
      <c r="A297" s="27">
        <v>12135</v>
      </c>
      <c r="B297" s="10" t="s">
        <v>391</v>
      </c>
      <c r="C297" s="308">
        <f t="shared" si="38"/>
        <v>0</v>
      </c>
      <c r="D297" s="99" t="s">
        <v>767</v>
      </c>
      <c r="E297" s="99">
        <v>0</v>
      </c>
      <c r="F297" s="99">
        <v>0</v>
      </c>
      <c r="G297" s="99">
        <v>0</v>
      </c>
      <c r="H297" s="99" t="s">
        <v>767</v>
      </c>
      <c r="I297" s="99">
        <v>0</v>
      </c>
      <c r="J297" s="99">
        <v>0</v>
      </c>
      <c r="K297" s="99" t="s">
        <v>767</v>
      </c>
      <c r="L297" s="19"/>
      <c r="M297" s="19"/>
    </row>
    <row r="298" spans="1:13" ht="14.25" customHeight="1">
      <c r="A298" s="27">
        <v>12137</v>
      </c>
      <c r="B298" s="10" t="s">
        <v>158</v>
      </c>
      <c r="C298" s="308">
        <f t="shared" si="38"/>
        <v>40</v>
      </c>
      <c r="D298" s="99">
        <v>5</v>
      </c>
      <c r="E298" s="99">
        <v>7</v>
      </c>
      <c r="F298" s="99" t="s">
        <v>767</v>
      </c>
      <c r="G298" s="99">
        <v>12</v>
      </c>
      <c r="H298" s="99">
        <v>5</v>
      </c>
      <c r="I298" s="99" t="s">
        <v>767</v>
      </c>
      <c r="J298" s="99" t="s">
        <v>767</v>
      </c>
      <c r="K298" s="99">
        <v>11</v>
      </c>
      <c r="L298" s="19"/>
      <c r="M298" s="19"/>
    </row>
    <row r="299" spans="1:13" ht="13.5" customHeight="1">
      <c r="A299" s="27">
        <v>12138</v>
      </c>
      <c r="B299" s="10" t="s">
        <v>392</v>
      </c>
      <c r="C299" s="308">
        <f t="shared" si="38"/>
        <v>27</v>
      </c>
      <c r="D299" s="99">
        <v>5</v>
      </c>
      <c r="E299" s="99">
        <v>5</v>
      </c>
      <c r="F299" s="99" t="s">
        <v>767</v>
      </c>
      <c r="G299" s="99">
        <v>9</v>
      </c>
      <c r="H299" s="99">
        <v>4</v>
      </c>
      <c r="I299" s="99">
        <v>0</v>
      </c>
      <c r="J299" s="99" t="s">
        <v>767</v>
      </c>
      <c r="K299" s="99">
        <v>4</v>
      </c>
      <c r="L299" s="19"/>
      <c r="M299" s="19"/>
    </row>
    <row r="300" spans="1:13" ht="16.5" customHeight="1">
      <c r="A300" s="27">
        <v>12139</v>
      </c>
      <c r="B300" s="10" t="s">
        <v>832</v>
      </c>
      <c r="C300" s="308">
        <f t="shared" si="38"/>
        <v>0</v>
      </c>
      <c r="D300" s="99">
        <v>0</v>
      </c>
      <c r="E300" s="99">
        <v>0</v>
      </c>
      <c r="F300" s="99" t="s">
        <v>767</v>
      </c>
      <c r="G300" s="99" t="s">
        <v>767</v>
      </c>
      <c r="H300" s="99">
        <v>0</v>
      </c>
      <c r="I300" s="99">
        <v>0</v>
      </c>
      <c r="J300" s="99">
        <v>0</v>
      </c>
      <c r="K300" s="99">
        <v>0</v>
      </c>
      <c r="L300" s="19"/>
      <c r="M300" s="19"/>
    </row>
    <row r="301" spans="1:13" ht="15" customHeight="1">
      <c r="A301" s="27">
        <v>12141</v>
      </c>
      <c r="B301" s="10" t="s">
        <v>657</v>
      </c>
      <c r="C301" s="308">
        <f t="shared" si="38"/>
        <v>0</v>
      </c>
      <c r="D301" s="99">
        <v>0</v>
      </c>
      <c r="E301" s="99">
        <v>0</v>
      </c>
      <c r="F301" s="99">
        <v>0</v>
      </c>
      <c r="G301" s="99">
        <v>0</v>
      </c>
      <c r="H301" s="99">
        <v>0</v>
      </c>
      <c r="I301" s="99">
        <v>0</v>
      </c>
      <c r="J301" s="99">
        <v>0</v>
      </c>
      <c r="K301" s="99" t="s">
        <v>767</v>
      </c>
      <c r="L301" s="19"/>
      <c r="M301" s="19"/>
    </row>
    <row r="302" spans="1:13" ht="15" customHeight="1">
      <c r="A302" s="27">
        <v>12142</v>
      </c>
      <c r="B302" s="10" t="s">
        <v>658</v>
      </c>
      <c r="C302" s="308">
        <f t="shared" si="38"/>
        <v>5</v>
      </c>
      <c r="D302" s="99" t="s">
        <v>767</v>
      </c>
      <c r="E302" s="99" t="s">
        <v>767</v>
      </c>
      <c r="F302" s="99" t="s">
        <v>767</v>
      </c>
      <c r="G302" s="99" t="s">
        <v>767</v>
      </c>
      <c r="H302" s="99">
        <v>0</v>
      </c>
      <c r="I302" s="99">
        <v>0</v>
      </c>
      <c r="J302" s="99">
        <v>0</v>
      </c>
      <c r="K302" s="99">
        <v>5</v>
      </c>
      <c r="L302" s="19"/>
      <c r="M302" s="19"/>
    </row>
    <row r="303" spans="1:13" ht="15" customHeight="1">
      <c r="A303" s="27">
        <v>12144</v>
      </c>
      <c r="B303" s="10" t="s">
        <v>413</v>
      </c>
      <c r="C303" s="308">
        <f t="shared" si="38"/>
        <v>0</v>
      </c>
      <c r="D303" s="99">
        <v>0</v>
      </c>
      <c r="E303" s="99">
        <v>0</v>
      </c>
      <c r="F303" s="99">
        <v>0</v>
      </c>
      <c r="G303" s="99" t="s">
        <v>767</v>
      </c>
      <c r="H303" s="99">
        <v>0</v>
      </c>
      <c r="I303" s="99">
        <v>0</v>
      </c>
      <c r="J303" s="99">
        <v>0</v>
      </c>
      <c r="K303" s="99">
        <v>0</v>
      </c>
      <c r="L303" s="19"/>
      <c r="M303" s="19"/>
    </row>
    <row r="304" spans="1:13" ht="15" customHeight="1">
      <c r="A304" s="27">
        <v>12145</v>
      </c>
      <c r="B304" s="10" t="s">
        <v>414</v>
      </c>
      <c r="C304" s="308">
        <f t="shared" si="38"/>
        <v>0</v>
      </c>
      <c r="D304" s="99" t="s">
        <v>767</v>
      </c>
      <c r="E304" s="99" t="s">
        <v>767</v>
      </c>
      <c r="F304" s="99" t="s">
        <v>767</v>
      </c>
      <c r="G304" s="99" t="s">
        <v>767</v>
      </c>
      <c r="H304" s="99" t="s">
        <v>767</v>
      </c>
      <c r="I304" s="99">
        <v>0</v>
      </c>
      <c r="J304" s="99">
        <v>0</v>
      </c>
      <c r="K304" s="99" t="s">
        <v>767</v>
      </c>
      <c r="L304" s="19"/>
      <c r="M304" s="19"/>
    </row>
    <row r="305" spans="1:13" ht="10.5">
      <c r="A305" s="27">
        <v>12146</v>
      </c>
      <c r="B305" s="10" t="s">
        <v>833</v>
      </c>
      <c r="C305" s="308">
        <f t="shared" si="38"/>
        <v>0</v>
      </c>
      <c r="D305" s="99">
        <v>0</v>
      </c>
      <c r="E305" s="99">
        <v>0</v>
      </c>
      <c r="F305" s="99">
        <v>0</v>
      </c>
      <c r="G305" s="99" t="s">
        <v>767</v>
      </c>
      <c r="H305" s="99">
        <v>0</v>
      </c>
      <c r="I305" s="99">
        <v>0</v>
      </c>
      <c r="J305" s="99" t="s">
        <v>767</v>
      </c>
      <c r="K305" s="99">
        <v>0</v>
      </c>
      <c r="L305" s="19"/>
      <c r="M305" s="19"/>
    </row>
    <row r="306" spans="1:13" ht="15" customHeight="1">
      <c r="A306" s="27">
        <v>12147</v>
      </c>
      <c r="B306" s="10" t="s">
        <v>415</v>
      </c>
      <c r="C306" s="308">
        <f t="shared" ref="C306:C325" si="42">SUM(D306:K306)</f>
        <v>0</v>
      </c>
      <c r="D306" s="99">
        <v>0</v>
      </c>
      <c r="E306" s="99" t="s">
        <v>767</v>
      </c>
      <c r="F306" s="99">
        <v>0</v>
      </c>
      <c r="G306" s="99">
        <v>0</v>
      </c>
      <c r="H306" s="99">
        <v>0</v>
      </c>
      <c r="I306" s="99">
        <v>0</v>
      </c>
      <c r="J306" s="99">
        <v>0</v>
      </c>
      <c r="K306" s="99" t="s">
        <v>767</v>
      </c>
      <c r="L306" s="19"/>
      <c r="M306" s="19"/>
    </row>
    <row r="307" spans="1:13" ht="15" customHeight="1">
      <c r="A307" s="27">
        <v>12149</v>
      </c>
      <c r="B307" s="10" t="s">
        <v>614</v>
      </c>
      <c r="C307" s="308">
        <f t="shared" si="42"/>
        <v>1028</v>
      </c>
      <c r="D307" s="99">
        <v>128</v>
      </c>
      <c r="E307" s="99">
        <v>138</v>
      </c>
      <c r="F307" s="99">
        <v>131</v>
      </c>
      <c r="G307" s="99">
        <v>97</v>
      </c>
      <c r="H307" s="99">
        <v>128</v>
      </c>
      <c r="I307" s="99">
        <v>79</v>
      </c>
      <c r="J307" s="99">
        <v>95</v>
      </c>
      <c r="K307" s="99">
        <v>232</v>
      </c>
      <c r="L307" s="19"/>
      <c r="M307" s="19"/>
    </row>
    <row r="308" spans="1:13" ht="15" customHeight="1">
      <c r="A308" s="27">
        <v>12150</v>
      </c>
      <c r="B308" s="10" t="s">
        <v>94</v>
      </c>
      <c r="C308" s="308">
        <f t="shared" si="42"/>
        <v>33</v>
      </c>
      <c r="D308" s="99">
        <v>5</v>
      </c>
      <c r="E308" s="99">
        <v>12</v>
      </c>
      <c r="F308" s="99">
        <v>7</v>
      </c>
      <c r="G308" s="99" t="s">
        <v>767</v>
      </c>
      <c r="H308" s="99">
        <v>4</v>
      </c>
      <c r="I308" s="99" t="s">
        <v>767</v>
      </c>
      <c r="J308" s="99" t="s">
        <v>767</v>
      </c>
      <c r="K308" s="99">
        <v>5</v>
      </c>
      <c r="L308" s="19"/>
      <c r="M308" s="19"/>
    </row>
    <row r="309" spans="1:13" ht="15" customHeight="1">
      <c r="A309" s="27">
        <v>12151</v>
      </c>
      <c r="B309" s="10" t="s">
        <v>95</v>
      </c>
      <c r="C309" s="308">
        <f t="shared" si="42"/>
        <v>5035</v>
      </c>
      <c r="D309" s="99">
        <v>743</v>
      </c>
      <c r="E309" s="99">
        <v>542</v>
      </c>
      <c r="F309" s="99">
        <v>478</v>
      </c>
      <c r="G309" s="99">
        <v>457</v>
      </c>
      <c r="H309" s="99">
        <v>559</v>
      </c>
      <c r="I309" s="99">
        <v>396</v>
      </c>
      <c r="J309" s="99">
        <v>293</v>
      </c>
      <c r="K309" s="99">
        <v>1567</v>
      </c>
      <c r="L309" s="19"/>
      <c r="M309" s="19"/>
    </row>
    <row r="310" spans="1:13" ht="15" customHeight="1">
      <c r="A310" s="27">
        <v>12152</v>
      </c>
      <c r="B310" s="10" t="s">
        <v>93</v>
      </c>
      <c r="C310" s="308">
        <f t="shared" si="42"/>
        <v>153</v>
      </c>
      <c r="D310" s="99">
        <v>8</v>
      </c>
      <c r="E310" s="99">
        <v>8</v>
      </c>
      <c r="F310" s="99">
        <v>4</v>
      </c>
      <c r="G310" s="99">
        <v>5</v>
      </c>
      <c r="H310" s="99">
        <v>7</v>
      </c>
      <c r="I310" s="99" t="s">
        <v>767</v>
      </c>
      <c r="J310" s="99">
        <v>7</v>
      </c>
      <c r="K310" s="99">
        <v>114</v>
      </c>
      <c r="L310" s="19"/>
      <c r="M310" s="19"/>
    </row>
    <row r="311" spans="1:13" ht="15" customHeight="1">
      <c r="A311" s="27">
        <v>12153</v>
      </c>
      <c r="B311" s="10" t="s">
        <v>278</v>
      </c>
      <c r="C311" s="308">
        <f t="shared" si="42"/>
        <v>0</v>
      </c>
      <c r="D311" s="99">
        <v>0</v>
      </c>
      <c r="E311" s="99">
        <v>0</v>
      </c>
      <c r="F311" s="99">
        <v>0</v>
      </c>
      <c r="G311" s="99">
        <v>0</v>
      </c>
      <c r="H311" s="99">
        <v>0</v>
      </c>
      <c r="I311" s="99">
        <v>0</v>
      </c>
      <c r="J311" s="99">
        <v>0</v>
      </c>
      <c r="K311" s="99" t="s">
        <v>767</v>
      </c>
      <c r="L311" s="19"/>
      <c r="M311" s="19"/>
    </row>
    <row r="312" spans="1:13" ht="10.5">
      <c r="A312" s="27">
        <v>12156</v>
      </c>
      <c r="B312" s="283" t="s">
        <v>96</v>
      </c>
      <c r="C312" s="308">
        <f t="shared" si="42"/>
        <v>0</v>
      </c>
      <c r="D312" s="99">
        <v>0</v>
      </c>
      <c r="E312" s="99">
        <v>0</v>
      </c>
      <c r="F312" s="99" t="s">
        <v>767</v>
      </c>
      <c r="G312" s="99" t="s">
        <v>767</v>
      </c>
      <c r="H312" s="99" t="s">
        <v>767</v>
      </c>
      <c r="I312" s="99">
        <v>0</v>
      </c>
      <c r="J312" s="99">
        <v>0</v>
      </c>
      <c r="K312" s="99">
        <v>0</v>
      </c>
      <c r="L312" s="19"/>
      <c r="M312" s="19"/>
    </row>
    <row r="313" spans="1:13" ht="15" customHeight="1">
      <c r="A313" s="27">
        <v>12157</v>
      </c>
      <c r="B313" s="10" t="s">
        <v>92</v>
      </c>
      <c r="C313" s="308">
        <f t="shared" si="42"/>
        <v>0</v>
      </c>
      <c r="D313" s="99">
        <v>0</v>
      </c>
      <c r="E313" s="99" t="s">
        <v>767</v>
      </c>
      <c r="F313" s="99">
        <v>0</v>
      </c>
      <c r="G313" s="99">
        <v>0</v>
      </c>
      <c r="H313" s="99">
        <v>0</v>
      </c>
      <c r="I313" s="99">
        <v>0</v>
      </c>
      <c r="J313" s="99">
        <v>0</v>
      </c>
      <c r="K313" s="99" t="s">
        <v>767</v>
      </c>
      <c r="L313" s="19"/>
      <c r="M313" s="19"/>
    </row>
    <row r="314" spans="1:13" ht="15" customHeight="1">
      <c r="A314" s="27">
        <v>12159</v>
      </c>
      <c r="B314" s="10" t="s">
        <v>879</v>
      </c>
      <c r="C314" s="308">
        <f t="shared" si="42"/>
        <v>25</v>
      </c>
      <c r="D314" s="99" t="s">
        <v>767</v>
      </c>
      <c r="E314" s="99" t="s">
        <v>767</v>
      </c>
      <c r="F314" s="99">
        <v>4</v>
      </c>
      <c r="G314" s="99">
        <v>4</v>
      </c>
      <c r="H314" s="99">
        <v>4</v>
      </c>
      <c r="I314" s="99" t="s">
        <v>767</v>
      </c>
      <c r="J314" s="99">
        <v>0</v>
      </c>
      <c r="K314" s="99">
        <v>13</v>
      </c>
      <c r="L314" s="19"/>
      <c r="M314" s="19"/>
    </row>
    <row r="315" spans="1:13" ht="15" customHeight="1">
      <c r="A315" s="27">
        <v>12163</v>
      </c>
      <c r="B315" s="283" t="s">
        <v>553</v>
      </c>
      <c r="C315" s="308">
        <f t="shared" si="42"/>
        <v>6</v>
      </c>
      <c r="D315" s="99">
        <v>0</v>
      </c>
      <c r="E315" s="99" t="s">
        <v>767</v>
      </c>
      <c r="F315" s="99">
        <v>0</v>
      </c>
      <c r="G315" s="99">
        <v>0</v>
      </c>
      <c r="H315" s="99" t="s">
        <v>767</v>
      </c>
      <c r="I315" s="99">
        <v>0</v>
      </c>
      <c r="J315" s="99">
        <v>0</v>
      </c>
      <c r="K315" s="99">
        <v>6</v>
      </c>
      <c r="L315" s="19"/>
      <c r="M315" s="19"/>
    </row>
    <row r="316" spans="1:13" ht="16.5" customHeight="1">
      <c r="A316" s="27">
        <v>12170</v>
      </c>
      <c r="B316" s="10" t="s">
        <v>279</v>
      </c>
      <c r="C316" s="308">
        <f t="shared" si="42"/>
        <v>100</v>
      </c>
      <c r="D316" s="99">
        <v>9</v>
      </c>
      <c r="E316" s="99">
        <v>11</v>
      </c>
      <c r="F316" s="99">
        <v>11</v>
      </c>
      <c r="G316" s="99">
        <v>16</v>
      </c>
      <c r="H316" s="99">
        <v>11</v>
      </c>
      <c r="I316" s="99">
        <v>10</v>
      </c>
      <c r="J316" s="99">
        <v>7</v>
      </c>
      <c r="K316" s="99">
        <v>25</v>
      </c>
      <c r="L316" s="19"/>
      <c r="M316" s="19"/>
    </row>
    <row r="317" spans="1:13" ht="21" customHeight="1">
      <c r="A317" s="33">
        <v>12171</v>
      </c>
      <c r="B317" s="45" t="s">
        <v>427</v>
      </c>
      <c r="C317" s="308">
        <f t="shared" si="42"/>
        <v>0</v>
      </c>
      <c r="D317" s="99">
        <v>0</v>
      </c>
      <c r="E317" s="99">
        <v>0</v>
      </c>
      <c r="F317" s="99" t="s">
        <v>767</v>
      </c>
      <c r="G317" s="99">
        <v>0</v>
      </c>
      <c r="H317" s="99">
        <v>0</v>
      </c>
      <c r="I317" s="99">
        <v>0</v>
      </c>
      <c r="J317" s="99">
        <v>0</v>
      </c>
      <c r="K317" s="99">
        <v>0</v>
      </c>
      <c r="L317" s="19"/>
      <c r="M317" s="19"/>
    </row>
    <row r="318" spans="1:13" ht="15" customHeight="1">
      <c r="A318" s="33">
        <v>12173</v>
      </c>
      <c r="B318" s="45" t="s">
        <v>239</v>
      </c>
      <c r="C318" s="308">
        <f t="shared" si="42"/>
        <v>11</v>
      </c>
      <c r="D318" s="99">
        <v>0</v>
      </c>
      <c r="E318" s="99" t="s">
        <v>767</v>
      </c>
      <c r="F318" s="99" t="s">
        <v>767</v>
      </c>
      <c r="G318" s="99" t="s">
        <v>767</v>
      </c>
      <c r="H318" s="99">
        <v>6</v>
      </c>
      <c r="I318" s="99">
        <v>0</v>
      </c>
      <c r="J318" s="99" t="s">
        <v>767</v>
      </c>
      <c r="K318" s="99">
        <v>5</v>
      </c>
      <c r="L318" s="19"/>
      <c r="M318" s="19"/>
    </row>
    <row r="319" spans="1:13" ht="15" customHeight="1">
      <c r="A319" s="33">
        <v>12174</v>
      </c>
      <c r="B319" s="45" t="s">
        <v>240</v>
      </c>
      <c r="C319" s="308">
        <f t="shared" si="42"/>
        <v>4</v>
      </c>
      <c r="D319" s="99">
        <v>0</v>
      </c>
      <c r="E319" s="99" t="s">
        <v>767</v>
      </c>
      <c r="F319" s="99">
        <v>0</v>
      </c>
      <c r="G319" s="99">
        <v>0</v>
      </c>
      <c r="H319" s="99">
        <v>0</v>
      </c>
      <c r="I319" s="99">
        <v>0</v>
      </c>
      <c r="J319" s="99">
        <v>0</v>
      </c>
      <c r="K319" s="99">
        <v>4</v>
      </c>
      <c r="L319" s="19"/>
      <c r="M319" s="19"/>
    </row>
    <row r="320" spans="1:13" ht="15.75" customHeight="1">
      <c r="A320" s="26">
        <v>12180</v>
      </c>
      <c r="B320" s="45" t="s">
        <v>91</v>
      </c>
      <c r="C320" s="308">
        <f t="shared" si="42"/>
        <v>0</v>
      </c>
      <c r="D320" s="99" t="s">
        <v>767</v>
      </c>
      <c r="E320" s="99">
        <v>0</v>
      </c>
      <c r="F320" s="99">
        <v>0</v>
      </c>
      <c r="G320" s="99">
        <v>0</v>
      </c>
      <c r="H320" s="99">
        <v>0</v>
      </c>
      <c r="I320" s="99">
        <v>0</v>
      </c>
      <c r="J320" s="99">
        <v>0</v>
      </c>
      <c r="K320" s="99">
        <v>0</v>
      </c>
      <c r="L320" s="19"/>
      <c r="M320" s="19"/>
    </row>
    <row r="321" spans="1:21" ht="17.25" customHeight="1">
      <c r="A321" s="33">
        <v>12182</v>
      </c>
      <c r="B321" s="45" t="s">
        <v>98</v>
      </c>
      <c r="C321" s="308">
        <f t="shared" si="42"/>
        <v>8</v>
      </c>
      <c r="D321" s="99" t="s">
        <v>767</v>
      </c>
      <c r="E321" s="99" t="s">
        <v>767</v>
      </c>
      <c r="F321" s="99">
        <v>4</v>
      </c>
      <c r="G321" s="99" t="s">
        <v>767</v>
      </c>
      <c r="H321" s="99">
        <v>4</v>
      </c>
      <c r="I321" s="99">
        <v>0</v>
      </c>
      <c r="J321" s="99" t="s">
        <v>767</v>
      </c>
      <c r="K321" s="99" t="s">
        <v>767</v>
      </c>
      <c r="L321" s="19"/>
      <c r="M321" s="19"/>
    </row>
    <row r="322" spans="1:21" ht="15" customHeight="1">
      <c r="A322" s="33">
        <v>12183</v>
      </c>
      <c r="B322" s="45" t="s">
        <v>100</v>
      </c>
      <c r="C322" s="308">
        <f t="shared" si="42"/>
        <v>13</v>
      </c>
      <c r="D322" s="99" t="s">
        <v>767</v>
      </c>
      <c r="E322" s="99">
        <v>6</v>
      </c>
      <c r="F322" s="99" t="s">
        <v>767</v>
      </c>
      <c r="G322" s="99" t="s">
        <v>767</v>
      </c>
      <c r="H322" s="99">
        <v>7</v>
      </c>
      <c r="I322" s="99" t="s">
        <v>767</v>
      </c>
      <c r="J322" s="99" t="s">
        <v>767</v>
      </c>
      <c r="K322" s="99" t="s">
        <v>767</v>
      </c>
      <c r="L322" s="19"/>
      <c r="M322" s="19"/>
    </row>
    <row r="323" spans="1:21" ht="14.25" customHeight="1">
      <c r="A323" s="27">
        <v>12999</v>
      </c>
      <c r="B323" s="10" t="s">
        <v>286</v>
      </c>
      <c r="C323" s="308">
        <f t="shared" si="42"/>
        <v>135</v>
      </c>
      <c r="D323" s="99">
        <v>16</v>
      </c>
      <c r="E323" s="99">
        <v>7</v>
      </c>
      <c r="F323" s="99">
        <v>11</v>
      </c>
      <c r="G323" s="99">
        <v>12</v>
      </c>
      <c r="H323" s="99">
        <v>17</v>
      </c>
      <c r="I323" s="99">
        <v>6</v>
      </c>
      <c r="J323" s="99">
        <v>6</v>
      </c>
      <c r="K323" s="99">
        <v>60</v>
      </c>
      <c r="L323" s="19"/>
      <c r="M323" s="19"/>
    </row>
    <row r="324" spans="1:21" ht="24" customHeight="1">
      <c r="A324" s="33">
        <v>13050</v>
      </c>
      <c r="B324" s="11" t="s">
        <v>102</v>
      </c>
      <c r="C324" s="308">
        <f t="shared" si="42"/>
        <v>0</v>
      </c>
      <c r="D324" s="99" t="s">
        <v>767</v>
      </c>
      <c r="E324" s="99">
        <v>0</v>
      </c>
      <c r="F324" s="99">
        <v>0</v>
      </c>
      <c r="G324" s="99">
        <v>0</v>
      </c>
      <c r="H324" s="99">
        <v>0</v>
      </c>
      <c r="I324" s="99">
        <v>0</v>
      </c>
      <c r="J324" s="99">
        <v>0</v>
      </c>
      <c r="K324" s="99">
        <v>0</v>
      </c>
      <c r="L324" s="19"/>
      <c r="M324" s="19"/>
    </row>
    <row r="325" spans="1:21" ht="15" customHeight="1">
      <c r="A325" s="33">
        <v>13051</v>
      </c>
      <c r="B325" s="3" t="s">
        <v>892</v>
      </c>
      <c r="C325" s="308">
        <f t="shared" si="42"/>
        <v>0</v>
      </c>
      <c r="D325" s="99">
        <v>0</v>
      </c>
      <c r="E325" s="99">
        <v>0</v>
      </c>
      <c r="F325" s="99">
        <v>0</v>
      </c>
      <c r="G325" s="99" t="s">
        <v>767</v>
      </c>
      <c r="H325" s="99" t="s">
        <v>767</v>
      </c>
      <c r="I325" s="99" t="s">
        <v>767</v>
      </c>
      <c r="J325" s="99" t="s">
        <v>767</v>
      </c>
      <c r="K325" s="99" t="s">
        <v>767</v>
      </c>
      <c r="L325" s="19"/>
      <c r="M325" s="19"/>
    </row>
    <row r="326" spans="1:21" ht="15" customHeight="1">
      <c r="B326" s="337" t="s">
        <v>756</v>
      </c>
      <c r="C326" s="308">
        <f>SUM(C327:C329)</f>
        <v>99</v>
      </c>
      <c r="D326" s="308">
        <f t="shared" ref="D326:K326" si="43">SUM(D327:D329)</f>
        <v>9</v>
      </c>
      <c r="E326" s="308">
        <f t="shared" si="43"/>
        <v>8</v>
      </c>
      <c r="F326" s="308">
        <f t="shared" si="43"/>
        <v>10</v>
      </c>
      <c r="G326" s="308">
        <f t="shared" si="43"/>
        <v>17</v>
      </c>
      <c r="H326" s="308">
        <f t="shared" si="43"/>
        <v>13</v>
      </c>
      <c r="I326" s="308">
        <f t="shared" si="43"/>
        <v>10</v>
      </c>
      <c r="J326" s="308">
        <f t="shared" si="43"/>
        <v>32</v>
      </c>
      <c r="K326" s="308">
        <f t="shared" si="43"/>
        <v>0</v>
      </c>
      <c r="L326" s="19"/>
      <c r="M326" s="19"/>
    </row>
    <row r="327" spans="1:21" ht="15" customHeight="1">
      <c r="A327" s="33">
        <v>20003</v>
      </c>
      <c r="B327" s="3" t="s">
        <v>723</v>
      </c>
      <c r="C327" s="308">
        <f t="shared" ref="C327:C329" si="44">SUM(D327:K327)</f>
        <v>0</v>
      </c>
      <c r="D327" s="99">
        <v>0</v>
      </c>
      <c r="E327" s="99" t="s">
        <v>767</v>
      </c>
      <c r="F327" s="99">
        <v>0</v>
      </c>
      <c r="G327" s="99" t="s">
        <v>767</v>
      </c>
      <c r="H327" s="99">
        <v>0</v>
      </c>
      <c r="I327" s="99">
        <v>0</v>
      </c>
      <c r="J327" s="99">
        <v>0</v>
      </c>
      <c r="K327" s="99">
        <v>0</v>
      </c>
      <c r="L327" s="19"/>
      <c r="M327" s="19"/>
    </row>
    <row r="328" spans="1:21" ht="21" customHeight="1">
      <c r="A328" s="33">
        <v>20004</v>
      </c>
      <c r="B328" s="3" t="s">
        <v>338</v>
      </c>
      <c r="C328" s="308">
        <f t="shared" si="44"/>
        <v>99</v>
      </c>
      <c r="D328" s="99">
        <v>9</v>
      </c>
      <c r="E328" s="99">
        <v>8</v>
      </c>
      <c r="F328" s="99">
        <v>10</v>
      </c>
      <c r="G328" s="99">
        <v>17</v>
      </c>
      <c r="H328" s="99">
        <v>13</v>
      </c>
      <c r="I328" s="99">
        <v>10</v>
      </c>
      <c r="J328" s="99">
        <v>32</v>
      </c>
      <c r="K328" s="99" t="s">
        <v>767</v>
      </c>
      <c r="L328" s="19"/>
      <c r="M328" s="19"/>
    </row>
    <row r="329" spans="1:21" ht="15.75" customHeight="1">
      <c r="A329" s="33">
        <v>20005</v>
      </c>
      <c r="B329" s="3" t="s">
        <v>667</v>
      </c>
      <c r="C329" s="308">
        <f t="shared" si="44"/>
        <v>0</v>
      </c>
      <c r="D329" s="99">
        <v>0</v>
      </c>
      <c r="E329" s="99">
        <v>0</v>
      </c>
      <c r="F329" s="99">
        <v>0</v>
      </c>
      <c r="G329" s="99">
        <v>0</v>
      </c>
      <c r="H329" s="99">
        <v>0</v>
      </c>
      <c r="I329" s="99">
        <v>0</v>
      </c>
      <c r="J329" s="99">
        <v>0</v>
      </c>
      <c r="K329" s="99" t="s">
        <v>767</v>
      </c>
      <c r="L329" s="19"/>
      <c r="M329" s="19"/>
    </row>
    <row r="330" spans="1:21" ht="15.75" customHeight="1">
      <c r="B330" s="337" t="s">
        <v>591</v>
      </c>
      <c r="C330" s="308">
        <f>+C331+C332+C333</f>
        <v>58</v>
      </c>
      <c r="D330" s="308">
        <f>SUM(D331:D333)</f>
        <v>8</v>
      </c>
      <c r="E330" s="308">
        <f t="shared" ref="E330:K330" si="45">SUM(E331:E333)</f>
        <v>12</v>
      </c>
      <c r="F330" s="308">
        <f t="shared" si="45"/>
        <v>9</v>
      </c>
      <c r="G330" s="308">
        <f t="shared" si="45"/>
        <v>9</v>
      </c>
      <c r="H330" s="308">
        <f t="shared" si="45"/>
        <v>7</v>
      </c>
      <c r="I330" s="308">
        <f t="shared" si="45"/>
        <v>5</v>
      </c>
      <c r="J330" s="308">
        <f t="shared" si="45"/>
        <v>0</v>
      </c>
      <c r="K330" s="308">
        <f t="shared" si="45"/>
        <v>8</v>
      </c>
      <c r="L330" s="19"/>
      <c r="M330" s="19"/>
    </row>
    <row r="331" spans="1:21" ht="15" customHeight="1">
      <c r="A331" s="33">
        <v>21001</v>
      </c>
      <c r="B331" s="3" t="s">
        <v>407</v>
      </c>
      <c r="C331" s="308">
        <f t="shared" ref="C331:C333" si="46">SUM(D331:K331)</f>
        <v>58</v>
      </c>
      <c r="D331" s="99">
        <v>8</v>
      </c>
      <c r="E331" s="99">
        <v>12</v>
      </c>
      <c r="F331" s="99">
        <v>9</v>
      </c>
      <c r="G331" s="99">
        <v>9</v>
      </c>
      <c r="H331" s="99">
        <v>7</v>
      </c>
      <c r="I331" s="99">
        <v>5</v>
      </c>
      <c r="J331" s="99" t="s">
        <v>767</v>
      </c>
      <c r="K331" s="99">
        <v>8</v>
      </c>
      <c r="L331" s="19"/>
      <c r="M331" s="19"/>
    </row>
    <row r="332" spans="1:21" ht="15" customHeight="1">
      <c r="A332" s="33">
        <v>21002</v>
      </c>
      <c r="B332" s="3" t="s">
        <v>710</v>
      </c>
      <c r="C332" s="308">
        <f t="shared" si="46"/>
        <v>0</v>
      </c>
      <c r="D332" s="99" t="s">
        <v>767</v>
      </c>
      <c r="E332" s="99" t="s">
        <v>767</v>
      </c>
      <c r="F332" s="99" t="s">
        <v>767</v>
      </c>
      <c r="G332" s="99" t="s">
        <v>767</v>
      </c>
      <c r="H332" s="99" t="s">
        <v>767</v>
      </c>
      <c r="I332" s="99" t="s">
        <v>767</v>
      </c>
      <c r="J332" s="99">
        <v>0</v>
      </c>
      <c r="K332" s="99">
        <v>0</v>
      </c>
      <c r="L332" s="19"/>
      <c r="M332" s="19"/>
    </row>
    <row r="333" spans="1:21" s="5" customFormat="1" ht="15" customHeight="1">
      <c r="A333" s="33">
        <v>21099</v>
      </c>
      <c r="B333" s="3" t="s">
        <v>876</v>
      </c>
      <c r="C333" s="308">
        <f t="shared" si="46"/>
        <v>0</v>
      </c>
      <c r="D333" s="99" t="s">
        <v>767</v>
      </c>
      <c r="E333" s="99">
        <v>0</v>
      </c>
      <c r="F333" s="99">
        <v>0</v>
      </c>
      <c r="G333" s="99">
        <v>0</v>
      </c>
      <c r="H333" s="99">
        <v>0</v>
      </c>
      <c r="I333" s="99" t="s">
        <v>767</v>
      </c>
      <c r="J333" s="99">
        <v>0</v>
      </c>
      <c r="K333" s="99">
        <v>0</v>
      </c>
      <c r="L333" s="19"/>
      <c r="M333" s="19"/>
      <c r="N333" s="6"/>
      <c r="O333" s="6"/>
      <c r="P333" s="6"/>
      <c r="Q333" s="6"/>
      <c r="R333" s="6"/>
      <c r="S333" s="6"/>
      <c r="T333" s="6"/>
      <c r="U333" s="6"/>
    </row>
    <row r="334" spans="1:21" ht="15" customHeight="1">
      <c r="B334" s="337" t="s">
        <v>507</v>
      </c>
      <c r="C334" s="308">
        <f>+C335</f>
        <v>3939</v>
      </c>
      <c r="D334" s="219">
        <f t="shared" ref="D334:K334" si="47">+D335</f>
        <v>564</v>
      </c>
      <c r="E334" s="219">
        <f t="shared" si="47"/>
        <v>495</v>
      </c>
      <c r="F334" s="219">
        <f t="shared" si="47"/>
        <v>501</v>
      </c>
      <c r="G334" s="219">
        <f t="shared" si="47"/>
        <v>516</v>
      </c>
      <c r="H334" s="219">
        <f t="shared" si="47"/>
        <v>433</v>
      </c>
      <c r="I334" s="219">
        <f t="shared" si="47"/>
        <v>347</v>
      </c>
      <c r="J334" s="219">
        <f t="shared" si="47"/>
        <v>349</v>
      </c>
      <c r="K334" s="219">
        <f t="shared" si="47"/>
        <v>734</v>
      </c>
      <c r="L334" s="19"/>
      <c r="M334" s="19"/>
    </row>
    <row r="335" spans="1:21" ht="12.75" customHeight="1">
      <c r="A335" s="33">
        <v>22100</v>
      </c>
      <c r="B335" s="3" t="s">
        <v>893</v>
      </c>
      <c r="C335" s="308">
        <f t="shared" ref="C335" si="48">+D335+E335+F335+G335+H335+I335+J335+K335</f>
        <v>3939</v>
      </c>
      <c r="D335" s="99">
        <v>564</v>
      </c>
      <c r="E335" s="99">
        <v>495</v>
      </c>
      <c r="F335" s="99">
        <v>501</v>
      </c>
      <c r="G335" s="99">
        <v>516</v>
      </c>
      <c r="H335" s="99">
        <v>433</v>
      </c>
      <c r="I335" s="99">
        <v>347</v>
      </c>
      <c r="J335" s="99">
        <v>349</v>
      </c>
      <c r="K335" s="99">
        <v>734</v>
      </c>
      <c r="L335" s="19"/>
      <c r="M335" s="19"/>
      <c r="T335" s="5"/>
      <c r="U335" s="5"/>
    </row>
    <row r="336" spans="1:21" ht="11.25" customHeight="1">
      <c r="A336" s="28"/>
      <c r="B336" s="7" t="s">
        <v>659</v>
      </c>
      <c r="C336" s="308">
        <f>SUM(C337:C353)</f>
        <v>1320</v>
      </c>
      <c r="D336" s="219">
        <f>SUM(D337:D353)</f>
        <v>183</v>
      </c>
      <c r="E336" s="219">
        <f t="shared" ref="E336:K336" si="49">SUM(E337:E353)</f>
        <v>203</v>
      </c>
      <c r="F336" s="219">
        <f t="shared" si="49"/>
        <v>190</v>
      </c>
      <c r="G336" s="219">
        <f t="shared" si="49"/>
        <v>166</v>
      </c>
      <c r="H336" s="219">
        <f t="shared" si="49"/>
        <v>191</v>
      </c>
      <c r="I336" s="219">
        <f t="shared" si="49"/>
        <v>77</v>
      </c>
      <c r="J336" s="219">
        <f t="shared" si="49"/>
        <v>65</v>
      </c>
      <c r="K336" s="219">
        <f t="shared" si="49"/>
        <v>245</v>
      </c>
      <c r="L336" s="20"/>
      <c r="M336" s="20"/>
      <c r="N336" s="5"/>
      <c r="O336" s="5"/>
      <c r="P336" s="5"/>
      <c r="Q336" s="5"/>
      <c r="R336" s="5"/>
      <c r="S336" s="5"/>
    </row>
    <row r="337" spans="1:21" ht="15" customHeight="1">
      <c r="A337" s="33">
        <v>7038</v>
      </c>
      <c r="B337" s="3" t="s">
        <v>113</v>
      </c>
      <c r="C337" s="308">
        <f t="shared" ref="C337:C353" si="50">SUM(D337:K337)</f>
        <v>223</v>
      </c>
      <c r="D337" s="99">
        <v>25</v>
      </c>
      <c r="E337" s="99">
        <v>45</v>
      </c>
      <c r="F337" s="99">
        <v>36</v>
      </c>
      <c r="G337" s="99">
        <v>31</v>
      </c>
      <c r="H337" s="99">
        <v>17</v>
      </c>
      <c r="I337" s="99" t="s">
        <v>767</v>
      </c>
      <c r="J337" s="99" t="s">
        <v>767</v>
      </c>
      <c r="K337" s="99">
        <v>69</v>
      </c>
      <c r="L337" s="19"/>
      <c r="M337" s="19"/>
    </row>
    <row r="338" spans="1:21" ht="15" customHeight="1">
      <c r="A338" s="33">
        <v>7039</v>
      </c>
      <c r="B338" s="3" t="s">
        <v>709</v>
      </c>
      <c r="C338" s="308">
        <f t="shared" si="50"/>
        <v>50</v>
      </c>
      <c r="D338" s="99">
        <v>11</v>
      </c>
      <c r="E338" s="99">
        <v>5</v>
      </c>
      <c r="F338" s="99">
        <v>10</v>
      </c>
      <c r="G338" s="99">
        <v>7</v>
      </c>
      <c r="H338" s="99">
        <v>13</v>
      </c>
      <c r="I338" s="99" t="s">
        <v>767</v>
      </c>
      <c r="J338" s="99">
        <v>0</v>
      </c>
      <c r="K338" s="99">
        <v>4</v>
      </c>
      <c r="L338" s="19"/>
      <c r="M338" s="19"/>
    </row>
    <row r="339" spans="1:21" ht="12.75" customHeight="1">
      <c r="A339" s="40">
        <v>13016</v>
      </c>
      <c r="B339" s="10" t="s">
        <v>287</v>
      </c>
      <c r="C339" s="308">
        <f t="shared" si="50"/>
        <v>4</v>
      </c>
      <c r="D339" s="99" t="s">
        <v>767</v>
      </c>
      <c r="E339" s="99">
        <v>0</v>
      </c>
      <c r="F339" s="99" t="s">
        <v>767</v>
      </c>
      <c r="G339" s="99">
        <v>4</v>
      </c>
      <c r="H339" s="99">
        <v>0</v>
      </c>
      <c r="I339" s="99" t="s">
        <v>767</v>
      </c>
      <c r="J339" s="99" t="s">
        <v>767</v>
      </c>
      <c r="K339" s="99" t="s">
        <v>767</v>
      </c>
      <c r="L339" s="19"/>
      <c r="M339" s="19"/>
    </row>
    <row r="340" spans="1:21" ht="15" customHeight="1">
      <c r="A340" s="27">
        <v>13021</v>
      </c>
      <c r="B340" s="10" t="s">
        <v>660</v>
      </c>
      <c r="C340" s="308">
        <f t="shared" si="50"/>
        <v>135</v>
      </c>
      <c r="D340" s="99">
        <v>17</v>
      </c>
      <c r="E340" s="99">
        <v>24</v>
      </c>
      <c r="F340" s="99">
        <v>18</v>
      </c>
      <c r="G340" s="99">
        <v>14</v>
      </c>
      <c r="H340" s="99">
        <v>16</v>
      </c>
      <c r="I340" s="99">
        <v>9</v>
      </c>
      <c r="J340" s="99" t="s">
        <v>767</v>
      </c>
      <c r="K340" s="99">
        <v>37</v>
      </c>
      <c r="L340" s="19"/>
      <c r="M340" s="19"/>
    </row>
    <row r="341" spans="1:21" ht="12" customHeight="1">
      <c r="A341" s="6">
        <v>13023</v>
      </c>
      <c r="B341" s="10" t="s">
        <v>661</v>
      </c>
      <c r="C341" s="308">
        <f t="shared" si="50"/>
        <v>0</v>
      </c>
      <c r="D341" s="99" t="s">
        <v>767</v>
      </c>
      <c r="E341" s="99">
        <v>0</v>
      </c>
      <c r="F341" s="99">
        <v>0</v>
      </c>
      <c r="G341" s="99" t="s">
        <v>767</v>
      </c>
      <c r="H341" s="99">
        <v>0</v>
      </c>
      <c r="I341" s="99">
        <v>0</v>
      </c>
      <c r="J341" s="99">
        <v>0</v>
      </c>
      <c r="K341" s="99" t="s">
        <v>767</v>
      </c>
      <c r="L341" s="19"/>
      <c r="M341" s="19"/>
    </row>
    <row r="342" spans="1:21" ht="12.75" customHeight="1">
      <c r="A342" s="27">
        <v>13024</v>
      </c>
      <c r="B342" s="10" t="s">
        <v>662</v>
      </c>
      <c r="C342" s="308">
        <f t="shared" si="50"/>
        <v>0</v>
      </c>
      <c r="D342" s="99" t="s">
        <v>767</v>
      </c>
      <c r="E342" s="99" t="s">
        <v>767</v>
      </c>
      <c r="F342" s="99">
        <v>0</v>
      </c>
      <c r="G342" s="99">
        <v>0</v>
      </c>
      <c r="H342" s="99" t="s">
        <v>767</v>
      </c>
      <c r="I342" s="99">
        <v>0</v>
      </c>
      <c r="J342" s="99" t="s">
        <v>767</v>
      </c>
      <c r="K342" s="99" t="s">
        <v>767</v>
      </c>
      <c r="L342" s="19"/>
      <c r="M342" s="19"/>
    </row>
    <row r="343" spans="1:21" ht="12" customHeight="1">
      <c r="A343" s="27">
        <v>13025</v>
      </c>
      <c r="B343" s="10" t="s">
        <v>663</v>
      </c>
      <c r="C343" s="308">
        <f t="shared" si="50"/>
        <v>64</v>
      </c>
      <c r="D343" s="99">
        <v>12</v>
      </c>
      <c r="E343" s="99">
        <v>15</v>
      </c>
      <c r="F343" s="99">
        <v>7</v>
      </c>
      <c r="G343" s="99">
        <v>10</v>
      </c>
      <c r="H343" s="99">
        <v>7</v>
      </c>
      <c r="I343" s="99">
        <v>6</v>
      </c>
      <c r="J343" s="99" t="s">
        <v>767</v>
      </c>
      <c r="K343" s="99">
        <v>7</v>
      </c>
      <c r="L343" s="19"/>
      <c r="M343" s="19"/>
    </row>
    <row r="344" spans="1:21" ht="13.5" customHeight="1">
      <c r="A344" s="27">
        <v>13026</v>
      </c>
      <c r="B344" s="9" t="s">
        <v>393</v>
      </c>
      <c r="C344" s="308">
        <f t="shared" si="50"/>
        <v>0</v>
      </c>
      <c r="D344" s="99">
        <v>0</v>
      </c>
      <c r="E344" s="99" t="s">
        <v>767</v>
      </c>
      <c r="F344" s="99">
        <v>0</v>
      </c>
      <c r="G344" s="99">
        <v>0</v>
      </c>
      <c r="H344" s="99" t="s">
        <v>767</v>
      </c>
      <c r="I344" s="99">
        <v>0</v>
      </c>
      <c r="J344" s="99">
        <v>0</v>
      </c>
      <c r="K344" s="99">
        <v>0</v>
      </c>
      <c r="L344" s="19"/>
      <c r="M344" s="19"/>
    </row>
    <row r="345" spans="1:21" ht="12" customHeight="1">
      <c r="A345" s="27">
        <v>13027</v>
      </c>
      <c r="B345" s="10" t="s">
        <v>664</v>
      </c>
      <c r="C345" s="308">
        <f t="shared" si="50"/>
        <v>5</v>
      </c>
      <c r="D345" s="99" t="s">
        <v>767</v>
      </c>
      <c r="E345" s="99" t="s">
        <v>767</v>
      </c>
      <c r="F345" s="99" t="s">
        <v>767</v>
      </c>
      <c r="G345" s="99" t="s">
        <v>767</v>
      </c>
      <c r="H345" s="99">
        <v>5</v>
      </c>
      <c r="I345" s="99" t="s">
        <v>767</v>
      </c>
      <c r="J345" s="99" t="s">
        <v>767</v>
      </c>
      <c r="K345" s="99" t="s">
        <v>767</v>
      </c>
      <c r="L345" s="19"/>
      <c r="M345" s="19"/>
    </row>
    <row r="346" spans="1:21" ht="12" customHeight="1">
      <c r="A346" s="27">
        <v>13028</v>
      </c>
      <c r="B346" s="10" t="s">
        <v>665</v>
      </c>
      <c r="C346" s="308">
        <f t="shared" si="50"/>
        <v>214</v>
      </c>
      <c r="D346" s="99">
        <v>28</v>
      </c>
      <c r="E346" s="99">
        <v>21</v>
      </c>
      <c r="F346" s="99">
        <v>32</v>
      </c>
      <c r="G346" s="99">
        <v>27</v>
      </c>
      <c r="H346" s="99">
        <v>34</v>
      </c>
      <c r="I346" s="99">
        <v>21</v>
      </c>
      <c r="J346" s="99">
        <v>21</v>
      </c>
      <c r="K346" s="99">
        <v>30</v>
      </c>
      <c r="L346" s="19"/>
      <c r="M346" s="19"/>
    </row>
    <row r="347" spans="1:21" ht="11.25" customHeight="1">
      <c r="A347" s="6">
        <v>13030</v>
      </c>
      <c r="B347" s="10" t="s">
        <v>699</v>
      </c>
      <c r="C347" s="308">
        <f t="shared" si="50"/>
        <v>92</v>
      </c>
      <c r="D347" s="99">
        <v>11</v>
      </c>
      <c r="E347" s="99">
        <v>14</v>
      </c>
      <c r="F347" s="99">
        <v>7</v>
      </c>
      <c r="G347" s="99">
        <v>7</v>
      </c>
      <c r="H347" s="99">
        <v>14</v>
      </c>
      <c r="I347" s="99">
        <v>13</v>
      </c>
      <c r="J347" s="99">
        <v>20</v>
      </c>
      <c r="K347" s="99">
        <v>6</v>
      </c>
      <c r="L347" s="19"/>
      <c r="M347" s="19"/>
    </row>
    <row r="348" spans="1:21" ht="11.25" customHeight="1">
      <c r="A348" s="27">
        <v>13031</v>
      </c>
      <c r="B348" s="10" t="s">
        <v>404</v>
      </c>
      <c r="C348" s="308">
        <f t="shared" si="50"/>
        <v>0</v>
      </c>
      <c r="D348" s="99" t="s">
        <v>767</v>
      </c>
      <c r="E348" s="99">
        <v>0</v>
      </c>
      <c r="F348" s="99">
        <v>0</v>
      </c>
      <c r="G348" s="99">
        <v>0</v>
      </c>
      <c r="H348" s="99">
        <v>0</v>
      </c>
      <c r="I348" s="99">
        <v>0</v>
      </c>
      <c r="J348" s="99" t="s">
        <v>767</v>
      </c>
      <c r="K348" s="99">
        <v>0</v>
      </c>
      <c r="L348" s="19"/>
      <c r="M348" s="19"/>
    </row>
    <row r="349" spans="1:21" ht="13.5" customHeight="1">
      <c r="A349" s="27">
        <v>13033</v>
      </c>
      <c r="B349" s="10" t="s">
        <v>666</v>
      </c>
      <c r="C349" s="308">
        <f t="shared" si="50"/>
        <v>14</v>
      </c>
      <c r="D349" s="99" t="s">
        <v>767</v>
      </c>
      <c r="E349" s="99">
        <v>5</v>
      </c>
      <c r="F349" s="99">
        <v>4</v>
      </c>
      <c r="G349" s="99" t="s">
        <v>767</v>
      </c>
      <c r="H349" s="99" t="s">
        <v>767</v>
      </c>
      <c r="I349" s="99">
        <v>5</v>
      </c>
      <c r="J349" s="99" t="s">
        <v>767</v>
      </c>
      <c r="K349" s="99" t="s">
        <v>767</v>
      </c>
      <c r="L349" s="19"/>
      <c r="M349" s="19"/>
    </row>
    <row r="350" spans="1:21" ht="13.5" customHeight="1">
      <c r="A350" s="27">
        <v>13035</v>
      </c>
      <c r="B350" s="10" t="s">
        <v>394</v>
      </c>
      <c r="C350" s="308">
        <f t="shared" si="50"/>
        <v>0</v>
      </c>
      <c r="D350" s="99">
        <v>0</v>
      </c>
      <c r="E350" s="99" t="s">
        <v>767</v>
      </c>
      <c r="F350" s="99">
        <v>0</v>
      </c>
      <c r="G350" s="99" t="s">
        <v>767</v>
      </c>
      <c r="H350" s="99">
        <v>0</v>
      </c>
      <c r="I350" s="99" t="s">
        <v>767</v>
      </c>
      <c r="J350" s="99">
        <v>0</v>
      </c>
      <c r="K350" s="99" t="s">
        <v>767</v>
      </c>
      <c r="L350" s="19"/>
      <c r="M350" s="19"/>
    </row>
    <row r="351" spans="1:21" s="5" customFormat="1" ht="15" customHeight="1">
      <c r="A351" s="27">
        <v>13037</v>
      </c>
      <c r="B351" s="10" t="s">
        <v>416</v>
      </c>
      <c r="C351" s="308">
        <f t="shared" si="50"/>
        <v>0</v>
      </c>
      <c r="D351" s="99">
        <v>0</v>
      </c>
      <c r="E351" s="99">
        <v>0</v>
      </c>
      <c r="F351" s="99" t="s">
        <v>767</v>
      </c>
      <c r="G351" s="99">
        <v>0</v>
      </c>
      <c r="H351" s="99">
        <v>0</v>
      </c>
      <c r="I351" s="99">
        <v>0</v>
      </c>
      <c r="J351" s="99">
        <v>0</v>
      </c>
      <c r="K351" s="99" t="s">
        <v>767</v>
      </c>
      <c r="L351" s="19"/>
      <c r="M351" s="19"/>
      <c r="N351" s="6"/>
      <c r="O351" s="6"/>
      <c r="P351" s="6"/>
      <c r="Q351" s="6"/>
      <c r="R351" s="6"/>
      <c r="S351" s="6"/>
      <c r="T351" s="6"/>
      <c r="U351" s="6"/>
    </row>
    <row r="352" spans="1:21" ht="15" customHeight="1">
      <c r="A352" s="33">
        <v>13038</v>
      </c>
      <c r="B352" s="45" t="s">
        <v>241</v>
      </c>
      <c r="C352" s="308">
        <f t="shared" si="50"/>
        <v>0</v>
      </c>
      <c r="D352" s="99">
        <v>0</v>
      </c>
      <c r="E352" s="99" t="s">
        <v>767</v>
      </c>
      <c r="F352" s="99">
        <v>0</v>
      </c>
      <c r="G352" s="99">
        <v>0</v>
      </c>
      <c r="H352" s="99">
        <v>0</v>
      </c>
      <c r="I352" s="99">
        <v>0</v>
      </c>
      <c r="J352" s="99">
        <v>0</v>
      </c>
      <c r="K352" s="99">
        <v>0</v>
      </c>
      <c r="L352" s="19"/>
      <c r="M352" s="19"/>
      <c r="T352" s="5"/>
      <c r="U352" s="5"/>
    </row>
    <row r="353" spans="1:22" ht="15" customHeight="1">
      <c r="A353" s="27">
        <v>13097</v>
      </c>
      <c r="B353" s="10" t="s">
        <v>288</v>
      </c>
      <c r="C353" s="308">
        <f t="shared" si="50"/>
        <v>519</v>
      </c>
      <c r="D353" s="99">
        <v>79</v>
      </c>
      <c r="E353" s="99">
        <v>74</v>
      </c>
      <c r="F353" s="99">
        <v>76</v>
      </c>
      <c r="G353" s="99">
        <v>66</v>
      </c>
      <c r="H353" s="99">
        <v>85</v>
      </c>
      <c r="I353" s="99">
        <v>23</v>
      </c>
      <c r="J353" s="99">
        <v>24</v>
      </c>
      <c r="K353" s="99">
        <v>92</v>
      </c>
      <c r="L353" s="19"/>
      <c r="M353" s="19"/>
    </row>
    <row r="354" spans="1:22" ht="15" customHeight="1">
      <c r="A354" s="40"/>
      <c r="B354" s="337" t="s">
        <v>877</v>
      </c>
      <c r="C354" s="308">
        <f>+C355</f>
        <v>0</v>
      </c>
      <c r="D354" s="222">
        <f>SUM(D355)</f>
        <v>0</v>
      </c>
      <c r="E354" s="222">
        <f t="shared" ref="E354:K354" si="51">SUM(E355)</f>
        <v>0</v>
      </c>
      <c r="F354" s="222">
        <f t="shared" si="51"/>
        <v>0</v>
      </c>
      <c r="G354" s="222">
        <f t="shared" si="51"/>
        <v>0</v>
      </c>
      <c r="H354" s="222">
        <f t="shared" si="51"/>
        <v>0</v>
      </c>
      <c r="I354" s="222">
        <f t="shared" si="51"/>
        <v>0</v>
      </c>
      <c r="J354" s="222">
        <f t="shared" si="51"/>
        <v>0</v>
      </c>
      <c r="K354" s="222">
        <f t="shared" si="51"/>
        <v>0</v>
      </c>
      <c r="L354" s="20"/>
      <c r="M354" s="20"/>
      <c r="N354" s="5"/>
      <c r="O354" s="5"/>
      <c r="P354" s="5"/>
      <c r="Q354" s="5"/>
      <c r="R354" s="5"/>
      <c r="S354" s="5"/>
    </row>
    <row r="355" spans="1:22" ht="16.5" customHeight="1">
      <c r="A355" s="33">
        <v>18001</v>
      </c>
      <c r="B355" s="3" t="s">
        <v>334</v>
      </c>
      <c r="C355" s="308">
        <f t="shared" ref="C355" si="52">SUM(D355:K355)</f>
        <v>0</v>
      </c>
      <c r="D355" s="99">
        <v>0</v>
      </c>
      <c r="E355" s="99" t="s">
        <v>767</v>
      </c>
      <c r="F355" s="99">
        <v>0</v>
      </c>
      <c r="G355" s="99" t="s">
        <v>767</v>
      </c>
      <c r="H355" s="99">
        <v>0</v>
      </c>
      <c r="I355" s="99">
        <v>0</v>
      </c>
      <c r="J355" s="99">
        <v>0</v>
      </c>
      <c r="K355" s="99" t="s">
        <v>767</v>
      </c>
      <c r="L355" s="19"/>
      <c r="M355" s="19"/>
    </row>
    <row r="356" spans="1:22" s="5" customFormat="1" ht="15" customHeight="1">
      <c r="A356" s="27"/>
      <c r="B356" s="337" t="s">
        <v>878</v>
      </c>
      <c r="C356" s="308">
        <f>+C357</f>
        <v>0</v>
      </c>
      <c r="D356" s="222">
        <f t="shared" ref="D356:K356" si="53">SUM(D357)</f>
        <v>0</v>
      </c>
      <c r="E356" s="222">
        <f t="shared" si="53"/>
        <v>0</v>
      </c>
      <c r="F356" s="222">
        <f t="shared" si="53"/>
        <v>0</v>
      </c>
      <c r="G356" s="222">
        <f t="shared" si="53"/>
        <v>0</v>
      </c>
      <c r="H356" s="222">
        <f t="shared" si="53"/>
        <v>0</v>
      </c>
      <c r="I356" s="222">
        <f t="shared" si="53"/>
        <v>0</v>
      </c>
      <c r="J356" s="222">
        <f t="shared" si="53"/>
        <v>0</v>
      </c>
      <c r="K356" s="222">
        <f t="shared" si="53"/>
        <v>0</v>
      </c>
      <c r="L356" s="19"/>
      <c r="M356" s="19"/>
      <c r="N356" s="6"/>
      <c r="O356" s="6"/>
      <c r="P356" s="6"/>
      <c r="Q356" s="6"/>
      <c r="R356" s="6"/>
      <c r="S356" s="6"/>
      <c r="T356" s="6"/>
      <c r="U356" s="6"/>
    </row>
    <row r="357" spans="1:22" ht="15" customHeight="1">
      <c r="A357" s="33">
        <v>22401</v>
      </c>
      <c r="B357" s="3" t="s">
        <v>117</v>
      </c>
      <c r="C357" s="308">
        <f t="shared" ref="C357" si="54">SUM(D357:K357)</f>
        <v>0</v>
      </c>
      <c r="D357" s="99">
        <v>0</v>
      </c>
      <c r="E357" s="99">
        <v>0</v>
      </c>
      <c r="F357" s="99">
        <v>0</v>
      </c>
      <c r="G357" s="99">
        <v>0</v>
      </c>
      <c r="H357" s="99">
        <v>0</v>
      </c>
      <c r="I357" s="99">
        <v>0</v>
      </c>
      <c r="J357" s="99">
        <v>0</v>
      </c>
      <c r="K357" s="99" t="s">
        <v>767</v>
      </c>
      <c r="L357" s="19"/>
      <c r="M357" s="19"/>
      <c r="T357" s="5"/>
      <c r="U357" s="5"/>
    </row>
    <row r="358" spans="1:22" ht="21.75" customHeight="1">
      <c r="A358" s="27"/>
      <c r="B358" s="337" t="s">
        <v>379</v>
      </c>
      <c r="C358" s="308">
        <f>+C359+C360</f>
        <v>77</v>
      </c>
      <c r="D358" s="308">
        <f>SUM(D359:D360)</f>
        <v>10</v>
      </c>
      <c r="E358" s="308">
        <f t="shared" ref="E358:K358" si="55">SUM(E359:E360)</f>
        <v>9</v>
      </c>
      <c r="F358" s="308">
        <f t="shared" si="55"/>
        <v>12</v>
      </c>
      <c r="G358" s="308">
        <f t="shared" si="55"/>
        <v>5</v>
      </c>
      <c r="H358" s="308">
        <f t="shared" si="55"/>
        <v>6</v>
      </c>
      <c r="I358" s="308">
        <f t="shared" si="55"/>
        <v>0</v>
      </c>
      <c r="J358" s="308">
        <f t="shared" si="55"/>
        <v>4</v>
      </c>
      <c r="K358" s="308">
        <f t="shared" si="55"/>
        <v>31</v>
      </c>
      <c r="L358" s="20"/>
      <c r="M358" s="20"/>
      <c r="N358" s="5"/>
      <c r="O358" s="5"/>
      <c r="P358" s="5"/>
      <c r="Q358" s="5"/>
      <c r="R358" s="5"/>
      <c r="S358" s="5"/>
      <c r="V358" s="5"/>
    </row>
    <row r="359" spans="1:22" s="5" customFormat="1" ht="13.5" customHeight="1">
      <c r="A359" s="33">
        <v>18401</v>
      </c>
      <c r="B359" s="3" t="s">
        <v>119</v>
      </c>
      <c r="C359" s="308">
        <f t="shared" ref="C359:C360" si="56">SUM(D359:K359)</f>
        <v>77</v>
      </c>
      <c r="D359" s="99">
        <v>10</v>
      </c>
      <c r="E359" s="99">
        <v>9</v>
      </c>
      <c r="F359" s="99">
        <v>12</v>
      </c>
      <c r="G359" s="99">
        <v>5</v>
      </c>
      <c r="H359" s="99">
        <v>6</v>
      </c>
      <c r="I359" s="99" t="s">
        <v>767</v>
      </c>
      <c r="J359" s="99">
        <v>4</v>
      </c>
      <c r="K359" s="99">
        <v>31</v>
      </c>
      <c r="L359" s="19"/>
      <c r="M359" s="19"/>
      <c r="N359" s="6"/>
      <c r="O359" s="6"/>
      <c r="P359" s="6"/>
      <c r="Q359" s="6"/>
      <c r="R359" s="6"/>
      <c r="S359" s="6"/>
      <c r="T359" s="6"/>
      <c r="U359" s="6"/>
      <c r="V359" s="6"/>
    </row>
    <row r="360" spans="1:22" ht="16.5" customHeight="1">
      <c r="A360" s="33">
        <v>18499</v>
      </c>
      <c r="B360" s="3" t="s">
        <v>289</v>
      </c>
      <c r="C360" s="308">
        <f t="shared" si="56"/>
        <v>0</v>
      </c>
      <c r="D360" s="99">
        <v>0</v>
      </c>
      <c r="E360" s="99">
        <v>0</v>
      </c>
      <c r="F360" s="99">
        <v>0</v>
      </c>
      <c r="G360" s="99">
        <v>0</v>
      </c>
      <c r="H360" s="99">
        <v>0</v>
      </c>
      <c r="I360" s="99" t="s">
        <v>767</v>
      </c>
      <c r="J360" s="99">
        <v>0</v>
      </c>
      <c r="K360" s="99">
        <v>0</v>
      </c>
      <c r="L360" s="19"/>
      <c r="M360" s="19"/>
      <c r="T360" s="5"/>
      <c r="U360" s="5"/>
    </row>
    <row r="361" spans="1:22" ht="15" customHeight="1">
      <c r="A361" s="33"/>
      <c r="B361" s="2" t="s">
        <v>380</v>
      </c>
      <c r="C361" s="308">
        <f>+C362+C363</f>
        <v>0</v>
      </c>
      <c r="D361" s="222">
        <f>SUM(D362:D363)</f>
        <v>0</v>
      </c>
      <c r="E361" s="222">
        <f t="shared" ref="E361:K361" si="57">SUM(E362:E363)</f>
        <v>0</v>
      </c>
      <c r="F361" s="222">
        <f t="shared" si="57"/>
        <v>0</v>
      </c>
      <c r="G361" s="222">
        <f t="shared" si="57"/>
        <v>0</v>
      </c>
      <c r="H361" s="222">
        <f t="shared" si="57"/>
        <v>0</v>
      </c>
      <c r="I361" s="222">
        <f t="shared" si="57"/>
        <v>0</v>
      </c>
      <c r="J361" s="222">
        <f t="shared" si="57"/>
        <v>0</v>
      </c>
      <c r="K361" s="222">
        <f t="shared" si="57"/>
        <v>0</v>
      </c>
      <c r="L361" s="20"/>
      <c r="M361" s="20"/>
      <c r="N361" s="5"/>
      <c r="O361" s="5"/>
      <c r="P361" s="5"/>
      <c r="Q361" s="5"/>
      <c r="R361" s="5"/>
      <c r="S361" s="5"/>
    </row>
    <row r="362" spans="1:22" ht="15" customHeight="1">
      <c r="A362" s="33">
        <v>18601</v>
      </c>
      <c r="B362" s="3" t="s">
        <v>122</v>
      </c>
      <c r="C362" s="308">
        <f t="shared" ref="C362:C363" si="58">SUM(D362:K362)</f>
        <v>0</v>
      </c>
      <c r="D362" s="99">
        <v>0</v>
      </c>
      <c r="E362" s="99">
        <v>0</v>
      </c>
      <c r="F362" s="99">
        <v>0</v>
      </c>
      <c r="G362" s="99">
        <v>0</v>
      </c>
      <c r="H362" s="99" t="s">
        <v>767</v>
      </c>
      <c r="I362" s="99">
        <v>0</v>
      </c>
      <c r="J362" s="99">
        <v>0</v>
      </c>
      <c r="K362" s="99">
        <v>0</v>
      </c>
      <c r="L362" s="19"/>
      <c r="M362" s="19"/>
      <c r="V362" s="5"/>
    </row>
    <row r="363" spans="1:22" s="5" customFormat="1" ht="17.25" customHeight="1">
      <c r="A363" s="33">
        <v>18699</v>
      </c>
      <c r="B363" s="3" t="s">
        <v>290</v>
      </c>
      <c r="C363" s="308">
        <f t="shared" si="58"/>
        <v>0</v>
      </c>
      <c r="D363" s="99">
        <v>0</v>
      </c>
      <c r="E363" s="99">
        <v>0</v>
      </c>
      <c r="F363" s="99">
        <v>0</v>
      </c>
      <c r="G363" s="99">
        <v>0</v>
      </c>
      <c r="H363" s="99">
        <v>0</v>
      </c>
      <c r="I363" s="99">
        <v>0</v>
      </c>
      <c r="J363" s="99">
        <v>0</v>
      </c>
      <c r="K363" s="99" t="s">
        <v>767</v>
      </c>
      <c r="L363" s="19"/>
      <c r="M363" s="19"/>
      <c r="N363" s="6"/>
      <c r="O363" s="6"/>
      <c r="P363" s="6"/>
      <c r="Q363" s="6"/>
      <c r="R363" s="6"/>
      <c r="S363" s="6"/>
      <c r="T363" s="6"/>
      <c r="U363" s="6"/>
      <c r="V363" s="6"/>
    </row>
    <row r="364" spans="1:22" ht="12.75" customHeight="1">
      <c r="A364" s="28"/>
      <c r="B364" s="2" t="s">
        <v>335</v>
      </c>
      <c r="C364" s="308">
        <f>SUM(C365:C368)</f>
        <v>117</v>
      </c>
      <c r="D364" s="308">
        <f t="shared" ref="D364:K364" si="59">SUM(D365:D368)</f>
        <v>17</v>
      </c>
      <c r="E364" s="308">
        <f t="shared" si="59"/>
        <v>25</v>
      </c>
      <c r="F364" s="308">
        <f t="shared" si="59"/>
        <v>19</v>
      </c>
      <c r="G364" s="308">
        <f t="shared" si="59"/>
        <v>24</v>
      </c>
      <c r="H364" s="308">
        <f t="shared" si="59"/>
        <v>17</v>
      </c>
      <c r="I364" s="308">
        <f t="shared" si="59"/>
        <v>0</v>
      </c>
      <c r="J364" s="308">
        <f t="shared" si="59"/>
        <v>0</v>
      </c>
      <c r="K364" s="308">
        <f t="shared" si="59"/>
        <v>15</v>
      </c>
      <c r="L364" s="19"/>
      <c r="M364" s="19"/>
      <c r="T364" s="5"/>
      <c r="U364" s="5"/>
    </row>
    <row r="365" spans="1:22" ht="15.75" customHeight="1">
      <c r="A365" s="33">
        <v>19101</v>
      </c>
      <c r="B365" s="3" t="s">
        <v>336</v>
      </c>
      <c r="C365" s="308">
        <f t="shared" ref="C365:C368" si="60">SUM(D365:K365)</f>
        <v>0</v>
      </c>
      <c r="D365" s="99" t="s">
        <v>767</v>
      </c>
      <c r="E365" s="99">
        <v>0</v>
      </c>
      <c r="F365" s="99" t="s">
        <v>767</v>
      </c>
      <c r="G365" s="99">
        <v>0</v>
      </c>
      <c r="H365" s="99" t="s">
        <v>767</v>
      </c>
      <c r="I365" s="99">
        <v>0</v>
      </c>
      <c r="J365" s="99" t="s">
        <v>767</v>
      </c>
      <c r="K365" s="99" t="s">
        <v>767</v>
      </c>
      <c r="L365" s="20"/>
      <c r="M365" s="20"/>
      <c r="N365" s="5"/>
      <c r="O365" s="5"/>
      <c r="P365" s="5"/>
      <c r="Q365" s="5"/>
      <c r="R365" s="5"/>
      <c r="S365" s="5"/>
    </row>
    <row r="366" spans="1:22" ht="15" customHeight="1">
      <c r="A366" s="33">
        <v>19105</v>
      </c>
      <c r="B366" s="3" t="s">
        <v>842</v>
      </c>
      <c r="C366" s="308">
        <f t="shared" si="60"/>
        <v>0</v>
      </c>
      <c r="D366" s="99" t="s">
        <v>767</v>
      </c>
      <c r="E366" s="99">
        <v>0</v>
      </c>
      <c r="F366" s="99">
        <v>0</v>
      </c>
      <c r="G366" s="99">
        <v>0</v>
      </c>
      <c r="H366" s="99" t="s">
        <v>767</v>
      </c>
      <c r="I366" s="99">
        <v>0</v>
      </c>
      <c r="J366" s="99">
        <v>0</v>
      </c>
      <c r="K366" s="99">
        <v>0</v>
      </c>
      <c r="L366" s="19"/>
      <c r="M366" s="19"/>
    </row>
    <row r="367" spans="1:22" ht="15.75" customHeight="1">
      <c r="A367" s="33">
        <v>19109</v>
      </c>
      <c r="B367" s="3" t="s">
        <v>337</v>
      </c>
      <c r="C367" s="308">
        <f t="shared" si="60"/>
        <v>0</v>
      </c>
      <c r="D367" s="99">
        <v>0</v>
      </c>
      <c r="E367" s="99">
        <v>0</v>
      </c>
      <c r="F367" s="99">
        <v>0</v>
      </c>
      <c r="G367" s="99">
        <v>0</v>
      </c>
      <c r="H367" s="99">
        <v>0</v>
      </c>
      <c r="I367" s="99">
        <v>0</v>
      </c>
      <c r="J367" s="99">
        <v>0</v>
      </c>
      <c r="K367" s="99" t="s">
        <v>767</v>
      </c>
      <c r="L367" s="19"/>
      <c r="M367" s="19"/>
    </row>
    <row r="368" spans="1:22" ht="15" customHeight="1">
      <c r="A368" s="33">
        <v>19999</v>
      </c>
      <c r="B368" s="3" t="s">
        <v>291</v>
      </c>
      <c r="C368" s="308">
        <f t="shared" si="60"/>
        <v>117</v>
      </c>
      <c r="D368" s="99">
        <v>17</v>
      </c>
      <c r="E368" s="99">
        <v>25</v>
      </c>
      <c r="F368" s="99">
        <v>19</v>
      </c>
      <c r="G368" s="99">
        <v>24</v>
      </c>
      <c r="H368" s="99">
        <v>17</v>
      </c>
      <c r="I368" s="99" t="s">
        <v>767</v>
      </c>
      <c r="J368" s="99" t="s">
        <v>767</v>
      </c>
      <c r="K368" s="99">
        <v>15</v>
      </c>
      <c r="L368" s="19"/>
      <c r="M368" s="19"/>
    </row>
    <row r="369" spans="1:14" ht="15" customHeight="1">
      <c r="A369" s="27"/>
      <c r="B369" s="2" t="s">
        <v>0</v>
      </c>
      <c r="C369" s="308">
        <f>+C370+C371</f>
        <v>7</v>
      </c>
      <c r="D369" s="222">
        <f>SUM(D370:D371)</f>
        <v>0</v>
      </c>
      <c r="E369" s="222">
        <f t="shared" ref="E369:K369" si="61">SUM(E370:E371)</f>
        <v>0</v>
      </c>
      <c r="F369" s="222">
        <f t="shared" si="61"/>
        <v>0</v>
      </c>
      <c r="G369" s="222">
        <f t="shared" si="61"/>
        <v>0</v>
      </c>
      <c r="H369" s="222">
        <f t="shared" si="61"/>
        <v>0</v>
      </c>
      <c r="I369" s="222">
        <f t="shared" si="61"/>
        <v>0</v>
      </c>
      <c r="J369" s="222">
        <f t="shared" si="61"/>
        <v>0</v>
      </c>
      <c r="K369" s="222">
        <f t="shared" si="61"/>
        <v>7</v>
      </c>
      <c r="L369" s="19"/>
      <c r="M369" s="19"/>
    </row>
    <row r="370" spans="1:14" ht="15" customHeight="1">
      <c r="A370" s="33">
        <v>22009</v>
      </c>
      <c r="B370" s="3" t="s">
        <v>129</v>
      </c>
      <c r="C370" s="308">
        <f t="shared" ref="C370:C371" si="62">SUM(D370:K370)</f>
        <v>0</v>
      </c>
      <c r="D370" s="99">
        <v>0</v>
      </c>
      <c r="E370" s="99">
        <v>0</v>
      </c>
      <c r="F370" s="99">
        <v>0</v>
      </c>
      <c r="G370" s="99" t="s">
        <v>767</v>
      </c>
      <c r="H370" s="99">
        <v>0</v>
      </c>
      <c r="I370" s="99">
        <v>0</v>
      </c>
      <c r="J370" s="99">
        <v>0</v>
      </c>
      <c r="K370" s="99">
        <v>0</v>
      </c>
      <c r="L370" s="19"/>
      <c r="M370" s="19"/>
    </row>
    <row r="371" spans="1:14" ht="12.75" customHeight="1">
      <c r="A371" s="33">
        <v>22017</v>
      </c>
      <c r="B371" s="10" t="s">
        <v>314</v>
      </c>
      <c r="C371" s="308">
        <f t="shared" si="62"/>
        <v>7</v>
      </c>
      <c r="D371" s="99">
        <v>0</v>
      </c>
      <c r="E371" s="99">
        <v>0</v>
      </c>
      <c r="F371" s="99" t="s">
        <v>767</v>
      </c>
      <c r="G371" s="99">
        <v>0</v>
      </c>
      <c r="H371" s="99">
        <v>0</v>
      </c>
      <c r="I371" s="99">
        <v>0</v>
      </c>
      <c r="J371" s="99">
        <v>0</v>
      </c>
      <c r="K371" s="99">
        <v>7</v>
      </c>
    </row>
    <row r="372" spans="1:14" ht="12" customHeight="1">
      <c r="A372" s="30"/>
      <c r="B372" s="7" t="s">
        <v>131</v>
      </c>
      <c r="C372" s="308">
        <f>SUM(C373:C379)</f>
        <v>16</v>
      </c>
      <c r="D372" s="308">
        <f t="shared" ref="D372:K372" si="63">SUM(D373:D379)</f>
        <v>7</v>
      </c>
      <c r="E372" s="308">
        <f t="shared" si="63"/>
        <v>0</v>
      </c>
      <c r="F372" s="308">
        <f t="shared" si="63"/>
        <v>0</v>
      </c>
      <c r="G372" s="308">
        <f t="shared" si="63"/>
        <v>5</v>
      </c>
      <c r="H372" s="308">
        <f t="shared" si="63"/>
        <v>0</v>
      </c>
      <c r="I372" s="308">
        <f t="shared" si="63"/>
        <v>0</v>
      </c>
      <c r="J372" s="308">
        <f t="shared" si="63"/>
        <v>0</v>
      </c>
      <c r="K372" s="308">
        <f t="shared" si="63"/>
        <v>4</v>
      </c>
      <c r="L372" s="309"/>
    </row>
    <row r="373" spans="1:14" ht="15" customHeight="1">
      <c r="A373" s="29">
        <v>16002</v>
      </c>
      <c r="B373" s="10" t="s">
        <v>132</v>
      </c>
      <c r="C373" s="308">
        <f t="shared" ref="C373:C379" si="64">SUM(D373:K373)</f>
        <v>0</v>
      </c>
      <c r="D373" s="99">
        <v>0</v>
      </c>
      <c r="E373" s="99" t="s">
        <v>767</v>
      </c>
      <c r="F373" s="99">
        <v>0</v>
      </c>
      <c r="G373" s="99">
        <v>0</v>
      </c>
      <c r="H373" s="99">
        <v>0</v>
      </c>
      <c r="I373" s="99">
        <v>0</v>
      </c>
      <c r="J373" s="99">
        <v>0</v>
      </c>
      <c r="K373" s="99" t="s">
        <v>767</v>
      </c>
    </row>
    <row r="374" spans="1:14" ht="12.75" customHeight="1">
      <c r="A374" s="27">
        <v>16004</v>
      </c>
      <c r="B374" s="45" t="s">
        <v>732</v>
      </c>
      <c r="C374" s="308">
        <f t="shared" si="64"/>
        <v>0</v>
      </c>
      <c r="D374" s="99">
        <v>0</v>
      </c>
      <c r="E374" s="99">
        <v>0</v>
      </c>
      <c r="F374" s="99">
        <v>0</v>
      </c>
      <c r="G374" s="99">
        <v>0</v>
      </c>
      <c r="H374" s="99" t="s">
        <v>767</v>
      </c>
      <c r="I374" s="99">
        <v>0</v>
      </c>
      <c r="J374" s="99">
        <v>0</v>
      </c>
      <c r="K374" s="99" t="s">
        <v>767</v>
      </c>
    </row>
    <row r="375" spans="1:14" ht="15" customHeight="1">
      <c r="A375" s="27">
        <v>16007</v>
      </c>
      <c r="B375" s="53" t="s">
        <v>292</v>
      </c>
      <c r="C375" s="308">
        <f t="shared" si="64"/>
        <v>12</v>
      </c>
      <c r="D375" s="99">
        <v>7</v>
      </c>
      <c r="E375" s="99" t="s">
        <v>767</v>
      </c>
      <c r="F375" s="99" t="s">
        <v>767</v>
      </c>
      <c r="G375" s="99">
        <v>5</v>
      </c>
      <c r="H375" s="99" t="s">
        <v>767</v>
      </c>
      <c r="I375" s="99">
        <v>0</v>
      </c>
      <c r="J375" s="99" t="s">
        <v>767</v>
      </c>
      <c r="K375" s="99" t="s">
        <v>767</v>
      </c>
    </row>
    <row r="376" spans="1:14" ht="12.75" customHeight="1">
      <c r="A376" s="33">
        <v>16011</v>
      </c>
      <c r="B376" s="11" t="s">
        <v>551</v>
      </c>
      <c r="C376" s="308">
        <f t="shared" si="64"/>
        <v>0</v>
      </c>
      <c r="D376" s="99">
        <v>0</v>
      </c>
      <c r="E376" s="99">
        <v>0</v>
      </c>
      <c r="F376" s="99">
        <v>0</v>
      </c>
      <c r="G376" s="99">
        <v>0</v>
      </c>
      <c r="H376" s="99">
        <v>0</v>
      </c>
      <c r="I376" s="99">
        <v>0</v>
      </c>
      <c r="J376" s="99" t="s">
        <v>767</v>
      </c>
      <c r="K376" s="99">
        <v>0</v>
      </c>
    </row>
    <row r="377" spans="1:14" ht="15" customHeight="1">
      <c r="A377" s="27">
        <v>16015</v>
      </c>
      <c r="B377" s="9" t="s">
        <v>728</v>
      </c>
      <c r="C377" s="308">
        <f t="shared" si="64"/>
        <v>0</v>
      </c>
      <c r="D377" s="99">
        <v>0</v>
      </c>
      <c r="E377" s="99" t="s">
        <v>767</v>
      </c>
      <c r="F377" s="99">
        <v>0</v>
      </c>
      <c r="G377" s="99" t="s">
        <v>767</v>
      </c>
      <c r="H377" s="99">
        <v>0</v>
      </c>
      <c r="I377" s="99">
        <v>0</v>
      </c>
      <c r="J377" s="99">
        <v>0</v>
      </c>
      <c r="K377" s="99">
        <v>0</v>
      </c>
    </row>
    <row r="378" spans="1:14" ht="12.75" customHeight="1">
      <c r="A378" s="33">
        <v>16018</v>
      </c>
      <c r="B378" s="9" t="s">
        <v>733</v>
      </c>
      <c r="C378" s="308">
        <f t="shared" si="64"/>
        <v>0</v>
      </c>
      <c r="D378" s="99">
        <v>0</v>
      </c>
      <c r="E378" s="99">
        <v>0</v>
      </c>
      <c r="F378" s="99">
        <v>0</v>
      </c>
      <c r="G378" s="99">
        <v>0</v>
      </c>
      <c r="H378" s="99">
        <v>0</v>
      </c>
      <c r="I378" s="99">
        <v>0</v>
      </c>
      <c r="J378" s="99">
        <v>0</v>
      </c>
      <c r="K378" s="99" t="s">
        <v>767</v>
      </c>
    </row>
    <row r="379" spans="1:14" ht="15" customHeight="1">
      <c r="A379" s="65">
        <v>16099</v>
      </c>
      <c r="B379" s="64" t="s">
        <v>133</v>
      </c>
      <c r="C379" s="341">
        <f t="shared" si="64"/>
        <v>4</v>
      </c>
      <c r="D379" s="201" t="s">
        <v>767</v>
      </c>
      <c r="E379" s="201" t="s">
        <v>767</v>
      </c>
      <c r="F379" s="201">
        <v>0</v>
      </c>
      <c r="G379" s="201" t="s">
        <v>767</v>
      </c>
      <c r="H379" s="201">
        <v>0</v>
      </c>
      <c r="I379" s="201" t="s">
        <v>767</v>
      </c>
      <c r="J379" s="201">
        <v>0</v>
      </c>
      <c r="K379" s="201">
        <v>4</v>
      </c>
      <c r="L379" s="304"/>
    </row>
    <row r="380" spans="1:14" ht="15" customHeight="1">
      <c r="A380" s="437" t="s">
        <v>490</v>
      </c>
      <c r="B380" s="437"/>
      <c r="C380" s="437"/>
      <c r="D380" s="437"/>
      <c r="E380" s="437"/>
      <c r="F380" s="437"/>
      <c r="G380" s="437"/>
      <c r="H380" s="437"/>
      <c r="I380" s="437"/>
      <c r="J380" s="437"/>
      <c r="K380" s="437"/>
      <c r="L380" s="437"/>
    </row>
    <row r="381" spans="1:14" ht="36.75" customHeight="1">
      <c r="A381" s="438" t="s">
        <v>910</v>
      </c>
      <c r="B381" s="438"/>
      <c r="C381" s="438"/>
      <c r="D381" s="438"/>
      <c r="E381" s="438"/>
      <c r="F381" s="438"/>
      <c r="G381" s="438"/>
      <c r="H381" s="438"/>
      <c r="I381" s="438"/>
      <c r="J381" s="438"/>
      <c r="K381" s="438"/>
      <c r="L381" s="438"/>
      <c r="M381" s="303"/>
      <c r="N381" s="303"/>
    </row>
    <row r="382" spans="1:14" ht="15" customHeight="1">
      <c r="A382" s="436" t="s">
        <v>768</v>
      </c>
      <c r="B382" s="436"/>
      <c r="C382" s="436"/>
      <c r="D382" s="436"/>
      <c r="E382" s="436"/>
      <c r="F382" s="436"/>
      <c r="G382" s="436"/>
      <c r="H382" s="436"/>
      <c r="I382" s="436"/>
      <c r="J382" s="436"/>
      <c r="K382" s="436"/>
      <c r="L382" s="436"/>
      <c r="M382" s="301"/>
      <c r="N382" s="301"/>
    </row>
    <row r="383" spans="1:14" ht="15" customHeight="1">
      <c r="A383" s="428" t="s">
        <v>673</v>
      </c>
      <c r="B383" s="428"/>
      <c r="C383" s="428"/>
      <c r="D383" s="428"/>
      <c r="E383" s="428"/>
      <c r="F383" s="428"/>
      <c r="G383" s="428"/>
      <c r="H383" s="428"/>
      <c r="I383" s="428"/>
      <c r="J383" s="428"/>
      <c r="K383" s="428"/>
      <c r="L383" s="428"/>
    </row>
    <row r="384" spans="1:14" ht="15" customHeight="1">
      <c r="C384" s="23"/>
      <c r="D384" s="23"/>
      <c r="E384" s="23"/>
      <c r="F384" s="23"/>
      <c r="G384" s="23"/>
      <c r="H384" s="23"/>
      <c r="I384" s="23"/>
      <c r="J384" s="23"/>
      <c r="K384" s="23"/>
    </row>
    <row r="385" spans="3:11" ht="15" customHeight="1">
      <c r="C385" s="23"/>
      <c r="D385" s="23"/>
      <c r="E385" s="23"/>
      <c r="F385" s="23"/>
      <c r="G385" s="23"/>
      <c r="H385" s="23"/>
      <c r="I385" s="23"/>
      <c r="J385" s="23"/>
      <c r="K385" s="23"/>
    </row>
    <row r="386" spans="3:11" ht="15" customHeight="1">
      <c r="C386" s="23"/>
      <c r="D386" s="23"/>
      <c r="E386" s="23"/>
      <c r="F386" s="23"/>
      <c r="G386" s="23"/>
      <c r="H386" s="23"/>
      <c r="I386" s="23"/>
      <c r="J386" s="23"/>
      <c r="K386" s="23"/>
    </row>
    <row r="387" spans="3:11" ht="15" customHeight="1">
      <c r="C387" s="23"/>
      <c r="D387" s="23"/>
      <c r="E387" s="23"/>
      <c r="F387" s="23"/>
      <c r="G387" s="23"/>
      <c r="H387" s="23"/>
      <c r="I387" s="23"/>
      <c r="J387" s="23"/>
      <c r="K387" s="23"/>
    </row>
    <row r="388" spans="3:11" ht="15" customHeight="1">
      <c r="C388" s="23"/>
      <c r="D388" s="23"/>
      <c r="E388" s="23"/>
      <c r="F388" s="23"/>
      <c r="G388" s="23"/>
      <c r="H388" s="23"/>
      <c r="I388" s="23"/>
      <c r="J388" s="23"/>
      <c r="K388" s="23"/>
    </row>
    <row r="389" spans="3:11" ht="15" customHeight="1">
      <c r="C389" s="23"/>
      <c r="D389" s="23"/>
      <c r="E389" s="23"/>
      <c r="F389" s="23"/>
      <c r="G389" s="23"/>
      <c r="H389" s="23"/>
      <c r="I389" s="23"/>
      <c r="J389" s="23"/>
      <c r="K389" s="23"/>
    </row>
    <row r="390" spans="3:11" ht="15" customHeight="1">
      <c r="C390" s="23"/>
      <c r="D390" s="23"/>
      <c r="E390" s="23"/>
      <c r="F390" s="23"/>
      <c r="G390" s="23"/>
      <c r="H390" s="23"/>
      <c r="I390" s="23"/>
      <c r="J390" s="23"/>
      <c r="K390" s="23"/>
    </row>
    <row r="391" spans="3:11" ht="15" customHeight="1">
      <c r="C391" s="23"/>
      <c r="D391" s="23"/>
      <c r="E391" s="23"/>
      <c r="F391" s="23"/>
      <c r="G391" s="23"/>
      <c r="H391" s="23"/>
      <c r="I391" s="23"/>
      <c r="J391" s="23"/>
      <c r="K391" s="23"/>
    </row>
    <row r="392" spans="3:11" ht="15" customHeight="1">
      <c r="C392" s="23"/>
      <c r="D392" s="23"/>
      <c r="E392" s="23"/>
      <c r="F392" s="23"/>
      <c r="G392" s="23"/>
      <c r="H392" s="23"/>
      <c r="I392" s="23"/>
      <c r="J392" s="23"/>
      <c r="K392" s="23"/>
    </row>
    <row r="393" spans="3:11" ht="15" customHeight="1">
      <c r="C393" s="23"/>
      <c r="D393" s="23"/>
      <c r="E393" s="23"/>
      <c r="F393" s="23"/>
      <c r="G393" s="23"/>
      <c r="H393" s="23"/>
      <c r="I393" s="23"/>
      <c r="J393" s="23"/>
      <c r="K393" s="23"/>
    </row>
    <row r="394" spans="3:11" ht="15" customHeight="1">
      <c r="C394" s="23"/>
      <c r="D394" s="23"/>
      <c r="E394" s="23"/>
      <c r="F394" s="23"/>
      <c r="G394" s="23"/>
      <c r="H394" s="23"/>
      <c r="I394" s="23"/>
      <c r="J394" s="23"/>
      <c r="K394" s="23"/>
    </row>
    <row r="395" spans="3:11" ht="15" customHeight="1">
      <c r="C395" s="23"/>
      <c r="D395" s="23"/>
      <c r="E395" s="23"/>
      <c r="F395" s="23"/>
      <c r="G395" s="23"/>
      <c r="H395" s="23"/>
      <c r="I395" s="23"/>
      <c r="J395" s="23"/>
      <c r="K395" s="23"/>
    </row>
    <row r="396" spans="3:11" ht="15" customHeight="1">
      <c r="C396" s="23"/>
      <c r="D396" s="23"/>
      <c r="E396" s="23"/>
      <c r="F396" s="23"/>
      <c r="G396" s="23"/>
      <c r="H396" s="23"/>
      <c r="I396" s="23"/>
      <c r="J396" s="23"/>
      <c r="K396" s="23"/>
    </row>
    <row r="397" spans="3:11" ht="15" customHeight="1">
      <c r="C397" s="23"/>
      <c r="D397" s="23"/>
      <c r="E397" s="23"/>
      <c r="F397" s="23"/>
      <c r="G397" s="23"/>
      <c r="H397" s="23"/>
      <c r="I397" s="23"/>
      <c r="J397" s="23"/>
      <c r="K397" s="23"/>
    </row>
    <row r="398" spans="3:11" ht="15" customHeight="1">
      <c r="C398" s="23"/>
      <c r="D398" s="23"/>
      <c r="E398" s="23"/>
      <c r="F398" s="23"/>
      <c r="G398" s="23"/>
      <c r="H398" s="23"/>
      <c r="I398" s="23"/>
      <c r="J398" s="23"/>
      <c r="K398" s="23"/>
    </row>
    <row r="399" spans="3:11" ht="15" customHeight="1">
      <c r="C399" s="23"/>
      <c r="D399" s="23"/>
      <c r="E399" s="23"/>
      <c r="F399" s="23"/>
      <c r="G399" s="23"/>
      <c r="H399" s="23"/>
      <c r="I399" s="23"/>
      <c r="J399" s="23"/>
      <c r="K399" s="23"/>
    </row>
    <row r="400" spans="3:11" ht="15" customHeight="1">
      <c r="C400" s="23"/>
      <c r="D400" s="23"/>
      <c r="E400" s="23"/>
      <c r="F400" s="23"/>
      <c r="G400" s="23"/>
      <c r="H400" s="23"/>
      <c r="I400" s="23"/>
      <c r="J400" s="23"/>
      <c r="K400" s="23"/>
    </row>
    <row r="401" spans="3:11" ht="15" customHeight="1">
      <c r="C401" s="23"/>
      <c r="D401" s="23"/>
      <c r="E401" s="23"/>
      <c r="F401" s="23"/>
      <c r="G401" s="23"/>
      <c r="H401" s="23"/>
      <c r="I401" s="23"/>
      <c r="J401" s="23"/>
      <c r="K401" s="23"/>
    </row>
    <row r="402" spans="3:11" ht="15" customHeight="1">
      <c r="C402" s="23"/>
      <c r="D402" s="23"/>
      <c r="E402" s="23"/>
      <c r="F402" s="23"/>
      <c r="G402" s="23"/>
      <c r="H402" s="23"/>
      <c r="I402" s="23"/>
      <c r="J402" s="23"/>
      <c r="K402" s="23"/>
    </row>
    <row r="403" spans="3:11" ht="15" customHeight="1">
      <c r="C403" s="23"/>
      <c r="D403" s="23"/>
      <c r="E403" s="23"/>
      <c r="F403" s="23"/>
      <c r="G403" s="23"/>
      <c r="H403" s="23"/>
      <c r="I403" s="23"/>
      <c r="J403" s="23"/>
      <c r="K403" s="23"/>
    </row>
    <row r="404" spans="3:11" ht="15" customHeight="1">
      <c r="C404" s="23"/>
      <c r="D404" s="23"/>
      <c r="E404" s="23"/>
      <c r="F404" s="23"/>
      <c r="G404" s="23"/>
      <c r="H404" s="23"/>
      <c r="I404" s="23"/>
      <c r="J404" s="23"/>
      <c r="K404" s="23"/>
    </row>
    <row r="405" spans="3:11" ht="15" customHeight="1">
      <c r="C405" s="23"/>
      <c r="D405" s="23"/>
      <c r="E405" s="23"/>
      <c r="F405" s="23"/>
      <c r="G405" s="23"/>
      <c r="H405" s="23"/>
      <c r="I405" s="23"/>
      <c r="J405" s="23"/>
      <c r="K405" s="23"/>
    </row>
    <row r="406" spans="3:11" ht="15" customHeight="1">
      <c r="C406" s="23"/>
      <c r="D406" s="23"/>
      <c r="E406" s="23"/>
      <c r="F406" s="23"/>
      <c r="G406" s="23"/>
      <c r="H406" s="23"/>
      <c r="I406" s="23"/>
      <c r="J406" s="23"/>
      <c r="K406" s="23"/>
    </row>
    <row r="407" spans="3:11" ht="15" customHeight="1">
      <c r="C407" s="23"/>
      <c r="D407" s="23"/>
      <c r="E407" s="23"/>
      <c r="F407" s="23"/>
      <c r="G407" s="23"/>
      <c r="H407" s="23"/>
      <c r="I407" s="23"/>
      <c r="J407" s="23"/>
      <c r="K407" s="23"/>
    </row>
    <row r="408" spans="3:11" ht="15" customHeight="1">
      <c r="C408" s="23"/>
      <c r="D408" s="23"/>
      <c r="E408" s="23"/>
      <c r="F408" s="23"/>
      <c r="G408" s="23"/>
      <c r="H408" s="23"/>
      <c r="I408" s="23"/>
      <c r="J408" s="23"/>
      <c r="K408" s="23"/>
    </row>
    <row r="409" spans="3:11" ht="15" customHeight="1">
      <c r="C409" s="23"/>
      <c r="D409" s="23"/>
      <c r="E409" s="23"/>
      <c r="F409" s="23"/>
      <c r="G409" s="23"/>
      <c r="H409" s="23"/>
      <c r="I409" s="23"/>
      <c r="J409" s="23"/>
      <c r="K409" s="23"/>
    </row>
    <row r="410" spans="3:11" ht="15" customHeight="1">
      <c r="C410" s="23"/>
      <c r="D410" s="23"/>
      <c r="E410" s="23"/>
      <c r="F410" s="23"/>
      <c r="G410" s="23"/>
      <c r="H410" s="23"/>
      <c r="I410" s="23"/>
      <c r="J410" s="23"/>
      <c r="K410" s="23"/>
    </row>
  </sheetData>
  <mergeCells count="20">
    <mergeCell ref="A1:K1"/>
    <mergeCell ref="G4:G5"/>
    <mergeCell ref="H4:H5"/>
    <mergeCell ref="I4:I5"/>
    <mergeCell ref="J4:J5"/>
    <mergeCell ref="B2:B5"/>
    <mergeCell ref="A2:A5"/>
    <mergeCell ref="D3:K3"/>
    <mergeCell ref="C3:C5"/>
    <mergeCell ref="C2:L2"/>
    <mergeCell ref="K4:K5"/>
    <mergeCell ref="D4:D5"/>
    <mergeCell ref="E4:E5"/>
    <mergeCell ref="F4:F5"/>
    <mergeCell ref="A382:L382"/>
    <mergeCell ref="A383:L383"/>
    <mergeCell ref="A380:L380"/>
    <mergeCell ref="A381:L381"/>
    <mergeCell ref="L3:L5"/>
    <mergeCell ref="A6:B6"/>
  </mergeCells>
  <phoneticPr fontId="0" type="noConversion"/>
  <pageMargins left="0.70866141732283472" right="0.70866141732283472" top="0.74803149606299213" bottom="0.74803149606299213" header="0.31496062992125984" footer="0.31496062992125984"/>
  <pageSetup scale="48" fitToHeight="0" orientation="portrait" verticalDpi="599" r:id="rId1"/>
  <rowBreaks count="1" manualBreakCount="1">
    <brk id="187" max="10" man="1"/>
  </rowBreaks>
  <ignoredErrors>
    <ignoredError sqref="C23 C9 C35 C55 C79 C107 C129 C175 C181 C187 C190 C193 C199 C206 C229 C240 C246 C249 C271 C326 C330 C334:D334 C336 C354 C364 C358 C361 C372:D372 C369 C356" formula="1"/>
    <ignoredError sqref="D206 D229 D240 D249 D271 D326 D364" formula="1" formulaRange="1"/>
  </ignoredErrors>
</worksheet>
</file>

<file path=xl/worksheets/sheet6.xml><?xml version="1.0" encoding="utf-8"?>
<worksheet xmlns="http://schemas.openxmlformats.org/spreadsheetml/2006/main" xmlns:r="http://schemas.openxmlformats.org/officeDocument/2006/relationships">
  <dimension ref="A1:I20"/>
  <sheetViews>
    <sheetView workbookViewId="0"/>
  </sheetViews>
  <sheetFormatPr baseColWidth="10" defaultRowHeight="12.75"/>
  <cols>
    <col min="1" max="16384" width="11.42578125" style="216"/>
  </cols>
  <sheetData>
    <row r="1" spans="2:9" s="382" customFormat="1"/>
    <row r="2" spans="2:9" s="382" customFormat="1"/>
    <row r="3" spans="2:9" s="391" customFormat="1">
      <c r="B3" s="442"/>
      <c r="C3" s="442"/>
      <c r="D3" s="442"/>
      <c r="E3" s="442"/>
      <c r="F3" s="442"/>
      <c r="G3" s="442"/>
      <c r="H3" s="442"/>
      <c r="I3" s="442"/>
    </row>
    <row r="4" spans="2:9" s="391" customFormat="1">
      <c r="B4" s="442"/>
      <c r="C4" s="442"/>
      <c r="D4" s="442"/>
      <c r="E4" s="442"/>
      <c r="F4" s="442"/>
      <c r="G4" s="442"/>
      <c r="H4" s="442"/>
      <c r="I4" s="442"/>
    </row>
    <row r="5" spans="2:9" s="391" customFormat="1">
      <c r="B5" s="392"/>
      <c r="C5" s="392"/>
      <c r="D5" s="392"/>
      <c r="E5" s="392"/>
      <c r="F5" s="392"/>
      <c r="G5" s="392"/>
      <c r="H5" s="392"/>
      <c r="I5" s="392"/>
    </row>
    <row r="6" spans="2:9" s="391" customFormat="1"/>
    <row r="7" spans="2:9" s="382" customFormat="1"/>
    <row r="8" spans="2:9" s="382" customFormat="1"/>
    <row r="9" spans="2:9" s="382" customFormat="1"/>
    <row r="20" spans="1:1">
      <c r="A20" s="326" t="s">
        <v>673</v>
      </c>
    </row>
  </sheetData>
  <mergeCells count="8">
    <mergeCell ref="H3:H4"/>
    <mergeCell ref="I3:I4"/>
    <mergeCell ref="B3:B4"/>
    <mergeCell ref="C3:C4"/>
    <mergeCell ref="D3:D4"/>
    <mergeCell ref="E3:E4"/>
    <mergeCell ref="F3:F4"/>
    <mergeCell ref="G3:G4"/>
  </mergeCells>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sheetPr codeName="Hoja7">
    <pageSetUpPr fitToPage="1"/>
  </sheetPr>
  <dimension ref="A1:R413"/>
  <sheetViews>
    <sheetView showGridLines="0" zoomScale="80" zoomScaleNormal="80" zoomScaleSheetLayoutView="80" zoomScalePageLayoutView="80" workbookViewId="0">
      <selection sqref="A1:K1"/>
    </sheetView>
  </sheetViews>
  <sheetFormatPr baseColWidth="10" defaultColWidth="9.5703125" defaultRowHeight="10.5"/>
  <cols>
    <col min="1" max="1" width="8.7109375" style="6" customWidth="1"/>
    <col min="2" max="2" width="99.85546875" style="3" bestFit="1" customWidth="1"/>
    <col min="3" max="3" width="10.85546875" style="6" customWidth="1"/>
    <col min="4" max="9" width="9.5703125" style="6" customWidth="1"/>
    <col min="10" max="10" width="12.85546875" style="6" customWidth="1"/>
    <col min="11" max="11" width="18.85546875" style="3" customWidth="1"/>
    <col min="12" max="16384" width="9.5703125" style="3"/>
  </cols>
  <sheetData>
    <row r="1" spans="1:12" ht="17.25" customHeight="1">
      <c r="A1" s="429" t="s">
        <v>847</v>
      </c>
      <c r="B1" s="429"/>
      <c r="C1" s="429"/>
      <c r="D1" s="429"/>
      <c r="E1" s="429"/>
      <c r="F1" s="429"/>
      <c r="G1" s="429"/>
      <c r="H1" s="429"/>
      <c r="I1" s="429"/>
      <c r="J1" s="429"/>
      <c r="K1" s="429"/>
    </row>
    <row r="2" spans="1:12" ht="17.25" customHeight="1">
      <c r="A2" s="425" t="s">
        <v>687</v>
      </c>
      <c r="B2" s="425" t="s">
        <v>677</v>
      </c>
      <c r="C2" s="430" t="s">
        <v>686</v>
      </c>
      <c r="D2" s="431"/>
      <c r="E2" s="431"/>
      <c r="F2" s="431"/>
      <c r="G2" s="431"/>
      <c r="H2" s="431"/>
      <c r="I2" s="431"/>
      <c r="J2" s="431"/>
      <c r="K2" s="432"/>
    </row>
    <row r="3" spans="1:12" ht="15" customHeight="1">
      <c r="A3" s="425"/>
      <c r="B3" s="425"/>
      <c r="C3" s="426" t="s">
        <v>595</v>
      </c>
      <c r="D3" s="430" t="s">
        <v>684</v>
      </c>
      <c r="E3" s="431"/>
      <c r="F3" s="431"/>
      <c r="G3" s="431"/>
      <c r="H3" s="431"/>
      <c r="I3" s="431"/>
      <c r="J3" s="432"/>
      <c r="K3" s="426" t="s">
        <v>770</v>
      </c>
    </row>
    <row r="4" spans="1:12" ht="15" customHeight="1">
      <c r="A4" s="425"/>
      <c r="B4" s="425"/>
      <c r="C4" s="439"/>
      <c r="D4" s="49">
        <v>6.9444444444444447E-4</v>
      </c>
      <c r="E4" s="49">
        <v>0.1673611111111111</v>
      </c>
      <c r="F4" s="49">
        <v>0.33402777777777781</v>
      </c>
      <c r="G4" s="49">
        <v>0.50069444444444444</v>
      </c>
      <c r="H4" s="49">
        <v>0.66736111111111107</v>
      </c>
      <c r="I4" s="49">
        <v>0.8340277777777777</v>
      </c>
      <c r="J4" s="444" t="s">
        <v>714</v>
      </c>
      <c r="K4" s="439"/>
      <c r="L4" s="16"/>
    </row>
    <row r="5" spans="1:12" ht="39" customHeight="1">
      <c r="A5" s="425"/>
      <c r="B5" s="425"/>
      <c r="C5" s="419"/>
      <c r="D5" s="50" t="s">
        <v>498</v>
      </c>
      <c r="E5" s="50" t="s">
        <v>499</v>
      </c>
      <c r="F5" s="50" t="s">
        <v>500</v>
      </c>
      <c r="G5" s="49" t="s">
        <v>501</v>
      </c>
      <c r="H5" s="50" t="s">
        <v>502</v>
      </c>
      <c r="I5" s="50" t="s">
        <v>503</v>
      </c>
      <c r="J5" s="425"/>
      <c r="K5" s="419"/>
    </row>
    <row r="6" spans="1:12" ht="15" customHeight="1">
      <c r="A6" s="440" t="s">
        <v>410</v>
      </c>
      <c r="B6" s="440"/>
      <c r="C6" s="342">
        <f>SUM(D6:K6)</f>
        <v>181772</v>
      </c>
      <c r="D6" s="342">
        <f t="shared" ref="D6:J6" si="0">SUM(D7,D9,D23,D35,D55,D79,D107,D129,D175,D181,D187,D190,D193,D199,D206,D221,D224,D229,D240,D246,D249,D271,D326,D330,D334,D336,D354,D356,D358,D361,D364,D369,D372)</f>
        <v>22683</v>
      </c>
      <c r="E6" s="342">
        <f t="shared" si="0"/>
        <v>22303</v>
      </c>
      <c r="F6" s="342">
        <f t="shared" si="0"/>
        <v>22176</v>
      </c>
      <c r="G6" s="342">
        <f t="shared" si="0"/>
        <v>21495</v>
      </c>
      <c r="H6" s="342">
        <f t="shared" si="0"/>
        <v>21935</v>
      </c>
      <c r="I6" s="342">
        <f t="shared" si="0"/>
        <v>16226</v>
      </c>
      <c r="J6" s="342">
        <f t="shared" si="0"/>
        <v>15671</v>
      </c>
      <c r="K6" s="310">
        <v>39283</v>
      </c>
    </row>
    <row r="7" spans="1:12" ht="22.5" customHeight="1">
      <c r="A7" s="28"/>
      <c r="B7" s="7" t="s">
        <v>615</v>
      </c>
      <c r="C7" s="342">
        <f>+C8</f>
        <v>53</v>
      </c>
      <c r="D7" s="342">
        <f t="shared" ref="D7:J7" si="1">+D8</f>
        <v>5</v>
      </c>
      <c r="E7" s="342">
        <f t="shared" si="1"/>
        <v>4</v>
      </c>
      <c r="F7" s="342">
        <f t="shared" si="1"/>
        <v>7</v>
      </c>
      <c r="G7" s="342">
        <f t="shared" si="1"/>
        <v>12</v>
      </c>
      <c r="H7" s="342">
        <f t="shared" si="1"/>
        <v>4</v>
      </c>
      <c r="I7" s="342">
        <f t="shared" si="1"/>
        <v>4</v>
      </c>
      <c r="J7" s="342">
        <f t="shared" si="1"/>
        <v>17</v>
      </c>
      <c r="K7" s="311"/>
    </row>
    <row r="8" spans="1:12" ht="15" customHeight="1">
      <c r="A8" s="40">
        <v>101</v>
      </c>
      <c r="B8" s="10" t="s">
        <v>381</v>
      </c>
      <c r="C8" s="342">
        <f t="shared" ref="C8" si="2">+D8+E8+F8+G8+H8+I8+J8+K8</f>
        <v>53</v>
      </c>
      <c r="D8" s="312">
        <v>5</v>
      </c>
      <c r="E8" s="312">
        <v>4</v>
      </c>
      <c r="F8" s="312">
        <v>7</v>
      </c>
      <c r="G8" s="312">
        <v>12</v>
      </c>
      <c r="H8" s="312">
        <v>4</v>
      </c>
      <c r="I8" s="312">
        <v>4</v>
      </c>
      <c r="J8" s="312">
        <v>17</v>
      </c>
      <c r="K8" s="311"/>
    </row>
    <row r="9" spans="1:12" ht="22.5" customHeight="1">
      <c r="A9" s="28"/>
      <c r="B9" s="7" t="s">
        <v>674</v>
      </c>
      <c r="C9" s="342">
        <f>SUM(C10:C22)</f>
        <v>1164</v>
      </c>
      <c r="D9" s="342">
        <f t="shared" ref="D9:J9" si="3">SUM(D10:D22)</f>
        <v>181</v>
      </c>
      <c r="E9" s="342">
        <f t="shared" si="3"/>
        <v>190</v>
      </c>
      <c r="F9" s="342">
        <f t="shared" si="3"/>
        <v>174</v>
      </c>
      <c r="G9" s="342">
        <f t="shared" si="3"/>
        <v>185</v>
      </c>
      <c r="H9" s="342">
        <f t="shared" si="3"/>
        <v>180</v>
      </c>
      <c r="I9" s="342">
        <f t="shared" si="3"/>
        <v>140</v>
      </c>
      <c r="J9" s="342">
        <f t="shared" si="3"/>
        <v>114</v>
      </c>
      <c r="K9" s="311"/>
    </row>
    <row r="10" spans="1:12" ht="15" customHeight="1">
      <c r="A10" s="40">
        <v>202</v>
      </c>
      <c r="B10" s="10" t="s">
        <v>339</v>
      </c>
      <c r="C10" s="342">
        <f>SUM(D10:K10)</f>
        <v>141</v>
      </c>
      <c r="D10" s="312">
        <v>11</v>
      </c>
      <c r="E10" s="312">
        <v>26</v>
      </c>
      <c r="F10" s="312">
        <v>22</v>
      </c>
      <c r="G10" s="312">
        <v>22</v>
      </c>
      <c r="H10" s="312">
        <v>22</v>
      </c>
      <c r="I10" s="312">
        <v>22</v>
      </c>
      <c r="J10" s="312">
        <v>16</v>
      </c>
      <c r="K10" s="311"/>
    </row>
    <row r="11" spans="1:12" ht="15" customHeight="1">
      <c r="A11" s="40">
        <v>203</v>
      </c>
      <c r="B11" s="10" t="s">
        <v>294</v>
      </c>
      <c r="C11" s="342">
        <f t="shared" ref="C11:C22" si="4">SUM(D11:K11)</f>
        <v>35</v>
      </c>
      <c r="D11" s="312">
        <v>5</v>
      </c>
      <c r="E11" s="312">
        <v>5</v>
      </c>
      <c r="F11" s="312">
        <v>8</v>
      </c>
      <c r="G11" s="312">
        <v>7</v>
      </c>
      <c r="H11" s="312">
        <v>6</v>
      </c>
      <c r="I11" s="312">
        <v>4</v>
      </c>
      <c r="J11" s="312" t="s">
        <v>767</v>
      </c>
      <c r="K11" s="311"/>
    </row>
    <row r="12" spans="1:12" ht="15" customHeight="1">
      <c r="A12" s="40">
        <v>204</v>
      </c>
      <c r="B12" s="10" t="s">
        <v>295</v>
      </c>
      <c r="C12" s="342">
        <f t="shared" si="4"/>
        <v>342</v>
      </c>
      <c r="D12" s="312">
        <v>51</v>
      </c>
      <c r="E12" s="312">
        <v>45</v>
      </c>
      <c r="F12" s="312">
        <v>47</v>
      </c>
      <c r="G12" s="312">
        <v>47</v>
      </c>
      <c r="H12" s="312">
        <v>50</v>
      </c>
      <c r="I12" s="312">
        <v>53</v>
      </c>
      <c r="J12" s="312">
        <v>49</v>
      </c>
      <c r="K12" s="311"/>
    </row>
    <row r="13" spans="1:12" ht="15" customHeight="1">
      <c r="A13" s="40">
        <v>205</v>
      </c>
      <c r="B13" s="10" t="s">
        <v>739</v>
      </c>
      <c r="C13" s="342">
        <f t="shared" si="4"/>
        <v>9</v>
      </c>
      <c r="D13" s="312">
        <v>4</v>
      </c>
      <c r="E13" s="312" t="s">
        <v>767</v>
      </c>
      <c r="F13" s="312" t="s">
        <v>767</v>
      </c>
      <c r="G13" s="312">
        <v>5</v>
      </c>
      <c r="H13" s="312" t="s">
        <v>767</v>
      </c>
      <c r="I13" s="312" t="s">
        <v>767</v>
      </c>
      <c r="J13" s="312">
        <v>0</v>
      </c>
      <c r="K13" s="311"/>
    </row>
    <row r="14" spans="1:12" ht="15" customHeight="1">
      <c r="A14" s="40">
        <v>207</v>
      </c>
      <c r="B14" s="10" t="s">
        <v>616</v>
      </c>
      <c r="C14" s="342">
        <f t="shared" si="4"/>
        <v>10</v>
      </c>
      <c r="D14" s="312">
        <v>6</v>
      </c>
      <c r="E14" s="312" t="s">
        <v>767</v>
      </c>
      <c r="F14" s="312" t="s">
        <v>767</v>
      </c>
      <c r="G14" s="312" t="s">
        <v>767</v>
      </c>
      <c r="H14" s="312" t="s">
        <v>767</v>
      </c>
      <c r="I14" s="312">
        <v>4</v>
      </c>
      <c r="J14" s="312" t="s">
        <v>767</v>
      </c>
      <c r="K14" s="311"/>
    </row>
    <row r="15" spans="1:12" ht="15" customHeight="1">
      <c r="A15" s="40">
        <v>210</v>
      </c>
      <c r="B15" s="10" t="s">
        <v>340</v>
      </c>
      <c r="C15" s="342">
        <f t="shared" si="4"/>
        <v>0</v>
      </c>
      <c r="D15" s="312">
        <v>0</v>
      </c>
      <c r="E15" s="312">
        <v>0</v>
      </c>
      <c r="F15" s="312" t="s">
        <v>767</v>
      </c>
      <c r="G15" s="312">
        <v>0</v>
      </c>
      <c r="H15" s="312" t="s">
        <v>767</v>
      </c>
      <c r="I15" s="312">
        <v>0</v>
      </c>
      <c r="J15" s="312">
        <v>0</v>
      </c>
      <c r="K15" s="311"/>
    </row>
    <row r="16" spans="1:12" ht="15" customHeight="1">
      <c r="A16" s="40">
        <v>216</v>
      </c>
      <c r="B16" s="10" t="s">
        <v>693</v>
      </c>
      <c r="C16" s="342">
        <f t="shared" si="4"/>
        <v>411</v>
      </c>
      <c r="D16" s="312">
        <v>67</v>
      </c>
      <c r="E16" s="312">
        <v>77</v>
      </c>
      <c r="F16" s="312">
        <v>62</v>
      </c>
      <c r="G16" s="312">
        <v>68</v>
      </c>
      <c r="H16" s="312">
        <v>61</v>
      </c>
      <c r="I16" s="312">
        <v>42</v>
      </c>
      <c r="J16" s="312">
        <v>34</v>
      </c>
      <c r="K16" s="311"/>
    </row>
    <row r="17" spans="1:11" ht="15" customHeight="1">
      <c r="A17" s="33">
        <v>218</v>
      </c>
      <c r="B17" s="9" t="s">
        <v>617</v>
      </c>
      <c r="C17" s="342">
        <f t="shared" si="4"/>
        <v>0</v>
      </c>
      <c r="D17" s="312">
        <v>0</v>
      </c>
      <c r="E17" s="312">
        <v>0</v>
      </c>
      <c r="F17" s="312">
        <v>0</v>
      </c>
      <c r="G17" s="312">
        <v>0</v>
      </c>
      <c r="H17" s="312">
        <v>0</v>
      </c>
      <c r="I17" s="312">
        <v>0</v>
      </c>
      <c r="J17" s="312">
        <v>0</v>
      </c>
      <c r="K17" s="311"/>
    </row>
    <row r="18" spans="1:11" ht="15" customHeight="1">
      <c r="A18" s="33">
        <v>221</v>
      </c>
      <c r="B18" s="45" t="s">
        <v>429</v>
      </c>
      <c r="C18" s="342">
        <f t="shared" si="4"/>
        <v>138</v>
      </c>
      <c r="D18" s="312">
        <v>20</v>
      </c>
      <c r="E18" s="312">
        <v>27</v>
      </c>
      <c r="F18" s="312">
        <v>26</v>
      </c>
      <c r="G18" s="312">
        <v>29</v>
      </c>
      <c r="H18" s="312">
        <v>22</v>
      </c>
      <c r="I18" s="312">
        <v>6</v>
      </c>
      <c r="J18" s="312">
        <v>8</v>
      </c>
      <c r="K18" s="311"/>
    </row>
    <row r="19" spans="1:11" ht="15" customHeight="1">
      <c r="A19" s="33">
        <v>222</v>
      </c>
      <c r="B19" s="10" t="s">
        <v>296</v>
      </c>
      <c r="C19" s="342">
        <f t="shared" si="4"/>
        <v>4</v>
      </c>
      <c r="D19" s="312" t="s">
        <v>767</v>
      </c>
      <c r="E19" s="312" t="s">
        <v>767</v>
      </c>
      <c r="F19" s="312">
        <v>0</v>
      </c>
      <c r="G19" s="312">
        <v>0</v>
      </c>
      <c r="H19" s="312">
        <v>4</v>
      </c>
      <c r="I19" s="312" t="s">
        <v>767</v>
      </c>
      <c r="J19" s="312">
        <v>0</v>
      </c>
      <c r="K19" s="311"/>
    </row>
    <row r="20" spans="1:11" ht="15.75" customHeight="1">
      <c r="A20" s="33">
        <v>224</v>
      </c>
      <c r="B20" s="10" t="s">
        <v>618</v>
      </c>
      <c r="C20" s="342">
        <f t="shared" si="4"/>
        <v>0</v>
      </c>
      <c r="D20" s="312" t="s">
        <v>767</v>
      </c>
      <c r="E20" s="312" t="s">
        <v>767</v>
      </c>
      <c r="F20" s="312">
        <v>0</v>
      </c>
      <c r="G20" s="312" t="s">
        <v>767</v>
      </c>
      <c r="H20" s="312" t="s">
        <v>767</v>
      </c>
      <c r="I20" s="312">
        <v>0</v>
      </c>
      <c r="J20" s="312">
        <v>0</v>
      </c>
      <c r="K20" s="311"/>
    </row>
    <row r="21" spans="1:11" ht="16.5" customHeight="1">
      <c r="A21" s="33">
        <v>225</v>
      </c>
      <c r="B21" s="9" t="s">
        <v>229</v>
      </c>
      <c r="C21" s="342">
        <f t="shared" si="4"/>
        <v>74</v>
      </c>
      <c r="D21" s="312">
        <v>17</v>
      </c>
      <c r="E21" s="312">
        <v>10</v>
      </c>
      <c r="F21" s="312">
        <v>9</v>
      </c>
      <c r="G21" s="312">
        <v>7</v>
      </c>
      <c r="H21" s="312">
        <v>15</v>
      </c>
      <c r="I21" s="312">
        <v>9</v>
      </c>
      <c r="J21" s="312">
        <v>7</v>
      </c>
      <c r="K21" s="311"/>
    </row>
    <row r="22" spans="1:11" ht="15" customHeight="1">
      <c r="A22" s="40">
        <v>299</v>
      </c>
      <c r="B22" s="45" t="s">
        <v>694</v>
      </c>
      <c r="C22" s="342">
        <f t="shared" si="4"/>
        <v>0</v>
      </c>
      <c r="D22" s="312">
        <v>0</v>
      </c>
      <c r="E22" s="312" t="s">
        <v>767</v>
      </c>
      <c r="F22" s="312">
        <v>0</v>
      </c>
      <c r="G22" s="312" t="s">
        <v>767</v>
      </c>
      <c r="H22" s="312" t="s">
        <v>767</v>
      </c>
      <c r="I22" s="312">
        <v>0</v>
      </c>
      <c r="J22" s="312">
        <v>0</v>
      </c>
      <c r="K22" s="311"/>
    </row>
    <row r="23" spans="1:11" ht="21" customHeight="1">
      <c r="A23" s="28"/>
      <c r="B23" s="7" t="s">
        <v>676</v>
      </c>
      <c r="C23" s="342">
        <f>SUM(C24:C34)</f>
        <v>3714</v>
      </c>
      <c r="D23" s="342">
        <f t="shared" ref="D23:J23" si="5">SUM(D24:D34)</f>
        <v>708</v>
      </c>
      <c r="E23" s="342">
        <f t="shared" si="5"/>
        <v>702</v>
      </c>
      <c r="F23" s="342">
        <f t="shared" si="5"/>
        <v>665</v>
      </c>
      <c r="G23" s="342">
        <f t="shared" si="5"/>
        <v>658</v>
      </c>
      <c r="H23" s="342">
        <f t="shared" si="5"/>
        <v>617</v>
      </c>
      <c r="I23" s="342">
        <f t="shared" si="5"/>
        <v>204</v>
      </c>
      <c r="J23" s="342">
        <f t="shared" si="5"/>
        <v>160</v>
      </c>
      <c r="K23" s="311"/>
    </row>
    <row r="24" spans="1:11" ht="16.5" customHeight="1">
      <c r="A24" s="40">
        <v>301</v>
      </c>
      <c r="B24" s="10" t="s">
        <v>417</v>
      </c>
      <c r="C24" s="342">
        <f t="shared" ref="C24:C34" si="6">SUM(D24:K24)</f>
        <v>17</v>
      </c>
      <c r="D24" s="312">
        <v>5</v>
      </c>
      <c r="E24" s="312">
        <v>0</v>
      </c>
      <c r="F24" s="312">
        <v>5</v>
      </c>
      <c r="G24" s="312" t="s">
        <v>767</v>
      </c>
      <c r="H24" s="312" t="s">
        <v>767</v>
      </c>
      <c r="I24" s="312">
        <v>7</v>
      </c>
      <c r="J24" s="312" t="s">
        <v>767</v>
      </c>
      <c r="K24" s="311"/>
    </row>
    <row r="25" spans="1:11" ht="20.25" customHeight="1">
      <c r="A25" s="40">
        <v>302</v>
      </c>
      <c r="B25" s="10" t="s">
        <v>397</v>
      </c>
      <c r="C25" s="342">
        <f t="shared" si="6"/>
        <v>929</v>
      </c>
      <c r="D25" s="312">
        <v>181</v>
      </c>
      <c r="E25" s="312">
        <v>197</v>
      </c>
      <c r="F25" s="312">
        <v>170</v>
      </c>
      <c r="G25" s="312">
        <v>159</v>
      </c>
      <c r="H25" s="312">
        <v>154</v>
      </c>
      <c r="I25" s="312">
        <v>38</v>
      </c>
      <c r="J25" s="312">
        <v>30</v>
      </c>
      <c r="K25" s="311"/>
    </row>
    <row r="26" spans="1:11" ht="15" customHeight="1">
      <c r="A26" s="40">
        <v>303</v>
      </c>
      <c r="B26" s="10" t="s">
        <v>398</v>
      </c>
      <c r="C26" s="342">
        <f t="shared" si="6"/>
        <v>1808</v>
      </c>
      <c r="D26" s="312">
        <v>342</v>
      </c>
      <c r="E26" s="312">
        <v>332</v>
      </c>
      <c r="F26" s="312">
        <v>321</v>
      </c>
      <c r="G26" s="312">
        <v>341</v>
      </c>
      <c r="H26" s="312">
        <v>306</v>
      </c>
      <c r="I26" s="312">
        <v>102</v>
      </c>
      <c r="J26" s="312">
        <v>64</v>
      </c>
      <c r="K26" s="311"/>
    </row>
    <row r="27" spans="1:11" ht="15" customHeight="1">
      <c r="A27" s="40">
        <v>304</v>
      </c>
      <c r="B27" s="10" t="s">
        <v>396</v>
      </c>
      <c r="C27" s="342">
        <f t="shared" si="6"/>
        <v>0</v>
      </c>
      <c r="D27" s="312" t="s">
        <v>767</v>
      </c>
      <c r="E27" s="312">
        <v>0</v>
      </c>
      <c r="F27" s="312" t="s">
        <v>767</v>
      </c>
      <c r="G27" s="312">
        <v>0</v>
      </c>
      <c r="H27" s="312">
        <v>0</v>
      </c>
      <c r="I27" s="312">
        <v>0</v>
      </c>
      <c r="J27" s="312">
        <v>0</v>
      </c>
      <c r="K27" s="311"/>
    </row>
    <row r="28" spans="1:11" ht="15" customHeight="1">
      <c r="A28" s="40">
        <v>306</v>
      </c>
      <c r="B28" s="10" t="s">
        <v>619</v>
      </c>
      <c r="C28" s="342">
        <f t="shared" si="6"/>
        <v>44</v>
      </c>
      <c r="D28" s="312">
        <v>5</v>
      </c>
      <c r="E28" s="312">
        <v>9</v>
      </c>
      <c r="F28" s="312">
        <v>9</v>
      </c>
      <c r="G28" s="312">
        <v>7</v>
      </c>
      <c r="H28" s="312">
        <v>10</v>
      </c>
      <c r="I28" s="312" t="s">
        <v>767</v>
      </c>
      <c r="J28" s="312">
        <v>4</v>
      </c>
      <c r="K28" s="311"/>
    </row>
    <row r="29" spans="1:11" ht="21.75" customHeight="1">
      <c r="A29" s="40">
        <v>307</v>
      </c>
      <c r="B29" s="45" t="s">
        <v>620</v>
      </c>
      <c r="C29" s="342">
        <f t="shared" si="6"/>
        <v>4</v>
      </c>
      <c r="D29" s="312">
        <v>4</v>
      </c>
      <c r="E29" s="312" t="s">
        <v>767</v>
      </c>
      <c r="F29" s="312">
        <v>0</v>
      </c>
      <c r="G29" s="312" t="s">
        <v>767</v>
      </c>
      <c r="H29" s="312">
        <v>0</v>
      </c>
      <c r="I29" s="312" t="s">
        <v>767</v>
      </c>
      <c r="J29" s="312" t="s">
        <v>767</v>
      </c>
      <c r="K29" s="311"/>
    </row>
    <row r="30" spans="1:11" ht="15" customHeight="1">
      <c r="A30" s="40">
        <v>308</v>
      </c>
      <c r="B30" s="10" t="s">
        <v>399</v>
      </c>
      <c r="C30" s="342">
        <f t="shared" si="6"/>
        <v>113</v>
      </c>
      <c r="D30" s="312">
        <v>29</v>
      </c>
      <c r="E30" s="312">
        <v>19</v>
      </c>
      <c r="F30" s="312">
        <v>16</v>
      </c>
      <c r="G30" s="312">
        <v>19</v>
      </c>
      <c r="H30" s="312">
        <v>12</v>
      </c>
      <c r="I30" s="312">
        <v>9</v>
      </c>
      <c r="J30" s="312">
        <v>9</v>
      </c>
      <c r="K30" s="311"/>
    </row>
    <row r="31" spans="1:11" ht="15" customHeight="1">
      <c r="A31" s="40">
        <v>309</v>
      </c>
      <c r="B31" s="10" t="s">
        <v>297</v>
      </c>
      <c r="C31" s="342">
        <f t="shared" si="6"/>
        <v>740</v>
      </c>
      <c r="D31" s="312">
        <v>127</v>
      </c>
      <c r="E31" s="312">
        <v>131</v>
      </c>
      <c r="F31" s="312">
        <v>136</v>
      </c>
      <c r="G31" s="312">
        <v>118</v>
      </c>
      <c r="H31" s="312">
        <v>127</v>
      </c>
      <c r="I31" s="312">
        <v>48</v>
      </c>
      <c r="J31" s="312">
        <v>53</v>
      </c>
      <c r="K31" s="311"/>
    </row>
    <row r="32" spans="1:11" ht="15" customHeight="1">
      <c r="A32" s="40">
        <v>310</v>
      </c>
      <c r="B32" s="10" t="s">
        <v>621</v>
      </c>
      <c r="C32" s="342">
        <f t="shared" si="6"/>
        <v>0</v>
      </c>
      <c r="D32" s="312" t="s">
        <v>767</v>
      </c>
      <c r="E32" s="312">
        <v>0</v>
      </c>
      <c r="F32" s="312">
        <v>0</v>
      </c>
      <c r="G32" s="312">
        <v>0</v>
      </c>
      <c r="H32" s="312">
        <v>0</v>
      </c>
      <c r="I32" s="312">
        <v>0</v>
      </c>
      <c r="J32" s="312" t="s">
        <v>767</v>
      </c>
      <c r="K32" s="311"/>
    </row>
    <row r="33" spans="1:11" ht="15" customHeight="1">
      <c r="A33" s="33">
        <v>311</v>
      </c>
      <c r="B33" s="45" t="s">
        <v>423</v>
      </c>
      <c r="C33" s="342">
        <f t="shared" si="6"/>
        <v>9</v>
      </c>
      <c r="D33" s="312" t="s">
        <v>767</v>
      </c>
      <c r="E33" s="312">
        <v>5</v>
      </c>
      <c r="F33" s="312" t="s">
        <v>767</v>
      </c>
      <c r="G33" s="312">
        <v>4</v>
      </c>
      <c r="H33" s="312" t="s">
        <v>767</v>
      </c>
      <c r="I33" s="312" t="s">
        <v>767</v>
      </c>
      <c r="J33" s="312" t="s">
        <v>767</v>
      </c>
      <c r="K33" s="311"/>
    </row>
    <row r="34" spans="1:11" ht="23.25" customHeight="1">
      <c r="A34" s="40">
        <v>399</v>
      </c>
      <c r="B34" s="9" t="s">
        <v>695</v>
      </c>
      <c r="C34" s="342">
        <f t="shared" si="6"/>
        <v>50</v>
      </c>
      <c r="D34" s="312">
        <v>15</v>
      </c>
      <c r="E34" s="312">
        <v>9</v>
      </c>
      <c r="F34" s="312">
        <v>8</v>
      </c>
      <c r="G34" s="312">
        <v>10</v>
      </c>
      <c r="H34" s="312">
        <v>8</v>
      </c>
      <c r="I34" s="312" t="s">
        <v>767</v>
      </c>
      <c r="J34" s="312">
        <v>0</v>
      </c>
      <c r="K34" s="311"/>
    </row>
    <row r="35" spans="1:11" ht="24" customHeight="1">
      <c r="A35" s="28"/>
      <c r="B35" s="7" t="s">
        <v>622</v>
      </c>
      <c r="C35" s="342">
        <f>SUM(C36:C54)</f>
        <v>361</v>
      </c>
      <c r="D35" s="342">
        <f t="shared" ref="D35:J35" si="7">SUM(D36:D54)</f>
        <v>69</v>
      </c>
      <c r="E35" s="342">
        <f t="shared" si="7"/>
        <v>81</v>
      </c>
      <c r="F35" s="342">
        <f t="shared" si="7"/>
        <v>64</v>
      </c>
      <c r="G35" s="342">
        <f t="shared" si="7"/>
        <v>57</v>
      </c>
      <c r="H35" s="342">
        <f t="shared" si="7"/>
        <v>54</v>
      </c>
      <c r="I35" s="342">
        <f t="shared" si="7"/>
        <v>21</v>
      </c>
      <c r="J35" s="342">
        <f t="shared" si="7"/>
        <v>15</v>
      </c>
      <c r="K35" s="311"/>
    </row>
    <row r="36" spans="1:11" ht="15" customHeight="1">
      <c r="A36" s="40">
        <v>403</v>
      </c>
      <c r="B36" s="10" t="s">
        <v>602</v>
      </c>
      <c r="C36" s="342">
        <f t="shared" ref="C36:C54" si="8">SUM(D36:K36)</f>
        <v>21</v>
      </c>
      <c r="D36" s="312" t="s">
        <v>767</v>
      </c>
      <c r="E36" s="312">
        <v>11</v>
      </c>
      <c r="F36" s="312">
        <v>4</v>
      </c>
      <c r="G36" s="312">
        <v>6</v>
      </c>
      <c r="H36" s="312" t="s">
        <v>767</v>
      </c>
      <c r="I36" s="312">
        <v>0</v>
      </c>
      <c r="J36" s="312" t="s">
        <v>767</v>
      </c>
      <c r="K36" s="311"/>
    </row>
    <row r="37" spans="1:11" ht="15" customHeight="1">
      <c r="A37" s="40">
        <v>404</v>
      </c>
      <c r="B37" s="10" t="s">
        <v>603</v>
      </c>
      <c r="C37" s="342">
        <f t="shared" si="8"/>
        <v>0</v>
      </c>
      <c r="D37" s="312" t="s">
        <v>767</v>
      </c>
      <c r="E37" s="312" t="s">
        <v>767</v>
      </c>
      <c r="F37" s="312" t="s">
        <v>767</v>
      </c>
      <c r="G37" s="312" t="s">
        <v>767</v>
      </c>
      <c r="H37" s="312" t="s">
        <v>767</v>
      </c>
      <c r="I37" s="312" t="s">
        <v>767</v>
      </c>
      <c r="J37" s="312">
        <v>0</v>
      </c>
      <c r="K37" s="311"/>
    </row>
    <row r="38" spans="1:11" ht="15" customHeight="1">
      <c r="A38" s="40">
        <v>405</v>
      </c>
      <c r="B38" s="10" t="s">
        <v>604</v>
      </c>
      <c r="C38" s="342">
        <f t="shared" si="8"/>
        <v>9</v>
      </c>
      <c r="D38" s="312">
        <v>4</v>
      </c>
      <c r="E38" s="312">
        <v>5</v>
      </c>
      <c r="F38" s="312" t="s">
        <v>767</v>
      </c>
      <c r="G38" s="312" t="s">
        <v>767</v>
      </c>
      <c r="H38" s="312" t="s">
        <v>767</v>
      </c>
      <c r="I38" s="312">
        <v>0</v>
      </c>
      <c r="J38" s="312">
        <v>0</v>
      </c>
      <c r="K38" s="311"/>
    </row>
    <row r="39" spans="1:11" ht="15" customHeight="1">
      <c r="A39" s="40">
        <v>406</v>
      </c>
      <c r="B39" s="10" t="s">
        <v>298</v>
      </c>
      <c r="C39" s="342">
        <f t="shared" si="8"/>
        <v>55</v>
      </c>
      <c r="D39" s="312">
        <v>13</v>
      </c>
      <c r="E39" s="312">
        <v>11</v>
      </c>
      <c r="F39" s="312">
        <v>5</v>
      </c>
      <c r="G39" s="312">
        <v>13</v>
      </c>
      <c r="H39" s="312">
        <v>8</v>
      </c>
      <c r="I39" s="312">
        <v>5</v>
      </c>
      <c r="J39" s="312" t="s">
        <v>767</v>
      </c>
      <c r="K39" s="311"/>
    </row>
    <row r="40" spans="1:11" ht="15" customHeight="1">
      <c r="A40" s="40">
        <v>408</v>
      </c>
      <c r="B40" s="10" t="s">
        <v>341</v>
      </c>
      <c r="C40" s="342">
        <f t="shared" si="8"/>
        <v>0</v>
      </c>
      <c r="D40" s="312" t="s">
        <v>767</v>
      </c>
      <c r="E40" s="312" t="s">
        <v>767</v>
      </c>
      <c r="F40" s="312" t="s">
        <v>767</v>
      </c>
      <c r="G40" s="312" t="s">
        <v>767</v>
      </c>
      <c r="H40" s="312">
        <v>0</v>
      </c>
      <c r="I40" s="312">
        <v>0</v>
      </c>
      <c r="J40" s="312">
        <v>0</v>
      </c>
      <c r="K40" s="311"/>
    </row>
    <row r="41" spans="1:11" ht="15" customHeight="1">
      <c r="A41" s="40">
        <v>409</v>
      </c>
      <c r="B41" s="10" t="s">
        <v>299</v>
      </c>
      <c r="C41" s="342">
        <f t="shared" si="8"/>
        <v>6</v>
      </c>
      <c r="D41" s="312">
        <v>0</v>
      </c>
      <c r="E41" s="312" t="s">
        <v>767</v>
      </c>
      <c r="F41" s="312" t="s">
        <v>767</v>
      </c>
      <c r="G41" s="312" t="s">
        <v>767</v>
      </c>
      <c r="H41" s="312">
        <v>6</v>
      </c>
      <c r="I41" s="312" t="s">
        <v>767</v>
      </c>
      <c r="J41" s="312">
        <v>0</v>
      </c>
      <c r="K41" s="311"/>
    </row>
    <row r="42" spans="1:11" ht="15" customHeight="1">
      <c r="A42" s="40">
        <v>410</v>
      </c>
      <c r="B42" s="10" t="s">
        <v>342</v>
      </c>
      <c r="C42" s="342">
        <f t="shared" si="8"/>
        <v>88</v>
      </c>
      <c r="D42" s="312">
        <v>20</v>
      </c>
      <c r="E42" s="312">
        <v>23</v>
      </c>
      <c r="F42" s="312">
        <v>19</v>
      </c>
      <c r="G42" s="312">
        <v>9</v>
      </c>
      <c r="H42" s="312">
        <v>13</v>
      </c>
      <c r="I42" s="312" t="s">
        <v>767</v>
      </c>
      <c r="J42" s="312">
        <v>4</v>
      </c>
      <c r="K42" s="311"/>
    </row>
    <row r="43" spans="1:11" ht="15" customHeight="1">
      <c r="A43" s="40">
        <v>411</v>
      </c>
      <c r="B43" s="10" t="s">
        <v>834</v>
      </c>
      <c r="C43" s="342">
        <f t="shared" si="8"/>
        <v>0</v>
      </c>
      <c r="D43" s="312">
        <v>0</v>
      </c>
      <c r="E43" s="312" t="s">
        <v>767</v>
      </c>
      <c r="F43" s="312">
        <v>0</v>
      </c>
      <c r="G43" s="312">
        <v>0</v>
      </c>
      <c r="H43" s="312">
        <v>0</v>
      </c>
      <c r="I43" s="312">
        <v>0</v>
      </c>
      <c r="J43" s="312" t="s">
        <v>767</v>
      </c>
      <c r="K43" s="311"/>
    </row>
    <row r="44" spans="1:11" ht="15" customHeight="1">
      <c r="A44" s="40">
        <v>413</v>
      </c>
      <c r="B44" s="10" t="s">
        <v>343</v>
      </c>
      <c r="C44" s="342">
        <f t="shared" si="8"/>
        <v>0</v>
      </c>
      <c r="D44" s="312">
        <v>0</v>
      </c>
      <c r="E44" s="312">
        <v>0</v>
      </c>
      <c r="F44" s="312">
        <v>0</v>
      </c>
      <c r="G44" s="312">
        <v>0</v>
      </c>
      <c r="H44" s="312">
        <v>0</v>
      </c>
      <c r="I44" s="312">
        <v>0</v>
      </c>
      <c r="J44" s="312">
        <v>0</v>
      </c>
      <c r="K44" s="311"/>
    </row>
    <row r="45" spans="1:11" ht="15" customHeight="1">
      <c r="A45" s="40">
        <v>415</v>
      </c>
      <c r="B45" s="10" t="s">
        <v>344</v>
      </c>
      <c r="C45" s="342">
        <f t="shared" si="8"/>
        <v>0</v>
      </c>
      <c r="D45" s="312">
        <v>0</v>
      </c>
      <c r="E45" s="312">
        <v>0</v>
      </c>
      <c r="F45" s="312" t="s">
        <v>767</v>
      </c>
      <c r="G45" s="312" t="s">
        <v>767</v>
      </c>
      <c r="H45" s="312" t="s">
        <v>767</v>
      </c>
      <c r="I45" s="312">
        <v>0</v>
      </c>
      <c r="J45" s="312">
        <v>0</v>
      </c>
      <c r="K45" s="311"/>
    </row>
    <row r="46" spans="1:11" ht="15" customHeight="1">
      <c r="A46" s="40">
        <v>416</v>
      </c>
      <c r="B46" s="10" t="s">
        <v>315</v>
      </c>
      <c r="C46" s="342">
        <f t="shared" si="8"/>
        <v>0</v>
      </c>
      <c r="D46" s="312" t="s">
        <v>767</v>
      </c>
      <c r="E46" s="312" t="s">
        <v>767</v>
      </c>
      <c r="F46" s="312" t="s">
        <v>767</v>
      </c>
      <c r="G46" s="312">
        <v>0</v>
      </c>
      <c r="H46" s="312" t="s">
        <v>767</v>
      </c>
      <c r="I46" s="312">
        <v>0</v>
      </c>
      <c r="J46" s="312" t="s">
        <v>767</v>
      </c>
      <c r="K46" s="311"/>
    </row>
    <row r="47" spans="1:11" ht="15" customHeight="1">
      <c r="A47" s="33">
        <v>417</v>
      </c>
      <c r="B47" s="10" t="s">
        <v>623</v>
      </c>
      <c r="C47" s="342">
        <f t="shared" si="8"/>
        <v>0</v>
      </c>
      <c r="D47" s="312">
        <v>0</v>
      </c>
      <c r="E47" s="312">
        <v>0</v>
      </c>
      <c r="F47" s="312" t="s">
        <v>767</v>
      </c>
      <c r="G47" s="312">
        <v>0</v>
      </c>
      <c r="H47" s="312" t="s">
        <v>767</v>
      </c>
      <c r="I47" s="312">
        <v>0</v>
      </c>
      <c r="J47" s="312" t="s">
        <v>767</v>
      </c>
      <c r="K47" s="311"/>
    </row>
    <row r="48" spans="1:11" ht="15" customHeight="1">
      <c r="A48" s="33">
        <v>418</v>
      </c>
      <c r="B48" s="10" t="s">
        <v>624</v>
      </c>
      <c r="C48" s="342">
        <f t="shared" si="8"/>
        <v>0</v>
      </c>
      <c r="D48" s="312">
        <v>0</v>
      </c>
      <c r="E48" s="312">
        <v>0</v>
      </c>
      <c r="F48" s="312">
        <v>0</v>
      </c>
      <c r="G48" s="312">
        <v>0</v>
      </c>
      <c r="H48" s="312">
        <v>0</v>
      </c>
      <c r="I48" s="312">
        <v>0</v>
      </c>
      <c r="J48" s="312">
        <v>0</v>
      </c>
      <c r="K48" s="311"/>
    </row>
    <row r="49" spans="1:15" ht="15" customHeight="1">
      <c r="A49" s="33">
        <v>419</v>
      </c>
      <c r="B49" s="10" t="s">
        <v>418</v>
      </c>
      <c r="C49" s="342">
        <f t="shared" si="8"/>
        <v>68</v>
      </c>
      <c r="D49" s="312">
        <v>15</v>
      </c>
      <c r="E49" s="312">
        <v>17</v>
      </c>
      <c r="F49" s="312">
        <v>9</v>
      </c>
      <c r="G49" s="312">
        <v>12</v>
      </c>
      <c r="H49" s="312">
        <v>15</v>
      </c>
      <c r="I49" s="312" t="s">
        <v>767</v>
      </c>
      <c r="J49" s="312" t="s">
        <v>767</v>
      </c>
      <c r="K49" s="311"/>
    </row>
    <row r="50" spans="1:15" ht="15" customHeight="1">
      <c r="A50" s="40">
        <v>420</v>
      </c>
      <c r="B50" s="45" t="s">
        <v>430</v>
      </c>
      <c r="C50" s="342">
        <f t="shared" si="8"/>
        <v>91</v>
      </c>
      <c r="D50" s="312">
        <v>17</v>
      </c>
      <c r="E50" s="312">
        <v>14</v>
      </c>
      <c r="F50" s="312">
        <v>20</v>
      </c>
      <c r="G50" s="312">
        <v>13</v>
      </c>
      <c r="H50" s="312">
        <v>7</v>
      </c>
      <c r="I50" s="312">
        <v>9</v>
      </c>
      <c r="J50" s="312">
        <v>11</v>
      </c>
      <c r="K50" s="311"/>
    </row>
    <row r="51" spans="1:15" ht="17.25" customHeight="1">
      <c r="A51" s="40">
        <v>421</v>
      </c>
      <c r="B51" s="10" t="s">
        <v>625</v>
      </c>
      <c r="C51" s="342">
        <f t="shared" si="8"/>
        <v>12</v>
      </c>
      <c r="D51" s="312" t="s">
        <v>767</v>
      </c>
      <c r="E51" s="312" t="s">
        <v>767</v>
      </c>
      <c r="F51" s="312" t="s">
        <v>767</v>
      </c>
      <c r="G51" s="312" t="s">
        <v>767</v>
      </c>
      <c r="H51" s="312">
        <v>5</v>
      </c>
      <c r="I51" s="312">
        <v>7</v>
      </c>
      <c r="J51" s="312" t="s">
        <v>767</v>
      </c>
      <c r="K51" s="311"/>
    </row>
    <row r="52" spans="1:15" ht="13.5" customHeight="1">
      <c r="A52" s="33">
        <v>423</v>
      </c>
      <c r="B52" s="10" t="s">
        <v>835</v>
      </c>
      <c r="C52" s="342">
        <f t="shared" si="8"/>
        <v>0</v>
      </c>
      <c r="D52" s="312">
        <v>0</v>
      </c>
      <c r="E52" s="312">
        <v>0</v>
      </c>
      <c r="F52" s="312">
        <v>0</v>
      </c>
      <c r="G52" s="312" t="s">
        <v>767</v>
      </c>
      <c r="H52" s="312">
        <v>0</v>
      </c>
      <c r="I52" s="312">
        <v>0</v>
      </c>
      <c r="J52" s="312">
        <v>0</v>
      </c>
      <c r="K52" s="311"/>
    </row>
    <row r="53" spans="1:15" ht="17.25" customHeight="1">
      <c r="A53" s="33">
        <v>424</v>
      </c>
      <c r="B53" s="10" t="s">
        <v>231</v>
      </c>
      <c r="C53" s="342">
        <f t="shared" si="8"/>
        <v>0</v>
      </c>
      <c r="D53" s="312">
        <v>0</v>
      </c>
      <c r="E53" s="312" t="s">
        <v>767</v>
      </c>
      <c r="F53" s="312">
        <v>0</v>
      </c>
      <c r="G53" s="312">
        <v>0</v>
      </c>
      <c r="H53" s="312">
        <v>0</v>
      </c>
      <c r="I53" s="312">
        <v>0</v>
      </c>
      <c r="J53" s="312">
        <v>0</v>
      </c>
      <c r="K53" s="311"/>
    </row>
    <row r="54" spans="1:15" ht="15.75" customHeight="1">
      <c r="A54" s="40">
        <v>499</v>
      </c>
      <c r="B54" s="9" t="s">
        <v>605</v>
      </c>
      <c r="C54" s="342">
        <f t="shared" si="8"/>
        <v>11</v>
      </c>
      <c r="D54" s="312" t="s">
        <v>767</v>
      </c>
      <c r="E54" s="312" t="s">
        <v>767</v>
      </c>
      <c r="F54" s="312">
        <v>7</v>
      </c>
      <c r="G54" s="312">
        <v>4</v>
      </c>
      <c r="H54" s="312" t="s">
        <v>767</v>
      </c>
      <c r="I54" s="312" t="s">
        <v>767</v>
      </c>
      <c r="J54" s="312">
        <v>0</v>
      </c>
      <c r="K54" s="311"/>
    </row>
    <row r="55" spans="1:15" ht="24" customHeight="1">
      <c r="A55" s="28"/>
      <c r="B55" s="7" t="s">
        <v>696</v>
      </c>
      <c r="C55" s="342">
        <f>SUM(C56:C78)</f>
        <v>17447</v>
      </c>
      <c r="D55" s="342">
        <f t="shared" ref="D55:J55" si="9">SUM(D56:D78)</f>
        <v>2787</v>
      </c>
      <c r="E55" s="342">
        <f t="shared" si="9"/>
        <v>2711</v>
      </c>
      <c r="F55" s="342">
        <f t="shared" si="9"/>
        <v>2722</v>
      </c>
      <c r="G55" s="342">
        <f t="shared" si="9"/>
        <v>2537</v>
      </c>
      <c r="H55" s="342">
        <f t="shared" si="9"/>
        <v>2419</v>
      </c>
      <c r="I55" s="342">
        <f t="shared" si="9"/>
        <v>2021</v>
      </c>
      <c r="J55" s="342">
        <f t="shared" si="9"/>
        <v>2250</v>
      </c>
      <c r="K55" s="311"/>
    </row>
    <row r="56" spans="1:15" s="2" customFormat="1" ht="15" customHeight="1">
      <c r="A56" s="40">
        <v>501</v>
      </c>
      <c r="B56" s="10" t="s">
        <v>626</v>
      </c>
      <c r="C56" s="342">
        <f t="shared" ref="C56:C78" si="10">SUM(D56:K56)</f>
        <v>18</v>
      </c>
      <c r="D56" s="312" t="s">
        <v>767</v>
      </c>
      <c r="E56" s="312">
        <v>7</v>
      </c>
      <c r="F56" s="312">
        <v>6</v>
      </c>
      <c r="G56" s="312">
        <v>5</v>
      </c>
      <c r="H56" s="312" t="s">
        <v>767</v>
      </c>
      <c r="I56" s="312" t="s">
        <v>767</v>
      </c>
      <c r="J56" s="312" t="s">
        <v>767</v>
      </c>
      <c r="K56" s="311"/>
      <c r="L56" s="3"/>
      <c r="M56" s="3"/>
      <c r="N56" s="3"/>
      <c r="O56" s="3"/>
    </row>
    <row r="57" spans="1:15" ht="15" customHeight="1">
      <c r="A57" s="40">
        <v>502</v>
      </c>
      <c r="B57" s="10" t="s">
        <v>400</v>
      </c>
      <c r="C57" s="342">
        <f t="shared" si="10"/>
        <v>20</v>
      </c>
      <c r="D57" s="312" t="s">
        <v>767</v>
      </c>
      <c r="E57" s="312">
        <v>6</v>
      </c>
      <c r="F57" s="312">
        <v>6</v>
      </c>
      <c r="G57" s="312" t="s">
        <v>767</v>
      </c>
      <c r="H57" s="312">
        <v>4</v>
      </c>
      <c r="I57" s="312" t="s">
        <v>767</v>
      </c>
      <c r="J57" s="312">
        <v>4</v>
      </c>
      <c r="K57" s="310"/>
      <c r="L57" s="2"/>
      <c r="M57" s="2"/>
      <c r="N57" s="2"/>
      <c r="O57" s="2"/>
    </row>
    <row r="58" spans="1:15" ht="15" customHeight="1">
      <c r="A58" s="40">
        <v>503</v>
      </c>
      <c r="B58" s="10" t="s">
        <v>345</v>
      </c>
      <c r="C58" s="342">
        <f t="shared" si="10"/>
        <v>19</v>
      </c>
      <c r="D58" s="312">
        <v>4</v>
      </c>
      <c r="E58" s="312" t="s">
        <v>767</v>
      </c>
      <c r="F58" s="312">
        <v>5</v>
      </c>
      <c r="G58" s="312">
        <v>10</v>
      </c>
      <c r="H58" s="312" t="s">
        <v>767</v>
      </c>
      <c r="I58" s="312" t="s">
        <v>767</v>
      </c>
      <c r="J58" s="312">
        <v>0</v>
      </c>
      <c r="K58" s="311"/>
    </row>
    <row r="59" spans="1:15" ht="15" customHeight="1">
      <c r="A59" s="40">
        <v>505</v>
      </c>
      <c r="B59" s="10" t="s">
        <v>627</v>
      </c>
      <c r="C59" s="342">
        <f t="shared" si="10"/>
        <v>0</v>
      </c>
      <c r="D59" s="312" t="s">
        <v>767</v>
      </c>
      <c r="E59" s="312">
        <v>0</v>
      </c>
      <c r="F59" s="312">
        <v>0</v>
      </c>
      <c r="G59" s="312" t="s">
        <v>767</v>
      </c>
      <c r="H59" s="312">
        <v>0</v>
      </c>
      <c r="I59" s="312">
        <v>0</v>
      </c>
      <c r="J59" s="312" t="s">
        <v>767</v>
      </c>
      <c r="K59" s="311"/>
    </row>
    <row r="60" spans="1:15" ht="15" customHeight="1">
      <c r="A60" s="40">
        <v>506</v>
      </c>
      <c r="B60" s="10" t="s">
        <v>628</v>
      </c>
      <c r="C60" s="342">
        <f t="shared" si="10"/>
        <v>0</v>
      </c>
      <c r="D60" s="312" t="s">
        <v>767</v>
      </c>
      <c r="E60" s="312">
        <v>0</v>
      </c>
      <c r="F60" s="312" t="s">
        <v>767</v>
      </c>
      <c r="G60" s="312">
        <v>0</v>
      </c>
      <c r="H60" s="312" t="s">
        <v>767</v>
      </c>
      <c r="I60" s="312">
        <v>0</v>
      </c>
      <c r="J60" s="312">
        <v>0</v>
      </c>
      <c r="K60" s="311"/>
    </row>
    <row r="61" spans="1:15" ht="15" customHeight="1">
      <c r="A61" s="40">
        <v>507</v>
      </c>
      <c r="B61" s="10" t="s">
        <v>300</v>
      </c>
      <c r="C61" s="342">
        <f t="shared" si="10"/>
        <v>0</v>
      </c>
      <c r="D61" s="312" t="s">
        <v>767</v>
      </c>
      <c r="E61" s="312">
        <v>0</v>
      </c>
      <c r="F61" s="312">
        <v>0</v>
      </c>
      <c r="G61" s="312" t="s">
        <v>767</v>
      </c>
      <c r="H61" s="312" t="s">
        <v>767</v>
      </c>
      <c r="I61" s="312">
        <v>0</v>
      </c>
      <c r="J61" s="312">
        <v>0</v>
      </c>
      <c r="K61" s="311"/>
    </row>
    <row r="62" spans="1:15" ht="23.25" customHeight="1">
      <c r="A62" s="40">
        <v>508</v>
      </c>
      <c r="B62" s="9" t="s">
        <v>758</v>
      </c>
      <c r="C62" s="342">
        <f t="shared" si="10"/>
        <v>12</v>
      </c>
      <c r="D62" s="312">
        <v>4</v>
      </c>
      <c r="E62" s="312">
        <v>4</v>
      </c>
      <c r="F62" s="312" t="s">
        <v>767</v>
      </c>
      <c r="G62" s="312" t="s">
        <v>767</v>
      </c>
      <c r="H62" s="312">
        <v>4</v>
      </c>
      <c r="I62" s="312" t="s">
        <v>767</v>
      </c>
      <c r="J62" s="312">
        <v>0</v>
      </c>
      <c r="K62" s="311"/>
    </row>
    <row r="63" spans="1:15" ht="15" customHeight="1">
      <c r="A63" s="40">
        <v>509</v>
      </c>
      <c r="B63" s="10" t="s">
        <v>346</v>
      </c>
      <c r="C63" s="342">
        <f t="shared" si="10"/>
        <v>545</v>
      </c>
      <c r="D63" s="312">
        <v>91</v>
      </c>
      <c r="E63" s="312">
        <v>112</v>
      </c>
      <c r="F63" s="312">
        <v>91</v>
      </c>
      <c r="G63" s="312">
        <v>84</v>
      </c>
      <c r="H63" s="312">
        <v>89</v>
      </c>
      <c r="I63" s="312">
        <v>34</v>
      </c>
      <c r="J63" s="312">
        <v>44</v>
      </c>
      <c r="K63" s="311"/>
    </row>
    <row r="64" spans="1:15" ht="15" customHeight="1">
      <c r="A64" s="33">
        <v>510</v>
      </c>
      <c r="B64" s="10" t="s">
        <v>301</v>
      </c>
      <c r="C64" s="342">
        <f t="shared" si="10"/>
        <v>14</v>
      </c>
      <c r="D64" s="312">
        <v>4</v>
      </c>
      <c r="E64" s="312" t="s">
        <v>767</v>
      </c>
      <c r="F64" s="312" t="s">
        <v>767</v>
      </c>
      <c r="G64" s="312">
        <v>4</v>
      </c>
      <c r="H64" s="312">
        <v>6</v>
      </c>
      <c r="I64" s="312" t="s">
        <v>767</v>
      </c>
      <c r="J64" s="312" t="s">
        <v>767</v>
      </c>
      <c r="K64" s="311"/>
    </row>
    <row r="65" spans="1:11" ht="15" customHeight="1">
      <c r="A65" s="33">
        <v>512</v>
      </c>
      <c r="B65" s="10" t="s">
        <v>431</v>
      </c>
      <c r="C65" s="342">
        <f t="shared" si="10"/>
        <v>0</v>
      </c>
      <c r="D65" s="312">
        <v>0</v>
      </c>
      <c r="E65" s="312">
        <v>0</v>
      </c>
      <c r="F65" s="312">
        <v>0</v>
      </c>
      <c r="G65" s="312" t="s">
        <v>767</v>
      </c>
      <c r="H65" s="312" t="s">
        <v>767</v>
      </c>
      <c r="I65" s="312" t="s">
        <v>767</v>
      </c>
      <c r="J65" s="312" t="s">
        <v>767</v>
      </c>
      <c r="K65" s="311"/>
    </row>
    <row r="66" spans="1:11" ht="24.75" customHeight="1">
      <c r="A66" s="33">
        <v>514</v>
      </c>
      <c r="B66" s="10" t="s">
        <v>401</v>
      </c>
      <c r="C66" s="342">
        <f t="shared" si="10"/>
        <v>0</v>
      </c>
      <c r="D66" s="312" t="s">
        <v>767</v>
      </c>
      <c r="E66" s="312">
        <v>0</v>
      </c>
      <c r="F66" s="312" t="s">
        <v>767</v>
      </c>
      <c r="G66" s="312">
        <v>0</v>
      </c>
      <c r="H66" s="312" t="s">
        <v>767</v>
      </c>
      <c r="I66" s="312" t="s">
        <v>767</v>
      </c>
      <c r="J66" s="312" t="s">
        <v>767</v>
      </c>
      <c r="K66" s="311"/>
    </row>
    <row r="67" spans="1:11" ht="15" customHeight="1">
      <c r="A67" s="33">
        <v>515</v>
      </c>
      <c r="B67" s="10" t="s">
        <v>347</v>
      </c>
      <c r="C67" s="342">
        <f t="shared" si="10"/>
        <v>44</v>
      </c>
      <c r="D67" s="312">
        <v>4</v>
      </c>
      <c r="E67" s="312">
        <v>8</v>
      </c>
      <c r="F67" s="312">
        <v>8</v>
      </c>
      <c r="G67" s="312">
        <v>7</v>
      </c>
      <c r="H67" s="312">
        <v>10</v>
      </c>
      <c r="I67" s="312">
        <v>7</v>
      </c>
      <c r="J67" s="312">
        <v>0</v>
      </c>
      <c r="K67" s="311"/>
    </row>
    <row r="68" spans="1:11" ht="15" customHeight="1">
      <c r="A68" s="33">
        <v>516</v>
      </c>
      <c r="B68" s="10" t="s">
        <v>711</v>
      </c>
      <c r="C68" s="342">
        <f t="shared" si="10"/>
        <v>0</v>
      </c>
      <c r="D68" s="312" t="s">
        <v>767</v>
      </c>
      <c r="E68" s="312" t="s">
        <v>767</v>
      </c>
      <c r="F68" s="312">
        <v>0</v>
      </c>
      <c r="G68" s="312">
        <v>0</v>
      </c>
      <c r="H68" s="312">
        <v>0</v>
      </c>
      <c r="I68" s="312">
        <v>0</v>
      </c>
      <c r="J68" s="312" t="s">
        <v>767</v>
      </c>
      <c r="K68" s="311"/>
    </row>
    <row r="69" spans="1:11" ht="15" customHeight="1">
      <c r="A69" s="33">
        <v>518</v>
      </c>
      <c r="B69" s="10" t="s">
        <v>629</v>
      </c>
      <c r="C69" s="342">
        <f t="shared" si="10"/>
        <v>28</v>
      </c>
      <c r="D69" s="312">
        <v>8</v>
      </c>
      <c r="E69" s="312">
        <v>8</v>
      </c>
      <c r="F69" s="312" t="s">
        <v>767</v>
      </c>
      <c r="G69" s="312">
        <v>6</v>
      </c>
      <c r="H69" s="312" t="s">
        <v>767</v>
      </c>
      <c r="I69" s="312">
        <v>0</v>
      </c>
      <c r="J69" s="312">
        <v>6</v>
      </c>
      <c r="K69" s="311"/>
    </row>
    <row r="70" spans="1:11" ht="15" customHeight="1">
      <c r="A70" s="33">
        <v>519</v>
      </c>
      <c r="B70" s="10" t="s">
        <v>432</v>
      </c>
      <c r="C70" s="342">
        <f t="shared" si="10"/>
        <v>0</v>
      </c>
      <c r="D70" s="312">
        <v>0</v>
      </c>
      <c r="E70" s="312" t="s">
        <v>767</v>
      </c>
      <c r="F70" s="312" t="s">
        <v>767</v>
      </c>
      <c r="G70" s="312" t="s">
        <v>767</v>
      </c>
      <c r="H70" s="312">
        <v>0</v>
      </c>
      <c r="I70" s="312">
        <v>0</v>
      </c>
      <c r="J70" s="312" t="s">
        <v>767</v>
      </c>
      <c r="K70" s="311"/>
    </row>
    <row r="71" spans="1:11" ht="15" customHeight="1">
      <c r="A71" s="33">
        <v>520</v>
      </c>
      <c r="B71" s="10" t="s">
        <v>697</v>
      </c>
      <c r="C71" s="342">
        <f t="shared" si="10"/>
        <v>0</v>
      </c>
      <c r="D71" s="312">
        <v>0</v>
      </c>
      <c r="E71" s="312" t="s">
        <v>767</v>
      </c>
      <c r="F71" s="312" t="s">
        <v>767</v>
      </c>
      <c r="G71" s="312" t="s">
        <v>767</v>
      </c>
      <c r="H71" s="312">
        <v>0</v>
      </c>
      <c r="I71" s="312" t="s">
        <v>767</v>
      </c>
      <c r="J71" s="312" t="s">
        <v>767</v>
      </c>
      <c r="K71" s="311"/>
    </row>
    <row r="72" spans="1:11" ht="23.25" customHeight="1">
      <c r="A72" s="33">
        <v>522</v>
      </c>
      <c r="B72" s="10" t="s">
        <v>828</v>
      </c>
      <c r="C72" s="342">
        <f t="shared" si="10"/>
        <v>0</v>
      </c>
      <c r="D72" s="312" t="s">
        <v>767</v>
      </c>
      <c r="E72" s="312" t="s">
        <v>767</v>
      </c>
      <c r="F72" s="312">
        <v>0</v>
      </c>
      <c r="G72" s="312">
        <v>0</v>
      </c>
      <c r="H72" s="312">
        <v>0</v>
      </c>
      <c r="I72" s="312">
        <v>0</v>
      </c>
      <c r="J72" s="312">
        <v>0</v>
      </c>
      <c r="K72" s="311"/>
    </row>
    <row r="73" spans="1:11" ht="15" customHeight="1">
      <c r="A73" s="40">
        <v>523</v>
      </c>
      <c r="B73" s="9" t="s">
        <v>829</v>
      </c>
      <c r="C73" s="342">
        <f t="shared" si="10"/>
        <v>0</v>
      </c>
      <c r="D73" s="312">
        <v>0</v>
      </c>
      <c r="E73" s="312">
        <v>0</v>
      </c>
      <c r="F73" s="312" t="s">
        <v>767</v>
      </c>
      <c r="G73" s="312">
        <v>0</v>
      </c>
      <c r="H73" s="312" t="s">
        <v>767</v>
      </c>
      <c r="I73" s="312">
        <v>0</v>
      </c>
      <c r="J73" s="312">
        <v>0</v>
      </c>
      <c r="K73" s="311"/>
    </row>
    <row r="74" spans="1:11" ht="15" customHeight="1">
      <c r="A74" s="40">
        <v>524</v>
      </c>
      <c r="B74" s="10" t="s">
        <v>282</v>
      </c>
      <c r="C74" s="342">
        <f t="shared" si="10"/>
        <v>15916</v>
      </c>
      <c r="D74" s="312">
        <v>2547</v>
      </c>
      <c r="E74" s="312">
        <v>2455</v>
      </c>
      <c r="F74" s="312">
        <v>2477</v>
      </c>
      <c r="G74" s="312">
        <v>2293</v>
      </c>
      <c r="H74" s="312">
        <v>2178</v>
      </c>
      <c r="I74" s="312">
        <v>1885</v>
      </c>
      <c r="J74" s="312">
        <v>2081</v>
      </c>
      <c r="K74" s="311"/>
    </row>
    <row r="75" spans="1:11" ht="15" customHeight="1">
      <c r="A75" s="40">
        <v>525</v>
      </c>
      <c r="B75" s="10" t="s">
        <v>283</v>
      </c>
      <c r="C75" s="342">
        <f t="shared" si="10"/>
        <v>796</v>
      </c>
      <c r="D75" s="312">
        <v>117</v>
      </c>
      <c r="E75" s="312">
        <v>111</v>
      </c>
      <c r="F75" s="312">
        <v>119</v>
      </c>
      <c r="G75" s="312">
        <v>115</v>
      </c>
      <c r="H75" s="312">
        <v>124</v>
      </c>
      <c r="I75" s="312">
        <v>95</v>
      </c>
      <c r="J75" s="312">
        <v>115</v>
      </c>
      <c r="K75" s="311"/>
    </row>
    <row r="76" spans="1:11" ht="15" customHeight="1">
      <c r="A76" s="33">
        <v>526</v>
      </c>
      <c r="B76" s="10" t="s">
        <v>843</v>
      </c>
      <c r="C76" s="342">
        <f t="shared" si="10"/>
        <v>25</v>
      </c>
      <c r="D76" s="312">
        <v>8</v>
      </c>
      <c r="E76" s="312" t="s">
        <v>767</v>
      </c>
      <c r="F76" s="312">
        <v>6</v>
      </c>
      <c r="G76" s="312">
        <v>7</v>
      </c>
      <c r="H76" s="312">
        <v>4</v>
      </c>
      <c r="I76" s="312" t="s">
        <v>767</v>
      </c>
      <c r="J76" s="312" t="s">
        <v>767</v>
      </c>
      <c r="K76" s="311"/>
    </row>
    <row r="77" spans="1:11" ht="22.5" customHeight="1">
      <c r="A77" s="33">
        <v>527</v>
      </c>
      <c r="B77" s="45" t="s">
        <v>844</v>
      </c>
      <c r="C77" s="342">
        <f t="shared" si="10"/>
        <v>10</v>
      </c>
      <c r="D77" s="312" t="s">
        <v>767</v>
      </c>
      <c r="E77" s="312" t="s">
        <v>767</v>
      </c>
      <c r="F77" s="312">
        <v>4</v>
      </c>
      <c r="G77" s="312">
        <v>6</v>
      </c>
      <c r="H77" s="312" t="s">
        <v>767</v>
      </c>
      <c r="I77" s="312" t="s">
        <v>767</v>
      </c>
      <c r="J77" s="312">
        <v>0</v>
      </c>
      <c r="K77" s="311"/>
    </row>
    <row r="78" spans="1:11" ht="15.75" customHeight="1">
      <c r="A78" s="40">
        <v>599</v>
      </c>
      <c r="B78" s="9" t="s">
        <v>631</v>
      </c>
      <c r="C78" s="342">
        <f t="shared" si="10"/>
        <v>0</v>
      </c>
      <c r="D78" s="312" t="s">
        <v>767</v>
      </c>
      <c r="E78" s="312">
        <v>0</v>
      </c>
      <c r="F78" s="312" t="s">
        <v>767</v>
      </c>
      <c r="G78" s="312" t="s">
        <v>767</v>
      </c>
      <c r="H78" s="312">
        <v>0</v>
      </c>
      <c r="I78" s="312" t="s">
        <v>767</v>
      </c>
      <c r="J78" s="312">
        <v>0</v>
      </c>
      <c r="K78" s="311"/>
    </row>
    <row r="79" spans="1:11" ht="21" customHeight="1">
      <c r="A79" s="28"/>
      <c r="B79" s="7" t="s">
        <v>632</v>
      </c>
      <c r="C79" s="342">
        <f>SUM(C80:C106)</f>
        <v>6002</v>
      </c>
      <c r="D79" s="342">
        <f t="shared" ref="D79:J79" si="11">SUM(D80:D106)</f>
        <v>965</v>
      </c>
      <c r="E79" s="342">
        <f t="shared" si="11"/>
        <v>971</v>
      </c>
      <c r="F79" s="342">
        <f t="shared" si="11"/>
        <v>1035</v>
      </c>
      <c r="G79" s="342">
        <f t="shared" si="11"/>
        <v>993</v>
      </c>
      <c r="H79" s="342">
        <f t="shared" si="11"/>
        <v>973</v>
      </c>
      <c r="I79" s="342">
        <f t="shared" si="11"/>
        <v>502</v>
      </c>
      <c r="J79" s="342">
        <f t="shared" si="11"/>
        <v>563</v>
      </c>
      <c r="K79" s="311"/>
    </row>
    <row r="80" spans="1:11" ht="15" customHeight="1">
      <c r="A80" s="40">
        <v>602</v>
      </c>
      <c r="B80" s="10" t="s">
        <v>348</v>
      </c>
      <c r="C80" s="342">
        <f t="shared" ref="C80:C106" si="12">SUM(D80:K80)</f>
        <v>4</v>
      </c>
      <c r="D80" s="312" t="s">
        <v>767</v>
      </c>
      <c r="E80" s="312">
        <v>4</v>
      </c>
      <c r="F80" s="312" t="s">
        <v>767</v>
      </c>
      <c r="G80" s="312">
        <v>0</v>
      </c>
      <c r="H80" s="312">
        <v>0</v>
      </c>
      <c r="I80" s="312">
        <v>0</v>
      </c>
      <c r="J80" s="312">
        <v>0</v>
      </c>
      <c r="K80" s="311"/>
    </row>
    <row r="81" spans="1:15" s="2" customFormat="1" ht="15" customHeight="1">
      <c r="A81" s="40">
        <v>603</v>
      </c>
      <c r="B81" s="10" t="s">
        <v>302</v>
      </c>
      <c r="C81" s="342">
        <f t="shared" si="12"/>
        <v>17</v>
      </c>
      <c r="D81" s="312" t="s">
        <v>767</v>
      </c>
      <c r="E81" s="312">
        <v>4</v>
      </c>
      <c r="F81" s="312">
        <v>5</v>
      </c>
      <c r="G81" s="312">
        <v>8</v>
      </c>
      <c r="H81" s="312" t="s">
        <v>767</v>
      </c>
      <c r="I81" s="312" t="s">
        <v>767</v>
      </c>
      <c r="J81" s="312" t="s">
        <v>767</v>
      </c>
      <c r="K81" s="311"/>
      <c r="L81" s="3"/>
      <c r="M81" s="3"/>
      <c r="N81" s="3"/>
      <c r="O81" s="3"/>
    </row>
    <row r="82" spans="1:15" ht="15" customHeight="1">
      <c r="A82" s="40">
        <v>604</v>
      </c>
      <c r="B82" s="10" t="s">
        <v>303</v>
      </c>
      <c r="C82" s="342">
        <f t="shared" si="12"/>
        <v>8</v>
      </c>
      <c r="D82" s="312">
        <v>0</v>
      </c>
      <c r="E82" s="312">
        <v>4</v>
      </c>
      <c r="F82" s="312" t="s">
        <v>767</v>
      </c>
      <c r="G82" s="312" t="s">
        <v>767</v>
      </c>
      <c r="H82" s="312">
        <v>4</v>
      </c>
      <c r="I82" s="312" t="s">
        <v>767</v>
      </c>
      <c r="J82" s="312" t="s">
        <v>767</v>
      </c>
      <c r="K82" s="310"/>
      <c r="L82" s="2"/>
      <c r="M82" s="2"/>
      <c r="N82" s="2"/>
      <c r="O82" s="2"/>
    </row>
    <row r="83" spans="1:15" ht="15" customHeight="1">
      <c r="A83" s="40">
        <v>605</v>
      </c>
      <c r="B83" s="10" t="s">
        <v>349</v>
      </c>
      <c r="C83" s="342">
        <f t="shared" si="12"/>
        <v>13</v>
      </c>
      <c r="D83" s="312" t="s">
        <v>767</v>
      </c>
      <c r="E83" s="312">
        <v>8</v>
      </c>
      <c r="F83" s="312" t="s">
        <v>767</v>
      </c>
      <c r="G83" s="312">
        <v>5</v>
      </c>
      <c r="H83" s="312" t="s">
        <v>767</v>
      </c>
      <c r="I83" s="312" t="s">
        <v>767</v>
      </c>
      <c r="J83" s="312" t="s">
        <v>767</v>
      </c>
      <c r="K83" s="311"/>
    </row>
    <row r="84" spans="1:15" ht="15.75" customHeight="1">
      <c r="A84" s="40">
        <v>608</v>
      </c>
      <c r="B84" s="10" t="s">
        <v>350</v>
      </c>
      <c r="C84" s="342">
        <f t="shared" si="12"/>
        <v>163</v>
      </c>
      <c r="D84" s="312">
        <v>32</v>
      </c>
      <c r="E84" s="312">
        <v>31</v>
      </c>
      <c r="F84" s="312">
        <v>26</v>
      </c>
      <c r="G84" s="312">
        <v>26</v>
      </c>
      <c r="H84" s="312">
        <v>29</v>
      </c>
      <c r="I84" s="312">
        <v>8</v>
      </c>
      <c r="J84" s="312">
        <v>11</v>
      </c>
      <c r="K84" s="311"/>
    </row>
    <row r="85" spans="1:15" ht="12.75" customHeight="1">
      <c r="A85" s="33">
        <v>609</v>
      </c>
      <c r="B85" s="45" t="s">
        <v>351</v>
      </c>
      <c r="C85" s="342">
        <f t="shared" si="12"/>
        <v>0</v>
      </c>
      <c r="D85" s="312" t="s">
        <v>767</v>
      </c>
      <c r="E85" s="312">
        <v>0</v>
      </c>
      <c r="F85" s="312" t="s">
        <v>767</v>
      </c>
      <c r="G85" s="312" t="s">
        <v>767</v>
      </c>
      <c r="H85" s="312" t="s">
        <v>767</v>
      </c>
      <c r="I85" s="312">
        <v>0</v>
      </c>
      <c r="J85" s="312">
        <v>0</v>
      </c>
      <c r="K85" s="311"/>
    </row>
    <row r="86" spans="1:15" ht="15" customHeight="1">
      <c r="A86" s="33">
        <v>610</v>
      </c>
      <c r="B86" s="45" t="s">
        <v>316</v>
      </c>
      <c r="C86" s="342">
        <f t="shared" si="12"/>
        <v>36</v>
      </c>
      <c r="D86" s="312">
        <v>5</v>
      </c>
      <c r="E86" s="312">
        <v>6</v>
      </c>
      <c r="F86" s="312">
        <v>7</v>
      </c>
      <c r="G86" s="312">
        <v>5</v>
      </c>
      <c r="H86" s="312">
        <v>13</v>
      </c>
      <c r="I86" s="312">
        <v>0</v>
      </c>
      <c r="J86" s="312" t="s">
        <v>767</v>
      </c>
      <c r="K86" s="311"/>
    </row>
    <row r="87" spans="1:15" ht="15" customHeight="1">
      <c r="A87" s="33">
        <v>611</v>
      </c>
      <c r="B87" s="45" t="s">
        <v>304</v>
      </c>
      <c r="C87" s="342">
        <f t="shared" si="12"/>
        <v>0</v>
      </c>
      <c r="D87" s="312">
        <v>0</v>
      </c>
      <c r="E87" s="312" t="s">
        <v>767</v>
      </c>
      <c r="F87" s="312" t="s">
        <v>767</v>
      </c>
      <c r="G87" s="312">
        <v>0</v>
      </c>
      <c r="H87" s="312">
        <v>0</v>
      </c>
      <c r="I87" s="312">
        <v>0</v>
      </c>
      <c r="J87" s="312">
        <v>0</v>
      </c>
      <c r="K87" s="311"/>
    </row>
    <row r="88" spans="1:15" ht="15" customHeight="1">
      <c r="A88" s="33">
        <v>615</v>
      </c>
      <c r="B88" s="10" t="s">
        <v>317</v>
      </c>
      <c r="C88" s="342">
        <f t="shared" si="12"/>
        <v>28</v>
      </c>
      <c r="D88" s="312">
        <v>4</v>
      </c>
      <c r="E88" s="312">
        <v>7</v>
      </c>
      <c r="F88" s="312">
        <v>4</v>
      </c>
      <c r="G88" s="312" t="s">
        <v>767</v>
      </c>
      <c r="H88" s="312">
        <v>8</v>
      </c>
      <c r="I88" s="312" t="s">
        <v>767</v>
      </c>
      <c r="J88" s="312">
        <v>5</v>
      </c>
      <c r="K88" s="311"/>
    </row>
    <row r="89" spans="1:15" ht="15" customHeight="1">
      <c r="A89" s="33">
        <v>617</v>
      </c>
      <c r="B89" s="10" t="s">
        <v>352</v>
      </c>
      <c r="C89" s="342">
        <f t="shared" si="12"/>
        <v>0</v>
      </c>
      <c r="D89" s="312" t="s">
        <v>767</v>
      </c>
      <c r="E89" s="312">
        <v>0</v>
      </c>
      <c r="F89" s="312" t="s">
        <v>767</v>
      </c>
      <c r="G89" s="312">
        <v>0</v>
      </c>
      <c r="H89" s="312" t="s">
        <v>767</v>
      </c>
      <c r="I89" s="312">
        <v>0</v>
      </c>
      <c r="J89" s="312">
        <v>0</v>
      </c>
      <c r="K89" s="311"/>
    </row>
    <row r="90" spans="1:15" ht="15" customHeight="1">
      <c r="A90" s="33">
        <v>619</v>
      </c>
      <c r="B90" s="10" t="s">
        <v>698</v>
      </c>
      <c r="C90" s="342">
        <f t="shared" si="12"/>
        <v>328</v>
      </c>
      <c r="D90" s="312">
        <v>55</v>
      </c>
      <c r="E90" s="312">
        <v>49</v>
      </c>
      <c r="F90" s="312">
        <v>61</v>
      </c>
      <c r="G90" s="312">
        <v>58</v>
      </c>
      <c r="H90" s="312">
        <v>48</v>
      </c>
      <c r="I90" s="312">
        <v>24</v>
      </c>
      <c r="J90" s="312">
        <v>33</v>
      </c>
      <c r="K90" s="311"/>
    </row>
    <row r="91" spans="1:15" ht="15" customHeight="1">
      <c r="A91" s="33">
        <v>620</v>
      </c>
      <c r="B91" s="10" t="s">
        <v>609</v>
      </c>
      <c r="C91" s="342">
        <f t="shared" si="12"/>
        <v>1334</v>
      </c>
      <c r="D91" s="312">
        <v>200</v>
      </c>
      <c r="E91" s="312">
        <v>221</v>
      </c>
      <c r="F91" s="312">
        <v>253</v>
      </c>
      <c r="G91" s="312">
        <v>244</v>
      </c>
      <c r="H91" s="312">
        <v>229</v>
      </c>
      <c r="I91" s="312">
        <v>95</v>
      </c>
      <c r="J91" s="312">
        <v>92</v>
      </c>
      <c r="K91" s="311"/>
    </row>
    <row r="92" spans="1:15" ht="15" customHeight="1">
      <c r="A92" s="33">
        <v>621</v>
      </c>
      <c r="B92" s="10" t="s">
        <v>353</v>
      </c>
      <c r="C92" s="342">
        <f t="shared" si="12"/>
        <v>593</v>
      </c>
      <c r="D92" s="312">
        <v>99</v>
      </c>
      <c r="E92" s="312">
        <v>100</v>
      </c>
      <c r="F92" s="312">
        <v>91</v>
      </c>
      <c r="G92" s="312">
        <v>87</v>
      </c>
      <c r="H92" s="312">
        <v>98</v>
      </c>
      <c r="I92" s="312">
        <v>53</v>
      </c>
      <c r="J92" s="312">
        <v>65</v>
      </c>
      <c r="K92" s="311"/>
    </row>
    <row r="93" spans="1:15" ht="15" customHeight="1">
      <c r="A93" s="33">
        <v>623</v>
      </c>
      <c r="B93" s="10" t="s">
        <v>601</v>
      </c>
      <c r="C93" s="342">
        <f t="shared" si="12"/>
        <v>1264</v>
      </c>
      <c r="D93" s="312">
        <v>219</v>
      </c>
      <c r="E93" s="312">
        <v>198</v>
      </c>
      <c r="F93" s="312">
        <v>225</v>
      </c>
      <c r="G93" s="312">
        <v>196</v>
      </c>
      <c r="H93" s="312">
        <v>208</v>
      </c>
      <c r="I93" s="312">
        <v>98</v>
      </c>
      <c r="J93" s="312">
        <v>120</v>
      </c>
      <c r="K93" s="311"/>
    </row>
    <row r="94" spans="1:15" ht="15" customHeight="1">
      <c r="A94" s="33">
        <v>624</v>
      </c>
      <c r="B94" s="10" t="s">
        <v>354</v>
      </c>
      <c r="C94" s="342">
        <f t="shared" si="12"/>
        <v>39</v>
      </c>
      <c r="D94" s="312">
        <v>9</v>
      </c>
      <c r="E94" s="312">
        <v>6</v>
      </c>
      <c r="F94" s="312">
        <v>7</v>
      </c>
      <c r="G94" s="312">
        <v>5</v>
      </c>
      <c r="H94" s="312" t="s">
        <v>767</v>
      </c>
      <c r="I94" s="312">
        <v>6</v>
      </c>
      <c r="J94" s="312">
        <v>6</v>
      </c>
      <c r="K94" s="311"/>
    </row>
    <row r="95" spans="1:15" ht="15" customHeight="1">
      <c r="A95" s="33">
        <v>625</v>
      </c>
      <c r="B95" s="10" t="s">
        <v>355</v>
      </c>
      <c r="C95" s="342">
        <f t="shared" si="12"/>
        <v>12</v>
      </c>
      <c r="D95" s="312" t="s">
        <v>767</v>
      </c>
      <c r="E95" s="312">
        <v>4</v>
      </c>
      <c r="F95" s="312" t="s">
        <v>767</v>
      </c>
      <c r="G95" s="312" t="s">
        <v>767</v>
      </c>
      <c r="H95" s="312">
        <v>4</v>
      </c>
      <c r="I95" s="312" t="s">
        <v>767</v>
      </c>
      <c r="J95" s="312">
        <v>4</v>
      </c>
      <c r="K95" s="311"/>
    </row>
    <row r="96" spans="1:15" ht="14.25" customHeight="1">
      <c r="A96" s="33">
        <v>628</v>
      </c>
      <c r="B96" s="10" t="s">
        <v>305</v>
      </c>
      <c r="C96" s="342">
        <f t="shared" si="12"/>
        <v>0</v>
      </c>
      <c r="D96" s="312">
        <v>0</v>
      </c>
      <c r="E96" s="312" t="s">
        <v>767</v>
      </c>
      <c r="F96" s="312">
        <v>0</v>
      </c>
      <c r="G96" s="312">
        <v>0</v>
      </c>
      <c r="H96" s="312">
        <v>0</v>
      </c>
      <c r="I96" s="312">
        <v>0</v>
      </c>
      <c r="J96" s="312">
        <v>0</v>
      </c>
      <c r="K96" s="311"/>
    </row>
    <row r="97" spans="1:17" ht="15" customHeight="1">
      <c r="A97" s="33">
        <v>629</v>
      </c>
      <c r="B97" s="283" t="s">
        <v>610</v>
      </c>
      <c r="C97" s="342">
        <f t="shared" si="12"/>
        <v>56</v>
      </c>
      <c r="D97" s="312">
        <v>7</v>
      </c>
      <c r="E97" s="312">
        <v>7</v>
      </c>
      <c r="F97" s="312">
        <v>11</v>
      </c>
      <c r="G97" s="312">
        <v>6</v>
      </c>
      <c r="H97" s="312">
        <v>15</v>
      </c>
      <c r="I97" s="312">
        <v>6</v>
      </c>
      <c r="J97" s="312">
        <v>4</v>
      </c>
      <c r="K97" s="311"/>
    </row>
    <row r="98" spans="1:17" ht="17.25" customHeight="1">
      <c r="A98" s="33">
        <v>630</v>
      </c>
      <c r="B98" s="10" t="s">
        <v>633</v>
      </c>
      <c r="C98" s="342">
        <f t="shared" si="12"/>
        <v>0</v>
      </c>
      <c r="D98" s="312" t="s">
        <v>767</v>
      </c>
      <c r="E98" s="312">
        <v>0</v>
      </c>
      <c r="F98" s="312">
        <v>0</v>
      </c>
      <c r="G98" s="312" t="s">
        <v>767</v>
      </c>
      <c r="H98" s="312">
        <v>0</v>
      </c>
      <c r="I98" s="312">
        <v>0</v>
      </c>
      <c r="J98" s="312">
        <v>0</v>
      </c>
      <c r="K98" s="311"/>
    </row>
    <row r="99" spans="1:17" ht="15" customHeight="1">
      <c r="A99" s="33">
        <v>631</v>
      </c>
      <c r="B99" s="10" t="s">
        <v>306</v>
      </c>
      <c r="C99" s="342">
        <f t="shared" si="12"/>
        <v>377</v>
      </c>
      <c r="D99" s="312">
        <v>70</v>
      </c>
      <c r="E99" s="312">
        <v>63</v>
      </c>
      <c r="F99" s="312">
        <v>89</v>
      </c>
      <c r="G99" s="312">
        <v>71</v>
      </c>
      <c r="H99" s="312">
        <v>50</v>
      </c>
      <c r="I99" s="312">
        <v>17</v>
      </c>
      <c r="J99" s="312">
        <v>17</v>
      </c>
      <c r="K99" s="311"/>
    </row>
    <row r="100" spans="1:17" ht="14.25" customHeight="1">
      <c r="A100" s="33">
        <v>632</v>
      </c>
      <c r="B100" s="10" t="s">
        <v>307</v>
      </c>
      <c r="C100" s="342">
        <f t="shared" si="12"/>
        <v>0</v>
      </c>
      <c r="D100" s="312" t="s">
        <v>767</v>
      </c>
      <c r="E100" s="312" t="s">
        <v>767</v>
      </c>
      <c r="F100" s="312">
        <v>0</v>
      </c>
      <c r="G100" s="312">
        <v>0</v>
      </c>
      <c r="H100" s="312">
        <v>0</v>
      </c>
      <c r="I100" s="312" t="s">
        <v>767</v>
      </c>
      <c r="J100" s="312">
        <v>0</v>
      </c>
      <c r="K100" s="311"/>
    </row>
    <row r="101" spans="1:17" ht="15" customHeight="1">
      <c r="A101" s="40">
        <v>633</v>
      </c>
      <c r="B101" s="283" t="s">
        <v>634</v>
      </c>
      <c r="C101" s="342">
        <f t="shared" si="12"/>
        <v>0</v>
      </c>
      <c r="D101" s="312" t="s">
        <v>767</v>
      </c>
      <c r="E101" s="312" t="s">
        <v>767</v>
      </c>
      <c r="F101" s="312" t="s">
        <v>767</v>
      </c>
      <c r="G101" s="312">
        <v>0</v>
      </c>
      <c r="H101" s="312" t="s">
        <v>767</v>
      </c>
      <c r="I101" s="312" t="s">
        <v>767</v>
      </c>
      <c r="J101" s="312" t="s">
        <v>767</v>
      </c>
      <c r="K101" s="311"/>
    </row>
    <row r="102" spans="1:17" ht="14.25" customHeight="1">
      <c r="A102" s="40">
        <v>634</v>
      </c>
      <c r="B102" s="283" t="s">
        <v>635</v>
      </c>
      <c r="C102" s="342">
        <f t="shared" si="12"/>
        <v>119</v>
      </c>
      <c r="D102" s="312">
        <v>17</v>
      </c>
      <c r="E102" s="312">
        <v>15</v>
      </c>
      <c r="F102" s="312">
        <v>14</v>
      </c>
      <c r="G102" s="312">
        <v>23</v>
      </c>
      <c r="H102" s="312">
        <v>22</v>
      </c>
      <c r="I102" s="312">
        <v>16</v>
      </c>
      <c r="J102" s="312">
        <v>12</v>
      </c>
      <c r="K102" s="311"/>
    </row>
    <row r="103" spans="1:17" ht="15" customHeight="1">
      <c r="A103" s="40">
        <v>635</v>
      </c>
      <c r="B103" s="9" t="s">
        <v>408</v>
      </c>
      <c r="C103" s="342">
        <f t="shared" si="12"/>
        <v>846</v>
      </c>
      <c r="D103" s="312">
        <v>146</v>
      </c>
      <c r="E103" s="312">
        <v>134</v>
      </c>
      <c r="F103" s="312">
        <v>129</v>
      </c>
      <c r="G103" s="312">
        <v>150</v>
      </c>
      <c r="H103" s="312">
        <v>130</v>
      </c>
      <c r="I103" s="312">
        <v>76</v>
      </c>
      <c r="J103" s="312">
        <v>81</v>
      </c>
      <c r="K103" s="311"/>
    </row>
    <row r="104" spans="1:17" ht="15" customHeight="1">
      <c r="A104" s="40">
        <v>636</v>
      </c>
      <c r="B104" s="10" t="s">
        <v>356</v>
      </c>
      <c r="C104" s="342">
        <f t="shared" si="12"/>
        <v>0</v>
      </c>
      <c r="D104" s="312" t="s">
        <v>767</v>
      </c>
      <c r="E104" s="312" t="s">
        <v>767</v>
      </c>
      <c r="F104" s="312">
        <v>0</v>
      </c>
      <c r="G104" s="312">
        <v>0</v>
      </c>
      <c r="H104" s="312">
        <v>0</v>
      </c>
      <c r="I104" s="312">
        <v>0</v>
      </c>
      <c r="J104" s="312">
        <v>0</v>
      </c>
      <c r="K104" s="311"/>
    </row>
    <row r="105" spans="1:17" ht="18" customHeight="1">
      <c r="A105" s="40">
        <v>637</v>
      </c>
      <c r="B105" s="10" t="s">
        <v>308</v>
      </c>
      <c r="C105" s="342">
        <f t="shared" si="12"/>
        <v>725</v>
      </c>
      <c r="D105" s="312">
        <v>95</v>
      </c>
      <c r="E105" s="312">
        <v>106</v>
      </c>
      <c r="F105" s="312">
        <v>107</v>
      </c>
      <c r="G105" s="312">
        <v>105</v>
      </c>
      <c r="H105" s="312">
        <v>103</v>
      </c>
      <c r="I105" s="312">
        <v>103</v>
      </c>
      <c r="J105" s="312">
        <v>106</v>
      </c>
      <c r="K105" s="311"/>
    </row>
    <row r="106" spans="1:17" ht="28.5" customHeight="1">
      <c r="A106" s="40">
        <v>699</v>
      </c>
      <c r="B106" s="9" t="s">
        <v>636</v>
      </c>
      <c r="C106" s="342">
        <f t="shared" si="12"/>
        <v>40</v>
      </c>
      <c r="D106" s="312">
        <v>7</v>
      </c>
      <c r="E106" s="312">
        <v>4</v>
      </c>
      <c r="F106" s="312">
        <v>6</v>
      </c>
      <c r="G106" s="312">
        <v>4</v>
      </c>
      <c r="H106" s="312">
        <v>12</v>
      </c>
      <c r="I106" s="312" t="s">
        <v>767</v>
      </c>
      <c r="J106" s="312">
        <v>7</v>
      </c>
      <c r="K106" s="311"/>
    </row>
    <row r="107" spans="1:17" ht="15" customHeight="1">
      <c r="A107" s="28"/>
      <c r="B107" s="7" t="s">
        <v>637</v>
      </c>
      <c r="C107" s="342">
        <f>SUM(C108:C128)</f>
        <v>14956</v>
      </c>
      <c r="D107" s="342">
        <f t="shared" ref="D107:J107" si="13">SUM(D108:D128)</f>
        <v>2064</v>
      </c>
      <c r="E107" s="342">
        <f t="shared" si="13"/>
        <v>1948</v>
      </c>
      <c r="F107" s="342">
        <f t="shared" si="13"/>
        <v>2055</v>
      </c>
      <c r="G107" s="342">
        <f t="shared" si="13"/>
        <v>2004</v>
      </c>
      <c r="H107" s="342">
        <f t="shared" si="13"/>
        <v>2126</v>
      </c>
      <c r="I107" s="342">
        <f t="shared" si="13"/>
        <v>2227</v>
      </c>
      <c r="J107" s="342">
        <f t="shared" si="13"/>
        <v>2532</v>
      </c>
      <c r="K107" s="311"/>
    </row>
    <row r="108" spans="1:17" ht="15" customHeight="1">
      <c r="A108" s="40">
        <v>701</v>
      </c>
      <c r="B108" s="10" t="s">
        <v>357</v>
      </c>
      <c r="C108" s="342">
        <f t="shared" ref="C108:C128" si="14">SUM(D108:K108)</f>
        <v>39</v>
      </c>
      <c r="D108" s="312">
        <v>5</v>
      </c>
      <c r="E108" s="312">
        <v>5</v>
      </c>
      <c r="F108" s="312">
        <v>4</v>
      </c>
      <c r="G108" s="312">
        <v>7</v>
      </c>
      <c r="H108" s="312">
        <v>5</v>
      </c>
      <c r="I108" s="312">
        <v>9</v>
      </c>
      <c r="J108" s="312">
        <v>4</v>
      </c>
      <c r="K108" s="311"/>
    </row>
    <row r="109" spans="1:17" ht="15" customHeight="1">
      <c r="A109" s="40">
        <v>702</v>
      </c>
      <c r="B109" s="10" t="s">
        <v>358</v>
      </c>
      <c r="C109" s="342">
        <f t="shared" si="14"/>
        <v>773</v>
      </c>
      <c r="D109" s="312">
        <v>112</v>
      </c>
      <c r="E109" s="312">
        <v>98</v>
      </c>
      <c r="F109" s="312">
        <v>91</v>
      </c>
      <c r="G109" s="312">
        <v>89</v>
      </c>
      <c r="H109" s="312">
        <v>96</v>
      </c>
      <c r="I109" s="312">
        <v>135</v>
      </c>
      <c r="J109" s="312">
        <v>152</v>
      </c>
      <c r="K109" s="311"/>
      <c r="P109" s="2"/>
      <c r="Q109" s="2"/>
    </row>
    <row r="110" spans="1:17" s="2" customFormat="1" ht="15" customHeight="1">
      <c r="A110" s="40">
        <v>703</v>
      </c>
      <c r="B110" s="10" t="s">
        <v>359</v>
      </c>
      <c r="C110" s="342">
        <f t="shared" si="14"/>
        <v>16</v>
      </c>
      <c r="D110" s="312">
        <v>5</v>
      </c>
      <c r="E110" s="312" t="s">
        <v>767</v>
      </c>
      <c r="F110" s="312">
        <v>4</v>
      </c>
      <c r="G110" s="312">
        <v>0</v>
      </c>
      <c r="H110" s="312">
        <v>7</v>
      </c>
      <c r="I110" s="312" t="s">
        <v>767</v>
      </c>
      <c r="J110" s="312" t="s">
        <v>767</v>
      </c>
      <c r="K110" s="310"/>
      <c r="P110" s="3"/>
      <c r="Q110" s="3"/>
    </row>
    <row r="111" spans="1:17" ht="15" customHeight="1">
      <c r="A111" s="40">
        <v>705</v>
      </c>
      <c r="B111" s="10" t="s">
        <v>360</v>
      </c>
      <c r="C111" s="342">
        <f t="shared" si="14"/>
        <v>0</v>
      </c>
      <c r="D111" s="312" t="s">
        <v>767</v>
      </c>
      <c r="E111" s="312">
        <v>0</v>
      </c>
      <c r="F111" s="312">
        <v>0</v>
      </c>
      <c r="G111" s="312">
        <v>0</v>
      </c>
      <c r="H111" s="312">
        <v>0</v>
      </c>
      <c r="I111" s="312" t="s">
        <v>767</v>
      </c>
      <c r="J111" s="312" t="s">
        <v>767</v>
      </c>
      <c r="K111" s="311"/>
    </row>
    <row r="112" spans="1:17" ht="15" customHeight="1">
      <c r="A112" s="40">
        <v>706</v>
      </c>
      <c r="B112" s="10" t="s">
        <v>361</v>
      </c>
      <c r="C112" s="342">
        <f t="shared" si="14"/>
        <v>0</v>
      </c>
      <c r="D112" s="312">
        <v>0</v>
      </c>
      <c r="E112" s="312" t="s">
        <v>767</v>
      </c>
      <c r="F112" s="312" t="s">
        <v>767</v>
      </c>
      <c r="G112" s="312" t="s">
        <v>767</v>
      </c>
      <c r="H112" s="312" t="s">
        <v>767</v>
      </c>
      <c r="I112" s="312">
        <v>0</v>
      </c>
      <c r="J112" s="312">
        <v>0</v>
      </c>
      <c r="K112" s="311"/>
    </row>
    <row r="113" spans="1:17" ht="15" customHeight="1">
      <c r="A113" s="33">
        <v>707</v>
      </c>
      <c r="B113" s="10" t="s">
        <v>362</v>
      </c>
      <c r="C113" s="342">
        <f t="shared" si="14"/>
        <v>0</v>
      </c>
      <c r="D113" s="312" t="s">
        <v>767</v>
      </c>
      <c r="E113" s="312">
        <v>0</v>
      </c>
      <c r="F113" s="312">
        <v>0</v>
      </c>
      <c r="G113" s="312" t="s">
        <v>767</v>
      </c>
      <c r="H113" s="312">
        <v>0</v>
      </c>
      <c r="I113" s="312">
        <v>0</v>
      </c>
      <c r="J113" s="312">
        <v>0</v>
      </c>
      <c r="K113" s="311"/>
    </row>
    <row r="114" spans="1:17" ht="15" customHeight="1">
      <c r="A114" s="40">
        <v>709</v>
      </c>
      <c r="B114" s="10" t="s">
        <v>363</v>
      </c>
      <c r="C114" s="342">
        <f t="shared" si="14"/>
        <v>3121</v>
      </c>
      <c r="D114" s="312">
        <v>373</v>
      </c>
      <c r="E114" s="312">
        <v>354</v>
      </c>
      <c r="F114" s="312">
        <v>369</v>
      </c>
      <c r="G114" s="312">
        <v>366</v>
      </c>
      <c r="H114" s="312">
        <v>440</v>
      </c>
      <c r="I114" s="312">
        <v>547</v>
      </c>
      <c r="J114" s="312">
        <v>672</v>
      </c>
      <c r="K114" s="311"/>
    </row>
    <row r="115" spans="1:17" ht="15" customHeight="1">
      <c r="A115" s="40">
        <v>710</v>
      </c>
      <c r="B115" s="10" t="s">
        <v>364</v>
      </c>
      <c r="C115" s="342">
        <f t="shared" si="14"/>
        <v>6271</v>
      </c>
      <c r="D115" s="312">
        <v>878</v>
      </c>
      <c r="E115" s="312">
        <v>821</v>
      </c>
      <c r="F115" s="312">
        <v>882</v>
      </c>
      <c r="G115" s="312">
        <v>875</v>
      </c>
      <c r="H115" s="312">
        <v>878</v>
      </c>
      <c r="I115" s="312">
        <v>934</v>
      </c>
      <c r="J115" s="312">
        <v>1003</v>
      </c>
      <c r="K115" s="311"/>
    </row>
    <row r="116" spans="1:17" ht="15" customHeight="1">
      <c r="A116" s="40">
        <v>715</v>
      </c>
      <c r="B116" s="10" t="s">
        <v>638</v>
      </c>
      <c r="C116" s="342">
        <f t="shared" si="14"/>
        <v>5</v>
      </c>
      <c r="D116" s="312">
        <v>5</v>
      </c>
      <c r="E116" s="312">
        <v>0</v>
      </c>
      <c r="F116" s="312">
        <v>0</v>
      </c>
      <c r="G116" s="312" t="s">
        <v>767</v>
      </c>
      <c r="H116" s="312" t="s">
        <v>767</v>
      </c>
      <c r="I116" s="312">
        <v>0</v>
      </c>
      <c r="J116" s="312" t="s">
        <v>767</v>
      </c>
      <c r="K116" s="311"/>
    </row>
    <row r="117" spans="1:17" ht="15" customHeight="1">
      <c r="A117" s="40">
        <v>716</v>
      </c>
      <c r="B117" s="10" t="s">
        <v>639</v>
      </c>
      <c r="C117" s="342">
        <f t="shared" si="14"/>
        <v>0</v>
      </c>
      <c r="D117" s="312" t="s">
        <v>767</v>
      </c>
      <c r="E117" s="312">
        <v>0</v>
      </c>
      <c r="F117" s="312" t="s">
        <v>767</v>
      </c>
      <c r="G117" s="312">
        <v>0</v>
      </c>
      <c r="H117" s="312" t="s">
        <v>767</v>
      </c>
      <c r="I117" s="312">
        <v>0</v>
      </c>
      <c r="J117" s="312">
        <v>0</v>
      </c>
      <c r="K117" s="311"/>
    </row>
    <row r="118" spans="1:17" ht="15" customHeight="1">
      <c r="A118" s="40">
        <v>717</v>
      </c>
      <c r="B118" s="10" t="s">
        <v>309</v>
      </c>
      <c r="C118" s="342">
        <f t="shared" si="14"/>
        <v>45</v>
      </c>
      <c r="D118" s="312">
        <v>9</v>
      </c>
      <c r="E118" s="312">
        <v>6</v>
      </c>
      <c r="F118" s="312">
        <v>6</v>
      </c>
      <c r="G118" s="312">
        <v>4</v>
      </c>
      <c r="H118" s="312">
        <v>5</v>
      </c>
      <c r="I118" s="312">
        <v>8</v>
      </c>
      <c r="J118" s="312">
        <v>7</v>
      </c>
      <c r="K118" s="311"/>
    </row>
    <row r="119" spans="1:17" ht="15" customHeight="1">
      <c r="A119" s="33">
        <v>720</v>
      </c>
      <c r="B119" s="10" t="s">
        <v>421</v>
      </c>
      <c r="C119" s="342">
        <f t="shared" si="14"/>
        <v>20</v>
      </c>
      <c r="D119" s="312" t="s">
        <v>767</v>
      </c>
      <c r="E119" s="312" t="s">
        <v>767</v>
      </c>
      <c r="F119" s="312">
        <v>5</v>
      </c>
      <c r="G119" s="312">
        <v>4</v>
      </c>
      <c r="H119" s="312" t="s">
        <v>767</v>
      </c>
      <c r="I119" s="312">
        <v>7</v>
      </c>
      <c r="J119" s="312">
        <v>4</v>
      </c>
      <c r="K119" s="311"/>
    </row>
    <row r="120" spans="1:17" ht="15" customHeight="1">
      <c r="A120" s="33">
        <v>721</v>
      </c>
      <c r="B120" s="10" t="s">
        <v>836</v>
      </c>
      <c r="C120" s="342">
        <f t="shared" si="14"/>
        <v>87</v>
      </c>
      <c r="D120" s="312">
        <v>8</v>
      </c>
      <c r="E120" s="312">
        <v>14</v>
      </c>
      <c r="F120" s="312">
        <v>13</v>
      </c>
      <c r="G120" s="312">
        <v>23</v>
      </c>
      <c r="H120" s="312">
        <v>18</v>
      </c>
      <c r="I120" s="312">
        <v>5</v>
      </c>
      <c r="J120" s="312">
        <v>6</v>
      </c>
      <c r="K120" s="311"/>
    </row>
    <row r="121" spans="1:17" ht="15.75" customHeight="1">
      <c r="A121" s="26" t="s">
        <v>1</v>
      </c>
      <c r="B121" s="10" t="s">
        <v>2</v>
      </c>
      <c r="C121" s="342">
        <f t="shared" si="14"/>
        <v>0</v>
      </c>
      <c r="D121" s="312">
        <v>0</v>
      </c>
      <c r="E121" s="312">
        <v>0</v>
      </c>
      <c r="F121" s="312">
        <v>0</v>
      </c>
      <c r="G121" s="312">
        <v>0</v>
      </c>
      <c r="H121" s="312" t="s">
        <v>767</v>
      </c>
      <c r="I121" s="312">
        <v>0</v>
      </c>
      <c r="J121" s="312">
        <v>0</v>
      </c>
      <c r="K121" s="311"/>
    </row>
    <row r="122" spans="1:17" ht="14.25" customHeight="1">
      <c r="A122" s="33">
        <v>723</v>
      </c>
      <c r="B122" s="9" t="s">
        <v>3</v>
      </c>
      <c r="C122" s="342">
        <f t="shared" si="14"/>
        <v>14</v>
      </c>
      <c r="D122" s="312" t="s">
        <v>767</v>
      </c>
      <c r="E122" s="312" t="s">
        <v>767</v>
      </c>
      <c r="F122" s="312" t="s">
        <v>767</v>
      </c>
      <c r="G122" s="312">
        <v>4</v>
      </c>
      <c r="H122" s="312">
        <v>6</v>
      </c>
      <c r="I122" s="312" t="s">
        <v>767</v>
      </c>
      <c r="J122" s="312">
        <v>4</v>
      </c>
      <c r="K122" s="311"/>
    </row>
    <row r="123" spans="1:17" ht="16.5" customHeight="1">
      <c r="A123" s="33">
        <v>724</v>
      </c>
      <c r="B123" s="45" t="s">
        <v>4</v>
      </c>
      <c r="C123" s="342">
        <f t="shared" si="14"/>
        <v>0</v>
      </c>
      <c r="D123" s="312">
        <v>0</v>
      </c>
      <c r="E123" s="312" t="s">
        <v>767</v>
      </c>
      <c r="F123" s="312" t="s">
        <v>767</v>
      </c>
      <c r="G123" s="312">
        <v>0</v>
      </c>
      <c r="H123" s="312">
        <v>0</v>
      </c>
      <c r="I123" s="312">
        <v>0</v>
      </c>
      <c r="J123" s="312">
        <v>0</v>
      </c>
      <c r="K123" s="311"/>
    </row>
    <row r="124" spans="1:17" ht="15.75" customHeight="1">
      <c r="A124" s="33">
        <v>725</v>
      </c>
      <c r="B124" s="9" t="s">
        <v>5</v>
      </c>
      <c r="C124" s="342">
        <f t="shared" si="14"/>
        <v>0</v>
      </c>
      <c r="D124" s="312">
        <v>0</v>
      </c>
      <c r="E124" s="312">
        <v>0</v>
      </c>
      <c r="F124" s="312">
        <v>0</v>
      </c>
      <c r="G124" s="312" t="s">
        <v>767</v>
      </c>
      <c r="H124" s="312" t="s">
        <v>767</v>
      </c>
      <c r="I124" s="312">
        <v>0</v>
      </c>
      <c r="J124" s="312">
        <v>0</v>
      </c>
      <c r="K124" s="311"/>
    </row>
    <row r="125" spans="1:17" ht="15" customHeight="1">
      <c r="A125" s="33">
        <v>726</v>
      </c>
      <c r="B125" s="11" t="s">
        <v>6</v>
      </c>
      <c r="C125" s="342">
        <f t="shared" si="14"/>
        <v>0</v>
      </c>
      <c r="D125" s="312" t="s">
        <v>767</v>
      </c>
      <c r="E125" s="312" t="s">
        <v>767</v>
      </c>
      <c r="F125" s="312" t="s">
        <v>767</v>
      </c>
      <c r="G125" s="312">
        <v>0</v>
      </c>
      <c r="H125" s="312" t="s">
        <v>767</v>
      </c>
      <c r="I125" s="312" t="s">
        <v>767</v>
      </c>
      <c r="J125" s="312">
        <v>0</v>
      </c>
      <c r="K125" s="311"/>
    </row>
    <row r="126" spans="1:17" s="2" customFormat="1" ht="15" customHeight="1">
      <c r="A126" s="33">
        <v>727</v>
      </c>
      <c r="B126" s="11" t="s">
        <v>7</v>
      </c>
      <c r="C126" s="342">
        <f t="shared" si="14"/>
        <v>10</v>
      </c>
      <c r="D126" s="312" t="s">
        <v>767</v>
      </c>
      <c r="E126" s="312" t="s">
        <v>767</v>
      </c>
      <c r="F126" s="312" t="s">
        <v>767</v>
      </c>
      <c r="G126" s="312">
        <v>5</v>
      </c>
      <c r="H126" s="312">
        <v>5</v>
      </c>
      <c r="I126" s="312">
        <v>0</v>
      </c>
      <c r="J126" s="312" t="s">
        <v>767</v>
      </c>
      <c r="K126" s="311"/>
      <c r="L126" s="3"/>
      <c r="M126" s="3"/>
      <c r="N126" s="3"/>
      <c r="O126" s="3"/>
      <c r="P126" s="3"/>
      <c r="Q126" s="3"/>
    </row>
    <row r="127" spans="1:17" ht="15.75" customHeight="1">
      <c r="A127" s="40">
        <v>799</v>
      </c>
      <c r="B127" s="10" t="s">
        <v>433</v>
      </c>
      <c r="C127" s="342">
        <f t="shared" si="14"/>
        <v>239</v>
      </c>
      <c r="D127" s="312">
        <v>56</v>
      </c>
      <c r="E127" s="312">
        <v>36</v>
      </c>
      <c r="F127" s="312">
        <v>33</v>
      </c>
      <c r="G127" s="312">
        <v>44</v>
      </c>
      <c r="H127" s="312">
        <v>32</v>
      </c>
      <c r="I127" s="312">
        <v>18</v>
      </c>
      <c r="J127" s="312">
        <v>20</v>
      </c>
      <c r="K127" s="311"/>
    </row>
    <row r="128" spans="1:17" ht="15" customHeight="1">
      <c r="A128" s="26" t="s">
        <v>8</v>
      </c>
      <c r="B128" s="3" t="s">
        <v>365</v>
      </c>
      <c r="C128" s="342">
        <f t="shared" si="14"/>
        <v>4316</v>
      </c>
      <c r="D128" s="312">
        <v>613</v>
      </c>
      <c r="E128" s="312">
        <v>614</v>
      </c>
      <c r="F128" s="312">
        <v>648</v>
      </c>
      <c r="G128" s="312">
        <v>583</v>
      </c>
      <c r="H128" s="312">
        <v>634</v>
      </c>
      <c r="I128" s="312">
        <v>564</v>
      </c>
      <c r="J128" s="312">
        <v>660</v>
      </c>
      <c r="K128" s="311"/>
    </row>
    <row r="129" spans="1:17" ht="15" customHeight="1">
      <c r="A129" s="28"/>
      <c r="B129" s="7" t="s">
        <v>640</v>
      </c>
      <c r="C129" s="342">
        <f>SUM(C130:C174)</f>
        <v>64158</v>
      </c>
      <c r="D129" s="342">
        <f t="shared" ref="D129:J129" si="15">SUM(D130:D174)</f>
        <v>10002</v>
      </c>
      <c r="E129" s="342">
        <f t="shared" si="15"/>
        <v>10022</v>
      </c>
      <c r="F129" s="342">
        <f t="shared" si="15"/>
        <v>10023</v>
      </c>
      <c r="G129" s="342">
        <f t="shared" si="15"/>
        <v>9823</v>
      </c>
      <c r="H129" s="342">
        <f t="shared" si="15"/>
        <v>9972</v>
      </c>
      <c r="I129" s="342">
        <f t="shared" si="15"/>
        <v>7585</v>
      </c>
      <c r="J129" s="342">
        <f t="shared" si="15"/>
        <v>6731</v>
      </c>
      <c r="K129" s="311"/>
      <c r="P129" s="2"/>
      <c r="Q129" s="2"/>
    </row>
    <row r="130" spans="1:17" ht="15" customHeight="1">
      <c r="A130" s="40">
        <v>802</v>
      </c>
      <c r="B130" s="10" t="s">
        <v>310</v>
      </c>
      <c r="C130" s="342">
        <f t="shared" ref="C130:C174" si="16">SUM(D130:K130)</f>
        <v>6794</v>
      </c>
      <c r="D130" s="312">
        <v>944</v>
      </c>
      <c r="E130" s="312">
        <v>1059</v>
      </c>
      <c r="F130" s="312">
        <v>1011</v>
      </c>
      <c r="G130" s="312">
        <v>1058</v>
      </c>
      <c r="H130" s="312">
        <v>1027</v>
      </c>
      <c r="I130" s="312">
        <v>911</v>
      </c>
      <c r="J130" s="312">
        <v>784</v>
      </c>
      <c r="K130" s="310"/>
      <c r="L130" s="2"/>
      <c r="M130" s="2"/>
      <c r="N130" s="2"/>
      <c r="O130" s="2"/>
    </row>
    <row r="131" spans="1:17" ht="15" customHeight="1">
      <c r="A131" s="40">
        <v>803</v>
      </c>
      <c r="B131" s="10" t="s">
        <v>366</v>
      </c>
      <c r="C131" s="342">
        <f t="shared" si="16"/>
        <v>3798</v>
      </c>
      <c r="D131" s="312">
        <v>504</v>
      </c>
      <c r="E131" s="312">
        <v>526</v>
      </c>
      <c r="F131" s="312">
        <v>542</v>
      </c>
      <c r="G131" s="312">
        <v>553</v>
      </c>
      <c r="H131" s="312">
        <v>533</v>
      </c>
      <c r="I131" s="312">
        <v>589</v>
      </c>
      <c r="J131" s="312">
        <v>551</v>
      </c>
      <c r="K131" s="311"/>
    </row>
    <row r="132" spans="1:17" ht="13.5" customHeight="1">
      <c r="A132" s="40">
        <v>804</v>
      </c>
      <c r="B132" s="10" t="s">
        <v>367</v>
      </c>
      <c r="C132" s="342">
        <f t="shared" si="16"/>
        <v>1693</v>
      </c>
      <c r="D132" s="312">
        <v>283</v>
      </c>
      <c r="E132" s="312">
        <v>279</v>
      </c>
      <c r="F132" s="312">
        <v>256</v>
      </c>
      <c r="G132" s="312">
        <v>273</v>
      </c>
      <c r="H132" s="312">
        <v>214</v>
      </c>
      <c r="I132" s="312">
        <v>213</v>
      </c>
      <c r="J132" s="312">
        <v>175</v>
      </c>
      <c r="K132" s="311"/>
    </row>
    <row r="133" spans="1:17" ht="15" customHeight="1">
      <c r="A133" s="40">
        <v>806</v>
      </c>
      <c r="B133" s="10" t="s">
        <v>311</v>
      </c>
      <c r="C133" s="342">
        <f t="shared" si="16"/>
        <v>13</v>
      </c>
      <c r="D133" s="312">
        <v>4</v>
      </c>
      <c r="E133" s="312">
        <v>4</v>
      </c>
      <c r="F133" s="312" t="s">
        <v>767</v>
      </c>
      <c r="G133" s="312">
        <v>5</v>
      </c>
      <c r="H133" s="312" t="s">
        <v>767</v>
      </c>
      <c r="I133" s="312">
        <v>0</v>
      </c>
      <c r="J133" s="312" t="s">
        <v>767</v>
      </c>
      <c r="K133" s="311"/>
    </row>
    <row r="134" spans="1:17" ht="15" customHeight="1">
      <c r="A134" s="40">
        <v>808</v>
      </c>
      <c r="B134" s="283" t="s">
        <v>641</v>
      </c>
      <c r="C134" s="342">
        <f t="shared" si="16"/>
        <v>2924</v>
      </c>
      <c r="D134" s="312">
        <v>419</v>
      </c>
      <c r="E134" s="312">
        <v>505</v>
      </c>
      <c r="F134" s="312">
        <v>505</v>
      </c>
      <c r="G134" s="312">
        <v>465</v>
      </c>
      <c r="H134" s="312">
        <v>439</v>
      </c>
      <c r="I134" s="312">
        <v>310</v>
      </c>
      <c r="J134" s="312">
        <v>281</v>
      </c>
      <c r="K134" s="311"/>
    </row>
    <row r="135" spans="1:17" ht="15" customHeight="1">
      <c r="A135" s="40">
        <v>809</v>
      </c>
      <c r="B135" s="10" t="s">
        <v>611</v>
      </c>
      <c r="C135" s="342">
        <f t="shared" si="16"/>
        <v>9710</v>
      </c>
      <c r="D135" s="312">
        <v>1404</v>
      </c>
      <c r="E135" s="312">
        <v>1422</v>
      </c>
      <c r="F135" s="312">
        <v>1437</v>
      </c>
      <c r="G135" s="312">
        <v>1454</v>
      </c>
      <c r="H135" s="312">
        <v>1485</v>
      </c>
      <c r="I135" s="312">
        <v>1269</v>
      </c>
      <c r="J135" s="312">
        <v>1239</v>
      </c>
      <c r="K135" s="311"/>
    </row>
    <row r="136" spans="1:17" ht="15" customHeight="1">
      <c r="A136" s="40">
        <v>810</v>
      </c>
      <c r="B136" s="10" t="s">
        <v>368</v>
      </c>
      <c r="C136" s="342">
        <f t="shared" si="16"/>
        <v>7633</v>
      </c>
      <c r="D136" s="312">
        <v>1413</v>
      </c>
      <c r="E136" s="312">
        <v>1071</v>
      </c>
      <c r="F136" s="312">
        <v>1127</v>
      </c>
      <c r="G136" s="312">
        <v>1147</v>
      </c>
      <c r="H136" s="312">
        <v>1095</v>
      </c>
      <c r="I136" s="312">
        <v>911</v>
      </c>
      <c r="J136" s="312">
        <v>869</v>
      </c>
      <c r="K136" s="311"/>
    </row>
    <row r="137" spans="1:17" ht="15" customHeight="1">
      <c r="A137" s="33">
        <v>811</v>
      </c>
      <c r="B137" s="10" t="s">
        <v>369</v>
      </c>
      <c r="C137" s="342">
        <f t="shared" si="16"/>
        <v>684</v>
      </c>
      <c r="D137" s="312">
        <v>76</v>
      </c>
      <c r="E137" s="312">
        <v>110</v>
      </c>
      <c r="F137" s="312">
        <v>115</v>
      </c>
      <c r="G137" s="312">
        <v>114</v>
      </c>
      <c r="H137" s="312">
        <v>103</v>
      </c>
      <c r="I137" s="312">
        <v>93</v>
      </c>
      <c r="J137" s="312">
        <v>73</v>
      </c>
      <c r="K137" s="311"/>
    </row>
    <row r="138" spans="1:17" ht="15" customHeight="1">
      <c r="A138" s="33">
        <v>812</v>
      </c>
      <c r="B138" s="10" t="s">
        <v>385</v>
      </c>
      <c r="C138" s="342">
        <f t="shared" si="16"/>
        <v>830</v>
      </c>
      <c r="D138" s="312">
        <v>138</v>
      </c>
      <c r="E138" s="312">
        <v>131</v>
      </c>
      <c r="F138" s="312">
        <v>145</v>
      </c>
      <c r="G138" s="312">
        <v>123</v>
      </c>
      <c r="H138" s="312">
        <v>140</v>
      </c>
      <c r="I138" s="312">
        <v>91</v>
      </c>
      <c r="J138" s="312">
        <v>62</v>
      </c>
      <c r="K138" s="311"/>
    </row>
    <row r="139" spans="1:17" ht="15.75" customHeight="1">
      <c r="A139" s="33">
        <v>814</v>
      </c>
      <c r="B139" s="10" t="s">
        <v>312</v>
      </c>
      <c r="C139" s="342">
        <f t="shared" si="16"/>
        <v>44</v>
      </c>
      <c r="D139" s="312">
        <v>10</v>
      </c>
      <c r="E139" s="312">
        <v>6</v>
      </c>
      <c r="F139" s="312">
        <v>6</v>
      </c>
      <c r="G139" s="312">
        <v>6</v>
      </c>
      <c r="H139" s="312">
        <v>5</v>
      </c>
      <c r="I139" s="312">
        <v>6</v>
      </c>
      <c r="J139" s="312">
        <v>5</v>
      </c>
      <c r="K139" s="311"/>
    </row>
    <row r="140" spans="1:17" ht="15" customHeight="1">
      <c r="A140" s="33">
        <v>815</v>
      </c>
      <c r="B140" s="45" t="s">
        <v>370</v>
      </c>
      <c r="C140" s="342">
        <f t="shared" si="16"/>
        <v>0</v>
      </c>
      <c r="D140" s="312">
        <v>0</v>
      </c>
      <c r="E140" s="312" t="s">
        <v>767</v>
      </c>
      <c r="F140" s="312">
        <v>0</v>
      </c>
      <c r="G140" s="312">
        <v>0</v>
      </c>
      <c r="H140" s="312">
        <v>0</v>
      </c>
      <c r="I140" s="312">
        <v>0</v>
      </c>
      <c r="J140" s="312">
        <v>0</v>
      </c>
      <c r="K140" s="311"/>
    </row>
    <row r="141" spans="1:17" ht="15" customHeight="1">
      <c r="A141" s="33">
        <v>816</v>
      </c>
      <c r="B141" s="283" t="s">
        <v>558</v>
      </c>
      <c r="C141" s="342">
        <f t="shared" si="16"/>
        <v>7866</v>
      </c>
      <c r="D141" s="312">
        <v>1343</v>
      </c>
      <c r="E141" s="312">
        <v>1401</v>
      </c>
      <c r="F141" s="312">
        <v>1334</v>
      </c>
      <c r="G141" s="312">
        <v>1286</v>
      </c>
      <c r="H141" s="312">
        <v>1375</v>
      </c>
      <c r="I141" s="312">
        <v>685</v>
      </c>
      <c r="J141" s="312">
        <v>442</v>
      </c>
      <c r="K141" s="311"/>
    </row>
    <row r="142" spans="1:17" ht="15" customHeight="1">
      <c r="A142" s="33">
        <v>817</v>
      </c>
      <c r="B142" s="10" t="s">
        <v>371</v>
      </c>
      <c r="C142" s="342">
        <f t="shared" si="16"/>
        <v>16</v>
      </c>
      <c r="D142" s="312">
        <v>4</v>
      </c>
      <c r="E142" s="312" t="s">
        <v>767</v>
      </c>
      <c r="F142" s="312">
        <v>5</v>
      </c>
      <c r="G142" s="312">
        <v>7</v>
      </c>
      <c r="H142" s="312" t="s">
        <v>767</v>
      </c>
      <c r="I142" s="312" t="s">
        <v>767</v>
      </c>
      <c r="J142" s="312">
        <v>0</v>
      </c>
      <c r="K142" s="311"/>
    </row>
    <row r="143" spans="1:17" ht="15" customHeight="1">
      <c r="A143" s="33">
        <v>821</v>
      </c>
      <c r="B143" s="45" t="s">
        <v>712</v>
      </c>
      <c r="C143" s="342">
        <f t="shared" si="16"/>
        <v>174</v>
      </c>
      <c r="D143" s="312">
        <v>23</v>
      </c>
      <c r="E143" s="312">
        <v>20</v>
      </c>
      <c r="F143" s="312">
        <v>29</v>
      </c>
      <c r="G143" s="312">
        <v>23</v>
      </c>
      <c r="H143" s="312">
        <v>29</v>
      </c>
      <c r="I143" s="312">
        <v>22</v>
      </c>
      <c r="J143" s="312">
        <v>28</v>
      </c>
      <c r="K143" s="311"/>
    </row>
    <row r="144" spans="1:17" ht="15" customHeight="1">
      <c r="A144" s="33">
        <v>824</v>
      </c>
      <c r="B144" s="45" t="s">
        <v>372</v>
      </c>
      <c r="C144" s="342">
        <f t="shared" si="16"/>
        <v>0</v>
      </c>
      <c r="D144" s="312" t="s">
        <v>767</v>
      </c>
      <c r="E144" s="312" t="s">
        <v>767</v>
      </c>
      <c r="F144" s="312">
        <v>0</v>
      </c>
      <c r="G144" s="312" t="s">
        <v>767</v>
      </c>
      <c r="H144" s="312" t="s">
        <v>767</v>
      </c>
      <c r="I144" s="312" t="s">
        <v>767</v>
      </c>
      <c r="J144" s="312" t="s">
        <v>767</v>
      </c>
      <c r="K144" s="311"/>
    </row>
    <row r="145" spans="1:11" ht="15" customHeight="1">
      <c r="A145" s="33">
        <v>825</v>
      </c>
      <c r="B145" s="45" t="s">
        <v>837</v>
      </c>
      <c r="C145" s="342">
        <f t="shared" si="16"/>
        <v>0</v>
      </c>
      <c r="D145" s="312" t="s">
        <v>767</v>
      </c>
      <c r="E145" s="312">
        <v>0</v>
      </c>
      <c r="F145" s="312" t="s">
        <v>767</v>
      </c>
      <c r="G145" s="312" t="s">
        <v>767</v>
      </c>
      <c r="H145" s="312">
        <v>0</v>
      </c>
      <c r="I145" s="312">
        <v>0</v>
      </c>
      <c r="J145" s="312">
        <v>0</v>
      </c>
      <c r="K145" s="311"/>
    </row>
    <row r="146" spans="1:11" ht="15" customHeight="1">
      <c r="A146" s="33">
        <v>826</v>
      </c>
      <c r="B146" s="45" t="s">
        <v>642</v>
      </c>
      <c r="C146" s="342">
        <f t="shared" si="16"/>
        <v>916</v>
      </c>
      <c r="D146" s="312">
        <v>146</v>
      </c>
      <c r="E146" s="312">
        <v>157</v>
      </c>
      <c r="F146" s="312">
        <v>150</v>
      </c>
      <c r="G146" s="312">
        <v>157</v>
      </c>
      <c r="H146" s="312">
        <v>140</v>
      </c>
      <c r="I146" s="312">
        <v>91</v>
      </c>
      <c r="J146" s="312">
        <v>75</v>
      </c>
      <c r="K146" s="311"/>
    </row>
    <row r="147" spans="1:11" ht="15" customHeight="1">
      <c r="A147" s="33">
        <v>827</v>
      </c>
      <c r="B147" s="45" t="s">
        <v>373</v>
      </c>
      <c r="C147" s="342">
        <f t="shared" si="16"/>
        <v>33</v>
      </c>
      <c r="D147" s="312" t="s">
        <v>767</v>
      </c>
      <c r="E147" s="312">
        <v>8</v>
      </c>
      <c r="F147" s="312">
        <v>4</v>
      </c>
      <c r="G147" s="312" t="s">
        <v>767</v>
      </c>
      <c r="H147" s="312">
        <v>12</v>
      </c>
      <c r="I147" s="312">
        <v>4</v>
      </c>
      <c r="J147" s="312">
        <v>5</v>
      </c>
      <c r="K147" s="311"/>
    </row>
    <row r="148" spans="1:11" ht="15" customHeight="1">
      <c r="A148" s="33">
        <v>828</v>
      </c>
      <c r="B148" s="45" t="s">
        <v>374</v>
      </c>
      <c r="C148" s="342">
        <f t="shared" si="16"/>
        <v>60</v>
      </c>
      <c r="D148" s="312">
        <v>8</v>
      </c>
      <c r="E148" s="312">
        <v>12</v>
      </c>
      <c r="F148" s="312">
        <v>7</v>
      </c>
      <c r="G148" s="312">
        <v>10</v>
      </c>
      <c r="H148" s="312">
        <v>9</v>
      </c>
      <c r="I148" s="312">
        <v>4</v>
      </c>
      <c r="J148" s="312">
        <v>10</v>
      </c>
      <c r="K148" s="311"/>
    </row>
    <row r="149" spans="1:11" ht="15" customHeight="1">
      <c r="A149" s="33">
        <v>829</v>
      </c>
      <c r="B149" s="45" t="s">
        <v>402</v>
      </c>
      <c r="C149" s="342">
        <f t="shared" si="16"/>
        <v>0</v>
      </c>
      <c r="D149" s="312">
        <v>0</v>
      </c>
      <c r="E149" s="312">
        <v>0</v>
      </c>
      <c r="F149" s="312">
        <v>0</v>
      </c>
      <c r="G149" s="312">
        <v>0</v>
      </c>
      <c r="H149" s="312" t="s">
        <v>767</v>
      </c>
      <c r="I149" s="312">
        <v>0</v>
      </c>
      <c r="J149" s="312" t="s">
        <v>767</v>
      </c>
      <c r="K149" s="311"/>
    </row>
    <row r="150" spans="1:11" ht="15.75" customHeight="1">
      <c r="A150" s="33">
        <v>830</v>
      </c>
      <c r="B150" s="45" t="s">
        <v>643</v>
      </c>
      <c r="C150" s="342">
        <f t="shared" si="16"/>
        <v>34</v>
      </c>
      <c r="D150" s="312">
        <v>9</v>
      </c>
      <c r="E150" s="312">
        <v>4</v>
      </c>
      <c r="F150" s="312">
        <v>4</v>
      </c>
      <c r="G150" s="312">
        <v>4</v>
      </c>
      <c r="H150" s="312" t="s">
        <v>767</v>
      </c>
      <c r="I150" s="312">
        <v>7</v>
      </c>
      <c r="J150" s="312">
        <v>6</v>
      </c>
      <c r="K150" s="311"/>
    </row>
    <row r="151" spans="1:11" ht="15" customHeight="1">
      <c r="A151" s="33">
        <v>831</v>
      </c>
      <c r="B151" s="45" t="s">
        <v>318</v>
      </c>
      <c r="C151" s="342">
        <f t="shared" si="16"/>
        <v>2587</v>
      </c>
      <c r="D151" s="312">
        <v>374</v>
      </c>
      <c r="E151" s="312">
        <v>404</v>
      </c>
      <c r="F151" s="312">
        <v>420</v>
      </c>
      <c r="G151" s="312">
        <v>362</v>
      </c>
      <c r="H151" s="312">
        <v>380</v>
      </c>
      <c r="I151" s="312">
        <v>315</v>
      </c>
      <c r="J151" s="312">
        <v>332</v>
      </c>
      <c r="K151" s="311"/>
    </row>
    <row r="152" spans="1:11" ht="15" customHeight="1">
      <c r="A152" s="33">
        <v>832</v>
      </c>
      <c r="B152" s="283" t="s">
        <v>557</v>
      </c>
      <c r="C152" s="342">
        <f t="shared" si="16"/>
        <v>12</v>
      </c>
      <c r="D152" s="312" t="s">
        <v>767</v>
      </c>
      <c r="E152" s="312" t="s">
        <v>767</v>
      </c>
      <c r="F152" s="312">
        <v>7</v>
      </c>
      <c r="G152" s="312" t="s">
        <v>767</v>
      </c>
      <c r="H152" s="312">
        <v>5</v>
      </c>
      <c r="I152" s="312" t="s">
        <v>767</v>
      </c>
      <c r="J152" s="312" t="s">
        <v>767</v>
      </c>
      <c r="K152" s="311"/>
    </row>
    <row r="153" spans="1:11" ht="15" customHeight="1">
      <c r="A153" s="33">
        <v>833</v>
      </c>
      <c r="B153" s="45" t="s">
        <v>375</v>
      </c>
      <c r="C153" s="342">
        <f t="shared" si="16"/>
        <v>31</v>
      </c>
      <c r="D153" s="312">
        <v>7</v>
      </c>
      <c r="E153" s="312">
        <v>6</v>
      </c>
      <c r="F153" s="312">
        <v>5</v>
      </c>
      <c r="G153" s="312" t="s">
        <v>767</v>
      </c>
      <c r="H153" s="312">
        <v>8</v>
      </c>
      <c r="I153" s="312" t="s">
        <v>767</v>
      </c>
      <c r="J153" s="312">
        <v>5</v>
      </c>
      <c r="K153" s="311"/>
    </row>
    <row r="154" spans="1:11" ht="15" customHeight="1">
      <c r="A154" s="33">
        <v>834</v>
      </c>
      <c r="B154" s="45" t="s">
        <v>644</v>
      </c>
      <c r="C154" s="342">
        <f t="shared" si="16"/>
        <v>275</v>
      </c>
      <c r="D154" s="312">
        <v>52</v>
      </c>
      <c r="E154" s="312">
        <v>46</v>
      </c>
      <c r="F154" s="312">
        <v>38</v>
      </c>
      <c r="G154" s="312">
        <v>34</v>
      </c>
      <c r="H154" s="312">
        <v>48</v>
      </c>
      <c r="I154" s="312">
        <v>22</v>
      </c>
      <c r="J154" s="312">
        <v>35</v>
      </c>
      <c r="K154" s="311"/>
    </row>
    <row r="155" spans="1:11" ht="15" customHeight="1">
      <c r="A155" s="33">
        <v>835</v>
      </c>
      <c r="B155" s="45" t="s">
        <v>645</v>
      </c>
      <c r="C155" s="342">
        <f t="shared" si="16"/>
        <v>0</v>
      </c>
      <c r="D155" s="312" t="s">
        <v>767</v>
      </c>
      <c r="E155" s="312">
        <v>0</v>
      </c>
      <c r="F155" s="312" t="s">
        <v>767</v>
      </c>
      <c r="G155" s="312">
        <v>0</v>
      </c>
      <c r="H155" s="312" t="s">
        <v>767</v>
      </c>
      <c r="I155" s="312">
        <v>0</v>
      </c>
      <c r="J155" s="312">
        <v>0</v>
      </c>
      <c r="K155" s="311"/>
    </row>
    <row r="156" spans="1:11" ht="15" customHeight="1">
      <c r="A156" s="33">
        <v>836</v>
      </c>
      <c r="B156" s="45" t="s">
        <v>376</v>
      </c>
      <c r="C156" s="342">
        <f t="shared" si="16"/>
        <v>316</v>
      </c>
      <c r="D156" s="312">
        <v>61</v>
      </c>
      <c r="E156" s="312">
        <v>48</v>
      </c>
      <c r="F156" s="312">
        <v>60</v>
      </c>
      <c r="G156" s="312">
        <v>63</v>
      </c>
      <c r="H156" s="312">
        <v>52</v>
      </c>
      <c r="I156" s="312">
        <v>21</v>
      </c>
      <c r="J156" s="312">
        <v>11</v>
      </c>
      <c r="K156" s="311"/>
    </row>
    <row r="157" spans="1:11" ht="15" customHeight="1">
      <c r="A157" s="33">
        <v>838</v>
      </c>
      <c r="B157" s="45" t="s">
        <v>377</v>
      </c>
      <c r="C157" s="342">
        <f t="shared" si="16"/>
        <v>107</v>
      </c>
      <c r="D157" s="312">
        <v>15</v>
      </c>
      <c r="E157" s="312">
        <v>14</v>
      </c>
      <c r="F157" s="312">
        <v>14</v>
      </c>
      <c r="G157" s="312">
        <v>12</v>
      </c>
      <c r="H157" s="312">
        <v>29</v>
      </c>
      <c r="I157" s="312">
        <v>12</v>
      </c>
      <c r="J157" s="312">
        <v>11</v>
      </c>
      <c r="K157" s="311"/>
    </row>
    <row r="158" spans="1:11" ht="15" customHeight="1">
      <c r="A158" s="33">
        <v>839</v>
      </c>
      <c r="B158" s="45" t="s">
        <v>382</v>
      </c>
      <c r="C158" s="342">
        <f t="shared" si="16"/>
        <v>285</v>
      </c>
      <c r="D158" s="312">
        <v>66</v>
      </c>
      <c r="E158" s="312">
        <v>47</v>
      </c>
      <c r="F158" s="312">
        <v>46</v>
      </c>
      <c r="G158" s="312">
        <v>62</v>
      </c>
      <c r="H158" s="312">
        <v>49</v>
      </c>
      <c r="I158" s="312">
        <v>8</v>
      </c>
      <c r="J158" s="312">
        <v>7</v>
      </c>
      <c r="K158" s="311"/>
    </row>
    <row r="159" spans="1:11" ht="15" customHeight="1">
      <c r="A159" s="33">
        <v>840</v>
      </c>
      <c r="B159" s="45" t="s">
        <v>383</v>
      </c>
      <c r="C159" s="342">
        <f t="shared" si="16"/>
        <v>2628</v>
      </c>
      <c r="D159" s="312">
        <v>389</v>
      </c>
      <c r="E159" s="312">
        <v>369</v>
      </c>
      <c r="F159" s="312">
        <v>386</v>
      </c>
      <c r="G159" s="312">
        <v>344</v>
      </c>
      <c r="H159" s="312">
        <v>377</v>
      </c>
      <c r="I159" s="312">
        <v>371</v>
      </c>
      <c r="J159" s="312">
        <v>392</v>
      </c>
      <c r="K159" s="311"/>
    </row>
    <row r="160" spans="1:11" ht="15" customHeight="1">
      <c r="A160" s="33">
        <v>841</v>
      </c>
      <c r="B160" s="45" t="s">
        <v>384</v>
      </c>
      <c r="C160" s="342">
        <f t="shared" si="16"/>
        <v>114</v>
      </c>
      <c r="D160" s="312">
        <v>14</v>
      </c>
      <c r="E160" s="312">
        <v>19</v>
      </c>
      <c r="F160" s="312">
        <v>16</v>
      </c>
      <c r="G160" s="312">
        <v>18</v>
      </c>
      <c r="H160" s="312">
        <v>20</v>
      </c>
      <c r="I160" s="312">
        <v>15</v>
      </c>
      <c r="J160" s="312">
        <v>12</v>
      </c>
      <c r="K160" s="311"/>
    </row>
    <row r="161" spans="1:17" ht="15" customHeight="1">
      <c r="A161" s="33">
        <v>845</v>
      </c>
      <c r="B161" s="10" t="s">
        <v>151</v>
      </c>
      <c r="C161" s="342">
        <f t="shared" si="16"/>
        <v>5</v>
      </c>
      <c r="D161" s="312" t="s">
        <v>767</v>
      </c>
      <c r="E161" s="312">
        <v>0</v>
      </c>
      <c r="F161" s="312">
        <v>5</v>
      </c>
      <c r="G161" s="312" t="s">
        <v>767</v>
      </c>
      <c r="H161" s="312">
        <v>0</v>
      </c>
      <c r="I161" s="312">
        <v>0</v>
      </c>
      <c r="J161" s="312">
        <v>0</v>
      </c>
      <c r="K161" s="311"/>
    </row>
    <row r="162" spans="1:17" ht="16.5" customHeight="1">
      <c r="A162" s="33">
        <v>846</v>
      </c>
      <c r="B162" s="45" t="s">
        <v>319</v>
      </c>
      <c r="C162" s="342">
        <f t="shared" si="16"/>
        <v>1034</v>
      </c>
      <c r="D162" s="312">
        <v>166</v>
      </c>
      <c r="E162" s="312">
        <v>162</v>
      </c>
      <c r="F162" s="312">
        <v>184</v>
      </c>
      <c r="G162" s="312">
        <v>175</v>
      </c>
      <c r="H162" s="312">
        <v>163</v>
      </c>
      <c r="I162" s="312">
        <v>96</v>
      </c>
      <c r="J162" s="312">
        <v>88</v>
      </c>
      <c r="K162" s="311"/>
    </row>
    <row r="163" spans="1:17" ht="15" customHeight="1">
      <c r="A163" s="40">
        <v>847</v>
      </c>
      <c r="B163" s="10" t="s">
        <v>320</v>
      </c>
      <c r="C163" s="342">
        <f t="shared" si="16"/>
        <v>5491</v>
      </c>
      <c r="D163" s="312">
        <v>827</v>
      </c>
      <c r="E163" s="312">
        <v>875</v>
      </c>
      <c r="F163" s="312">
        <v>830</v>
      </c>
      <c r="G163" s="312">
        <v>857</v>
      </c>
      <c r="H163" s="312">
        <v>964</v>
      </c>
      <c r="I163" s="312">
        <v>642</v>
      </c>
      <c r="J163" s="312">
        <v>496</v>
      </c>
      <c r="K163" s="311"/>
    </row>
    <row r="164" spans="1:17" ht="15" customHeight="1">
      <c r="A164" s="40">
        <v>848</v>
      </c>
      <c r="B164" s="10" t="s">
        <v>646</v>
      </c>
      <c r="C164" s="342">
        <f t="shared" si="16"/>
        <v>2744</v>
      </c>
      <c r="D164" s="312">
        <v>422</v>
      </c>
      <c r="E164" s="312">
        <v>433</v>
      </c>
      <c r="F164" s="312">
        <v>449</v>
      </c>
      <c r="G164" s="312">
        <v>413</v>
      </c>
      <c r="H164" s="312">
        <v>435</v>
      </c>
      <c r="I164" s="312">
        <v>313</v>
      </c>
      <c r="J164" s="312">
        <v>279</v>
      </c>
      <c r="K164" s="311"/>
    </row>
    <row r="165" spans="1:17" ht="15.75" customHeight="1">
      <c r="A165" s="40">
        <v>849</v>
      </c>
      <c r="B165" s="9" t="s">
        <v>403</v>
      </c>
      <c r="C165" s="342">
        <f t="shared" si="16"/>
        <v>87</v>
      </c>
      <c r="D165" s="312">
        <v>8</v>
      </c>
      <c r="E165" s="312">
        <v>23</v>
      </c>
      <c r="F165" s="312">
        <v>17</v>
      </c>
      <c r="G165" s="312">
        <v>9</v>
      </c>
      <c r="H165" s="312">
        <v>13</v>
      </c>
      <c r="I165" s="312">
        <v>11</v>
      </c>
      <c r="J165" s="312">
        <v>6</v>
      </c>
      <c r="K165" s="311"/>
    </row>
    <row r="166" spans="1:17" ht="15" customHeight="1">
      <c r="A166" s="40">
        <v>851</v>
      </c>
      <c r="B166" s="10" t="s">
        <v>232</v>
      </c>
      <c r="C166" s="342">
        <f t="shared" si="16"/>
        <v>223</v>
      </c>
      <c r="D166" s="312">
        <v>28</v>
      </c>
      <c r="E166" s="312">
        <v>39</v>
      </c>
      <c r="F166" s="312">
        <v>26</v>
      </c>
      <c r="G166" s="312">
        <v>29</v>
      </c>
      <c r="H166" s="312">
        <v>32</v>
      </c>
      <c r="I166" s="312">
        <v>39</v>
      </c>
      <c r="J166" s="312">
        <v>30</v>
      </c>
      <c r="K166" s="311"/>
    </row>
    <row r="167" spans="1:17" ht="15" customHeight="1">
      <c r="A167" s="33">
        <v>852</v>
      </c>
      <c r="B167" s="45" t="s">
        <v>321</v>
      </c>
      <c r="C167" s="342">
        <f t="shared" si="16"/>
        <v>42</v>
      </c>
      <c r="D167" s="312">
        <v>5</v>
      </c>
      <c r="E167" s="312">
        <v>17</v>
      </c>
      <c r="F167" s="312">
        <v>8</v>
      </c>
      <c r="G167" s="312">
        <v>5</v>
      </c>
      <c r="H167" s="312">
        <v>7</v>
      </c>
      <c r="I167" s="312" t="s">
        <v>767</v>
      </c>
      <c r="J167" s="312">
        <v>0</v>
      </c>
      <c r="K167" s="311"/>
    </row>
    <row r="168" spans="1:17" ht="15" customHeight="1">
      <c r="A168" s="33">
        <v>853</v>
      </c>
      <c r="B168" s="45" t="s">
        <v>284</v>
      </c>
      <c r="C168" s="342">
        <f t="shared" si="16"/>
        <v>274</v>
      </c>
      <c r="D168" s="312">
        <v>41</v>
      </c>
      <c r="E168" s="312">
        <v>44</v>
      </c>
      <c r="F168" s="312">
        <v>74</v>
      </c>
      <c r="G168" s="312">
        <v>36</v>
      </c>
      <c r="H168" s="312">
        <v>43</v>
      </c>
      <c r="I168" s="312">
        <v>20</v>
      </c>
      <c r="J168" s="312">
        <v>16</v>
      </c>
      <c r="K168" s="311"/>
    </row>
    <row r="169" spans="1:17" ht="15" customHeight="1">
      <c r="A169" s="40">
        <v>854</v>
      </c>
      <c r="B169" s="10" t="s">
        <v>212</v>
      </c>
      <c r="C169" s="342">
        <f t="shared" si="16"/>
        <v>96</v>
      </c>
      <c r="D169" s="312">
        <v>17</v>
      </c>
      <c r="E169" s="312">
        <v>14</v>
      </c>
      <c r="F169" s="312">
        <v>14</v>
      </c>
      <c r="G169" s="312">
        <v>13</v>
      </c>
      <c r="H169" s="312">
        <v>14</v>
      </c>
      <c r="I169" s="312">
        <v>16</v>
      </c>
      <c r="J169" s="312">
        <v>8</v>
      </c>
      <c r="K169" s="311"/>
    </row>
    <row r="170" spans="1:17" ht="15" customHeight="1">
      <c r="A170" s="40">
        <v>855</v>
      </c>
      <c r="B170" s="10" t="s">
        <v>213</v>
      </c>
      <c r="C170" s="342">
        <f t="shared" si="16"/>
        <v>499</v>
      </c>
      <c r="D170" s="312">
        <v>67</v>
      </c>
      <c r="E170" s="312">
        <v>72</v>
      </c>
      <c r="F170" s="312">
        <v>72</v>
      </c>
      <c r="G170" s="312">
        <v>61</v>
      </c>
      <c r="H170" s="312">
        <v>57</v>
      </c>
      <c r="I170" s="312">
        <v>78</v>
      </c>
      <c r="J170" s="312">
        <v>92</v>
      </c>
      <c r="K170" s="311"/>
    </row>
    <row r="171" spans="1:17" s="2" customFormat="1" ht="15" customHeight="1">
      <c r="A171" s="40">
        <v>856</v>
      </c>
      <c r="B171" s="283" t="s">
        <v>647</v>
      </c>
      <c r="C171" s="342">
        <f t="shared" si="16"/>
        <v>3803</v>
      </c>
      <c r="D171" s="312">
        <v>671</v>
      </c>
      <c r="E171" s="312">
        <v>637</v>
      </c>
      <c r="F171" s="312">
        <v>636</v>
      </c>
      <c r="G171" s="312">
        <v>599</v>
      </c>
      <c r="H171" s="312">
        <v>621</v>
      </c>
      <c r="I171" s="312">
        <v>361</v>
      </c>
      <c r="J171" s="312">
        <v>278</v>
      </c>
      <c r="K171" s="311"/>
      <c r="L171" s="3"/>
      <c r="M171" s="3"/>
      <c r="N171" s="3"/>
      <c r="O171" s="3"/>
      <c r="P171" s="3"/>
      <c r="Q171" s="3"/>
    </row>
    <row r="172" spans="1:17" ht="15" customHeight="1">
      <c r="A172" s="40">
        <v>857</v>
      </c>
      <c r="B172" s="10" t="s">
        <v>648</v>
      </c>
      <c r="C172" s="342">
        <f t="shared" si="16"/>
        <v>23</v>
      </c>
      <c r="D172" s="312">
        <v>8</v>
      </c>
      <c r="E172" s="312" t="s">
        <v>767</v>
      </c>
      <c r="F172" s="312" t="s">
        <v>767</v>
      </c>
      <c r="G172" s="312">
        <v>7</v>
      </c>
      <c r="H172" s="312">
        <v>8</v>
      </c>
      <c r="I172" s="312">
        <v>0</v>
      </c>
      <c r="J172" s="312">
        <v>0</v>
      </c>
      <c r="K172" s="311"/>
    </row>
    <row r="173" spans="1:17" ht="15" customHeight="1">
      <c r="A173" s="33">
        <v>858</v>
      </c>
      <c r="B173" s="45" t="s">
        <v>424</v>
      </c>
      <c r="C173" s="342">
        <f t="shared" si="16"/>
        <v>29</v>
      </c>
      <c r="D173" s="312">
        <v>5</v>
      </c>
      <c r="E173" s="312">
        <v>6</v>
      </c>
      <c r="F173" s="312">
        <v>4</v>
      </c>
      <c r="G173" s="312">
        <v>7</v>
      </c>
      <c r="H173" s="312" t="s">
        <v>767</v>
      </c>
      <c r="I173" s="312">
        <v>7</v>
      </c>
      <c r="J173" s="312" t="s">
        <v>767</v>
      </c>
      <c r="K173" s="311"/>
    </row>
    <row r="174" spans="1:17" ht="15" customHeight="1">
      <c r="A174" s="40">
        <v>899</v>
      </c>
      <c r="B174" s="10" t="s">
        <v>434</v>
      </c>
      <c r="C174" s="342">
        <f t="shared" si="16"/>
        <v>231</v>
      </c>
      <c r="D174" s="312">
        <v>31</v>
      </c>
      <c r="E174" s="312">
        <v>32</v>
      </c>
      <c r="F174" s="312">
        <v>35</v>
      </c>
      <c r="G174" s="312">
        <v>32</v>
      </c>
      <c r="H174" s="312">
        <v>41</v>
      </c>
      <c r="I174" s="312">
        <v>32</v>
      </c>
      <c r="J174" s="312">
        <v>28</v>
      </c>
      <c r="K174" s="311"/>
      <c r="P174" s="2"/>
      <c r="Q174" s="2"/>
    </row>
    <row r="175" spans="1:17" ht="15" customHeight="1">
      <c r="A175" s="30"/>
      <c r="B175" s="7" t="s">
        <v>504</v>
      </c>
      <c r="C175" s="342">
        <f>SUM(C176:C180)</f>
        <v>1519</v>
      </c>
      <c r="D175" s="342">
        <f t="shared" ref="D175:J175" si="17">SUM(D176:D180)</f>
        <v>223</v>
      </c>
      <c r="E175" s="342">
        <f t="shared" si="17"/>
        <v>223</v>
      </c>
      <c r="F175" s="342">
        <f t="shared" si="17"/>
        <v>242</v>
      </c>
      <c r="G175" s="342">
        <f t="shared" si="17"/>
        <v>216</v>
      </c>
      <c r="H175" s="342">
        <f t="shared" si="17"/>
        <v>256</v>
      </c>
      <c r="I175" s="342">
        <f t="shared" si="17"/>
        <v>191</v>
      </c>
      <c r="J175" s="342">
        <f t="shared" si="17"/>
        <v>168</v>
      </c>
      <c r="K175" s="310"/>
      <c r="L175" s="2"/>
      <c r="M175" s="2"/>
      <c r="N175" s="2"/>
      <c r="O175" s="2"/>
    </row>
    <row r="176" spans="1:17" ht="15.75" customHeight="1">
      <c r="A176" s="40">
        <v>901</v>
      </c>
      <c r="B176" s="10" t="s">
        <v>322</v>
      </c>
      <c r="C176" s="342">
        <f t="shared" ref="C176:C180" si="18">SUM(D176:K176)</f>
        <v>1049</v>
      </c>
      <c r="D176" s="312">
        <v>135</v>
      </c>
      <c r="E176" s="312">
        <v>151</v>
      </c>
      <c r="F176" s="312">
        <v>170</v>
      </c>
      <c r="G176" s="312">
        <v>157</v>
      </c>
      <c r="H176" s="312">
        <v>178</v>
      </c>
      <c r="I176" s="312">
        <v>139</v>
      </c>
      <c r="J176" s="312">
        <v>119</v>
      </c>
      <c r="K176" s="311"/>
    </row>
    <row r="177" spans="1:17" s="2" customFormat="1" ht="15" customHeight="1">
      <c r="A177" s="40">
        <v>905</v>
      </c>
      <c r="B177" s="10" t="s">
        <v>323</v>
      </c>
      <c r="C177" s="342">
        <f t="shared" si="18"/>
        <v>159</v>
      </c>
      <c r="D177" s="312">
        <v>32</v>
      </c>
      <c r="E177" s="312">
        <v>20</v>
      </c>
      <c r="F177" s="312">
        <v>19</v>
      </c>
      <c r="G177" s="312">
        <v>19</v>
      </c>
      <c r="H177" s="312">
        <v>27</v>
      </c>
      <c r="I177" s="312">
        <v>26</v>
      </c>
      <c r="J177" s="312">
        <v>16</v>
      </c>
      <c r="K177" s="311"/>
      <c r="L177" s="3"/>
      <c r="M177" s="3"/>
      <c r="N177" s="3"/>
      <c r="O177" s="3"/>
      <c r="P177" s="3"/>
      <c r="Q177" s="3"/>
    </row>
    <row r="178" spans="1:17" ht="15" customHeight="1">
      <c r="A178" s="40">
        <v>910</v>
      </c>
      <c r="B178" s="9" t="s">
        <v>706</v>
      </c>
      <c r="C178" s="342">
        <f t="shared" si="18"/>
        <v>154</v>
      </c>
      <c r="D178" s="312">
        <v>28</v>
      </c>
      <c r="E178" s="312">
        <v>24</v>
      </c>
      <c r="F178" s="312">
        <v>27</v>
      </c>
      <c r="G178" s="312">
        <v>20</v>
      </c>
      <c r="H178" s="312">
        <v>23</v>
      </c>
      <c r="I178" s="312">
        <v>18</v>
      </c>
      <c r="J178" s="312">
        <v>14</v>
      </c>
      <c r="K178" s="311"/>
    </row>
    <row r="179" spans="1:17" ht="19.5" customHeight="1">
      <c r="A179" s="40">
        <v>911</v>
      </c>
      <c r="B179" s="9" t="s">
        <v>707</v>
      </c>
      <c r="C179" s="342">
        <f t="shared" si="18"/>
        <v>98</v>
      </c>
      <c r="D179" s="312">
        <v>22</v>
      </c>
      <c r="E179" s="312">
        <v>20</v>
      </c>
      <c r="F179" s="312">
        <v>16</v>
      </c>
      <c r="G179" s="312">
        <v>9</v>
      </c>
      <c r="H179" s="312">
        <v>17</v>
      </c>
      <c r="I179" s="312">
        <v>8</v>
      </c>
      <c r="J179" s="312">
        <v>6</v>
      </c>
      <c r="K179" s="311"/>
    </row>
    <row r="180" spans="1:17" ht="15" customHeight="1">
      <c r="A180" s="40">
        <v>999</v>
      </c>
      <c r="B180" s="10" t="s">
        <v>435</v>
      </c>
      <c r="C180" s="342">
        <f t="shared" si="18"/>
        <v>59</v>
      </c>
      <c r="D180" s="312">
        <v>6</v>
      </c>
      <c r="E180" s="312">
        <v>8</v>
      </c>
      <c r="F180" s="312">
        <v>10</v>
      </c>
      <c r="G180" s="312">
        <v>11</v>
      </c>
      <c r="H180" s="312">
        <v>11</v>
      </c>
      <c r="I180" s="312" t="s">
        <v>767</v>
      </c>
      <c r="J180" s="312">
        <v>13</v>
      </c>
      <c r="K180" s="311"/>
      <c r="P180" s="2"/>
      <c r="Q180" s="2"/>
    </row>
    <row r="181" spans="1:17" ht="15" customHeight="1">
      <c r="A181" s="28"/>
      <c r="B181" s="7" t="s">
        <v>378</v>
      </c>
      <c r="C181" s="342">
        <f>SUM(C182:C186)</f>
        <v>16537</v>
      </c>
      <c r="D181" s="342">
        <f t="shared" ref="D181:J181" si="19">SUM(D182:D186)</f>
        <v>2635</v>
      </c>
      <c r="E181" s="342">
        <f t="shared" si="19"/>
        <v>2563</v>
      </c>
      <c r="F181" s="342">
        <f t="shared" si="19"/>
        <v>2389</v>
      </c>
      <c r="G181" s="342">
        <f t="shared" si="19"/>
        <v>2393</v>
      </c>
      <c r="H181" s="342">
        <f t="shared" si="19"/>
        <v>2681</v>
      </c>
      <c r="I181" s="342">
        <f t="shared" si="19"/>
        <v>1969</v>
      </c>
      <c r="J181" s="342">
        <f t="shared" si="19"/>
        <v>1907</v>
      </c>
      <c r="K181" s="310"/>
      <c r="L181" s="2"/>
      <c r="M181" s="2"/>
      <c r="N181" s="2"/>
      <c r="O181" s="2"/>
    </row>
    <row r="182" spans="1:17" ht="15" customHeight="1">
      <c r="A182" s="40">
        <v>1001</v>
      </c>
      <c r="B182" s="10" t="s">
        <v>324</v>
      </c>
      <c r="C182" s="342">
        <f t="shared" ref="C182:C186" si="20">SUM(D182:K182)</f>
        <v>4456</v>
      </c>
      <c r="D182" s="312">
        <v>691</v>
      </c>
      <c r="E182" s="312">
        <v>694</v>
      </c>
      <c r="F182" s="312">
        <v>617</v>
      </c>
      <c r="G182" s="312">
        <v>625</v>
      </c>
      <c r="H182" s="312">
        <v>727</v>
      </c>
      <c r="I182" s="312">
        <v>599</v>
      </c>
      <c r="J182" s="312">
        <v>503</v>
      </c>
      <c r="K182" s="311"/>
    </row>
    <row r="183" spans="1:17" s="2" customFormat="1" ht="15" customHeight="1">
      <c r="A183" s="40">
        <v>1002</v>
      </c>
      <c r="B183" s="10" t="s">
        <v>325</v>
      </c>
      <c r="C183" s="342">
        <f t="shared" si="20"/>
        <v>4408</v>
      </c>
      <c r="D183" s="312">
        <v>717</v>
      </c>
      <c r="E183" s="312">
        <v>619</v>
      </c>
      <c r="F183" s="312">
        <v>610</v>
      </c>
      <c r="G183" s="312">
        <v>574</v>
      </c>
      <c r="H183" s="312">
        <v>623</v>
      </c>
      <c r="I183" s="312">
        <v>589</v>
      </c>
      <c r="J183" s="312">
        <v>676</v>
      </c>
      <c r="K183" s="311"/>
      <c r="L183" s="3"/>
      <c r="M183" s="3"/>
      <c r="N183" s="3"/>
      <c r="O183" s="3"/>
      <c r="P183" s="3"/>
      <c r="Q183" s="3"/>
    </row>
    <row r="184" spans="1:17" ht="15" customHeight="1">
      <c r="A184" s="40">
        <v>1006</v>
      </c>
      <c r="B184" s="10" t="s">
        <v>386</v>
      </c>
      <c r="C184" s="342">
        <f t="shared" si="20"/>
        <v>149</v>
      </c>
      <c r="D184" s="312">
        <v>21</v>
      </c>
      <c r="E184" s="312">
        <v>21</v>
      </c>
      <c r="F184" s="312">
        <v>27</v>
      </c>
      <c r="G184" s="312">
        <v>24</v>
      </c>
      <c r="H184" s="312">
        <v>29</v>
      </c>
      <c r="I184" s="312">
        <v>14</v>
      </c>
      <c r="J184" s="312">
        <v>13</v>
      </c>
      <c r="K184" s="311"/>
    </row>
    <row r="185" spans="1:17" ht="15" customHeight="1">
      <c r="A185" s="40">
        <v>1014</v>
      </c>
      <c r="B185" s="10" t="s">
        <v>326</v>
      </c>
      <c r="C185" s="342">
        <f t="shared" si="20"/>
        <v>2697</v>
      </c>
      <c r="D185" s="312">
        <v>358</v>
      </c>
      <c r="E185" s="312">
        <v>437</v>
      </c>
      <c r="F185" s="312">
        <v>360</v>
      </c>
      <c r="G185" s="312">
        <v>377</v>
      </c>
      <c r="H185" s="312">
        <v>485</v>
      </c>
      <c r="I185" s="312">
        <v>375</v>
      </c>
      <c r="J185" s="312">
        <v>305</v>
      </c>
      <c r="K185" s="311"/>
    </row>
    <row r="186" spans="1:17" s="2" customFormat="1" ht="15" customHeight="1">
      <c r="A186" s="40">
        <v>1099</v>
      </c>
      <c r="B186" s="10" t="s">
        <v>606</v>
      </c>
      <c r="C186" s="342">
        <f t="shared" si="20"/>
        <v>4827</v>
      </c>
      <c r="D186" s="312">
        <v>848</v>
      </c>
      <c r="E186" s="312">
        <v>792</v>
      </c>
      <c r="F186" s="312">
        <v>775</v>
      </c>
      <c r="G186" s="312">
        <v>793</v>
      </c>
      <c r="H186" s="312">
        <v>817</v>
      </c>
      <c r="I186" s="312">
        <v>392</v>
      </c>
      <c r="J186" s="312">
        <v>410</v>
      </c>
      <c r="K186" s="311"/>
      <c r="L186" s="3"/>
      <c r="M186" s="3"/>
      <c r="N186" s="3"/>
      <c r="O186" s="3"/>
    </row>
    <row r="187" spans="1:17" ht="15" customHeight="1">
      <c r="A187" s="28"/>
      <c r="B187" s="7" t="s">
        <v>505</v>
      </c>
      <c r="C187" s="342">
        <f>SUM(C188:C189)</f>
        <v>568</v>
      </c>
      <c r="D187" s="342">
        <f t="shared" ref="D187:J187" si="21">SUM(D188:D189)</f>
        <v>105</v>
      </c>
      <c r="E187" s="342">
        <f t="shared" si="21"/>
        <v>117</v>
      </c>
      <c r="F187" s="342">
        <f t="shared" si="21"/>
        <v>114</v>
      </c>
      <c r="G187" s="342">
        <f t="shared" si="21"/>
        <v>98</v>
      </c>
      <c r="H187" s="342">
        <f t="shared" si="21"/>
        <v>100</v>
      </c>
      <c r="I187" s="342">
        <f t="shared" si="21"/>
        <v>19</v>
      </c>
      <c r="J187" s="342">
        <f t="shared" si="21"/>
        <v>15</v>
      </c>
      <c r="K187" s="310"/>
      <c r="L187" s="2"/>
      <c r="M187" s="2"/>
      <c r="N187" s="2"/>
      <c r="O187" s="2"/>
    </row>
    <row r="188" spans="1:17" ht="18" customHeight="1">
      <c r="A188" s="40">
        <v>2002</v>
      </c>
      <c r="B188" s="10" t="s">
        <v>327</v>
      </c>
      <c r="C188" s="342">
        <f t="shared" ref="C188:C189" si="22">SUM(D188:K188)</f>
        <v>438</v>
      </c>
      <c r="D188" s="312">
        <v>78</v>
      </c>
      <c r="E188" s="312">
        <v>84</v>
      </c>
      <c r="F188" s="312">
        <v>93</v>
      </c>
      <c r="G188" s="312">
        <v>75</v>
      </c>
      <c r="H188" s="312">
        <v>83</v>
      </c>
      <c r="I188" s="312">
        <v>15</v>
      </c>
      <c r="J188" s="312">
        <v>10</v>
      </c>
      <c r="K188" s="311"/>
    </row>
    <row r="189" spans="1:17" s="2" customFormat="1" ht="15" customHeight="1">
      <c r="A189" s="40">
        <v>2003</v>
      </c>
      <c r="B189" s="283" t="s">
        <v>556</v>
      </c>
      <c r="C189" s="342">
        <f t="shared" si="22"/>
        <v>130</v>
      </c>
      <c r="D189" s="312">
        <v>27</v>
      </c>
      <c r="E189" s="312">
        <v>33</v>
      </c>
      <c r="F189" s="312">
        <v>21</v>
      </c>
      <c r="G189" s="312">
        <v>23</v>
      </c>
      <c r="H189" s="312">
        <v>17</v>
      </c>
      <c r="I189" s="312">
        <v>4</v>
      </c>
      <c r="J189" s="312">
        <v>5</v>
      </c>
      <c r="K189" s="311"/>
      <c r="L189" s="3"/>
      <c r="M189" s="3"/>
      <c r="N189" s="3"/>
      <c r="O189" s="3"/>
    </row>
    <row r="190" spans="1:17" ht="15" customHeight="1">
      <c r="A190" s="28"/>
      <c r="B190" s="7" t="s">
        <v>740</v>
      </c>
      <c r="C190" s="342">
        <f>SUM(C191:C192)</f>
        <v>46</v>
      </c>
      <c r="D190" s="342">
        <f t="shared" ref="D190:J190" si="23">SUM(D191:D192)</f>
        <v>9</v>
      </c>
      <c r="E190" s="342">
        <f t="shared" si="23"/>
        <v>8</v>
      </c>
      <c r="F190" s="342">
        <f t="shared" si="23"/>
        <v>9</v>
      </c>
      <c r="G190" s="342">
        <f t="shared" si="23"/>
        <v>4</v>
      </c>
      <c r="H190" s="342">
        <f t="shared" si="23"/>
        <v>9</v>
      </c>
      <c r="I190" s="342">
        <f t="shared" si="23"/>
        <v>7</v>
      </c>
      <c r="J190" s="342">
        <f t="shared" si="23"/>
        <v>0</v>
      </c>
      <c r="K190" s="310"/>
      <c r="L190" s="2"/>
      <c r="M190" s="2"/>
      <c r="N190" s="2"/>
      <c r="O190" s="2"/>
    </row>
    <row r="191" spans="1:17" ht="13.5" customHeight="1">
      <c r="A191" s="40">
        <v>3001</v>
      </c>
      <c r="B191" s="10" t="s">
        <v>328</v>
      </c>
      <c r="C191" s="342">
        <f t="shared" ref="C191:C192" si="24">SUM(D191:K191)</f>
        <v>12</v>
      </c>
      <c r="D191" s="312" t="s">
        <v>767</v>
      </c>
      <c r="E191" s="312">
        <v>4</v>
      </c>
      <c r="F191" s="312" t="s">
        <v>767</v>
      </c>
      <c r="G191" s="312">
        <v>4</v>
      </c>
      <c r="H191" s="312">
        <v>4</v>
      </c>
      <c r="I191" s="312" t="s">
        <v>767</v>
      </c>
      <c r="J191" s="312" t="s">
        <v>767</v>
      </c>
      <c r="K191" s="311"/>
    </row>
    <row r="192" spans="1:17" ht="15" customHeight="1">
      <c r="A192" s="40">
        <v>3099</v>
      </c>
      <c r="B192" s="10" t="s">
        <v>329</v>
      </c>
      <c r="C192" s="342">
        <f t="shared" si="24"/>
        <v>34</v>
      </c>
      <c r="D192" s="312">
        <v>9</v>
      </c>
      <c r="E192" s="312">
        <v>4</v>
      </c>
      <c r="F192" s="312">
        <v>9</v>
      </c>
      <c r="G192" s="312" t="s">
        <v>767</v>
      </c>
      <c r="H192" s="312">
        <v>5</v>
      </c>
      <c r="I192" s="312">
        <v>7</v>
      </c>
      <c r="J192" s="312" t="s">
        <v>767</v>
      </c>
      <c r="K192" s="311"/>
      <c r="P192" s="2"/>
      <c r="Q192" s="2"/>
    </row>
    <row r="193" spans="1:17" ht="15" customHeight="1">
      <c r="A193" s="48"/>
      <c r="B193" s="22" t="s">
        <v>412</v>
      </c>
      <c r="C193" s="342">
        <f>SUM(C194:C198)</f>
        <v>441</v>
      </c>
      <c r="D193" s="342">
        <f t="shared" ref="D193:J193" si="25">SUM(D194:D198)</f>
        <v>95</v>
      </c>
      <c r="E193" s="342">
        <f t="shared" si="25"/>
        <v>90</v>
      </c>
      <c r="F193" s="342">
        <f t="shared" si="25"/>
        <v>76</v>
      </c>
      <c r="G193" s="342">
        <f t="shared" si="25"/>
        <v>61</v>
      </c>
      <c r="H193" s="342">
        <f t="shared" si="25"/>
        <v>73</v>
      </c>
      <c r="I193" s="342">
        <f t="shared" si="25"/>
        <v>26</v>
      </c>
      <c r="J193" s="342">
        <f t="shared" si="25"/>
        <v>20</v>
      </c>
      <c r="K193" s="311"/>
    </row>
    <row r="194" spans="1:17" ht="15" customHeight="1">
      <c r="A194" s="33" t="s">
        <v>15</v>
      </c>
      <c r="B194" s="10" t="s">
        <v>16</v>
      </c>
      <c r="C194" s="342">
        <f t="shared" ref="C194:C198" si="26">SUM(D194:K194)</f>
        <v>33</v>
      </c>
      <c r="D194" s="312">
        <v>4</v>
      </c>
      <c r="E194" s="312">
        <v>6</v>
      </c>
      <c r="F194" s="312">
        <v>9</v>
      </c>
      <c r="G194" s="312">
        <v>10</v>
      </c>
      <c r="H194" s="312" t="s">
        <v>767</v>
      </c>
      <c r="I194" s="312">
        <v>4</v>
      </c>
      <c r="J194" s="312" t="s">
        <v>767</v>
      </c>
      <c r="K194" s="311"/>
    </row>
    <row r="195" spans="1:17" ht="15" customHeight="1">
      <c r="A195" s="33" t="s">
        <v>9</v>
      </c>
      <c r="B195" s="10" t="s">
        <v>10</v>
      </c>
      <c r="C195" s="342">
        <f t="shared" si="26"/>
        <v>13</v>
      </c>
      <c r="D195" s="312">
        <v>0</v>
      </c>
      <c r="E195" s="312">
        <v>4</v>
      </c>
      <c r="F195" s="312">
        <v>5</v>
      </c>
      <c r="G195" s="312" t="s">
        <v>767</v>
      </c>
      <c r="H195" s="312">
        <v>4</v>
      </c>
      <c r="I195" s="312" t="s">
        <v>767</v>
      </c>
      <c r="J195" s="312" t="s">
        <v>767</v>
      </c>
      <c r="K195" s="311"/>
      <c r="P195" s="2"/>
      <c r="Q195" s="2"/>
    </row>
    <row r="196" spans="1:17" ht="15" customHeight="1">
      <c r="A196" s="26" t="s">
        <v>11</v>
      </c>
      <c r="B196" s="10" t="s">
        <v>12</v>
      </c>
      <c r="C196" s="342">
        <f t="shared" si="26"/>
        <v>151</v>
      </c>
      <c r="D196" s="312">
        <v>30</v>
      </c>
      <c r="E196" s="312">
        <v>30</v>
      </c>
      <c r="F196" s="312">
        <v>30</v>
      </c>
      <c r="G196" s="312">
        <v>17</v>
      </c>
      <c r="H196" s="312">
        <v>28</v>
      </c>
      <c r="I196" s="312">
        <v>8</v>
      </c>
      <c r="J196" s="312">
        <v>8</v>
      </c>
      <c r="K196" s="310"/>
      <c r="L196" s="2"/>
      <c r="M196" s="2"/>
      <c r="N196" s="2"/>
      <c r="O196" s="2"/>
    </row>
    <row r="197" spans="1:17" s="2" customFormat="1" ht="15" customHeight="1">
      <c r="A197" s="26" t="s">
        <v>13</v>
      </c>
      <c r="B197" s="10" t="s">
        <v>14</v>
      </c>
      <c r="C197" s="342">
        <f t="shared" si="26"/>
        <v>6</v>
      </c>
      <c r="D197" s="312" t="s">
        <v>767</v>
      </c>
      <c r="E197" s="312">
        <v>6</v>
      </c>
      <c r="F197" s="312">
        <v>0</v>
      </c>
      <c r="G197" s="312" t="s">
        <v>767</v>
      </c>
      <c r="H197" s="312" t="s">
        <v>767</v>
      </c>
      <c r="I197" s="312">
        <v>0</v>
      </c>
      <c r="J197" s="312">
        <v>0</v>
      </c>
      <c r="K197" s="311"/>
      <c r="L197" s="3"/>
      <c r="M197" s="3"/>
      <c r="N197" s="3"/>
      <c r="O197" s="3"/>
      <c r="P197" s="3"/>
      <c r="Q197" s="3"/>
    </row>
    <row r="198" spans="1:17" ht="15" customHeight="1">
      <c r="A198" s="40">
        <v>4099</v>
      </c>
      <c r="B198" s="10" t="s">
        <v>729</v>
      </c>
      <c r="C198" s="342">
        <f t="shared" si="26"/>
        <v>238</v>
      </c>
      <c r="D198" s="312">
        <v>61</v>
      </c>
      <c r="E198" s="312">
        <v>44</v>
      </c>
      <c r="F198" s="312">
        <v>32</v>
      </c>
      <c r="G198" s="312">
        <v>34</v>
      </c>
      <c r="H198" s="312">
        <v>41</v>
      </c>
      <c r="I198" s="312">
        <v>14</v>
      </c>
      <c r="J198" s="312">
        <v>12</v>
      </c>
      <c r="K198" s="311"/>
    </row>
    <row r="199" spans="1:17" ht="15" customHeight="1">
      <c r="A199" s="28"/>
      <c r="B199" s="7" t="s">
        <v>741</v>
      </c>
      <c r="C199" s="342">
        <f>SUM(C200:C205)</f>
        <v>35</v>
      </c>
      <c r="D199" s="342">
        <f t="shared" ref="D199:J199" si="27">SUM(D200:D205)</f>
        <v>5</v>
      </c>
      <c r="E199" s="342">
        <f t="shared" si="27"/>
        <v>11</v>
      </c>
      <c r="F199" s="342">
        <f t="shared" si="27"/>
        <v>7</v>
      </c>
      <c r="G199" s="342">
        <f t="shared" si="27"/>
        <v>7</v>
      </c>
      <c r="H199" s="342">
        <f t="shared" si="27"/>
        <v>5</v>
      </c>
      <c r="I199" s="342">
        <f t="shared" si="27"/>
        <v>0</v>
      </c>
      <c r="J199" s="342">
        <f t="shared" si="27"/>
        <v>0</v>
      </c>
      <c r="K199" s="311"/>
    </row>
    <row r="200" spans="1:17" ht="14.25" customHeight="1">
      <c r="A200" s="40">
        <v>5001</v>
      </c>
      <c r="B200" s="10" t="s">
        <v>313</v>
      </c>
      <c r="C200" s="342">
        <f t="shared" ref="C200:C205" si="28">SUM(D200:K200)</f>
        <v>35</v>
      </c>
      <c r="D200" s="312">
        <v>5</v>
      </c>
      <c r="E200" s="312">
        <v>11</v>
      </c>
      <c r="F200" s="312">
        <v>7</v>
      </c>
      <c r="G200" s="312">
        <v>7</v>
      </c>
      <c r="H200" s="312">
        <v>5</v>
      </c>
      <c r="I200" s="312" t="s">
        <v>767</v>
      </c>
      <c r="J200" s="312" t="s">
        <v>767</v>
      </c>
      <c r="K200" s="311"/>
      <c r="P200" s="2"/>
      <c r="Q200" s="2"/>
    </row>
    <row r="201" spans="1:17" ht="15" customHeight="1">
      <c r="A201" s="40">
        <v>5002</v>
      </c>
      <c r="B201" s="10" t="s">
        <v>330</v>
      </c>
      <c r="C201" s="342">
        <f t="shared" si="28"/>
        <v>0</v>
      </c>
      <c r="D201" s="312" t="s">
        <v>767</v>
      </c>
      <c r="E201" s="312">
        <v>0</v>
      </c>
      <c r="F201" s="312">
        <v>0</v>
      </c>
      <c r="G201" s="312" t="s">
        <v>767</v>
      </c>
      <c r="H201" s="312" t="s">
        <v>767</v>
      </c>
      <c r="I201" s="312">
        <v>0</v>
      </c>
      <c r="J201" s="312" t="s">
        <v>767</v>
      </c>
      <c r="K201" s="310"/>
      <c r="L201" s="2"/>
      <c r="M201" s="2"/>
      <c r="N201" s="2"/>
      <c r="O201" s="2"/>
    </row>
    <row r="202" spans="1:17" ht="17.25" customHeight="1">
      <c r="A202" s="40">
        <v>5003</v>
      </c>
      <c r="B202" s="10" t="s">
        <v>17</v>
      </c>
      <c r="C202" s="342">
        <f t="shared" si="28"/>
        <v>0</v>
      </c>
      <c r="D202" s="312" t="s">
        <v>767</v>
      </c>
      <c r="E202" s="312" t="s">
        <v>767</v>
      </c>
      <c r="F202" s="312" t="s">
        <v>767</v>
      </c>
      <c r="G202" s="312" t="s">
        <v>767</v>
      </c>
      <c r="H202" s="312" t="s">
        <v>767</v>
      </c>
      <c r="I202" s="312" t="s">
        <v>767</v>
      </c>
      <c r="J202" s="312" t="s">
        <v>767</v>
      </c>
      <c r="K202" s="311"/>
    </row>
    <row r="203" spans="1:17" ht="14.25" customHeight="1">
      <c r="A203" s="33">
        <v>5004</v>
      </c>
      <c r="B203" s="10" t="s">
        <v>18</v>
      </c>
      <c r="C203" s="342">
        <f t="shared" si="28"/>
        <v>0</v>
      </c>
      <c r="D203" s="312" t="s">
        <v>767</v>
      </c>
      <c r="E203" s="312" t="s">
        <v>767</v>
      </c>
      <c r="F203" s="312">
        <v>0</v>
      </c>
      <c r="G203" s="312" t="s">
        <v>767</v>
      </c>
      <c r="H203" s="312">
        <v>0</v>
      </c>
      <c r="I203" s="312">
        <v>0</v>
      </c>
      <c r="J203" s="312">
        <v>0</v>
      </c>
      <c r="K203" s="311"/>
    </row>
    <row r="204" spans="1:17" ht="15" customHeight="1">
      <c r="A204" s="26" t="s">
        <v>19</v>
      </c>
      <c r="B204" s="3" t="s">
        <v>20</v>
      </c>
      <c r="C204" s="342">
        <f t="shared" si="28"/>
        <v>0</v>
      </c>
      <c r="D204" s="312">
        <v>0</v>
      </c>
      <c r="E204" s="312">
        <v>0</v>
      </c>
      <c r="F204" s="312" t="s">
        <v>767</v>
      </c>
      <c r="G204" s="312">
        <v>0</v>
      </c>
      <c r="H204" s="312">
        <v>0</v>
      </c>
      <c r="I204" s="312">
        <v>0</v>
      </c>
      <c r="J204" s="312" t="s">
        <v>767</v>
      </c>
      <c r="K204" s="311"/>
    </row>
    <row r="205" spans="1:17" ht="15" customHeight="1">
      <c r="A205" s="33">
        <v>5099</v>
      </c>
      <c r="B205" s="10" t="s">
        <v>428</v>
      </c>
      <c r="C205" s="342">
        <f t="shared" si="28"/>
        <v>0</v>
      </c>
      <c r="D205" s="312">
        <v>0</v>
      </c>
      <c r="E205" s="312" t="s">
        <v>767</v>
      </c>
      <c r="F205" s="312">
        <v>0</v>
      </c>
      <c r="G205" s="312">
        <v>0</v>
      </c>
      <c r="H205" s="312" t="s">
        <v>767</v>
      </c>
      <c r="I205" s="312">
        <v>0</v>
      </c>
      <c r="J205" s="312" t="s">
        <v>767</v>
      </c>
      <c r="K205" s="311"/>
    </row>
    <row r="206" spans="1:17" ht="21" customHeight="1">
      <c r="A206" s="28"/>
      <c r="B206" s="7" t="s">
        <v>713</v>
      </c>
      <c r="C206" s="342">
        <f>SUM(C207:C220)</f>
        <v>4092</v>
      </c>
      <c r="D206" s="342">
        <f t="shared" ref="D206:J206" si="29">SUM(D207:D220)</f>
        <v>726</v>
      </c>
      <c r="E206" s="342">
        <f t="shared" si="29"/>
        <v>805</v>
      </c>
      <c r="F206" s="342">
        <f t="shared" si="29"/>
        <v>828</v>
      </c>
      <c r="G206" s="342">
        <f t="shared" si="29"/>
        <v>745</v>
      </c>
      <c r="H206" s="342">
        <f t="shared" si="29"/>
        <v>679</v>
      </c>
      <c r="I206" s="342">
        <f t="shared" si="29"/>
        <v>178</v>
      </c>
      <c r="J206" s="342">
        <f t="shared" si="29"/>
        <v>131</v>
      </c>
      <c r="K206" s="311"/>
    </row>
    <row r="207" spans="1:17" ht="15" customHeight="1">
      <c r="A207" s="40">
        <v>1018</v>
      </c>
      <c r="B207" s="10" t="s">
        <v>280</v>
      </c>
      <c r="C207" s="342">
        <f t="shared" ref="C207:C220" si="30">SUM(D207:K207)</f>
        <v>93</v>
      </c>
      <c r="D207" s="312">
        <v>13</v>
      </c>
      <c r="E207" s="312">
        <v>19</v>
      </c>
      <c r="F207" s="312">
        <v>19</v>
      </c>
      <c r="G207" s="312">
        <v>20</v>
      </c>
      <c r="H207" s="312">
        <v>8</v>
      </c>
      <c r="I207" s="312">
        <v>9</v>
      </c>
      <c r="J207" s="312">
        <v>5</v>
      </c>
      <c r="K207" s="311"/>
    </row>
    <row r="208" spans="1:17" ht="15" customHeight="1">
      <c r="A208" s="40">
        <v>7001</v>
      </c>
      <c r="B208" s="10" t="s">
        <v>613</v>
      </c>
      <c r="C208" s="342">
        <f t="shared" si="30"/>
        <v>0</v>
      </c>
      <c r="D208" s="312">
        <v>0</v>
      </c>
      <c r="E208" s="312">
        <v>0</v>
      </c>
      <c r="F208" s="312" t="s">
        <v>767</v>
      </c>
      <c r="G208" s="312" t="s">
        <v>767</v>
      </c>
      <c r="H208" s="312">
        <v>0</v>
      </c>
      <c r="I208" s="312">
        <v>0</v>
      </c>
      <c r="J208" s="312">
        <v>0</v>
      </c>
      <c r="K208" s="311"/>
    </row>
    <row r="209" spans="1:11" ht="17.25" customHeight="1">
      <c r="A209" s="40">
        <v>7006</v>
      </c>
      <c r="B209" s="10" t="s">
        <v>649</v>
      </c>
      <c r="C209" s="342">
        <f t="shared" si="30"/>
        <v>93</v>
      </c>
      <c r="D209" s="312">
        <v>17</v>
      </c>
      <c r="E209" s="312">
        <v>15</v>
      </c>
      <c r="F209" s="312">
        <v>25</v>
      </c>
      <c r="G209" s="312">
        <v>18</v>
      </c>
      <c r="H209" s="312">
        <v>13</v>
      </c>
      <c r="I209" s="312">
        <v>5</v>
      </c>
      <c r="J209" s="312" t="s">
        <v>767</v>
      </c>
      <c r="K209" s="311"/>
    </row>
    <row r="210" spans="1:11" ht="21" customHeight="1">
      <c r="A210" s="40">
        <v>7007</v>
      </c>
      <c r="B210" s="10" t="s">
        <v>331</v>
      </c>
      <c r="C210" s="342">
        <f t="shared" si="30"/>
        <v>1226</v>
      </c>
      <c r="D210" s="312">
        <v>226</v>
      </c>
      <c r="E210" s="312">
        <v>233</v>
      </c>
      <c r="F210" s="312">
        <v>233</v>
      </c>
      <c r="G210" s="312">
        <v>221</v>
      </c>
      <c r="H210" s="312">
        <v>205</v>
      </c>
      <c r="I210" s="312">
        <v>68</v>
      </c>
      <c r="J210" s="312">
        <v>40</v>
      </c>
      <c r="K210" s="311"/>
    </row>
    <row r="211" spans="1:11" ht="15" customHeight="1">
      <c r="A211" s="33">
        <v>7014</v>
      </c>
      <c r="B211" s="10" t="s">
        <v>700</v>
      </c>
      <c r="C211" s="342">
        <f t="shared" si="30"/>
        <v>0</v>
      </c>
      <c r="D211" s="312" t="s">
        <v>767</v>
      </c>
      <c r="E211" s="312">
        <v>0</v>
      </c>
      <c r="F211" s="312">
        <v>0</v>
      </c>
      <c r="G211" s="312">
        <v>0</v>
      </c>
      <c r="H211" s="312">
        <v>0</v>
      </c>
      <c r="I211" s="312">
        <v>0</v>
      </c>
      <c r="J211" s="312">
        <v>0</v>
      </c>
      <c r="K211" s="311"/>
    </row>
    <row r="212" spans="1:11" ht="15" customHeight="1">
      <c r="A212" s="33" t="s">
        <v>21</v>
      </c>
      <c r="B212" s="45" t="s">
        <v>22</v>
      </c>
      <c r="C212" s="342">
        <f t="shared" si="30"/>
        <v>0</v>
      </c>
      <c r="D212" s="312">
        <v>0</v>
      </c>
      <c r="E212" s="312">
        <v>0</v>
      </c>
      <c r="F212" s="312">
        <v>0</v>
      </c>
      <c r="G212" s="312" t="s">
        <v>767</v>
      </c>
      <c r="H212" s="312">
        <v>0</v>
      </c>
      <c r="I212" s="312">
        <v>0</v>
      </c>
      <c r="J212" s="312">
        <v>0</v>
      </c>
      <c r="K212" s="311"/>
    </row>
    <row r="213" spans="1:11" ht="15" customHeight="1">
      <c r="A213" s="40">
        <v>7031</v>
      </c>
      <c r="B213" s="10" t="s">
        <v>233</v>
      </c>
      <c r="C213" s="342">
        <f t="shared" si="30"/>
        <v>4</v>
      </c>
      <c r="D213" s="312">
        <v>0</v>
      </c>
      <c r="E213" s="312">
        <v>0</v>
      </c>
      <c r="F213" s="312">
        <v>4</v>
      </c>
      <c r="G213" s="312" t="s">
        <v>767</v>
      </c>
      <c r="H213" s="312" t="s">
        <v>767</v>
      </c>
      <c r="I213" s="312">
        <v>0</v>
      </c>
      <c r="J213" s="312">
        <v>0</v>
      </c>
      <c r="K213" s="311"/>
    </row>
    <row r="214" spans="1:11" ht="15" customHeight="1">
      <c r="A214" s="40">
        <v>7032</v>
      </c>
      <c r="B214" s="283" t="s">
        <v>234</v>
      </c>
      <c r="C214" s="342">
        <f t="shared" si="30"/>
        <v>0</v>
      </c>
      <c r="D214" s="312">
        <v>0</v>
      </c>
      <c r="E214" s="312">
        <v>0</v>
      </c>
      <c r="F214" s="312">
        <v>0</v>
      </c>
      <c r="G214" s="312" t="s">
        <v>767</v>
      </c>
      <c r="H214" s="312">
        <v>0</v>
      </c>
      <c r="I214" s="312">
        <v>0</v>
      </c>
      <c r="J214" s="312">
        <v>0</v>
      </c>
      <c r="K214" s="311"/>
    </row>
    <row r="215" spans="1:11" ht="14.25" customHeight="1">
      <c r="A215" s="33" t="s">
        <v>23</v>
      </c>
      <c r="B215" s="10" t="s">
        <v>24</v>
      </c>
      <c r="C215" s="342">
        <f t="shared" si="30"/>
        <v>0</v>
      </c>
      <c r="D215" s="312">
        <v>0</v>
      </c>
      <c r="E215" s="312">
        <v>0</v>
      </c>
      <c r="F215" s="312">
        <v>0</v>
      </c>
      <c r="G215" s="312">
        <v>0</v>
      </c>
      <c r="H215" s="312">
        <v>0</v>
      </c>
      <c r="I215" s="312">
        <v>0</v>
      </c>
      <c r="J215" s="312">
        <v>0</v>
      </c>
      <c r="K215" s="311"/>
    </row>
    <row r="216" spans="1:11" ht="15" customHeight="1">
      <c r="A216" s="40">
        <v>7037</v>
      </c>
      <c r="B216" s="10" t="s">
        <v>25</v>
      </c>
      <c r="C216" s="342">
        <f t="shared" si="30"/>
        <v>2088</v>
      </c>
      <c r="D216" s="312">
        <v>359</v>
      </c>
      <c r="E216" s="312">
        <v>418</v>
      </c>
      <c r="F216" s="312">
        <v>420</v>
      </c>
      <c r="G216" s="312">
        <v>394</v>
      </c>
      <c r="H216" s="312">
        <v>356</v>
      </c>
      <c r="I216" s="312">
        <v>76</v>
      </c>
      <c r="J216" s="312">
        <v>65</v>
      </c>
      <c r="K216" s="311"/>
    </row>
    <row r="217" spans="1:11" ht="15" customHeight="1">
      <c r="A217" s="40">
        <v>7042</v>
      </c>
      <c r="B217" s="10" t="s">
        <v>650</v>
      </c>
      <c r="C217" s="342">
        <f t="shared" si="30"/>
        <v>0</v>
      </c>
      <c r="D217" s="312">
        <v>0</v>
      </c>
      <c r="E217" s="312">
        <v>0</v>
      </c>
      <c r="F217" s="312">
        <v>0</v>
      </c>
      <c r="G217" s="312">
        <v>0</v>
      </c>
      <c r="H217" s="312">
        <v>0</v>
      </c>
      <c r="I217" s="312">
        <v>0</v>
      </c>
      <c r="J217" s="312">
        <v>0</v>
      </c>
      <c r="K217" s="311"/>
    </row>
    <row r="218" spans="1:11" ht="15" customHeight="1">
      <c r="A218" s="40">
        <v>7043</v>
      </c>
      <c r="B218" s="10" t="s">
        <v>651</v>
      </c>
      <c r="C218" s="342">
        <f t="shared" si="30"/>
        <v>0</v>
      </c>
      <c r="D218" s="312">
        <v>0</v>
      </c>
      <c r="E218" s="312">
        <v>0</v>
      </c>
      <c r="F218" s="312" t="s">
        <v>767</v>
      </c>
      <c r="G218" s="312" t="s">
        <v>767</v>
      </c>
      <c r="H218" s="312">
        <v>0</v>
      </c>
      <c r="I218" s="312">
        <v>0</v>
      </c>
      <c r="J218" s="312" t="s">
        <v>767</v>
      </c>
      <c r="K218" s="311"/>
    </row>
    <row r="219" spans="1:11" ht="15" customHeight="1">
      <c r="A219" s="26" t="s">
        <v>26</v>
      </c>
      <c r="B219" s="3" t="s">
        <v>27</v>
      </c>
      <c r="C219" s="342">
        <f t="shared" si="30"/>
        <v>8</v>
      </c>
      <c r="D219" s="312" t="s">
        <v>767</v>
      </c>
      <c r="E219" s="312">
        <v>4</v>
      </c>
      <c r="F219" s="312">
        <v>4</v>
      </c>
      <c r="G219" s="312" t="s">
        <v>767</v>
      </c>
      <c r="H219" s="312" t="s">
        <v>767</v>
      </c>
      <c r="I219" s="312">
        <v>0</v>
      </c>
      <c r="J219" s="312" t="s">
        <v>767</v>
      </c>
      <c r="K219" s="311"/>
    </row>
    <row r="220" spans="1:11" ht="15" customHeight="1">
      <c r="A220" s="40">
        <v>7099</v>
      </c>
      <c r="B220" s="10" t="s">
        <v>871</v>
      </c>
      <c r="C220" s="342">
        <f t="shared" si="30"/>
        <v>580</v>
      </c>
      <c r="D220" s="312">
        <v>111</v>
      </c>
      <c r="E220" s="312">
        <v>116</v>
      </c>
      <c r="F220" s="312">
        <v>123</v>
      </c>
      <c r="G220" s="312">
        <v>92</v>
      </c>
      <c r="H220" s="312">
        <v>97</v>
      </c>
      <c r="I220" s="312">
        <v>20</v>
      </c>
      <c r="J220" s="312">
        <v>21</v>
      </c>
      <c r="K220" s="311"/>
    </row>
    <row r="221" spans="1:11" ht="15" customHeight="1">
      <c r="A221" s="28"/>
      <c r="B221" s="7" t="s">
        <v>506</v>
      </c>
      <c r="C221" s="342">
        <f>SUM(C222:C223)</f>
        <v>489</v>
      </c>
      <c r="D221" s="342">
        <f t="shared" ref="D221:J221" si="31">SUM(D222:D223)</f>
        <v>92</v>
      </c>
      <c r="E221" s="342">
        <f t="shared" si="31"/>
        <v>92</v>
      </c>
      <c r="F221" s="342">
        <f t="shared" si="31"/>
        <v>105</v>
      </c>
      <c r="G221" s="342">
        <f t="shared" si="31"/>
        <v>101</v>
      </c>
      <c r="H221" s="342">
        <f t="shared" si="31"/>
        <v>62</v>
      </c>
      <c r="I221" s="342">
        <f t="shared" si="31"/>
        <v>21</v>
      </c>
      <c r="J221" s="342">
        <f t="shared" si="31"/>
        <v>16</v>
      </c>
      <c r="K221" s="311"/>
    </row>
    <row r="222" spans="1:11" ht="15" customHeight="1">
      <c r="A222" s="33">
        <v>8002</v>
      </c>
      <c r="B222" s="45" t="s">
        <v>332</v>
      </c>
      <c r="C222" s="342">
        <f t="shared" ref="C222:C223" si="32">SUM(D222:K222)</f>
        <v>6</v>
      </c>
      <c r="D222" s="312" t="s">
        <v>767</v>
      </c>
      <c r="E222" s="312" t="s">
        <v>767</v>
      </c>
      <c r="F222" s="312">
        <v>6</v>
      </c>
      <c r="G222" s="312" t="s">
        <v>767</v>
      </c>
      <c r="H222" s="312">
        <v>0</v>
      </c>
      <c r="I222" s="312">
        <v>0</v>
      </c>
      <c r="J222" s="312">
        <v>0</v>
      </c>
      <c r="K222" s="311"/>
    </row>
    <row r="223" spans="1:11" ht="15" customHeight="1">
      <c r="A223" s="33">
        <v>8003</v>
      </c>
      <c r="B223" s="45" t="s">
        <v>607</v>
      </c>
      <c r="C223" s="342">
        <f t="shared" si="32"/>
        <v>483</v>
      </c>
      <c r="D223" s="312">
        <v>92</v>
      </c>
      <c r="E223" s="312">
        <v>92</v>
      </c>
      <c r="F223" s="312">
        <v>99</v>
      </c>
      <c r="G223" s="312">
        <v>101</v>
      </c>
      <c r="H223" s="312">
        <v>62</v>
      </c>
      <c r="I223" s="312">
        <v>21</v>
      </c>
      <c r="J223" s="312">
        <v>16</v>
      </c>
      <c r="K223" s="311"/>
    </row>
    <row r="224" spans="1:11" ht="17.25" customHeight="1">
      <c r="B224" s="7" t="s">
        <v>420</v>
      </c>
      <c r="C224" s="342">
        <f>SUM(C225:C228)</f>
        <v>131</v>
      </c>
      <c r="D224" s="342">
        <f t="shared" ref="D224:J224" si="33">SUM(D225:D228)</f>
        <v>21</v>
      </c>
      <c r="E224" s="342">
        <f t="shared" si="33"/>
        <v>25</v>
      </c>
      <c r="F224" s="342">
        <f t="shared" si="33"/>
        <v>27</v>
      </c>
      <c r="G224" s="342">
        <f t="shared" si="33"/>
        <v>27</v>
      </c>
      <c r="H224" s="342">
        <f t="shared" si="33"/>
        <v>20</v>
      </c>
      <c r="I224" s="342">
        <f t="shared" si="33"/>
        <v>5</v>
      </c>
      <c r="J224" s="342">
        <f t="shared" si="33"/>
        <v>6</v>
      </c>
      <c r="K224" s="311"/>
    </row>
    <row r="225" spans="1:11" ht="16.5" customHeight="1">
      <c r="A225" s="40">
        <v>9002</v>
      </c>
      <c r="B225" s="283" t="s">
        <v>701</v>
      </c>
      <c r="C225" s="342">
        <f t="shared" ref="C225:C228" si="34">SUM(D225:K225)</f>
        <v>0</v>
      </c>
      <c r="D225" s="312" t="s">
        <v>767</v>
      </c>
      <c r="E225" s="312" t="s">
        <v>767</v>
      </c>
      <c r="F225" s="312" t="s">
        <v>767</v>
      </c>
      <c r="G225" s="312" t="s">
        <v>767</v>
      </c>
      <c r="H225" s="312" t="s">
        <v>767</v>
      </c>
      <c r="I225" s="312" t="s">
        <v>767</v>
      </c>
      <c r="J225" s="312">
        <v>0</v>
      </c>
      <c r="K225" s="311"/>
    </row>
    <row r="226" spans="1:11" ht="18" customHeight="1">
      <c r="A226" s="40">
        <v>9003</v>
      </c>
      <c r="B226" s="283" t="s">
        <v>702</v>
      </c>
      <c r="C226" s="342">
        <f t="shared" si="34"/>
        <v>6</v>
      </c>
      <c r="D226" s="312" t="s">
        <v>767</v>
      </c>
      <c r="E226" s="312" t="s">
        <v>767</v>
      </c>
      <c r="F226" s="312">
        <v>0</v>
      </c>
      <c r="G226" s="312">
        <v>6</v>
      </c>
      <c r="H226" s="312" t="s">
        <v>767</v>
      </c>
      <c r="I226" s="312" t="s">
        <v>767</v>
      </c>
      <c r="J226" s="312" t="s">
        <v>767</v>
      </c>
      <c r="K226" s="311"/>
    </row>
    <row r="227" spans="1:11" ht="15" customHeight="1">
      <c r="A227" s="40">
        <v>9004</v>
      </c>
      <c r="B227" s="10" t="s">
        <v>235</v>
      </c>
      <c r="C227" s="342">
        <f t="shared" si="34"/>
        <v>0</v>
      </c>
      <c r="D227" s="312">
        <v>0</v>
      </c>
      <c r="E227" s="312" t="s">
        <v>767</v>
      </c>
      <c r="F227" s="312">
        <v>0</v>
      </c>
      <c r="G227" s="312" t="s">
        <v>767</v>
      </c>
      <c r="H227" s="312">
        <v>0</v>
      </c>
      <c r="I227" s="312">
        <v>0</v>
      </c>
      <c r="J227" s="312">
        <v>0</v>
      </c>
      <c r="K227" s="311"/>
    </row>
    <row r="228" spans="1:11" ht="15" customHeight="1">
      <c r="A228" s="33">
        <v>9099</v>
      </c>
      <c r="B228" s="283" t="s">
        <v>703</v>
      </c>
      <c r="C228" s="342">
        <f t="shared" si="34"/>
        <v>125</v>
      </c>
      <c r="D228" s="312">
        <v>21</v>
      </c>
      <c r="E228" s="312">
        <v>25</v>
      </c>
      <c r="F228" s="312">
        <v>27</v>
      </c>
      <c r="G228" s="312">
        <v>21</v>
      </c>
      <c r="H228" s="312">
        <v>20</v>
      </c>
      <c r="I228" s="312">
        <v>5</v>
      </c>
      <c r="J228" s="312">
        <v>6</v>
      </c>
      <c r="K228" s="311"/>
    </row>
    <row r="229" spans="1:11" ht="15" customHeight="1">
      <c r="A229" s="28"/>
      <c r="B229" s="7" t="s">
        <v>419</v>
      </c>
      <c r="C229" s="342">
        <f>SUM(C230:C239)</f>
        <v>325</v>
      </c>
      <c r="D229" s="342">
        <f t="shared" ref="D229:J229" si="35">SUM(D230:D239)</f>
        <v>54</v>
      </c>
      <c r="E229" s="342">
        <f t="shared" si="35"/>
        <v>51</v>
      </c>
      <c r="F229" s="342">
        <f t="shared" si="35"/>
        <v>54</v>
      </c>
      <c r="G229" s="342">
        <f t="shared" si="35"/>
        <v>47</v>
      </c>
      <c r="H229" s="342">
        <f t="shared" si="35"/>
        <v>76</v>
      </c>
      <c r="I229" s="342">
        <f t="shared" si="35"/>
        <v>26</v>
      </c>
      <c r="J229" s="342">
        <f t="shared" si="35"/>
        <v>17</v>
      </c>
      <c r="K229" s="311"/>
    </row>
    <row r="230" spans="1:11" ht="16.5" customHeight="1">
      <c r="A230" s="40">
        <v>10001</v>
      </c>
      <c r="B230" s="10" t="s">
        <v>838</v>
      </c>
      <c r="C230" s="342">
        <f t="shared" ref="C230:C239" si="36">SUM(D230:K230)</f>
        <v>90</v>
      </c>
      <c r="D230" s="312">
        <v>13</v>
      </c>
      <c r="E230" s="312">
        <v>12</v>
      </c>
      <c r="F230" s="312">
        <v>14</v>
      </c>
      <c r="G230" s="312">
        <v>11</v>
      </c>
      <c r="H230" s="312">
        <v>21</v>
      </c>
      <c r="I230" s="312">
        <v>10</v>
      </c>
      <c r="J230" s="312">
        <v>9</v>
      </c>
      <c r="K230" s="311"/>
    </row>
    <row r="231" spans="1:11" ht="15" customHeight="1">
      <c r="A231" s="40">
        <v>10008</v>
      </c>
      <c r="B231" s="10" t="s">
        <v>28</v>
      </c>
      <c r="C231" s="342">
        <f t="shared" si="36"/>
        <v>14</v>
      </c>
      <c r="D231" s="312">
        <v>4</v>
      </c>
      <c r="E231" s="312" t="s">
        <v>767</v>
      </c>
      <c r="F231" s="312">
        <v>6</v>
      </c>
      <c r="G231" s="312" t="s">
        <v>767</v>
      </c>
      <c r="H231" s="312" t="s">
        <v>767</v>
      </c>
      <c r="I231" s="312" t="s">
        <v>767</v>
      </c>
      <c r="J231" s="312">
        <v>4</v>
      </c>
      <c r="K231" s="311"/>
    </row>
    <row r="232" spans="1:11" ht="15" customHeight="1">
      <c r="A232" s="40">
        <v>10009</v>
      </c>
      <c r="B232" s="283" t="s">
        <v>29</v>
      </c>
      <c r="C232" s="342">
        <f t="shared" si="36"/>
        <v>71</v>
      </c>
      <c r="D232" s="312">
        <v>10</v>
      </c>
      <c r="E232" s="312">
        <v>17</v>
      </c>
      <c r="F232" s="312">
        <v>9</v>
      </c>
      <c r="G232" s="312">
        <v>17</v>
      </c>
      <c r="H232" s="312">
        <v>14</v>
      </c>
      <c r="I232" s="312">
        <v>4</v>
      </c>
      <c r="J232" s="312" t="s">
        <v>767</v>
      </c>
      <c r="K232" s="311"/>
    </row>
    <row r="233" spans="1:11" ht="15" customHeight="1">
      <c r="A233" s="40">
        <v>10010</v>
      </c>
      <c r="B233" s="10" t="s">
        <v>839</v>
      </c>
      <c r="C233" s="342">
        <f t="shared" si="36"/>
        <v>0</v>
      </c>
      <c r="D233" s="312" t="s">
        <v>767</v>
      </c>
      <c r="E233" s="312">
        <v>0</v>
      </c>
      <c r="F233" s="312">
        <v>0</v>
      </c>
      <c r="G233" s="312">
        <v>0</v>
      </c>
      <c r="H233" s="312">
        <v>0</v>
      </c>
      <c r="I233" s="312">
        <v>0</v>
      </c>
      <c r="J233" s="312">
        <v>0</v>
      </c>
      <c r="K233" s="311"/>
    </row>
    <row r="234" spans="1:11" ht="14.25" customHeight="1">
      <c r="A234" s="26" t="s">
        <v>30</v>
      </c>
      <c r="B234" s="3" t="s">
        <v>31</v>
      </c>
      <c r="C234" s="342">
        <f t="shared" si="36"/>
        <v>0</v>
      </c>
      <c r="D234" s="312" t="s">
        <v>767</v>
      </c>
      <c r="E234" s="312" t="s">
        <v>767</v>
      </c>
      <c r="F234" s="312" t="s">
        <v>767</v>
      </c>
      <c r="G234" s="312" t="s">
        <v>767</v>
      </c>
      <c r="H234" s="312" t="s">
        <v>767</v>
      </c>
      <c r="I234" s="312" t="s">
        <v>767</v>
      </c>
      <c r="J234" s="312">
        <v>0</v>
      </c>
      <c r="K234" s="311"/>
    </row>
    <row r="235" spans="1:11" ht="15" customHeight="1">
      <c r="A235" s="26" t="s">
        <v>32</v>
      </c>
      <c r="B235" s="3" t="s">
        <v>33</v>
      </c>
      <c r="C235" s="342">
        <f t="shared" si="36"/>
        <v>0</v>
      </c>
      <c r="D235" s="312">
        <v>0</v>
      </c>
      <c r="E235" s="312" t="s">
        <v>767</v>
      </c>
      <c r="F235" s="312" t="s">
        <v>767</v>
      </c>
      <c r="G235" s="312" t="s">
        <v>767</v>
      </c>
      <c r="H235" s="312">
        <v>0</v>
      </c>
      <c r="I235" s="312">
        <v>0</v>
      </c>
      <c r="J235" s="312">
        <v>0</v>
      </c>
      <c r="K235" s="311"/>
    </row>
    <row r="236" spans="1:11" ht="15.75" customHeight="1">
      <c r="A236" s="26" t="s">
        <v>34</v>
      </c>
      <c r="B236" s="3" t="s">
        <v>35</v>
      </c>
      <c r="C236" s="342">
        <f t="shared" si="36"/>
        <v>0</v>
      </c>
      <c r="D236" s="312">
        <v>0</v>
      </c>
      <c r="E236" s="312">
        <v>0</v>
      </c>
      <c r="F236" s="312">
        <v>0</v>
      </c>
      <c r="G236" s="312">
        <v>0</v>
      </c>
      <c r="H236" s="312" t="s">
        <v>767</v>
      </c>
      <c r="I236" s="312">
        <v>0</v>
      </c>
      <c r="J236" s="312">
        <v>0</v>
      </c>
      <c r="K236" s="311"/>
    </row>
    <row r="237" spans="1:11" ht="14.25" customHeight="1">
      <c r="A237" s="26" t="s">
        <v>36</v>
      </c>
      <c r="B237" s="3" t="s">
        <v>37</v>
      </c>
      <c r="C237" s="342">
        <f t="shared" si="36"/>
        <v>0</v>
      </c>
      <c r="D237" s="312">
        <v>0</v>
      </c>
      <c r="E237" s="312" t="s">
        <v>767</v>
      </c>
      <c r="F237" s="312">
        <v>0</v>
      </c>
      <c r="G237" s="312" t="s">
        <v>767</v>
      </c>
      <c r="H237" s="312" t="s">
        <v>767</v>
      </c>
      <c r="I237" s="312">
        <v>0</v>
      </c>
      <c r="J237" s="312" t="s">
        <v>767</v>
      </c>
      <c r="K237" s="311"/>
    </row>
    <row r="238" spans="1:11" ht="17.25" customHeight="1">
      <c r="A238" s="26" t="s">
        <v>38</v>
      </c>
      <c r="B238" s="3" t="s">
        <v>39</v>
      </c>
      <c r="C238" s="342">
        <f t="shared" si="36"/>
        <v>0</v>
      </c>
      <c r="D238" s="312">
        <v>0</v>
      </c>
      <c r="E238" s="312">
        <v>0</v>
      </c>
      <c r="F238" s="312" t="s">
        <v>767</v>
      </c>
      <c r="G238" s="312">
        <v>0</v>
      </c>
      <c r="H238" s="312">
        <v>0</v>
      </c>
      <c r="I238" s="312">
        <v>0</v>
      </c>
      <c r="J238" s="312">
        <v>0</v>
      </c>
      <c r="K238" s="311"/>
    </row>
    <row r="239" spans="1:11" ht="15" customHeight="1">
      <c r="A239" s="40">
        <v>10099</v>
      </c>
      <c r="B239" s="10" t="s">
        <v>704</v>
      </c>
      <c r="C239" s="342">
        <f t="shared" si="36"/>
        <v>150</v>
      </c>
      <c r="D239" s="312">
        <v>27</v>
      </c>
      <c r="E239" s="312">
        <v>22</v>
      </c>
      <c r="F239" s="312">
        <v>25</v>
      </c>
      <c r="G239" s="312">
        <v>19</v>
      </c>
      <c r="H239" s="312">
        <v>41</v>
      </c>
      <c r="I239" s="312">
        <v>12</v>
      </c>
      <c r="J239" s="312">
        <v>4</v>
      </c>
      <c r="K239" s="311"/>
    </row>
    <row r="240" spans="1:11" ht="17.25" customHeight="1">
      <c r="A240" s="28"/>
      <c r="B240" s="7" t="s">
        <v>652</v>
      </c>
      <c r="C240" s="342">
        <f>SUM(C241:C245)</f>
        <v>17</v>
      </c>
      <c r="D240" s="342">
        <f t="shared" ref="D240:J240" si="37">SUM(D241:D245)</f>
        <v>0</v>
      </c>
      <c r="E240" s="342">
        <f t="shared" si="37"/>
        <v>4</v>
      </c>
      <c r="F240" s="342">
        <f t="shared" si="37"/>
        <v>0</v>
      </c>
      <c r="G240" s="342">
        <f t="shared" si="37"/>
        <v>5</v>
      </c>
      <c r="H240" s="342">
        <f t="shared" si="37"/>
        <v>0</v>
      </c>
      <c r="I240" s="342">
        <f t="shared" si="37"/>
        <v>4</v>
      </c>
      <c r="J240" s="342">
        <f t="shared" si="37"/>
        <v>4</v>
      </c>
      <c r="K240" s="311"/>
    </row>
    <row r="241" spans="1:17" ht="17.25" customHeight="1">
      <c r="A241" s="40">
        <v>11001</v>
      </c>
      <c r="B241" s="10" t="s">
        <v>608</v>
      </c>
      <c r="C241" s="342">
        <f>SUM(D241:K241)</f>
        <v>4</v>
      </c>
      <c r="D241" s="312" t="s">
        <v>767</v>
      </c>
      <c r="E241" s="312">
        <v>4</v>
      </c>
      <c r="F241" s="312" t="s">
        <v>767</v>
      </c>
      <c r="G241" s="312" t="s">
        <v>767</v>
      </c>
      <c r="H241" s="312" t="s">
        <v>767</v>
      </c>
      <c r="I241" s="312" t="s">
        <v>767</v>
      </c>
      <c r="J241" s="312" t="s">
        <v>767</v>
      </c>
      <c r="K241" s="311"/>
    </row>
    <row r="242" spans="1:17" ht="15.75" customHeight="1">
      <c r="A242" s="40">
        <v>11002</v>
      </c>
      <c r="B242" s="10" t="s">
        <v>333</v>
      </c>
      <c r="C242" s="342">
        <f t="shared" ref="C242:C305" si="38">SUM(D242:K242)</f>
        <v>0</v>
      </c>
      <c r="D242" s="312">
        <v>0</v>
      </c>
      <c r="E242" s="312">
        <v>0</v>
      </c>
      <c r="F242" s="312">
        <v>0</v>
      </c>
      <c r="G242" s="312">
        <v>0</v>
      </c>
      <c r="H242" s="312">
        <v>0</v>
      </c>
      <c r="I242" s="312">
        <v>0</v>
      </c>
      <c r="J242" s="312">
        <v>0</v>
      </c>
      <c r="K242" s="311"/>
    </row>
    <row r="243" spans="1:17" ht="17.25" customHeight="1">
      <c r="A243" s="27">
        <v>11004</v>
      </c>
      <c r="B243" s="10" t="s">
        <v>612</v>
      </c>
      <c r="C243" s="342">
        <f t="shared" si="38"/>
        <v>8</v>
      </c>
      <c r="D243" s="312" t="s">
        <v>767</v>
      </c>
      <c r="E243" s="312" t="s">
        <v>767</v>
      </c>
      <c r="F243" s="312" t="s">
        <v>767</v>
      </c>
      <c r="G243" s="312" t="s">
        <v>767</v>
      </c>
      <c r="H243" s="312" t="s">
        <v>767</v>
      </c>
      <c r="I243" s="312">
        <v>4</v>
      </c>
      <c r="J243" s="312">
        <v>4</v>
      </c>
      <c r="K243" s="311"/>
    </row>
    <row r="244" spans="1:17" s="2" customFormat="1" ht="15" customHeight="1">
      <c r="A244" s="27">
        <v>11005</v>
      </c>
      <c r="B244" s="10" t="s">
        <v>285</v>
      </c>
      <c r="C244" s="342">
        <f t="shared" si="38"/>
        <v>5</v>
      </c>
      <c r="D244" s="312" t="s">
        <v>767</v>
      </c>
      <c r="E244" s="312" t="s">
        <v>767</v>
      </c>
      <c r="F244" s="312" t="s">
        <v>767</v>
      </c>
      <c r="G244" s="312">
        <v>5</v>
      </c>
      <c r="H244" s="312" t="s">
        <v>767</v>
      </c>
      <c r="I244" s="312">
        <v>0</v>
      </c>
      <c r="J244" s="312">
        <v>0</v>
      </c>
      <c r="K244" s="311"/>
      <c r="L244" s="3"/>
      <c r="M244" s="3"/>
      <c r="N244" s="3"/>
      <c r="O244" s="3"/>
      <c r="P244" s="3"/>
      <c r="Q244" s="3"/>
    </row>
    <row r="245" spans="1:17" ht="15" customHeight="1">
      <c r="A245" s="40">
        <v>11099</v>
      </c>
      <c r="B245" s="10" t="s">
        <v>653</v>
      </c>
      <c r="C245" s="342">
        <f t="shared" si="38"/>
        <v>0</v>
      </c>
      <c r="D245" s="312" t="s">
        <v>767</v>
      </c>
      <c r="E245" s="312" t="s">
        <v>767</v>
      </c>
      <c r="F245" s="312" t="s">
        <v>767</v>
      </c>
      <c r="G245" s="312" t="s">
        <v>767</v>
      </c>
      <c r="H245" s="312" t="s">
        <v>767</v>
      </c>
      <c r="I245" s="312">
        <v>0</v>
      </c>
      <c r="J245" s="312">
        <v>0</v>
      </c>
      <c r="K245" s="311"/>
    </row>
    <row r="246" spans="1:17" ht="15" customHeight="1">
      <c r="A246" s="28"/>
      <c r="B246" s="7" t="s">
        <v>654</v>
      </c>
      <c r="C246" s="342">
        <f>+C247+C248</f>
        <v>40</v>
      </c>
      <c r="D246" s="342">
        <f>SUM(D247:D248)</f>
        <v>4</v>
      </c>
      <c r="E246" s="342">
        <f t="shared" ref="E246:J246" si="39">SUM(E247:E248)</f>
        <v>10</v>
      </c>
      <c r="F246" s="342">
        <f t="shared" si="39"/>
        <v>10</v>
      </c>
      <c r="G246" s="342">
        <f t="shared" si="39"/>
        <v>7</v>
      </c>
      <c r="H246" s="342">
        <f t="shared" si="39"/>
        <v>4</v>
      </c>
      <c r="I246" s="342">
        <f t="shared" si="39"/>
        <v>5</v>
      </c>
      <c r="J246" s="342">
        <f t="shared" si="39"/>
        <v>0</v>
      </c>
      <c r="K246" s="311"/>
    </row>
    <row r="247" spans="1:17" ht="28.5" customHeight="1">
      <c r="A247" s="27">
        <v>11102</v>
      </c>
      <c r="B247" s="10" t="s">
        <v>208</v>
      </c>
      <c r="C247" s="342">
        <f t="shared" si="38"/>
        <v>6</v>
      </c>
      <c r="D247" s="312" t="s">
        <v>767</v>
      </c>
      <c r="E247" s="312" t="s">
        <v>767</v>
      </c>
      <c r="F247" s="312">
        <v>6</v>
      </c>
      <c r="G247" s="312" t="s">
        <v>767</v>
      </c>
      <c r="H247" s="312" t="s">
        <v>767</v>
      </c>
      <c r="I247" s="312" t="s">
        <v>767</v>
      </c>
      <c r="J247" s="312" t="s">
        <v>767</v>
      </c>
      <c r="K247" s="311"/>
      <c r="P247" s="2"/>
      <c r="Q247" s="2"/>
    </row>
    <row r="248" spans="1:17" ht="15" customHeight="1">
      <c r="A248" s="27">
        <v>11103</v>
      </c>
      <c r="B248" s="10" t="s">
        <v>840</v>
      </c>
      <c r="C248" s="342">
        <f t="shared" si="38"/>
        <v>34</v>
      </c>
      <c r="D248" s="312">
        <v>4</v>
      </c>
      <c r="E248" s="312">
        <v>10</v>
      </c>
      <c r="F248" s="312">
        <v>4</v>
      </c>
      <c r="G248" s="312">
        <v>7</v>
      </c>
      <c r="H248" s="312">
        <v>4</v>
      </c>
      <c r="I248" s="312">
        <v>5</v>
      </c>
      <c r="J248" s="312" t="s">
        <v>767</v>
      </c>
      <c r="K248" s="311"/>
    </row>
    <row r="249" spans="1:17" ht="15" customHeight="1">
      <c r="A249" s="28"/>
      <c r="B249" s="7" t="s">
        <v>40</v>
      </c>
      <c r="C249" s="342">
        <f>SUM(C250:C270)</f>
        <v>772</v>
      </c>
      <c r="D249" s="342">
        <f t="shared" ref="D249:J249" si="40">SUM(D250:D270)</f>
        <v>120</v>
      </c>
      <c r="E249" s="342">
        <f t="shared" si="40"/>
        <v>101</v>
      </c>
      <c r="F249" s="342">
        <f t="shared" si="40"/>
        <v>104</v>
      </c>
      <c r="G249" s="342">
        <f t="shared" si="40"/>
        <v>99</v>
      </c>
      <c r="H249" s="342">
        <f t="shared" si="40"/>
        <v>121</v>
      </c>
      <c r="I249" s="342">
        <f t="shared" si="40"/>
        <v>110</v>
      </c>
      <c r="J249" s="342">
        <f t="shared" si="40"/>
        <v>117</v>
      </c>
      <c r="K249" s="311"/>
    </row>
    <row r="250" spans="1:17" ht="15" customHeight="1">
      <c r="A250" s="27">
        <v>12071</v>
      </c>
      <c r="B250" s="10" t="s">
        <v>236</v>
      </c>
      <c r="C250" s="342">
        <f t="shared" si="38"/>
        <v>0</v>
      </c>
      <c r="D250" s="312" t="s">
        <v>767</v>
      </c>
      <c r="E250" s="312" t="s">
        <v>767</v>
      </c>
      <c r="F250" s="312">
        <v>0</v>
      </c>
      <c r="G250" s="312" t="s">
        <v>767</v>
      </c>
      <c r="H250" s="312" t="s">
        <v>767</v>
      </c>
      <c r="I250" s="312" t="s">
        <v>767</v>
      </c>
      <c r="J250" s="312">
        <v>0</v>
      </c>
      <c r="K250" s="311"/>
    </row>
    <row r="251" spans="1:17" ht="21" customHeight="1">
      <c r="A251" s="27">
        <v>12072</v>
      </c>
      <c r="B251" s="283" t="s">
        <v>841</v>
      </c>
      <c r="C251" s="342">
        <f t="shared" si="38"/>
        <v>110</v>
      </c>
      <c r="D251" s="312">
        <v>20</v>
      </c>
      <c r="E251" s="312">
        <v>14</v>
      </c>
      <c r="F251" s="312">
        <v>24</v>
      </c>
      <c r="G251" s="312">
        <v>20</v>
      </c>
      <c r="H251" s="312">
        <v>18</v>
      </c>
      <c r="I251" s="312">
        <v>6</v>
      </c>
      <c r="J251" s="312">
        <v>8</v>
      </c>
      <c r="K251" s="311"/>
    </row>
    <row r="252" spans="1:17" ht="17.25" customHeight="1">
      <c r="A252" s="27">
        <v>12073</v>
      </c>
      <c r="B252" s="283" t="s">
        <v>555</v>
      </c>
      <c r="C252" s="342">
        <f t="shared" si="38"/>
        <v>131</v>
      </c>
      <c r="D252" s="312">
        <v>21</v>
      </c>
      <c r="E252" s="312">
        <v>25</v>
      </c>
      <c r="F252" s="312">
        <v>17</v>
      </c>
      <c r="G252" s="312">
        <v>15</v>
      </c>
      <c r="H252" s="312">
        <v>20</v>
      </c>
      <c r="I252" s="312">
        <v>19</v>
      </c>
      <c r="J252" s="312">
        <v>14</v>
      </c>
      <c r="K252" s="311"/>
    </row>
    <row r="253" spans="1:17" ht="16.5" customHeight="1">
      <c r="A253" s="27">
        <v>12074</v>
      </c>
      <c r="B253" s="10" t="s">
        <v>389</v>
      </c>
      <c r="C253" s="342">
        <f t="shared" si="38"/>
        <v>27</v>
      </c>
      <c r="D253" s="312">
        <v>8</v>
      </c>
      <c r="E253" s="312">
        <v>5</v>
      </c>
      <c r="F253" s="312">
        <v>5</v>
      </c>
      <c r="G253" s="312">
        <v>5</v>
      </c>
      <c r="H253" s="312" t="s">
        <v>767</v>
      </c>
      <c r="I253" s="312">
        <v>4</v>
      </c>
      <c r="J253" s="312" t="s">
        <v>767</v>
      </c>
      <c r="K253" s="311"/>
    </row>
    <row r="254" spans="1:17" ht="18" customHeight="1">
      <c r="A254" s="27">
        <v>12076</v>
      </c>
      <c r="B254" s="10" t="s">
        <v>237</v>
      </c>
      <c r="C254" s="342">
        <f t="shared" si="38"/>
        <v>0</v>
      </c>
      <c r="D254" s="312">
        <v>0</v>
      </c>
      <c r="E254" s="312" t="s">
        <v>767</v>
      </c>
      <c r="F254" s="312">
        <v>0</v>
      </c>
      <c r="G254" s="312">
        <v>0</v>
      </c>
      <c r="H254" s="312">
        <v>0</v>
      </c>
      <c r="I254" s="312">
        <v>0</v>
      </c>
      <c r="J254" s="312">
        <v>0</v>
      </c>
      <c r="K254" s="311"/>
    </row>
    <row r="255" spans="1:17" ht="15" customHeight="1">
      <c r="A255" s="27">
        <v>12077</v>
      </c>
      <c r="B255" s="45" t="s">
        <v>220</v>
      </c>
      <c r="C255" s="342">
        <f t="shared" si="38"/>
        <v>30</v>
      </c>
      <c r="D255" s="312">
        <v>4</v>
      </c>
      <c r="E255" s="312">
        <v>5</v>
      </c>
      <c r="F255" s="312" t="s">
        <v>767</v>
      </c>
      <c r="G255" s="312" t="s">
        <v>767</v>
      </c>
      <c r="H255" s="312">
        <v>4</v>
      </c>
      <c r="I255" s="312">
        <v>10</v>
      </c>
      <c r="J255" s="312">
        <v>7</v>
      </c>
      <c r="K255" s="311"/>
    </row>
    <row r="256" spans="1:17" ht="15" customHeight="1">
      <c r="A256" s="27">
        <v>12078</v>
      </c>
      <c r="B256" s="10" t="s">
        <v>436</v>
      </c>
      <c r="C256" s="342">
        <f t="shared" si="38"/>
        <v>67</v>
      </c>
      <c r="D256" s="312">
        <v>9</v>
      </c>
      <c r="E256" s="312">
        <v>8</v>
      </c>
      <c r="F256" s="312">
        <v>13</v>
      </c>
      <c r="G256" s="312">
        <v>12</v>
      </c>
      <c r="H256" s="312">
        <v>8</v>
      </c>
      <c r="I256" s="312">
        <v>8</v>
      </c>
      <c r="J256" s="312">
        <v>9</v>
      </c>
      <c r="K256" s="311"/>
    </row>
    <row r="257" spans="1:17" ht="15" customHeight="1">
      <c r="A257" s="27">
        <v>12079</v>
      </c>
      <c r="B257" s="10" t="s">
        <v>276</v>
      </c>
      <c r="C257" s="342">
        <f t="shared" si="38"/>
        <v>0</v>
      </c>
      <c r="D257" s="312">
        <v>0</v>
      </c>
      <c r="E257" s="312" t="s">
        <v>767</v>
      </c>
      <c r="F257" s="312" t="s">
        <v>767</v>
      </c>
      <c r="G257" s="312" t="s">
        <v>767</v>
      </c>
      <c r="H257" s="312" t="s">
        <v>767</v>
      </c>
      <c r="I257" s="312" t="s">
        <v>767</v>
      </c>
      <c r="J257" s="312" t="s">
        <v>767</v>
      </c>
      <c r="K257" s="311"/>
    </row>
    <row r="258" spans="1:17" ht="15.75" customHeight="1">
      <c r="A258" s="27">
        <v>12080</v>
      </c>
      <c r="B258" s="10" t="s">
        <v>277</v>
      </c>
      <c r="C258" s="342">
        <f t="shared" si="38"/>
        <v>0</v>
      </c>
      <c r="D258" s="312" t="s">
        <v>767</v>
      </c>
      <c r="E258" s="312" t="s">
        <v>767</v>
      </c>
      <c r="F258" s="312" t="s">
        <v>767</v>
      </c>
      <c r="G258" s="312" t="s">
        <v>767</v>
      </c>
      <c r="H258" s="312">
        <v>0</v>
      </c>
      <c r="I258" s="312">
        <v>0</v>
      </c>
      <c r="J258" s="312" t="s">
        <v>767</v>
      </c>
      <c r="K258" s="311"/>
    </row>
    <row r="259" spans="1:17" ht="18.75" customHeight="1">
      <c r="A259" s="29" t="s">
        <v>41</v>
      </c>
      <c r="B259" s="10" t="s">
        <v>42</v>
      </c>
      <c r="C259" s="342">
        <f t="shared" si="38"/>
        <v>0</v>
      </c>
      <c r="D259" s="312" t="s">
        <v>767</v>
      </c>
      <c r="E259" s="312">
        <v>0</v>
      </c>
      <c r="F259" s="312">
        <v>0</v>
      </c>
      <c r="G259" s="312" t="s">
        <v>767</v>
      </c>
      <c r="H259" s="312">
        <v>0</v>
      </c>
      <c r="I259" s="312" t="s">
        <v>767</v>
      </c>
      <c r="J259" s="312">
        <v>0</v>
      </c>
      <c r="K259" s="311"/>
    </row>
    <row r="260" spans="1:17" ht="18.75" customHeight="1">
      <c r="A260" s="62" t="s">
        <v>43</v>
      </c>
      <c r="B260" s="10" t="s">
        <v>44</v>
      </c>
      <c r="C260" s="342">
        <f t="shared" si="38"/>
        <v>0</v>
      </c>
      <c r="D260" s="312" t="s">
        <v>767</v>
      </c>
      <c r="E260" s="312">
        <v>0</v>
      </c>
      <c r="F260" s="312">
        <v>0</v>
      </c>
      <c r="G260" s="312" t="s">
        <v>767</v>
      </c>
      <c r="H260" s="312" t="s">
        <v>767</v>
      </c>
      <c r="I260" s="312" t="s">
        <v>767</v>
      </c>
      <c r="J260" s="312" t="s">
        <v>767</v>
      </c>
      <c r="K260" s="311"/>
    </row>
    <row r="261" spans="1:17" s="2" customFormat="1" ht="15" customHeight="1">
      <c r="A261" s="29" t="s">
        <v>45</v>
      </c>
      <c r="B261" s="10" t="s">
        <v>46</v>
      </c>
      <c r="C261" s="342">
        <f t="shared" si="38"/>
        <v>0</v>
      </c>
      <c r="D261" s="312">
        <v>0</v>
      </c>
      <c r="E261" s="312">
        <v>0</v>
      </c>
      <c r="F261" s="312">
        <v>0</v>
      </c>
      <c r="G261" s="312">
        <v>0</v>
      </c>
      <c r="H261" s="312">
        <v>0</v>
      </c>
      <c r="I261" s="312">
        <v>0</v>
      </c>
      <c r="J261" s="312" t="s">
        <v>767</v>
      </c>
      <c r="K261" s="311"/>
      <c r="L261" s="3"/>
      <c r="M261" s="3"/>
      <c r="N261" s="3"/>
      <c r="O261" s="3"/>
      <c r="P261" s="3"/>
      <c r="Q261" s="3"/>
    </row>
    <row r="262" spans="1:17" ht="18" customHeight="1">
      <c r="A262" s="29" t="s">
        <v>47</v>
      </c>
      <c r="B262" s="10" t="s">
        <v>48</v>
      </c>
      <c r="C262" s="342">
        <f t="shared" si="38"/>
        <v>0</v>
      </c>
      <c r="D262" s="312">
        <v>0</v>
      </c>
      <c r="E262" s="312" t="s">
        <v>767</v>
      </c>
      <c r="F262" s="312" t="s">
        <v>767</v>
      </c>
      <c r="G262" s="312" t="s">
        <v>767</v>
      </c>
      <c r="H262" s="312" t="s">
        <v>767</v>
      </c>
      <c r="I262" s="312" t="s">
        <v>767</v>
      </c>
      <c r="J262" s="312">
        <v>0</v>
      </c>
      <c r="K262" s="311"/>
    </row>
    <row r="263" spans="1:17" ht="17.25" customHeight="1">
      <c r="A263" s="29" t="s">
        <v>49</v>
      </c>
      <c r="B263" s="10" t="s">
        <v>50</v>
      </c>
      <c r="C263" s="342">
        <f t="shared" si="38"/>
        <v>9</v>
      </c>
      <c r="D263" s="312" t="s">
        <v>767</v>
      </c>
      <c r="E263" s="312" t="s">
        <v>767</v>
      </c>
      <c r="F263" s="312" t="s">
        <v>767</v>
      </c>
      <c r="G263" s="312">
        <v>0</v>
      </c>
      <c r="H263" s="312" t="s">
        <v>767</v>
      </c>
      <c r="I263" s="312" t="s">
        <v>767</v>
      </c>
      <c r="J263" s="312">
        <v>9</v>
      </c>
      <c r="K263" s="311"/>
    </row>
    <row r="264" spans="1:17" ht="15" customHeight="1">
      <c r="A264" s="33" t="s">
        <v>51</v>
      </c>
      <c r="B264" s="11" t="s">
        <v>52</v>
      </c>
      <c r="C264" s="342">
        <f t="shared" si="38"/>
        <v>0</v>
      </c>
      <c r="D264" s="312" t="s">
        <v>767</v>
      </c>
      <c r="E264" s="312">
        <v>0</v>
      </c>
      <c r="F264" s="312" t="s">
        <v>767</v>
      </c>
      <c r="G264" s="312" t="s">
        <v>767</v>
      </c>
      <c r="H264" s="312" t="s">
        <v>767</v>
      </c>
      <c r="I264" s="312" t="s">
        <v>767</v>
      </c>
      <c r="J264" s="312" t="s">
        <v>767</v>
      </c>
      <c r="K264" s="311"/>
      <c r="P264" s="2"/>
      <c r="Q264" s="2"/>
    </row>
    <row r="265" spans="1:17" ht="15" customHeight="1">
      <c r="A265" s="27">
        <v>12089</v>
      </c>
      <c r="B265" s="10" t="s">
        <v>730</v>
      </c>
      <c r="C265" s="342">
        <f t="shared" si="38"/>
        <v>16</v>
      </c>
      <c r="D265" s="312">
        <v>6</v>
      </c>
      <c r="E265" s="312" t="s">
        <v>767</v>
      </c>
      <c r="F265" s="312" t="s">
        <v>767</v>
      </c>
      <c r="G265" s="312">
        <v>6</v>
      </c>
      <c r="H265" s="312">
        <v>4</v>
      </c>
      <c r="I265" s="312" t="s">
        <v>767</v>
      </c>
      <c r="J265" s="312" t="s">
        <v>767</v>
      </c>
      <c r="K265" s="310"/>
      <c r="L265" s="2"/>
      <c r="M265" s="2"/>
      <c r="N265" s="2"/>
      <c r="O265" s="2"/>
    </row>
    <row r="266" spans="1:17" ht="16.5" customHeight="1">
      <c r="A266" s="33" t="s">
        <v>53</v>
      </c>
      <c r="B266" s="53" t="s">
        <v>230</v>
      </c>
      <c r="C266" s="342">
        <f t="shared" si="38"/>
        <v>0</v>
      </c>
      <c r="D266" s="312">
        <v>0</v>
      </c>
      <c r="E266" s="312">
        <v>0</v>
      </c>
      <c r="F266" s="312">
        <v>0</v>
      </c>
      <c r="G266" s="312">
        <v>0</v>
      </c>
      <c r="H266" s="312">
        <v>0</v>
      </c>
      <c r="I266" s="312">
        <v>0</v>
      </c>
      <c r="J266" s="312" t="s">
        <v>767</v>
      </c>
      <c r="K266" s="311"/>
    </row>
    <row r="267" spans="1:17" ht="15" customHeight="1">
      <c r="A267" s="33" t="s">
        <v>54</v>
      </c>
      <c r="B267" s="52" t="s">
        <v>426</v>
      </c>
      <c r="C267" s="342">
        <f t="shared" si="38"/>
        <v>225</v>
      </c>
      <c r="D267" s="312">
        <v>30</v>
      </c>
      <c r="E267" s="312">
        <v>23</v>
      </c>
      <c r="F267" s="312">
        <v>19</v>
      </c>
      <c r="G267" s="312">
        <v>20</v>
      </c>
      <c r="H267" s="312">
        <v>31</v>
      </c>
      <c r="I267" s="312">
        <v>48</v>
      </c>
      <c r="J267" s="312">
        <v>54</v>
      </c>
      <c r="K267" s="311"/>
    </row>
    <row r="268" spans="1:17" s="2" customFormat="1" ht="24.75" customHeight="1">
      <c r="A268" s="33" t="s">
        <v>55</v>
      </c>
      <c r="B268" s="52" t="s">
        <v>437</v>
      </c>
      <c r="C268" s="342">
        <f t="shared" si="38"/>
        <v>13</v>
      </c>
      <c r="D268" s="312">
        <v>5</v>
      </c>
      <c r="E268" s="312">
        <v>4</v>
      </c>
      <c r="F268" s="312" t="s">
        <v>767</v>
      </c>
      <c r="G268" s="312" t="s">
        <v>767</v>
      </c>
      <c r="H268" s="312">
        <v>4</v>
      </c>
      <c r="I268" s="312" t="s">
        <v>767</v>
      </c>
      <c r="J268" s="312" t="s">
        <v>767</v>
      </c>
      <c r="K268" s="311"/>
      <c r="L268" s="3"/>
      <c r="M268" s="3"/>
      <c r="N268" s="3"/>
      <c r="O268" s="3"/>
      <c r="P268" s="3"/>
      <c r="Q268" s="3"/>
    </row>
    <row r="269" spans="1:17" ht="15" customHeight="1">
      <c r="A269" s="62" t="s">
        <v>56</v>
      </c>
      <c r="B269" s="10" t="s">
        <v>57</v>
      </c>
      <c r="C269" s="342">
        <f t="shared" si="38"/>
        <v>0</v>
      </c>
      <c r="D269" s="312" t="s">
        <v>767</v>
      </c>
      <c r="E269" s="312" t="s">
        <v>767</v>
      </c>
      <c r="F269" s="312" t="s">
        <v>767</v>
      </c>
      <c r="G269" s="312" t="s">
        <v>767</v>
      </c>
      <c r="H269" s="312" t="s">
        <v>767</v>
      </c>
      <c r="I269" s="312">
        <v>0</v>
      </c>
      <c r="J269" s="312">
        <v>0</v>
      </c>
      <c r="K269" s="311"/>
    </row>
    <row r="270" spans="1:17" ht="15" customHeight="1">
      <c r="A270" s="33" t="s">
        <v>58</v>
      </c>
      <c r="B270" s="11" t="s">
        <v>731</v>
      </c>
      <c r="C270" s="342">
        <f t="shared" si="38"/>
        <v>144</v>
      </c>
      <c r="D270" s="312">
        <v>17</v>
      </c>
      <c r="E270" s="312">
        <v>17</v>
      </c>
      <c r="F270" s="312">
        <v>26</v>
      </c>
      <c r="G270" s="312">
        <v>21</v>
      </c>
      <c r="H270" s="312">
        <v>32</v>
      </c>
      <c r="I270" s="312">
        <v>15</v>
      </c>
      <c r="J270" s="312">
        <v>16</v>
      </c>
      <c r="K270" s="311"/>
    </row>
    <row r="271" spans="1:17" ht="15" customHeight="1">
      <c r="A271" s="27"/>
      <c r="B271" s="7" t="s">
        <v>388</v>
      </c>
      <c r="C271" s="342">
        <f>SUM(C272:C325)</f>
        <v>5033</v>
      </c>
      <c r="D271" s="342">
        <f t="shared" ref="D271:J271" si="41">SUM(D272:D325)</f>
        <v>1015</v>
      </c>
      <c r="E271" s="342">
        <f t="shared" si="41"/>
        <v>822</v>
      </c>
      <c r="F271" s="342">
        <f t="shared" si="41"/>
        <v>725</v>
      </c>
      <c r="G271" s="342">
        <f t="shared" si="41"/>
        <v>674</v>
      </c>
      <c r="H271" s="342">
        <f t="shared" si="41"/>
        <v>837</v>
      </c>
      <c r="I271" s="342">
        <f t="shared" si="41"/>
        <v>522</v>
      </c>
      <c r="J271" s="342">
        <f t="shared" si="41"/>
        <v>438</v>
      </c>
      <c r="K271" s="311"/>
      <c r="P271" s="2"/>
      <c r="Q271" s="2"/>
    </row>
    <row r="272" spans="1:17" s="2" customFormat="1" ht="15" customHeight="1">
      <c r="A272" s="26" t="s">
        <v>59</v>
      </c>
      <c r="B272" s="3" t="s">
        <v>872</v>
      </c>
      <c r="C272" s="342">
        <f t="shared" si="38"/>
        <v>0</v>
      </c>
      <c r="D272" s="312" t="s">
        <v>767</v>
      </c>
      <c r="E272" s="312" t="s">
        <v>767</v>
      </c>
      <c r="F272" s="312">
        <v>0</v>
      </c>
      <c r="G272" s="312">
        <v>0</v>
      </c>
      <c r="H272" s="312">
        <v>0</v>
      </c>
      <c r="I272" s="312" t="s">
        <v>767</v>
      </c>
      <c r="J272" s="312">
        <v>0</v>
      </c>
      <c r="K272" s="310"/>
      <c r="P272" s="3"/>
      <c r="Q272" s="3"/>
    </row>
    <row r="273" spans="1:17" ht="15" customHeight="1">
      <c r="A273" s="26" t="s">
        <v>60</v>
      </c>
      <c r="B273" s="3" t="s">
        <v>873</v>
      </c>
      <c r="C273" s="342">
        <f t="shared" si="38"/>
        <v>15</v>
      </c>
      <c r="D273" s="312">
        <v>4</v>
      </c>
      <c r="E273" s="312">
        <v>4</v>
      </c>
      <c r="F273" s="312">
        <v>7</v>
      </c>
      <c r="G273" s="312" t="s">
        <v>767</v>
      </c>
      <c r="H273" s="312" t="s">
        <v>767</v>
      </c>
      <c r="I273" s="312">
        <v>0</v>
      </c>
      <c r="J273" s="312" t="s">
        <v>767</v>
      </c>
      <c r="K273" s="311"/>
    </row>
    <row r="274" spans="1:17" ht="18" customHeight="1">
      <c r="A274" s="26" t="s">
        <v>61</v>
      </c>
      <c r="B274" s="3" t="s">
        <v>62</v>
      </c>
      <c r="C274" s="342">
        <f t="shared" si="38"/>
        <v>0</v>
      </c>
      <c r="D274" s="312" t="s">
        <v>767</v>
      </c>
      <c r="E274" s="312" t="s">
        <v>767</v>
      </c>
      <c r="F274" s="312">
        <v>0</v>
      </c>
      <c r="G274" s="312" t="s">
        <v>767</v>
      </c>
      <c r="H274" s="312" t="s">
        <v>767</v>
      </c>
      <c r="I274" s="312" t="s">
        <v>767</v>
      </c>
      <c r="J274" s="312" t="s">
        <v>767</v>
      </c>
      <c r="K274" s="311"/>
    </row>
    <row r="275" spans="1:17" ht="15" customHeight="1">
      <c r="A275" s="26" t="s">
        <v>63</v>
      </c>
      <c r="B275" s="3" t="s">
        <v>655</v>
      </c>
      <c r="C275" s="342">
        <f t="shared" si="38"/>
        <v>31</v>
      </c>
      <c r="D275" s="312">
        <v>6</v>
      </c>
      <c r="E275" s="312">
        <v>9</v>
      </c>
      <c r="F275" s="312">
        <v>6</v>
      </c>
      <c r="G275" s="312" t="s">
        <v>767</v>
      </c>
      <c r="H275" s="312" t="s">
        <v>767</v>
      </c>
      <c r="I275" s="312">
        <v>6</v>
      </c>
      <c r="J275" s="312">
        <v>4</v>
      </c>
      <c r="K275" s="311"/>
      <c r="P275" s="2"/>
      <c r="Q275" s="2"/>
    </row>
    <row r="276" spans="1:17" ht="15" customHeight="1">
      <c r="A276" s="26" t="s">
        <v>64</v>
      </c>
      <c r="B276" s="3" t="s">
        <v>736</v>
      </c>
      <c r="C276" s="342">
        <f t="shared" si="38"/>
        <v>0</v>
      </c>
      <c r="D276" s="312">
        <v>0</v>
      </c>
      <c r="E276" s="312" t="s">
        <v>767</v>
      </c>
      <c r="F276" s="312">
        <v>0</v>
      </c>
      <c r="G276" s="312">
        <v>0</v>
      </c>
      <c r="H276" s="312" t="s">
        <v>767</v>
      </c>
      <c r="I276" s="312">
        <v>0</v>
      </c>
      <c r="J276" s="312">
        <v>0</v>
      </c>
      <c r="K276" s="310"/>
      <c r="L276" s="2"/>
      <c r="M276" s="2"/>
      <c r="N276" s="2"/>
      <c r="O276" s="2"/>
    </row>
    <row r="277" spans="1:17" ht="15" customHeight="1">
      <c r="A277" s="26" t="s">
        <v>65</v>
      </c>
      <c r="B277" s="3" t="s">
        <v>67</v>
      </c>
      <c r="C277" s="342">
        <f t="shared" si="38"/>
        <v>87</v>
      </c>
      <c r="D277" s="312">
        <v>16</v>
      </c>
      <c r="E277" s="312">
        <v>15</v>
      </c>
      <c r="F277" s="312">
        <v>9</v>
      </c>
      <c r="G277" s="312">
        <v>20</v>
      </c>
      <c r="H277" s="312">
        <v>19</v>
      </c>
      <c r="I277" s="312">
        <v>4</v>
      </c>
      <c r="J277" s="312">
        <v>4</v>
      </c>
      <c r="K277" s="311"/>
    </row>
    <row r="278" spans="1:17" ht="15" customHeight="1">
      <c r="A278" s="26" t="s">
        <v>66</v>
      </c>
      <c r="B278" s="3" t="s">
        <v>68</v>
      </c>
      <c r="C278" s="342">
        <f t="shared" si="38"/>
        <v>120</v>
      </c>
      <c r="D278" s="312">
        <v>36</v>
      </c>
      <c r="E278" s="312">
        <v>20</v>
      </c>
      <c r="F278" s="312">
        <v>26</v>
      </c>
      <c r="G278" s="312">
        <v>14</v>
      </c>
      <c r="H278" s="312">
        <v>13</v>
      </c>
      <c r="I278" s="312">
        <v>7</v>
      </c>
      <c r="J278" s="312">
        <v>4</v>
      </c>
      <c r="K278" s="311"/>
    </row>
    <row r="279" spans="1:17" ht="15" customHeight="1">
      <c r="A279" s="26" t="s">
        <v>69</v>
      </c>
      <c r="B279" s="3" t="s">
        <v>70</v>
      </c>
      <c r="C279" s="342">
        <f t="shared" si="38"/>
        <v>0</v>
      </c>
      <c r="D279" s="312">
        <v>0</v>
      </c>
      <c r="E279" s="312">
        <v>0</v>
      </c>
      <c r="F279" s="312">
        <v>0</v>
      </c>
      <c r="G279" s="312">
        <v>0</v>
      </c>
      <c r="H279" s="312" t="s">
        <v>767</v>
      </c>
      <c r="I279" s="312">
        <v>0</v>
      </c>
      <c r="J279" s="312">
        <v>0</v>
      </c>
      <c r="K279" s="311"/>
    </row>
    <row r="280" spans="1:17" ht="15" customHeight="1">
      <c r="A280" s="26" t="s">
        <v>71</v>
      </c>
      <c r="B280" s="3" t="s">
        <v>72</v>
      </c>
      <c r="C280" s="342">
        <f t="shared" si="38"/>
        <v>57</v>
      </c>
      <c r="D280" s="312">
        <v>12</v>
      </c>
      <c r="E280" s="312">
        <v>7</v>
      </c>
      <c r="F280" s="312">
        <v>10</v>
      </c>
      <c r="G280" s="312">
        <v>13</v>
      </c>
      <c r="H280" s="312">
        <v>15</v>
      </c>
      <c r="I280" s="312" t="s">
        <v>767</v>
      </c>
      <c r="J280" s="312">
        <v>0</v>
      </c>
      <c r="K280" s="311"/>
    </row>
    <row r="281" spans="1:17" ht="17.25" customHeight="1">
      <c r="A281" s="26" t="s">
        <v>73</v>
      </c>
      <c r="B281" s="3" t="s">
        <v>848</v>
      </c>
      <c r="C281" s="342">
        <f t="shared" si="38"/>
        <v>57</v>
      </c>
      <c r="D281" s="312">
        <v>6</v>
      </c>
      <c r="E281" s="312">
        <v>4</v>
      </c>
      <c r="F281" s="312">
        <v>5</v>
      </c>
      <c r="G281" s="312">
        <v>10</v>
      </c>
      <c r="H281" s="312">
        <v>11</v>
      </c>
      <c r="I281" s="312">
        <v>10</v>
      </c>
      <c r="J281" s="312">
        <v>11</v>
      </c>
      <c r="K281" s="311"/>
    </row>
    <row r="282" spans="1:17" ht="21" customHeight="1">
      <c r="A282" s="26" t="s">
        <v>75</v>
      </c>
      <c r="B282" s="3" t="s">
        <v>830</v>
      </c>
      <c r="C282" s="342">
        <f t="shared" si="38"/>
        <v>44</v>
      </c>
      <c r="D282" s="312">
        <v>6</v>
      </c>
      <c r="E282" s="312">
        <v>7</v>
      </c>
      <c r="F282" s="312">
        <v>7</v>
      </c>
      <c r="G282" s="312">
        <v>5</v>
      </c>
      <c r="H282" s="312">
        <v>8</v>
      </c>
      <c r="I282" s="312">
        <v>4</v>
      </c>
      <c r="J282" s="312">
        <v>7</v>
      </c>
      <c r="K282" s="311"/>
    </row>
    <row r="283" spans="1:17" ht="15" customHeight="1">
      <c r="A283" s="26" t="s">
        <v>77</v>
      </c>
      <c r="B283" s="3" t="s">
        <v>896</v>
      </c>
      <c r="C283" s="342">
        <f t="shared" si="38"/>
        <v>0</v>
      </c>
      <c r="D283" s="312">
        <v>0</v>
      </c>
      <c r="E283" s="312" t="s">
        <v>767</v>
      </c>
      <c r="F283" s="312">
        <v>0</v>
      </c>
      <c r="G283" s="312">
        <v>0</v>
      </c>
      <c r="H283" s="312">
        <v>0</v>
      </c>
      <c r="I283" s="312">
        <v>0</v>
      </c>
      <c r="J283" s="312">
        <v>0</v>
      </c>
      <c r="K283" s="311"/>
    </row>
    <row r="284" spans="1:17" ht="17.25" customHeight="1">
      <c r="A284" s="26" t="s">
        <v>79</v>
      </c>
      <c r="B284" s="3" t="s">
        <v>80</v>
      </c>
      <c r="C284" s="342">
        <f t="shared" si="38"/>
        <v>0</v>
      </c>
      <c r="D284" s="312">
        <v>0</v>
      </c>
      <c r="E284" s="312">
        <v>0</v>
      </c>
      <c r="F284" s="312">
        <v>0</v>
      </c>
      <c r="G284" s="312">
        <v>0</v>
      </c>
      <c r="H284" s="312" t="s">
        <v>767</v>
      </c>
      <c r="I284" s="312">
        <v>0</v>
      </c>
      <c r="J284" s="312">
        <v>0</v>
      </c>
      <c r="K284" s="311"/>
    </row>
    <row r="285" spans="1:17" ht="17.25" customHeight="1">
      <c r="A285" s="26" t="s">
        <v>81</v>
      </c>
      <c r="B285" s="3" t="s">
        <v>831</v>
      </c>
      <c r="C285" s="342">
        <f t="shared" si="38"/>
        <v>0</v>
      </c>
      <c r="D285" s="312" t="s">
        <v>767</v>
      </c>
      <c r="E285" s="312" t="s">
        <v>767</v>
      </c>
      <c r="F285" s="312" t="s">
        <v>767</v>
      </c>
      <c r="G285" s="312">
        <v>0</v>
      </c>
      <c r="H285" s="312">
        <v>0</v>
      </c>
      <c r="I285" s="312">
        <v>0</v>
      </c>
      <c r="J285" s="312">
        <v>0</v>
      </c>
      <c r="K285" s="311"/>
    </row>
    <row r="286" spans="1:17" ht="19.5" customHeight="1">
      <c r="A286" s="26" t="s">
        <v>82</v>
      </c>
      <c r="B286" s="3" t="s">
        <v>722</v>
      </c>
      <c r="C286" s="342">
        <f t="shared" si="38"/>
        <v>25</v>
      </c>
      <c r="D286" s="312">
        <v>10</v>
      </c>
      <c r="E286" s="312">
        <v>6</v>
      </c>
      <c r="F286" s="312">
        <v>5</v>
      </c>
      <c r="G286" s="312" t="s">
        <v>767</v>
      </c>
      <c r="H286" s="312">
        <v>4</v>
      </c>
      <c r="I286" s="312" t="s">
        <v>767</v>
      </c>
      <c r="J286" s="312" t="s">
        <v>767</v>
      </c>
      <c r="K286" s="311"/>
    </row>
    <row r="287" spans="1:17" ht="15" customHeight="1">
      <c r="A287" s="26" t="s">
        <v>83</v>
      </c>
      <c r="B287" s="3" t="s">
        <v>874</v>
      </c>
      <c r="C287" s="342">
        <f t="shared" si="38"/>
        <v>0</v>
      </c>
      <c r="D287" s="312" t="s">
        <v>767</v>
      </c>
      <c r="E287" s="312">
        <v>0</v>
      </c>
      <c r="F287" s="312">
        <v>0</v>
      </c>
      <c r="G287" s="312">
        <v>0</v>
      </c>
      <c r="H287" s="312" t="s">
        <v>767</v>
      </c>
      <c r="I287" s="312">
        <v>0</v>
      </c>
      <c r="J287" s="312">
        <v>0</v>
      </c>
      <c r="K287" s="311"/>
    </row>
    <row r="288" spans="1:17" ht="15" customHeight="1">
      <c r="A288" s="26" t="s">
        <v>84</v>
      </c>
      <c r="B288" s="3" t="s">
        <v>85</v>
      </c>
      <c r="C288" s="342">
        <f t="shared" si="38"/>
        <v>0</v>
      </c>
      <c r="D288" s="312">
        <v>0</v>
      </c>
      <c r="E288" s="312">
        <v>0</v>
      </c>
      <c r="F288" s="312">
        <v>0</v>
      </c>
      <c r="G288" s="312">
        <v>0</v>
      </c>
      <c r="H288" s="312" t="s">
        <v>767</v>
      </c>
      <c r="I288" s="312">
        <v>0</v>
      </c>
      <c r="J288" s="312">
        <v>0</v>
      </c>
      <c r="K288" s="311"/>
    </row>
    <row r="289" spans="1:11" ht="18" customHeight="1">
      <c r="A289" s="26" t="s">
        <v>86</v>
      </c>
      <c r="B289" s="3" t="s">
        <v>554</v>
      </c>
      <c r="C289" s="342">
        <f t="shared" si="38"/>
        <v>0</v>
      </c>
      <c r="D289" s="312">
        <v>0</v>
      </c>
      <c r="E289" s="312">
        <v>0</v>
      </c>
      <c r="F289" s="312">
        <v>0</v>
      </c>
      <c r="G289" s="312" t="s">
        <v>767</v>
      </c>
      <c r="H289" s="312">
        <v>0</v>
      </c>
      <c r="I289" s="312">
        <v>0</v>
      </c>
      <c r="J289" s="312" t="s">
        <v>767</v>
      </c>
      <c r="K289" s="311"/>
    </row>
    <row r="290" spans="1:11" ht="15" customHeight="1">
      <c r="A290" s="26" t="s">
        <v>87</v>
      </c>
      <c r="B290" s="3" t="s">
        <v>422</v>
      </c>
      <c r="C290" s="342">
        <f t="shared" si="38"/>
        <v>0</v>
      </c>
      <c r="D290" s="312">
        <v>0</v>
      </c>
      <c r="E290" s="312" t="s">
        <v>767</v>
      </c>
      <c r="F290" s="312">
        <v>0</v>
      </c>
      <c r="G290" s="312">
        <v>0</v>
      </c>
      <c r="H290" s="312">
        <v>0</v>
      </c>
      <c r="I290" s="312">
        <v>0</v>
      </c>
      <c r="J290" s="312">
        <v>0</v>
      </c>
      <c r="K290" s="311"/>
    </row>
    <row r="291" spans="1:11" ht="15" customHeight="1">
      <c r="A291" s="26" t="s">
        <v>88</v>
      </c>
      <c r="B291" s="3" t="s">
        <v>425</v>
      </c>
      <c r="C291" s="342">
        <f t="shared" si="38"/>
        <v>0</v>
      </c>
      <c r="D291" s="312">
        <v>0</v>
      </c>
      <c r="E291" s="312">
        <v>0</v>
      </c>
      <c r="F291" s="312" t="s">
        <v>767</v>
      </c>
      <c r="G291" s="312">
        <v>0</v>
      </c>
      <c r="H291" s="312" t="s">
        <v>767</v>
      </c>
      <c r="I291" s="312">
        <v>0</v>
      </c>
      <c r="J291" s="312">
        <v>0</v>
      </c>
      <c r="K291" s="311"/>
    </row>
    <row r="292" spans="1:11" ht="18.75" customHeight="1">
      <c r="A292" s="26" t="s">
        <v>89</v>
      </c>
      <c r="B292" s="3" t="s">
        <v>90</v>
      </c>
      <c r="C292" s="342">
        <f t="shared" si="38"/>
        <v>0</v>
      </c>
      <c r="D292" s="312" t="s">
        <v>767</v>
      </c>
      <c r="E292" s="312" t="s">
        <v>767</v>
      </c>
      <c r="F292" s="312">
        <v>0</v>
      </c>
      <c r="G292" s="312">
        <v>0</v>
      </c>
      <c r="H292" s="312" t="s">
        <v>767</v>
      </c>
      <c r="I292" s="312">
        <v>0</v>
      </c>
      <c r="J292" s="312">
        <v>0</v>
      </c>
      <c r="K292" s="311"/>
    </row>
    <row r="293" spans="1:11" ht="15" customHeight="1">
      <c r="A293" s="27">
        <v>12130</v>
      </c>
      <c r="B293" s="10" t="s">
        <v>390</v>
      </c>
      <c r="C293" s="342">
        <f t="shared" si="38"/>
        <v>12</v>
      </c>
      <c r="D293" s="312" t="s">
        <v>767</v>
      </c>
      <c r="E293" s="312">
        <v>6</v>
      </c>
      <c r="F293" s="312" t="s">
        <v>767</v>
      </c>
      <c r="G293" s="312" t="s">
        <v>767</v>
      </c>
      <c r="H293" s="312">
        <v>6</v>
      </c>
      <c r="I293" s="312">
        <v>0</v>
      </c>
      <c r="J293" s="312">
        <v>0</v>
      </c>
      <c r="K293" s="311"/>
    </row>
    <row r="294" spans="1:11" ht="15" customHeight="1">
      <c r="A294" s="27">
        <v>12132</v>
      </c>
      <c r="B294" s="283" t="s">
        <v>209</v>
      </c>
      <c r="C294" s="342">
        <f t="shared" si="38"/>
        <v>9</v>
      </c>
      <c r="D294" s="312" t="s">
        <v>767</v>
      </c>
      <c r="E294" s="312">
        <v>4</v>
      </c>
      <c r="F294" s="312" t="s">
        <v>767</v>
      </c>
      <c r="G294" s="312" t="s">
        <v>767</v>
      </c>
      <c r="H294" s="312">
        <v>5</v>
      </c>
      <c r="I294" s="312" t="s">
        <v>767</v>
      </c>
      <c r="J294" s="312">
        <v>0</v>
      </c>
      <c r="K294" s="311"/>
    </row>
    <row r="295" spans="1:11" ht="15" customHeight="1">
      <c r="A295" s="27">
        <v>12133</v>
      </c>
      <c r="B295" s="10" t="s">
        <v>238</v>
      </c>
      <c r="C295" s="342">
        <f t="shared" si="38"/>
        <v>4</v>
      </c>
      <c r="D295" s="312" t="s">
        <v>767</v>
      </c>
      <c r="E295" s="312">
        <v>4</v>
      </c>
      <c r="F295" s="312" t="s">
        <v>767</v>
      </c>
      <c r="G295" s="312" t="s">
        <v>767</v>
      </c>
      <c r="H295" s="312" t="s">
        <v>767</v>
      </c>
      <c r="I295" s="312" t="s">
        <v>767</v>
      </c>
      <c r="J295" s="312">
        <v>0</v>
      </c>
      <c r="K295" s="311"/>
    </row>
    <row r="296" spans="1:11" ht="15" customHeight="1">
      <c r="A296" s="27">
        <v>12134</v>
      </c>
      <c r="B296" s="10" t="s">
        <v>875</v>
      </c>
      <c r="C296" s="342">
        <f t="shared" si="38"/>
        <v>0</v>
      </c>
      <c r="D296" s="312">
        <v>0</v>
      </c>
      <c r="E296" s="312">
        <v>0</v>
      </c>
      <c r="F296" s="312">
        <v>0</v>
      </c>
      <c r="G296" s="312">
        <v>0</v>
      </c>
      <c r="H296" s="312">
        <v>0</v>
      </c>
      <c r="I296" s="312">
        <v>0</v>
      </c>
      <c r="J296" s="312">
        <v>0</v>
      </c>
      <c r="K296" s="311"/>
    </row>
    <row r="297" spans="1:11" ht="19.5" customHeight="1">
      <c r="A297" s="27">
        <v>12135</v>
      </c>
      <c r="B297" s="10" t="s">
        <v>391</v>
      </c>
      <c r="C297" s="342">
        <f t="shared" si="38"/>
        <v>0</v>
      </c>
      <c r="D297" s="312" t="s">
        <v>767</v>
      </c>
      <c r="E297" s="312">
        <v>0</v>
      </c>
      <c r="F297" s="312">
        <v>0</v>
      </c>
      <c r="G297" s="312">
        <v>0</v>
      </c>
      <c r="H297" s="312" t="s">
        <v>767</v>
      </c>
      <c r="I297" s="312">
        <v>0</v>
      </c>
      <c r="J297" s="312">
        <v>0</v>
      </c>
      <c r="K297" s="311"/>
    </row>
    <row r="298" spans="1:11" ht="15" customHeight="1">
      <c r="A298" s="27">
        <v>12137</v>
      </c>
      <c r="B298" s="10" t="s">
        <v>158</v>
      </c>
      <c r="C298" s="342">
        <f t="shared" si="38"/>
        <v>29</v>
      </c>
      <c r="D298" s="312">
        <v>5</v>
      </c>
      <c r="E298" s="312">
        <v>7</v>
      </c>
      <c r="F298" s="312" t="s">
        <v>767</v>
      </c>
      <c r="G298" s="312">
        <v>12</v>
      </c>
      <c r="H298" s="312">
        <v>5</v>
      </c>
      <c r="I298" s="312" t="s">
        <v>767</v>
      </c>
      <c r="J298" s="312" t="s">
        <v>767</v>
      </c>
      <c r="K298" s="311"/>
    </row>
    <row r="299" spans="1:11" ht="15" customHeight="1">
      <c r="A299" s="27">
        <v>12138</v>
      </c>
      <c r="B299" s="10" t="s">
        <v>392</v>
      </c>
      <c r="C299" s="342">
        <f t="shared" si="38"/>
        <v>23</v>
      </c>
      <c r="D299" s="312">
        <v>5</v>
      </c>
      <c r="E299" s="312">
        <v>5</v>
      </c>
      <c r="F299" s="312" t="s">
        <v>767</v>
      </c>
      <c r="G299" s="312">
        <v>9</v>
      </c>
      <c r="H299" s="312">
        <v>4</v>
      </c>
      <c r="I299" s="312">
        <v>0</v>
      </c>
      <c r="J299" s="312" t="s">
        <v>767</v>
      </c>
      <c r="K299" s="311"/>
    </row>
    <row r="300" spans="1:11" ht="17.25" customHeight="1">
      <c r="A300" s="27">
        <v>12139</v>
      </c>
      <c r="B300" s="10" t="s">
        <v>832</v>
      </c>
      <c r="C300" s="342">
        <f t="shared" si="38"/>
        <v>0</v>
      </c>
      <c r="D300" s="312">
        <v>0</v>
      </c>
      <c r="E300" s="312">
        <v>0</v>
      </c>
      <c r="F300" s="312" t="s">
        <v>767</v>
      </c>
      <c r="G300" s="312" t="s">
        <v>767</v>
      </c>
      <c r="H300" s="312">
        <v>0</v>
      </c>
      <c r="I300" s="312">
        <v>0</v>
      </c>
      <c r="J300" s="312">
        <v>0</v>
      </c>
      <c r="K300" s="311"/>
    </row>
    <row r="301" spans="1:11" ht="15" customHeight="1">
      <c r="A301" s="27">
        <v>12141</v>
      </c>
      <c r="B301" s="10" t="s">
        <v>657</v>
      </c>
      <c r="C301" s="342">
        <f t="shared" si="38"/>
        <v>0</v>
      </c>
      <c r="D301" s="312">
        <v>0</v>
      </c>
      <c r="E301" s="312">
        <v>0</v>
      </c>
      <c r="F301" s="312">
        <v>0</v>
      </c>
      <c r="G301" s="312">
        <v>0</v>
      </c>
      <c r="H301" s="312">
        <v>0</v>
      </c>
      <c r="I301" s="312">
        <v>0</v>
      </c>
      <c r="J301" s="312">
        <v>0</v>
      </c>
      <c r="K301" s="311"/>
    </row>
    <row r="302" spans="1:11" ht="15" customHeight="1">
      <c r="A302" s="27">
        <v>12142</v>
      </c>
      <c r="B302" s="10" t="s">
        <v>658</v>
      </c>
      <c r="C302" s="342">
        <f t="shared" si="38"/>
        <v>0</v>
      </c>
      <c r="D302" s="312" t="s">
        <v>767</v>
      </c>
      <c r="E302" s="312" t="s">
        <v>767</v>
      </c>
      <c r="F302" s="312" t="s">
        <v>767</v>
      </c>
      <c r="G302" s="312" t="s">
        <v>767</v>
      </c>
      <c r="H302" s="312">
        <v>0</v>
      </c>
      <c r="I302" s="312">
        <v>0</v>
      </c>
      <c r="J302" s="312">
        <v>0</v>
      </c>
      <c r="K302" s="311"/>
    </row>
    <row r="303" spans="1:11" ht="15" customHeight="1">
      <c r="A303" s="27">
        <v>12144</v>
      </c>
      <c r="B303" s="10" t="s">
        <v>413</v>
      </c>
      <c r="C303" s="342">
        <f t="shared" si="38"/>
        <v>0</v>
      </c>
      <c r="D303" s="312">
        <v>0</v>
      </c>
      <c r="E303" s="312">
        <v>0</v>
      </c>
      <c r="F303" s="312">
        <v>0</v>
      </c>
      <c r="G303" s="312" t="s">
        <v>767</v>
      </c>
      <c r="H303" s="312">
        <v>0</v>
      </c>
      <c r="I303" s="312">
        <v>0</v>
      </c>
      <c r="J303" s="312">
        <v>0</v>
      </c>
      <c r="K303" s="311"/>
    </row>
    <row r="304" spans="1:11" ht="15" customHeight="1">
      <c r="A304" s="27">
        <v>12145</v>
      </c>
      <c r="B304" s="10" t="s">
        <v>414</v>
      </c>
      <c r="C304" s="342">
        <f t="shared" si="38"/>
        <v>0</v>
      </c>
      <c r="D304" s="312" t="s">
        <v>767</v>
      </c>
      <c r="E304" s="312" t="s">
        <v>767</v>
      </c>
      <c r="F304" s="312" t="s">
        <v>767</v>
      </c>
      <c r="G304" s="312" t="s">
        <v>767</v>
      </c>
      <c r="H304" s="312" t="s">
        <v>767</v>
      </c>
      <c r="I304" s="312">
        <v>0</v>
      </c>
      <c r="J304" s="312">
        <v>0</v>
      </c>
      <c r="K304" s="311"/>
    </row>
    <row r="305" spans="1:11" ht="15" customHeight="1">
      <c r="A305" s="27">
        <v>12146</v>
      </c>
      <c r="B305" s="10" t="s">
        <v>833</v>
      </c>
      <c r="C305" s="342">
        <f t="shared" si="38"/>
        <v>0</v>
      </c>
      <c r="D305" s="312">
        <v>0</v>
      </c>
      <c r="E305" s="312">
        <v>0</v>
      </c>
      <c r="F305" s="312">
        <v>0</v>
      </c>
      <c r="G305" s="312" t="s">
        <v>767</v>
      </c>
      <c r="H305" s="312">
        <v>0</v>
      </c>
      <c r="I305" s="312">
        <v>0</v>
      </c>
      <c r="J305" s="312" t="s">
        <v>767</v>
      </c>
      <c r="K305" s="311"/>
    </row>
    <row r="306" spans="1:11" ht="15" customHeight="1">
      <c r="A306" s="27">
        <v>12147</v>
      </c>
      <c r="B306" s="10" t="s">
        <v>415</v>
      </c>
      <c r="C306" s="342">
        <f t="shared" ref="C306:C325" si="42">SUM(D306:K306)</f>
        <v>0</v>
      </c>
      <c r="D306" s="312">
        <v>0</v>
      </c>
      <c r="E306" s="312" t="s">
        <v>767</v>
      </c>
      <c r="F306" s="312">
        <v>0</v>
      </c>
      <c r="G306" s="312">
        <v>0</v>
      </c>
      <c r="H306" s="312">
        <v>0</v>
      </c>
      <c r="I306" s="312">
        <v>0</v>
      </c>
      <c r="J306" s="312">
        <v>0</v>
      </c>
      <c r="K306" s="311"/>
    </row>
    <row r="307" spans="1:11" ht="15" customHeight="1">
      <c r="A307" s="27">
        <v>12149</v>
      </c>
      <c r="B307" s="10" t="s">
        <v>614</v>
      </c>
      <c r="C307" s="342">
        <f t="shared" si="42"/>
        <v>796</v>
      </c>
      <c r="D307" s="312">
        <v>128</v>
      </c>
      <c r="E307" s="312">
        <v>138</v>
      </c>
      <c r="F307" s="312">
        <v>131</v>
      </c>
      <c r="G307" s="312">
        <v>97</v>
      </c>
      <c r="H307" s="312">
        <v>128</v>
      </c>
      <c r="I307" s="312">
        <v>79</v>
      </c>
      <c r="J307" s="312">
        <v>95</v>
      </c>
      <c r="K307" s="311"/>
    </row>
    <row r="308" spans="1:11" ht="15" customHeight="1">
      <c r="A308" s="27">
        <v>12150</v>
      </c>
      <c r="B308" s="10" t="s">
        <v>94</v>
      </c>
      <c r="C308" s="342">
        <f t="shared" si="42"/>
        <v>28</v>
      </c>
      <c r="D308" s="312">
        <v>5</v>
      </c>
      <c r="E308" s="312">
        <v>12</v>
      </c>
      <c r="F308" s="312">
        <v>7</v>
      </c>
      <c r="G308" s="312" t="s">
        <v>767</v>
      </c>
      <c r="H308" s="312">
        <v>4</v>
      </c>
      <c r="I308" s="312" t="s">
        <v>767</v>
      </c>
      <c r="J308" s="312" t="s">
        <v>767</v>
      </c>
      <c r="K308" s="311"/>
    </row>
    <row r="309" spans="1:11" ht="15" customHeight="1">
      <c r="A309" s="27">
        <v>12151</v>
      </c>
      <c r="B309" s="10" t="s">
        <v>95</v>
      </c>
      <c r="C309" s="342">
        <f t="shared" si="42"/>
        <v>3468</v>
      </c>
      <c r="D309" s="312">
        <v>743</v>
      </c>
      <c r="E309" s="312">
        <v>542</v>
      </c>
      <c r="F309" s="312">
        <v>478</v>
      </c>
      <c r="G309" s="312">
        <v>457</v>
      </c>
      <c r="H309" s="312">
        <v>559</v>
      </c>
      <c r="I309" s="312">
        <v>396</v>
      </c>
      <c r="J309" s="312">
        <v>293</v>
      </c>
      <c r="K309" s="311"/>
    </row>
    <row r="310" spans="1:11" ht="15" customHeight="1">
      <c r="A310" s="27">
        <v>12152</v>
      </c>
      <c r="B310" s="10" t="s">
        <v>93</v>
      </c>
      <c r="C310" s="342">
        <f t="shared" si="42"/>
        <v>39</v>
      </c>
      <c r="D310" s="312">
        <v>8</v>
      </c>
      <c r="E310" s="312">
        <v>8</v>
      </c>
      <c r="F310" s="312">
        <v>4</v>
      </c>
      <c r="G310" s="312">
        <v>5</v>
      </c>
      <c r="H310" s="312">
        <v>7</v>
      </c>
      <c r="I310" s="312" t="s">
        <v>767</v>
      </c>
      <c r="J310" s="312">
        <v>7</v>
      </c>
      <c r="K310" s="311"/>
    </row>
    <row r="311" spans="1:11" ht="15" customHeight="1">
      <c r="A311" s="27">
        <v>12153</v>
      </c>
      <c r="B311" s="10" t="s">
        <v>278</v>
      </c>
      <c r="C311" s="342">
        <f t="shared" si="42"/>
        <v>0</v>
      </c>
      <c r="D311" s="312">
        <v>0</v>
      </c>
      <c r="E311" s="312">
        <v>0</v>
      </c>
      <c r="F311" s="312">
        <v>0</v>
      </c>
      <c r="G311" s="312">
        <v>0</v>
      </c>
      <c r="H311" s="312">
        <v>0</v>
      </c>
      <c r="I311" s="312">
        <v>0</v>
      </c>
      <c r="J311" s="312">
        <v>0</v>
      </c>
      <c r="K311" s="311"/>
    </row>
    <row r="312" spans="1:11" ht="15" customHeight="1">
      <c r="A312" s="27">
        <v>12156</v>
      </c>
      <c r="B312" s="283" t="s">
        <v>96</v>
      </c>
      <c r="C312" s="342">
        <f t="shared" si="42"/>
        <v>0</v>
      </c>
      <c r="D312" s="312">
        <v>0</v>
      </c>
      <c r="E312" s="312">
        <v>0</v>
      </c>
      <c r="F312" s="312" t="s">
        <v>767</v>
      </c>
      <c r="G312" s="312" t="s">
        <v>767</v>
      </c>
      <c r="H312" s="312" t="s">
        <v>767</v>
      </c>
      <c r="I312" s="312">
        <v>0</v>
      </c>
      <c r="J312" s="312">
        <v>0</v>
      </c>
      <c r="K312" s="311"/>
    </row>
    <row r="313" spans="1:11" ht="15" customHeight="1">
      <c r="A313" s="27">
        <v>12157</v>
      </c>
      <c r="B313" s="10" t="s">
        <v>92</v>
      </c>
      <c r="C313" s="342">
        <f t="shared" si="42"/>
        <v>0</v>
      </c>
      <c r="D313" s="312">
        <v>0</v>
      </c>
      <c r="E313" s="312" t="s">
        <v>767</v>
      </c>
      <c r="F313" s="312">
        <v>0</v>
      </c>
      <c r="G313" s="312">
        <v>0</v>
      </c>
      <c r="H313" s="312">
        <v>0</v>
      </c>
      <c r="I313" s="312">
        <v>0</v>
      </c>
      <c r="J313" s="312">
        <v>0</v>
      </c>
      <c r="K313" s="311"/>
    </row>
    <row r="314" spans="1:11" ht="15" customHeight="1">
      <c r="A314" s="27">
        <v>12159</v>
      </c>
      <c r="B314" s="10" t="s">
        <v>879</v>
      </c>
      <c r="C314" s="342">
        <f t="shared" si="42"/>
        <v>12</v>
      </c>
      <c r="D314" s="312" t="s">
        <v>767</v>
      </c>
      <c r="E314" s="312" t="s">
        <v>767</v>
      </c>
      <c r="F314" s="312">
        <v>4</v>
      </c>
      <c r="G314" s="312">
        <v>4</v>
      </c>
      <c r="H314" s="312">
        <v>4</v>
      </c>
      <c r="I314" s="312" t="s">
        <v>767</v>
      </c>
      <c r="J314" s="312">
        <v>0</v>
      </c>
      <c r="K314" s="311"/>
    </row>
    <row r="315" spans="1:11" ht="16.5" customHeight="1">
      <c r="A315" s="27">
        <v>12163</v>
      </c>
      <c r="B315" s="283" t="s">
        <v>553</v>
      </c>
      <c r="C315" s="342">
        <f t="shared" si="42"/>
        <v>0</v>
      </c>
      <c r="D315" s="312">
        <v>0</v>
      </c>
      <c r="E315" s="312" t="s">
        <v>767</v>
      </c>
      <c r="F315" s="312">
        <v>0</v>
      </c>
      <c r="G315" s="312">
        <v>0</v>
      </c>
      <c r="H315" s="312" t="s">
        <v>767</v>
      </c>
      <c r="I315" s="312">
        <v>0</v>
      </c>
      <c r="J315" s="312">
        <v>0</v>
      </c>
      <c r="K315" s="311"/>
    </row>
    <row r="316" spans="1:11" ht="17.25" customHeight="1">
      <c r="A316" s="27">
        <v>12170</v>
      </c>
      <c r="B316" s="10" t="s">
        <v>279</v>
      </c>
      <c r="C316" s="342">
        <f t="shared" si="42"/>
        <v>75</v>
      </c>
      <c r="D316" s="312">
        <v>9</v>
      </c>
      <c r="E316" s="312">
        <v>11</v>
      </c>
      <c r="F316" s="312">
        <v>11</v>
      </c>
      <c r="G316" s="312">
        <v>16</v>
      </c>
      <c r="H316" s="312">
        <v>11</v>
      </c>
      <c r="I316" s="312">
        <v>10</v>
      </c>
      <c r="J316" s="312">
        <v>7</v>
      </c>
      <c r="K316" s="311"/>
    </row>
    <row r="317" spans="1:11" ht="18" customHeight="1">
      <c r="A317" s="33">
        <v>12171</v>
      </c>
      <c r="B317" s="45" t="s">
        <v>427</v>
      </c>
      <c r="C317" s="342">
        <f t="shared" si="42"/>
        <v>0</v>
      </c>
      <c r="D317" s="312">
        <v>0</v>
      </c>
      <c r="E317" s="312">
        <v>0</v>
      </c>
      <c r="F317" s="312" t="s">
        <v>767</v>
      </c>
      <c r="G317" s="312">
        <v>0</v>
      </c>
      <c r="H317" s="312">
        <v>0</v>
      </c>
      <c r="I317" s="312">
        <v>0</v>
      </c>
      <c r="J317" s="312">
        <v>0</v>
      </c>
      <c r="K317" s="311"/>
    </row>
    <row r="318" spans="1:11" ht="15" customHeight="1">
      <c r="A318" s="33">
        <v>12173</v>
      </c>
      <c r="B318" s="45" t="s">
        <v>239</v>
      </c>
      <c r="C318" s="342">
        <f t="shared" si="42"/>
        <v>6</v>
      </c>
      <c r="D318" s="312">
        <v>0</v>
      </c>
      <c r="E318" s="312" t="s">
        <v>767</v>
      </c>
      <c r="F318" s="312" t="s">
        <v>767</v>
      </c>
      <c r="G318" s="312" t="s">
        <v>767</v>
      </c>
      <c r="H318" s="312">
        <v>6</v>
      </c>
      <c r="I318" s="312">
        <v>0</v>
      </c>
      <c r="J318" s="312" t="s">
        <v>767</v>
      </c>
      <c r="K318" s="311"/>
    </row>
    <row r="319" spans="1:11" ht="15" customHeight="1">
      <c r="A319" s="33">
        <v>12174</v>
      </c>
      <c r="B319" s="45" t="s">
        <v>240</v>
      </c>
      <c r="C319" s="342">
        <f t="shared" si="42"/>
        <v>0</v>
      </c>
      <c r="D319" s="312">
        <v>0</v>
      </c>
      <c r="E319" s="312" t="s">
        <v>767</v>
      </c>
      <c r="F319" s="312">
        <v>0</v>
      </c>
      <c r="G319" s="312">
        <v>0</v>
      </c>
      <c r="H319" s="312">
        <v>0</v>
      </c>
      <c r="I319" s="312">
        <v>0</v>
      </c>
      <c r="J319" s="312">
        <v>0</v>
      </c>
      <c r="K319" s="311"/>
    </row>
    <row r="320" spans="1:11" ht="15" customHeight="1">
      <c r="A320" s="26">
        <v>12180</v>
      </c>
      <c r="B320" s="45" t="s">
        <v>91</v>
      </c>
      <c r="C320" s="342">
        <f t="shared" si="42"/>
        <v>0</v>
      </c>
      <c r="D320" s="312" t="s">
        <v>767</v>
      </c>
      <c r="E320" s="312">
        <v>0</v>
      </c>
      <c r="F320" s="312">
        <v>0</v>
      </c>
      <c r="G320" s="312">
        <v>0</v>
      </c>
      <c r="H320" s="312">
        <v>0</v>
      </c>
      <c r="I320" s="312">
        <v>0</v>
      </c>
      <c r="J320" s="312">
        <v>0</v>
      </c>
      <c r="K320" s="311"/>
    </row>
    <row r="321" spans="1:17" ht="15.75" customHeight="1">
      <c r="A321" s="26" t="s">
        <v>97</v>
      </c>
      <c r="B321" s="45" t="s">
        <v>98</v>
      </c>
      <c r="C321" s="342">
        <f t="shared" si="42"/>
        <v>8</v>
      </c>
      <c r="D321" s="312" t="s">
        <v>767</v>
      </c>
      <c r="E321" s="312" t="s">
        <v>767</v>
      </c>
      <c r="F321" s="312">
        <v>4</v>
      </c>
      <c r="G321" s="312" t="s">
        <v>767</v>
      </c>
      <c r="H321" s="312">
        <v>4</v>
      </c>
      <c r="I321" s="312">
        <v>0</v>
      </c>
      <c r="J321" s="312" t="s">
        <v>767</v>
      </c>
      <c r="K321" s="311"/>
    </row>
    <row r="322" spans="1:17" ht="15" customHeight="1">
      <c r="A322" s="26" t="s">
        <v>99</v>
      </c>
      <c r="B322" s="45" t="s">
        <v>100</v>
      </c>
      <c r="C322" s="342">
        <f t="shared" si="42"/>
        <v>13</v>
      </c>
      <c r="D322" s="312" t="s">
        <v>767</v>
      </c>
      <c r="E322" s="312">
        <v>6</v>
      </c>
      <c r="F322" s="312" t="s">
        <v>767</v>
      </c>
      <c r="G322" s="312" t="s">
        <v>767</v>
      </c>
      <c r="H322" s="312">
        <v>7</v>
      </c>
      <c r="I322" s="312" t="s">
        <v>767</v>
      </c>
      <c r="J322" s="312" t="s">
        <v>767</v>
      </c>
      <c r="K322" s="311"/>
    </row>
    <row r="323" spans="1:17" ht="17.25" customHeight="1">
      <c r="A323" s="27">
        <v>12999</v>
      </c>
      <c r="B323" s="10" t="s">
        <v>286</v>
      </c>
      <c r="C323" s="342">
        <f t="shared" si="42"/>
        <v>75</v>
      </c>
      <c r="D323" s="312">
        <v>16</v>
      </c>
      <c r="E323" s="312">
        <v>7</v>
      </c>
      <c r="F323" s="312">
        <v>11</v>
      </c>
      <c r="G323" s="312">
        <v>12</v>
      </c>
      <c r="H323" s="312">
        <v>17</v>
      </c>
      <c r="I323" s="312">
        <v>6</v>
      </c>
      <c r="J323" s="312">
        <v>6</v>
      </c>
      <c r="K323" s="311"/>
    </row>
    <row r="324" spans="1:17" ht="21.75" customHeight="1">
      <c r="A324" s="33" t="s">
        <v>101</v>
      </c>
      <c r="B324" s="11" t="s">
        <v>102</v>
      </c>
      <c r="C324" s="342">
        <f t="shared" si="42"/>
        <v>0</v>
      </c>
      <c r="D324" s="312" t="s">
        <v>767</v>
      </c>
      <c r="E324" s="312">
        <v>0</v>
      </c>
      <c r="F324" s="312">
        <v>0</v>
      </c>
      <c r="G324" s="312">
        <v>0</v>
      </c>
      <c r="H324" s="312">
        <v>0</v>
      </c>
      <c r="I324" s="312">
        <v>0</v>
      </c>
      <c r="J324" s="312">
        <v>0</v>
      </c>
      <c r="K324" s="311"/>
    </row>
    <row r="325" spans="1:17" ht="16.5" customHeight="1">
      <c r="A325" s="26" t="s">
        <v>103</v>
      </c>
      <c r="B325" s="3" t="s">
        <v>104</v>
      </c>
      <c r="C325" s="342">
        <f t="shared" si="42"/>
        <v>0</v>
      </c>
      <c r="D325" s="312">
        <v>0</v>
      </c>
      <c r="E325" s="312">
        <v>0</v>
      </c>
      <c r="F325" s="312">
        <v>0</v>
      </c>
      <c r="G325" s="312" t="s">
        <v>767</v>
      </c>
      <c r="H325" s="312" t="s">
        <v>767</v>
      </c>
      <c r="I325" s="312" t="s">
        <v>767</v>
      </c>
      <c r="J325" s="312" t="s">
        <v>767</v>
      </c>
      <c r="K325" s="311"/>
    </row>
    <row r="326" spans="1:17" ht="15" customHeight="1">
      <c r="B326" s="337" t="s">
        <v>756</v>
      </c>
      <c r="C326" s="342">
        <f>SUM(C327:C329)</f>
        <v>99</v>
      </c>
      <c r="D326" s="342">
        <f t="shared" ref="D326:J326" si="43">SUM(D327:D329)</f>
        <v>9</v>
      </c>
      <c r="E326" s="342">
        <f t="shared" si="43"/>
        <v>8</v>
      </c>
      <c r="F326" s="342">
        <f t="shared" si="43"/>
        <v>10</v>
      </c>
      <c r="G326" s="342">
        <f t="shared" si="43"/>
        <v>17</v>
      </c>
      <c r="H326" s="342">
        <f t="shared" si="43"/>
        <v>13</v>
      </c>
      <c r="I326" s="342">
        <f t="shared" si="43"/>
        <v>10</v>
      </c>
      <c r="J326" s="342">
        <f t="shared" si="43"/>
        <v>32</v>
      </c>
      <c r="K326" s="311"/>
    </row>
    <row r="327" spans="1:17" ht="16.5" customHeight="1">
      <c r="A327" s="26" t="s">
        <v>105</v>
      </c>
      <c r="B327" s="3" t="s">
        <v>723</v>
      </c>
      <c r="C327" s="342">
        <f t="shared" ref="C327:C329" si="44">SUM(D327:K327)</f>
        <v>0</v>
      </c>
      <c r="D327" s="312">
        <v>0</v>
      </c>
      <c r="E327" s="312" t="s">
        <v>767</v>
      </c>
      <c r="F327" s="312">
        <v>0</v>
      </c>
      <c r="G327" s="312" t="s">
        <v>767</v>
      </c>
      <c r="H327" s="312">
        <v>0</v>
      </c>
      <c r="I327" s="312">
        <v>0</v>
      </c>
      <c r="J327" s="312">
        <v>0</v>
      </c>
      <c r="K327" s="311"/>
    </row>
    <row r="328" spans="1:17" ht="16.5" customHeight="1">
      <c r="A328" s="26" t="s">
        <v>106</v>
      </c>
      <c r="B328" s="3" t="s">
        <v>338</v>
      </c>
      <c r="C328" s="342">
        <f t="shared" si="44"/>
        <v>99</v>
      </c>
      <c r="D328" s="312">
        <v>9</v>
      </c>
      <c r="E328" s="312">
        <v>8</v>
      </c>
      <c r="F328" s="312">
        <v>10</v>
      </c>
      <c r="G328" s="312">
        <v>17</v>
      </c>
      <c r="H328" s="312">
        <v>13</v>
      </c>
      <c r="I328" s="312">
        <v>10</v>
      </c>
      <c r="J328" s="312">
        <v>32</v>
      </c>
      <c r="K328" s="311"/>
    </row>
    <row r="329" spans="1:17" ht="15" customHeight="1">
      <c r="A329" s="26" t="s">
        <v>107</v>
      </c>
      <c r="B329" s="3" t="s">
        <v>667</v>
      </c>
      <c r="C329" s="342">
        <f t="shared" si="44"/>
        <v>0</v>
      </c>
      <c r="D329" s="312">
        <v>0</v>
      </c>
      <c r="E329" s="312">
        <v>0</v>
      </c>
      <c r="F329" s="312">
        <v>0</v>
      </c>
      <c r="G329" s="312">
        <v>0</v>
      </c>
      <c r="H329" s="312">
        <v>0</v>
      </c>
      <c r="I329" s="312">
        <v>0</v>
      </c>
      <c r="J329" s="312">
        <v>0</v>
      </c>
      <c r="K329" s="311"/>
    </row>
    <row r="330" spans="1:17" ht="14.25" customHeight="1">
      <c r="B330" s="337" t="s">
        <v>591</v>
      </c>
      <c r="C330" s="342">
        <f>+C331+C332+C333</f>
        <v>50</v>
      </c>
      <c r="D330" s="342">
        <f>SUM(D331:D333)</f>
        <v>8</v>
      </c>
      <c r="E330" s="342">
        <f t="shared" ref="E330:J330" si="45">SUM(E331:E333)</f>
        <v>12</v>
      </c>
      <c r="F330" s="342">
        <f t="shared" si="45"/>
        <v>9</v>
      </c>
      <c r="G330" s="342">
        <f t="shared" si="45"/>
        <v>9</v>
      </c>
      <c r="H330" s="342">
        <f t="shared" si="45"/>
        <v>7</v>
      </c>
      <c r="I330" s="342">
        <f t="shared" si="45"/>
        <v>5</v>
      </c>
      <c r="J330" s="342">
        <f t="shared" si="45"/>
        <v>0</v>
      </c>
      <c r="K330" s="311"/>
    </row>
    <row r="331" spans="1:17" ht="15" customHeight="1">
      <c r="A331" s="26" t="s">
        <v>108</v>
      </c>
      <c r="B331" s="3" t="s">
        <v>407</v>
      </c>
      <c r="C331" s="342">
        <f t="shared" ref="C331:C333" si="46">SUM(D331:K331)</f>
        <v>50</v>
      </c>
      <c r="D331" s="312">
        <v>8</v>
      </c>
      <c r="E331" s="312">
        <v>12</v>
      </c>
      <c r="F331" s="312">
        <v>9</v>
      </c>
      <c r="G331" s="312">
        <v>9</v>
      </c>
      <c r="H331" s="312">
        <v>7</v>
      </c>
      <c r="I331" s="312">
        <v>5</v>
      </c>
      <c r="J331" s="312" t="s">
        <v>767</v>
      </c>
      <c r="K331" s="311"/>
    </row>
    <row r="332" spans="1:17" ht="15" customHeight="1">
      <c r="A332" s="26" t="s">
        <v>109</v>
      </c>
      <c r="B332" s="3" t="s">
        <v>710</v>
      </c>
      <c r="C332" s="342">
        <f t="shared" si="46"/>
        <v>0</v>
      </c>
      <c r="D332" s="312" t="s">
        <v>767</v>
      </c>
      <c r="E332" s="312" t="s">
        <v>767</v>
      </c>
      <c r="F332" s="312" t="s">
        <v>767</v>
      </c>
      <c r="G332" s="312" t="s">
        <v>767</v>
      </c>
      <c r="H332" s="312" t="s">
        <v>767</v>
      </c>
      <c r="I332" s="312" t="s">
        <v>767</v>
      </c>
      <c r="J332" s="312">
        <v>0</v>
      </c>
      <c r="K332" s="311"/>
    </row>
    <row r="333" spans="1:17" ht="15" customHeight="1">
      <c r="A333" s="26" t="s">
        <v>110</v>
      </c>
      <c r="B333" s="3" t="s">
        <v>876</v>
      </c>
      <c r="C333" s="342">
        <f t="shared" si="46"/>
        <v>0</v>
      </c>
      <c r="D333" s="312" t="s">
        <v>767</v>
      </c>
      <c r="E333" s="312">
        <v>0</v>
      </c>
      <c r="F333" s="312">
        <v>0</v>
      </c>
      <c r="G333" s="312">
        <v>0</v>
      </c>
      <c r="H333" s="312">
        <v>0</v>
      </c>
      <c r="I333" s="312" t="s">
        <v>767</v>
      </c>
      <c r="J333" s="312">
        <v>0</v>
      </c>
      <c r="K333" s="311"/>
    </row>
    <row r="334" spans="1:17" s="2" customFormat="1" ht="15" customHeight="1">
      <c r="A334" s="6"/>
      <c r="B334" s="337" t="s">
        <v>507</v>
      </c>
      <c r="C334" s="342">
        <f>+C335</f>
        <v>3205</v>
      </c>
      <c r="D334" s="342">
        <f t="shared" ref="D334:J334" si="47">+D335</f>
        <v>564</v>
      </c>
      <c r="E334" s="342">
        <f t="shared" si="47"/>
        <v>495</v>
      </c>
      <c r="F334" s="342">
        <f t="shared" si="47"/>
        <v>501</v>
      </c>
      <c r="G334" s="342">
        <f t="shared" si="47"/>
        <v>516</v>
      </c>
      <c r="H334" s="342">
        <f t="shared" si="47"/>
        <v>433</v>
      </c>
      <c r="I334" s="342">
        <f t="shared" si="47"/>
        <v>347</v>
      </c>
      <c r="J334" s="342">
        <f t="shared" si="47"/>
        <v>349</v>
      </c>
      <c r="K334" s="311"/>
      <c r="L334" s="3"/>
      <c r="M334" s="3"/>
      <c r="N334" s="3"/>
      <c r="O334" s="3"/>
      <c r="P334" s="3"/>
      <c r="Q334" s="3"/>
    </row>
    <row r="335" spans="1:17" ht="15" customHeight="1">
      <c r="A335" s="26" t="s">
        <v>111</v>
      </c>
      <c r="B335" s="3" t="s">
        <v>893</v>
      </c>
      <c r="C335" s="342">
        <f t="shared" ref="C335" si="48">+D335+E335+F335+G335+H335+I335+J335+K335</f>
        <v>3205</v>
      </c>
      <c r="D335" s="312">
        <v>564</v>
      </c>
      <c r="E335" s="312">
        <v>495</v>
      </c>
      <c r="F335" s="312">
        <v>501</v>
      </c>
      <c r="G335" s="312">
        <v>516</v>
      </c>
      <c r="H335" s="312">
        <v>433</v>
      </c>
      <c r="I335" s="312">
        <v>347</v>
      </c>
      <c r="J335" s="312">
        <v>349</v>
      </c>
      <c r="K335" s="311"/>
    </row>
    <row r="336" spans="1:17" ht="12.75" customHeight="1">
      <c r="A336" s="28"/>
      <c r="B336" s="7" t="s">
        <v>659</v>
      </c>
      <c r="C336" s="342">
        <f>SUM(C337:C353)</f>
        <v>1075</v>
      </c>
      <c r="D336" s="342">
        <f t="shared" ref="D336:J336" si="49">SUM(D337:D353)</f>
        <v>183</v>
      </c>
      <c r="E336" s="342">
        <f t="shared" si="49"/>
        <v>203</v>
      </c>
      <c r="F336" s="342">
        <f t="shared" si="49"/>
        <v>190</v>
      </c>
      <c r="G336" s="342">
        <f t="shared" si="49"/>
        <v>166</v>
      </c>
      <c r="H336" s="342">
        <f t="shared" si="49"/>
        <v>191</v>
      </c>
      <c r="I336" s="342">
        <f t="shared" si="49"/>
        <v>77</v>
      </c>
      <c r="J336" s="342">
        <f t="shared" si="49"/>
        <v>65</v>
      </c>
      <c r="K336" s="311"/>
      <c r="P336" s="2"/>
      <c r="Q336" s="2"/>
    </row>
    <row r="337" spans="1:15" ht="15" customHeight="1">
      <c r="A337" s="26" t="s">
        <v>112</v>
      </c>
      <c r="B337" s="3" t="s">
        <v>113</v>
      </c>
      <c r="C337" s="342">
        <f t="shared" ref="C337:C353" si="50">SUM(D337:K337)</f>
        <v>154</v>
      </c>
      <c r="D337" s="312">
        <v>25</v>
      </c>
      <c r="E337" s="312">
        <v>45</v>
      </c>
      <c r="F337" s="312">
        <v>36</v>
      </c>
      <c r="G337" s="312">
        <v>31</v>
      </c>
      <c r="H337" s="312">
        <v>17</v>
      </c>
      <c r="I337" s="312" t="s">
        <v>767</v>
      </c>
      <c r="J337" s="312" t="s">
        <v>767</v>
      </c>
      <c r="K337" s="310"/>
      <c r="L337" s="2"/>
      <c r="M337" s="2"/>
      <c r="N337" s="2"/>
      <c r="O337" s="2"/>
    </row>
    <row r="338" spans="1:15" ht="15" customHeight="1">
      <c r="A338" s="26" t="s">
        <v>114</v>
      </c>
      <c r="B338" s="3" t="s">
        <v>709</v>
      </c>
      <c r="C338" s="342">
        <f t="shared" si="50"/>
        <v>46</v>
      </c>
      <c r="D338" s="312">
        <v>11</v>
      </c>
      <c r="E338" s="312">
        <v>5</v>
      </c>
      <c r="F338" s="312">
        <v>10</v>
      </c>
      <c r="G338" s="312">
        <v>7</v>
      </c>
      <c r="H338" s="312">
        <v>13</v>
      </c>
      <c r="I338" s="312" t="s">
        <v>767</v>
      </c>
      <c r="J338" s="312">
        <v>0</v>
      </c>
      <c r="K338" s="311"/>
    </row>
    <row r="339" spans="1:15" ht="16.5" customHeight="1">
      <c r="A339" s="40">
        <v>13016</v>
      </c>
      <c r="B339" s="10" t="s">
        <v>287</v>
      </c>
      <c r="C339" s="342">
        <f t="shared" si="50"/>
        <v>4</v>
      </c>
      <c r="D339" s="312" t="s">
        <v>767</v>
      </c>
      <c r="E339" s="312">
        <v>0</v>
      </c>
      <c r="F339" s="312" t="s">
        <v>767</v>
      </c>
      <c r="G339" s="312">
        <v>4</v>
      </c>
      <c r="H339" s="312">
        <v>0</v>
      </c>
      <c r="I339" s="312" t="s">
        <v>767</v>
      </c>
      <c r="J339" s="312" t="s">
        <v>767</v>
      </c>
      <c r="K339" s="311"/>
    </row>
    <row r="340" spans="1:15" ht="15" customHeight="1">
      <c r="A340" s="27">
        <v>13021</v>
      </c>
      <c r="B340" s="10" t="s">
        <v>660</v>
      </c>
      <c r="C340" s="342">
        <f t="shared" si="50"/>
        <v>98</v>
      </c>
      <c r="D340" s="312">
        <v>17</v>
      </c>
      <c r="E340" s="312">
        <v>24</v>
      </c>
      <c r="F340" s="312">
        <v>18</v>
      </c>
      <c r="G340" s="312">
        <v>14</v>
      </c>
      <c r="H340" s="312">
        <v>16</v>
      </c>
      <c r="I340" s="312">
        <v>9</v>
      </c>
      <c r="J340" s="312" t="s">
        <v>767</v>
      </c>
      <c r="K340" s="311"/>
    </row>
    <row r="341" spans="1:15" ht="15" customHeight="1">
      <c r="A341" s="6">
        <v>13023</v>
      </c>
      <c r="B341" s="10" t="s">
        <v>661</v>
      </c>
      <c r="C341" s="342">
        <f t="shared" si="50"/>
        <v>0</v>
      </c>
      <c r="D341" s="312" t="s">
        <v>767</v>
      </c>
      <c r="E341" s="312">
        <v>0</v>
      </c>
      <c r="F341" s="312">
        <v>0</v>
      </c>
      <c r="G341" s="312" t="s">
        <v>767</v>
      </c>
      <c r="H341" s="312">
        <v>0</v>
      </c>
      <c r="I341" s="312">
        <v>0</v>
      </c>
      <c r="J341" s="312">
        <v>0</v>
      </c>
      <c r="K341" s="311"/>
    </row>
    <row r="342" spans="1:15" ht="15" customHeight="1">
      <c r="A342" s="27">
        <v>13024</v>
      </c>
      <c r="B342" s="10" t="s">
        <v>662</v>
      </c>
      <c r="C342" s="342">
        <f t="shared" si="50"/>
        <v>0</v>
      </c>
      <c r="D342" s="312" t="s">
        <v>767</v>
      </c>
      <c r="E342" s="312" t="s">
        <v>767</v>
      </c>
      <c r="F342" s="312">
        <v>0</v>
      </c>
      <c r="G342" s="312">
        <v>0</v>
      </c>
      <c r="H342" s="312" t="s">
        <v>767</v>
      </c>
      <c r="I342" s="312">
        <v>0</v>
      </c>
      <c r="J342" s="312" t="s">
        <v>767</v>
      </c>
      <c r="K342" s="311"/>
    </row>
    <row r="343" spans="1:15" ht="15" customHeight="1">
      <c r="A343" s="27">
        <v>13025</v>
      </c>
      <c r="B343" s="10" t="s">
        <v>663</v>
      </c>
      <c r="C343" s="342">
        <f t="shared" si="50"/>
        <v>57</v>
      </c>
      <c r="D343" s="312">
        <v>12</v>
      </c>
      <c r="E343" s="312">
        <v>15</v>
      </c>
      <c r="F343" s="312">
        <v>7</v>
      </c>
      <c r="G343" s="312">
        <v>10</v>
      </c>
      <c r="H343" s="312">
        <v>7</v>
      </c>
      <c r="I343" s="312">
        <v>6</v>
      </c>
      <c r="J343" s="312" t="s">
        <v>767</v>
      </c>
      <c r="K343" s="311"/>
    </row>
    <row r="344" spans="1:15" ht="15" customHeight="1">
      <c r="A344" s="27">
        <v>13026</v>
      </c>
      <c r="B344" s="9" t="s">
        <v>393</v>
      </c>
      <c r="C344" s="342">
        <f t="shared" si="50"/>
        <v>0</v>
      </c>
      <c r="D344" s="312">
        <v>0</v>
      </c>
      <c r="E344" s="312" t="s">
        <v>767</v>
      </c>
      <c r="F344" s="312">
        <v>0</v>
      </c>
      <c r="G344" s="312">
        <v>0</v>
      </c>
      <c r="H344" s="312" t="s">
        <v>767</v>
      </c>
      <c r="I344" s="312">
        <v>0</v>
      </c>
      <c r="J344" s="312">
        <v>0</v>
      </c>
      <c r="K344" s="311"/>
    </row>
    <row r="345" spans="1:15" ht="15" customHeight="1">
      <c r="A345" s="27">
        <v>13027</v>
      </c>
      <c r="B345" s="10" t="s">
        <v>664</v>
      </c>
      <c r="C345" s="342">
        <f t="shared" si="50"/>
        <v>5</v>
      </c>
      <c r="D345" s="312" t="s">
        <v>767</v>
      </c>
      <c r="E345" s="312" t="s">
        <v>767</v>
      </c>
      <c r="F345" s="312" t="s">
        <v>767</v>
      </c>
      <c r="G345" s="312" t="s">
        <v>767</v>
      </c>
      <c r="H345" s="312">
        <v>5</v>
      </c>
      <c r="I345" s="312" t="s">
        <v>767</v>
      </c>
      <c r="J345" s="312" t="s">
        <v>767</v>
      </c>
      <c r="K345" s="311"/>
    </row>
    <row r="346" spans="1:15" ht="15" customHeight="1">
      <c r="A346" s="27">
        <v>13028</v>
      </c>
      <c r="B346" s="10" t="s">
        <v>665</v>
      </c>
      <c r="C346" s="342">
        <f t="shared" si="50"/>
        <v>184</v>
      </c>
      <c r="D346" s="312">
        <v>28</v>
      </c>
      <c r="E346" s="312">
        <v>21</v>
      </c>
      <c r="F346" s="312">
        <v>32</v>
      </c>
      <c r="G346" s="312">
        <v>27</v>
      </c>
      <c r="H346" s="312">
        <v>34</v>
      </c>
      <c r="I346" s="312">
        <v>21</v>
      </c>
      <c r="J346" s="312">
        <v>21</v>
      </c>
      <c r="K346" s="311"/>
    </row>
    <row r="347" spans="1:15" ht="15" customHeight="1">
      <c r="A347" s="6">
        <v>13030</v>
      </c>
      <c r="B347" s="10" t="s">
        <v>699</v>
      </c>
      <c r="C347" s="342">
        <f t="shared" si="50"/>
        <v>86</v>
      </c>
      <c r="D347" s="312">
        <v>11</v>
      </c>
      <c r="E347" s="312">
        <v>14</v>
      </c>
      <c r="F347" s="312">
        <v>7</v>
      </c>
      <c r="G347" s="312">
        <v>7</v>
      </c>
      <c r="H347" s="312">
        <v>14</v>
      </c>
      <c r="I347" s="312">
        <v>13</v>
      </c>
      <c r="J347" s="312">
        <v>20</v>
      </c>
      <c r="K347" s="311"/>
    </row>
    <row r="348" spans="1:15" ht="16.5" customHeight="1">
      <c r="A348" s="27">
        <v>13031</v>
      </c>
      <c r="B348" s="10" t="s">
        <v>404</v>
      </c>
      <c r="C348" s="342">
        <f t="shared" si="50"/>
        <v>0</v>
      </c>
      <c r="D348" s="312" t="s">
        <v>767</v>
      </c>
      <c r="E348" s="312">
        <v>0</v>
      </c>
      <c r="F348" s="312">
        <v>0</v>
      </c>
      <c r="G348" s="312">
        <v>0</v>
      </c>
      <c r="H348" s="312">
        <v>0</v>
      </c>
      <c r="I348" s="312">
        <v>0</v>
      </c>
      <c r="J348" s="312" t="s">
        <v>767</v>
      </c>
      <c r="K348" s="311"/>
    </row>
    <row r="349" spans="1:15" ht="15" customHeight="1">
      <c r="A349" s="27">
        <v>13033</v>
      </c>
      <c r="B349" s="10" t="s">
        <v>666</v>
      </c>
      <c r="C349" s="342">
        <f t="shared" si="50"/>
        <v>14</v>
      </c>
      <c r="D349" s="312" t="s">
        <v>767</v>
      </c>
      <c r="E349" s="312">
        <v>5</v>
      </c>
      <c r="F349" s="312">
        <v>4</v>
      </c>
      <c r="G349" s="312" t="s">
        <v>767</v>
      </c>
      <c r="H349" s="312" t="s">
        <v>767</v>
      </c>
      <c r="I349" s="312">
        <v>5</v>
      </c>
      <c r="J349" s="312" t="s">
        <v>767</v>
      </c>
      <c r="K349" s="311"/>
    </row>
    <row r="350" spans="1:15" ht="15" customHeight="1">
      <c r="A350" s="27">
        <v>13035</v>
      </c>
      <c r="B350" s="10" t="s">
        <v>394</v>
      </c>
      <c r="C350" s="342">
        <f t="shared" si="50"/>
        <v>0</v>
      </c>
      <c r="D350" s="312">
        <v>0</v>
      </c>
      <c r="E350" s="312" t="s">
        <v>767</v>
      </c>
      <c r="F350" s="312">
        <v>0</v>
      </c>
      <c r="G350" s="312" t="s">
        <v>767</v>
      </c>
      <c r="H350" s="312">
        <v>0</v>
      </c>
      <c r="I350" s="312" t="s">
        <v>767</v>
      </c>
      <c r="J350" s="312">
        <v>0</v>
      </c>
      <c r="K350" s="311"/>
    </row>
    <row r="351" spans="1:15" ht="15" customHeight="1">
      <c r="A351" s="27">
        <v>13037</v>
      </c>
      <c r="B351" s="10" t="s">
        <v>416</v>
      </c>
      <c r="C351" s="342">
        <f t="shared" si="50"/>
        <v>0</v>
      </c>
      <c r="D351" s="312">
        <v>0</v>
      </c>
      <c r="E351" s="312">
        <v>0</v>
      </c>
      <c r="F351" s="312" t="s">
        <v>767</v>
      </c>
      <c r="G351" s="312">
        <v>0</v>
      </c>
      <c r="H351" s="312">
        <v>0</v>
      </c>
      <c r="I351" s="312">
        <v>0</v>
      </c>
      <c r="J351" s="312">
        <v>0</v>
      </c>
      <c r="K351" s="311"/>
    </row>
    <row r="352" spans="1:15" ht="15" customHeight="1">
      <c r="A352" s="33">
        <v>13038</v>
      </c>
      <c r="B352" s="45" t="s">
        <v>241</v>
      </c>
      <c r="C352" s="342">
        <f t="shared" si="50"/>
        <v>0</v>
      </c>
      <c r="D352" s="312">
        <v>0</v>
      </c>
      <c r="E352" s="312" t="s">
        <v>767</v>
      </c>
      <c r="F352" s="312">
        <v>0</v>
      </c>
      <c r="G352" s="312">
        <v>0</v>
      </c>
      <c r="H352" s="312">
        <v>0</v>
      </c>
      <c r="I352" s="312">
        <v>0</v>
      </c>
      <c r="J352" s="312">
        <v>0</v>
      </c>
      <c r="K352" s="311"/>
    </row>
    <row r="353" spans="1:18" s="2" customFormat="1" ht="15" customHeight="1">
      <c r="A353" s="27">
        <v>13097</v>
      </c>
      <c r="B353" s="10" t="s">
        <v>288</v>
      </c>
      <c r="C353" s="342">
        <f t="shared" si="50"/>
        <v>427</v>
      </c>
      <c r="D353" s="312">
        <v>79</v>
      </c>
      <c r="E353" s="312">
        <v>74</v>
      </c>
      <c r="F353" s="312">
        <v>76</v>
      </c>
      <c r="G353" s="312">
        <v>66</v>
      </c>
      <c r="H353" s="312">
        <v>85</v>
      </c>
      <c r="I353" s="312">
        <v>23</v>
      </c>
      <c r="J353" s="312">
        <v>24</v>
      </c>
      <c r="K353" s="311"/>
      <c r="L353" s="3"/>
      <c r="M353" s="3"/>
      <c r="N353" s="3"/>
      <c r="O353" s="3"/>
      <c r="P353" s="3"/>
      <c r="Q353" s="3"/>
    </row>
    <row r="354" spans="1:18" ht="17.25" customHeight="1">
      <c r="A354" s="40"/>
      <c r="B354" s="337" t="s">
        <v>877</v>
      </c>
      <c r="C354" s="342">
        <f>+C355</f>
        <v>0</v>
      </c>
      <c r="D354" s="342">
        <f>SUM(D355)</f>
        <v>0</v>
      </c>
      <c r="E354" s="342">
        <f t="shared" ref="E354:J354" si="51">SUM(E355)</f>
        <v>0</v>
      </c>
      <c r="F354" s="342">
        <f t="shared" si="51"/>
        <v>0</v>
      </c>
      <c r="G354" s="342">
        <f t="shared" si="51"/>
        <v>0</v>
      </c>
      <c r="H354" s="342">
        <f t="shared" si="51"/>
        <v>0</v>
      </c>
      <c r="I354" s="342">
        <f t="shared" si="51"/>
        <v>0</v>
      </c>
      <c r="J354" s="342">
        <f t="shared" si="51"/>
        <v>0</v>
      </c>
      <c r="K354" s="311"/>
      <c r="P354" s="2"/>
      <c r="Q354" s="2"/>
    </row>
    <row r="355" spans="1:18" ht="17.25" customHeight="1">
      <c r="A355" s="29" t="s">
        <v>115</v>
      </c>
      <c r="B355" s="3" t="s">
        <v>334</v>
      </c>
      <c r="C355" s="342">
        <f t="shared" ref="C355" si="52">SUM(D355:K355)</f>
        <v>0</v>
      </c>
      <c r="D355" s="312">
        <v>0</v>
      </c>
      <c r="E355" s="312" t="s">
        <v>767</v>
      </c>
      <c r="F355" s="312">
        <v>0</v>
      </c>
      <c r="G355" s="312" t="s">
        <v>767</v>
      </c>
      <c r="H355" s="312">
        <v>0</v>
      </c>
      <c r="I355" s="312">
        <v>0</v>
      </c>
      <c r="J355" s="312">
        <v>0</v>
      </c>
      <c r="K355" s="310"/>
      <c r="L355" s="2"/>
      <c r="M355" s="2"/>
      <c r="N355" s="2"/>
      <c r="O355" s="2"/>
    </row>
    <row r="356" spans="1:18" ht="16.5" customHeight="1">
      <c r="A356" s="27"/>
      <c r="B356" s="337" t="s">
        <v>878</v>
      </c>
      <c r="C356" s="342">
        <f>+C357</f>
        <v>0</v>
      </c>
      <c r="D356" s="342">
        <f t="shared" ref="D356:J356" si="53">+D357</f>
        <v>0</v>
      </c>
      <c r="E356" s="342">
        <f t="shared" si="53"/>
        <v>0</v>
      </c>
      <c r="F356" s="342">
        <f t="shared" si="53"/>
        <v>0</v>
      </c>
      <c r="G356" s="342">
        <f t="shared" si="53"/>
        <v>0</v>
      </c>
      <c r="H356" s="342">
        <f t="shared" si="53"/>
        <v>0</v>
      </c>
      <c r="I356" s="342">
        <f t="shared" si="53"/>
        <v>0</v>
      </c>
      <c r="J356" s="342">
        <f t="shared" si="53"/>
        <v>0</v>
      </c>
      <c r="K356" s="311"/>
    </row>
    <row r="357" spans="1:18" s="2" customFormat="1" ht="18.75" customHeight="1">
      <c r="A357" s="29" t="s">
        <v>116</v>
      </c>
      <c r="B357" s="3" t="s">
        <v>117</v>
      </c>
      <c r="C357" s="342">
        <f t="shared" ref="C357" si="54">SUM(D357:K357)</f>
        <v>0</v>
      </c>
      <c r="D357" s="312">
        <v>0</v>
      </c>
      <c r="E357" s="312">
        <v>0</v>
      </c>
      <c r="F357" s="312">
        <v>0</v>
      </c>
      <c r="G357" s="312">
        <v>0</v>
      </c>
      <c r="H357" s="312">
        <v>0</v>
      </c>
      <c r="I357" s="312">
        <v>0</v>
      </c>
      <c r="J357" s="312">
        <v>0</v>
      </c>
      <c r="K357" s="311"/>
      <c r="L357" s="3"/>
      <c r="M357" s="3"/>
      <c r="N357" s="3"/>
      <c r="O357" s="3"/>
      <c r="P357" s="3"/>
      <c r="Q357" s="3"/>
    </row>
    <row r="358" spans="1:18" ht="21" customHeight="1">
      <c r="A358" s="27"/>
      <c r="B358" s="337" t="s">
        <v>379</v>
      </c>
      <c r="C358" s="342">
        <f>+C359+C360</f>
        <v>46</v>
      </c>
      <c r="D358" s="342">
        <f>SUM(D359:D360)</f>
        <v>10</v>
      </c>
      <c r="E358" s="342">
        <f t="shared" ref="E358:J358" si="55">SUM(E359:E360)</f>
        <v>9</v>
      </c>
      <c r="F358" s="342">
        <f t="shared" si="55"/>
        <v>12</v>
      </c>
      <c r="G358" s="342">
        <f t="shared" si="55"/>
        <v>5</v>
      </c>
      <c r="H358" s="342">
        <f t="shared" si="55"/>
        <v>6</v>
      </c>
      <c r="I358" s="342">
        <f t="shared" si="55"/>
        <v>0</v>
      </c>
      <c r="J358" s="342">
        <f t="shared" si="55"/>
        <v>4</v>
      </c>
      <c r="K358" s="311"/>
      <c r="P358" s="2"/>
      <c r="Q358" s="2"/>
    </row>
    <row r="359" spans="1:18" ht="13.5" customHeight="1">
      <c r="A359" s="33" t="s">
        <v>118</v>
      </c>
      <c r="B359" s="3" t="s">
        <v>119</v>
      </c>
      <c r="C359" s="342">
        <f t="shared" ref="C359:C360" si="56">SUM(D359:K359)</f>
        <v>46</v>
      </c>
      <c r="D359" s="312">
        <v>10</v>
      </c>
      <c r="E359" s="312">
        <v>9</v>
      </c>
      <c r="F359" s="312">
        <v>12</v>
      </c>
      <c r="G359" s="312">
        <v>5</v>
      </c>
      <c r="H359" s="312">
        <v>6</v>
      </c>
      <c r="I359" s="312" t="s">
        <v>767</v>
      </c>
      <c r="J359" s="312">
        <v>4</v>
      </c>
      <c r="K359" s="310"/>
      <c r="L359" s="2"/>
      <c r="M359" s="2"/>
      <c r="N359" s="2"/>
      <c r="O359" s="2"/>
      <c r="R359" s="2"/>
    </row>
    <row r="360" spans="1:18" s="2" customFormat="1" ht="15.75" customHeight="1">
      <c r="A360" s="33" t="s">
        <v>120</v>
      </c>
      <c r="B360" s="3" t="s">
        <v>289</v>
      </c>
      <c r="C360" s="342">
        <f t="shared" si="56"/>
        <v>0</v>
      </c>
      <c r="D360" s="312">
        <v>0</v>
      </c>
      <c r="E360" s="312">
        <v>0</v>
      </c>
      <c r="F360" s="312">
        <v>0</v>
      </c>
      <c r="G360" s="312">
        <v>0</v>
      </c>
      <c r="H360" s="312">
        <v>0</v>
      </c>
      <c r="I360" s="312" t="s">
        <v>767</v>
      </c>
      <c r="J360" s="312">
        <v>0</v>
      </c>
      <c r="K360" s="311"/>
      <c r="L360" s="3"/>
      <c r="M360" s="3"/>
      <c r="N360" s="3"/>
      <c r="O360" s="3"/>
      <c r="P360" s="3"/>
      <c r="Q360" s="3"/>
      <c r="R360" s="3"/>
    </row>
    <row r="361" spans="1:18" ht="17.25" customHeight="1">
      <c r="A361" s="33"/>
      <c r="B361" s="2" t="s">
        <v>380</v>
      </c>
      <c r="C361" s="342">
        <f>+C362+C363</f>
        <v>0</v>
      </c>
      <c r="D361" s="342">
        <f>SUM(D362:D363)</f>
        <v>0</v>
      </c>
      <c r="E361" s="342">
        <f t="shared" ref="E361:J361" si="57">SUM(E362:E363)</f>
        <v>0</v>
      </c>
      <c r="F361" s="342">
        <f t="shared" si="57"/>
        <v>0</v>
      </c>
      <c r="G361" s="342">
        <f t="shared" si="57"/>
        <v>0</v>
      </c>
      <c r="H361" s="342">
        <f t="shared" si="57"/>
        <v>0</v>
      </c>
      <c r="I361" s="342">
        <f t="shared" si="57"/>
        <v>0</v>
      </c>
      <c r="J361" s="342">
        <f t="shared" si="57"/>
        <v>0</v>
      </c>
      <c r="K361" s="311"/>
      <c r="P361" s="2"/>
      <c r="Q361" s="2"/>
    </row>
    <row r="362" spans="1:18" ht="15" customHeight="1">
      <c r="A362" s="33" t="s">
        <v>121</v>
      </c>
      <c r="B362" s="3" t="s">
        <v>122</v>
      </c>
      <c r="C362" s="342">
        <f t="shared" ref="C362:C363" si="58">SUM(D362:K362)</f>
        <v>0</v>
      </c>
      <c r="D362" s="312">
        <v>0</v>
      </c>
      <c r="E362" s="312">
        <v>0</v>
      </c>
      <c r="F362" s="312">
        <v>0</v>
      </c>
      <c r="G362" s="312">
        <v>0</v>
      </c>
      <c r="H362" s="312" t="s">
        <v>767</v>
      </c>
      <c r="I362" s="312">
        <v>0</v>
      </c>
      <c r="J362" s="312">
        <v>0</v>
      </c>
      <c r="K362" s="310"/>
      <c r="L362" s="2"/>
      <c r="M362" s="2"/>
      <c r="N362" s="2"/>
      <c r="O362" s="2"/>
    </row>
    <row r="363" spans="1:18" ht="12.75" customHeight="1">
      <c r="A363" s="33" t="s">
        <v>123</v>
      </c>
      <c r="B363" s="3" t="s">
        <v>290</v>
      </c>
      <c r="C363" s="342">
        <f t="shared" si="58"/>
        <v>0</v>
      </c>
      <c r="D363" s="312">
        <v>0</v>
      </c>
      <c r="E363" s="312">
        <v>0</v>
      </c>
      <c r="F363" s="312">
        <v>0</v>
      </c>
      <c r="G363" s="312">
        <v>0</v>
      </c>
      <c r="H363" s="312">
        <v>0</v>
      </c>
      <c r="I363" s="312">
        <v>0</v>
      </c>
      <c r="J363" s="312">
        <v>0</v>
      </c>
      <c r="K363" s="311"/>
      <c r="R363" s="2"/>
    </row>
    <row r="364" spans="1:18" s="2" customFormat="1" ht="15" customHeight="1">
      <c r="A364" s="28"/>
      <c r="B364" s="2" t="s">
        <v>335</v>
      </c>
      <c r="C364" s="342">
        <f>SUM(C365:C368)</f>
        <v>102</v>
      </c>
      <c r="D364" s="342">
        <f t="shared" ref="D364:J364" si="59">SUM(D365:D368)</f>
        <v>17</v>
      </c>
      <c r="E364" s="342">
        <f t="shared" si="59"/>
        <v>25</v>
      </c>
      <c r="F364" s="342">
        <f t="shared" si="59"/>
        <v>19</v>
      </c>
      <c r="G364" s="342">
        <f t="shared" si="59"/>
        <v>24</v>
      </c>
      <c r="H364" s="342">
        <f t="shared" si="59"/>
        <v>17</v>
      </c>
      <c r="I364" s="342">
        <f t="shared" si="59"/>
        <v>0</v>
      </c>
      <c r="J364" s="342">
        <f t="shared" si="59"/>
        <v>0</v>
      </c>
      <c r="K364" s="311"/>
      <c r="L364" s="3"/>
      <c r="M364" s="3"/>
      <c r="N364" s="3"/>
      <c r="O364" s="3"/>
      <c r="P364" s="3"/>
      <c r="Q364" s="3"/>
      <c r="R364" s="3"/>
    </row>
    <row r="365" spans="1:18" ht="15.75" customHeight="1">
      <c r="A365" s="29" t="s">
        <v>124</v>
      </c>
      <c r="B365" s="3" t="s">
        <v>336</v>
      </c>
      <c r="C365" s="342">
        <f t="shared" ref="C365:C368" si="60">SUM(D365:K365)</f>
        <v>0</v>
      </c>
      <c r="D365" s="312" t="s">
        <v>767</v>
      </c>
      <c r="E365" s="312">
        <v>0</v>
      </c>
      <c r="F365" s="312" t="s">
        <v>767</v>
      </c>
      <c r="G365" s="312">
        <v>0</v>
      </c>
      <c r="H365" s="312" t="s">
        <v>767</v>
      </c>
      <c r="I365" s="312">
        <v>0</v>
      </c>
      <c r="J365" s="312" t="s">
        <v>767</v>
      </c>
      <c r="K365" s="311"/>
      <c r="P365" s="2"/>
      <c r="Q365" s="2"/>
    </row>
    <row r="366" spans="1:18" ht="18" customHeight="1">
      <c r="A366" s="33" t="s">
        <v>125</v>
      </c>
      <c r="B366" s="3" t="s">
        <v>842</v>
      </c>
      <c r="C366" s="342">
        <f t="shared" si="60"/>
        <v>0</v>
      </c>
      <c r="D366" s="312" t="s">
        <v>767</v>
      </c>
      <c r="E366" s="312">
        <v>0</v>
      </c>
      <c r="F366" s="312">
        <v>0</v>
      </c>
      <c r="G366" s="312">
        <v>0</v>
      </c>
      <c r="H366" s="312" t="s">
        <v>767</v>
      </c>
      <c r="I366" s="312">
        <v>0</v>
      </c>
      <c r="J366" s="312">
        <v>0</v>
      </c>
      <c r="K366" s="310"/>
      <c r="L366" s="2"/>
      <c r="M366" s="2"/>
      <c r="N366" s="2"/>
      <c r="O366" s="2"/>
    </row>
    <row r="367" spans="1:18" ht="13.5" customHeight="1">
      <c r="A367" s="29" t="s">
        <v>126</v>
      </c>
      <c r="B367" s="3" t="s">
        <v>337</v>
      </c>
      <c r="C367" s="342">
        <f t="shared" si="60"/>
        <v>0</v>
      </c>
      <c r="D367" s="312">
        <v>0</v>
      </c>
      <c r="E367" s="312">
        <v>0</v>
      </c>
      <c r="F367" s="312">
        <v>0</v>
      </c>
      <c r="G367" s="312">
        <v>0</v>
      </c>
      <c r="H367" s="312">
        <v>0</v>
      </c>
      <c r="I367" s="312">
        <v>0</v>
      </c>
      <c r="J367" s="312">
        <v>0</v>
      </c>
      <c r="K367" s="311"/>
    </row>
    <row r="368" spans="1:18" ht="15" customHeight="1">
      <c r="A368" s="29" t="s">
        <v>127</v>
      </c>
      <c r="B368" s="3" t="s">
        <v>291</v>
      </c>
      <c r="C368" s="342">
        <f t="shared" si="60"/>
        <v>102</v>
      </c>
      <c r="D368" s="312">
        <v>17</v>
      </c>
      <c r="E368" s="312">
        <v>25</v>
      </c>
      <c r="F368" s="312">
        <v>19</v>
      </c>
      <c r="G368" s="312">
        <v>24</v>
      </c>
      <c r="H368" s="312">
        <v>17</v>
      </c>
      <c r="I368" s="312" t="s">
        <v>767</v>
      </c>
      <c r="J368" s="312" t="s">
        <v>767</v>
      </c>
      <c r="K368" s="311"/>
    </row>
    <row r="369" spans="1:12" ht="18.75" customHeight="1">
      <c r="A369" s="27"/>
      <c r="B369" s="2" t="s">
        <v>0</v>
      </c>
      <c r="C369" s="342">
        <f>+C370+C371</f>
        <v>0</v>
      </c>
      <c r="D369" s="342">
        <f>SUM(D370:D371)</f>
        <v>0</v>
      </c>
      <c r="E369" s="342">
        <f t="shared" ref="E369:J369" si="61">SUM(E370:E371)</f>
        <v>0</v>
      </c>
      <c r="F369" s="342">
        <f t="shared" si="61"/>
        <v>0</v>
      </c>
      <c r="G369" s="342">
        <f t="shared" si="61"/>
        <v>0</v>
      </c>
      <c r="H369" s="342">
        <f t="shared" si="61"/>
        <v>0</v>
      </c>
      <c r="I369" s="342">
        <f t="shared" si="61"/>
        <v>0</v>
      </c>
      <c r="J369" s="342">
        <f t="shared" si="61"/>
        <v>0</v>
      </c>
      <c r="K369" s="311"/>
    </row>
    <row r="370" spans="1:12" ht="16.5" customHeight="1">
      <c r="A370" s="33" t="s">
        <v>128</v>
      </c>
      <c r="B370" s="3" t="s">
        <v>129</v>
      </c>
      <c r="C370" s="342">
        <f t="shared" ref="C370:C371" si="62">SUM(D370:K370)</f>
        <v>0</v>
      </c>
      <c r="D370" s="312">
        <v>0</v>
      </c>
      <c r="E370" s="312">
        <v>0</v>
      </c>
      <c r="F370" s="312">
        <v>0</v>
      </c>
      <c r="G370" s="312" t="s">
        <v>767</v>
      </c>
      <c r="H370" s="312">
        <v>0</v>
      </c>
      <c r="I370" s="312">
        <v>0</v>
      </c>
      <c r="J370" s="312">
        <v>0</v>
      </c>
      <c r="K370" s="311"/>
    </row>
    <row r="371" spans="1:12" ht="16.5" customHeight="1">
      <c r="A371" s="26" t="s">
        <v>130</v>
      </c>
      <c r="B371" s="10" t="s">
        <v>314</v>
      </c>
      <c r="C371" s="342">
        <f t="shared" si="62"/>
        <v>0</v>
      </c>
      <c r="D371" s="312">
        <v>0</v>
      </c>
      <c r="E371" s="312">
        <v>0</v>
      </c>
      <c r="F371" s="312" t="s">
        <v>767</v>
      </c>
      <c r="G371" s="312">
        <v>0</v>
      </c>
      <c r="H371" s="312">
        <v>0</v>
      </c>
      <c r="I371" s="312">
        <v>0</v>
      </c>
      <c r="J371" s="312">
        <v>0</v>
      </c>
      <c r="K371" s="311"/>
    </row>
    <row r="372" spans="1:12" ht="16.5" customHeight="1">
      <c r="A372" s="30"/>
      <c r="B372" s="7" t="s">
        <v>131</v>
      </c>
      <c r="C372" s="342">
        <f>SUM(C373:C379)</f>
        <v>12</v>
      </c>
      <c r="D372" s="342">
        <f t="shared" ref="D372:J372" si="63">SUM(D373:D379)</f>
        <v>7</v>
      </c>
      <c r="E372" s="342">
        <f t="shared" si="63"/>
        <v>0</v>
      </c>
      <c r="F372" s="342">
        <f t="shared" si="63"/>
        <v>0</v>
      </c>
      <c r="G372" s="342">
        <f t="shared" si="63"/>
        <v>5</v>
      </c>
      <c r="H372" s="342">
        <f t="shared" si="63"/>
        <v>0</v>
      </c>
      <c r="I372" s="342">
        <f t="shared" si="63"/>
        <v>0</v>
      </c>
      <c r="J372" s="342">
        <f t="shared" si="63"/>
        <v>0</v>
      </c>
      <c r="K372" s="311"/>
    </row>
    <row r="373" spans="1:12" ht="16.5" customHeight="1">
      <c r="A373" s="29">
        <v>16002</v>
      </c>
      <c r="B373" s="10" t="s">
        <v>132</v>
      </c>
      <c r="C373" s="342">
        <f>SUM(D373:J373)</f>
        <v>0</v>
      </c>
      <c r="D373" s="312">
        <v>0</v>
      </c>
      <c r="E373" s="312" t="s">
        <v>767</v>
      </c>
      <c r="F373" s="312">
        <v>0</v>
      </c>
      <c r="G373" s="312">
        <v>0</v>
      </c>
      <c r="H373" s="312">
        <v>0</v>
      </c>
      <c r="I373" s="312">
        <v>0</v>
      </c>
      <c r="J373" s="312">
        <v>0</v>
      </c>
      <c r="K373" s="311"/>
    </row>
    <row r="374" spans="1:12" ht="16.5" customHeight="1">
      <c r="A374" s="27">
        <v>16004</v>
      </c>
      <c r="B374" s="45" t="s">
        <v>732</v>
      </c>
      <c r="C374" s="342">
        <f t="shared" ref="C374:C379" si="64">SUM(D374:J374)</f>
        <v>0</v>
      </c>
      <c r="D374" s="312">
        <v>0</v>
      </c>
      <c r="E374" s="312">
        <v>0</v>
      </c>
      <c r="F374" s="312">
        <v>0</v>
      </c>
      <c r="G374" s="312">
        <v>0</v>
      </c>
      <c r="H374" s="312" t="s">
        <v>767</v>
      </c>
      <c r="I374" s="312">
        <v>0</v>
      </c>
      <c r="J374" s="312">
        <v>0</v>
      </c>
      <c r="K374" s="311"/>
    </row>
    <row r="375" spans="1:12" ht="16.5" customHeight="1">
      <c r="A375" s="27">
        <v>16007</v>
      </c>
      <c r="B375" s="53" t="s">
        <v>292</v>
      </c>
      <c r="C375" s="342">
        <f t="shared" si="64"/>
        <v>12</v>
      </c>
      <c r="D375" s="312">
        <v>7</v>
      </c>
      <c r="E375" s="312" t="s">
        <v>767</v>
      </c>
      <c r="F375" s="312" t="s">
        <v>767</v>
      </c>
      <c r="G375" s="312">
        <v>5</v>
      </c>
      <c r="H375" s="312" t="s">
        <v>767</v>
      </c>
      <c r="I375" s="312">
        <v>0</v>
      </c>
      <c r="J375" s="312" t="s">
        <v>767</v>
      </c>
      <c r="K375" s="311"/>
    </row>
    <row r="376" spans="1:12" ht="16.5" customHeight="1">
      <c r="A376" s="33">
        <v>16011</v>
      </c>
      <c r="B376" s="11" t="s">
        <v>551</v>
      </c>
      <c r="C376" s="342">
        <f t="shared" si="64"/>
        <v>0</v>
      </c>
      <c r="D376" s="312">
        <v>0</v>
      </c>
      <c r="E376" s="312">
        <v>0</v>
      </c>
      <c r="F376" s="312">
        <v>0</v>
      </c>
      <c r="G376" s="312">
        <v>0</v>
      </c>
      <c r="H376" s="312">
        <v>0</v>
      </c>
      <c r="I376" s="312">
        <v>0</v>
      </c>
      <c r="J376" s="312" t="s">
        <v>767</v>
      </c>
      <c r="K376" s="311"/>
    </row>
    <row r="377" spans="1:12" ht="16.5" customHeight="1">
      <c r="A377" s="27">
        <v>16015</v>
      </c>
      <c r="B377" s="9" t="s">
        <v>728</v>
      </c>
      <c r="C377" s="342">
        <f t="shared" si="64"/>
        <v>0</v>
      </c>
      <c r="D377" s="312">
        <v>0</v>
      </c>
      <c r="E377" s="312" t="s">
        <v>767</v>
      </c>
      <c r="F377" s="312">
        <v>0</v>
      </c>
      <c r="G377" s="312" t="s">
        <v>767</v>
      </c>
      <c r="H377" s="312">
        <v>0</v>
      </c>
      <c r="I377" s="312">
        <v>0</v>
      </c>
      <c r="J377" s="312">
        <v>0</v>
      </c>
      <c r="K377" s="311"/>
    </row>
    <row r="378" spans="1:12" ht="16.5" customHeight="1">
      <c r="A378" s="33">
        <v>16018</v>
      </c>
      <c r="B378" s="9" t="s">
        <v>733</v>
      </c>
      <c r="C378" s="342">
        <f t="shared" si="64"/>
        <v>0</v>
      </c>
      <c r="D378" s="312">
        <v>0</v>
      </c>
      <c r="E378" s="312">
        <v>0</v>
      </c>
      <c r="F378" s="312">
        <v>0</v>
      </c>
      <c r="G378" s="312">
        <v>0</v>
      </c>
      <c r="H378" s="312">
        <v>0</v>
      </c>
      <c r="I378" s="312">
        <v>0</v>
      </c>
      <c r="J378" s="312">
        <v>0</v>
      </c>
      <c r="K378" s="311"/>
    </row>
    <row r="379" spans="1:12" ht="25.5" customHeight="1">
      <c r="A379" s="65">
        <v>16099</v>
      </c>
      <c r="B379" s="64" t="s">
        <v>133</v>
      </c>
      <c r="C379" s="341">
        <f t="shared" si="64"/>
        <v>0</v>
      </c>
      <c r="D379" s="313" t="s">
        <v>767</v>
      </c>
      <c r="E379" s="313" t="s">
        <v>767</v>
      </c>
      <c r="F379" s="313">
        <v>0</v>
      </c>
      <c r="G379" s="313" t="s">
        <v>767</v>
      </c>
      <c r="H379" s="313">
        <v>0</v>
      </c>
      <c r="I379" s="313" t="s">
        <v>767</v>
      </c>
      <c r="J379" s="313">
        <v>0</v>
      </c>
      <c r="K379" s="314"/>
    </row>
    <row r="380" spans="1:12" ht="13.5" customHeight="1">
      <c r="A380" s="443" t="s">
        <v>490</v>
      </c>
      <c r="B380" s="443"/>
      <c r="C380" s="55"/>
      <c r="D380" s="23"/>
      <c r="E380" s="23"/>
      <c r="F380" s="23"/>
      <c r="G380" s="23"/>
      <c r="H380" s="23"/>
      <c r="I380" s="23"/>
      <c r="J380" s="23"/>
    </row>
    <row r="381" spans="1:12" ht="36.75" customHeight="1">
      <c r="A381" s="445" t="s">
        <v>897</v>
      </c>
      <c r="B381" s="445"/>
      <c r="C381" s="445"/>
      <c r="D381" s="445"/>
      <c r="E381" s="445"/>
      <c r="F381" s="445"/>
      <c r="G381" s="445"/>
      <c r="H381" s="445"/>
      <c r="I381" s="445"/>
      <c r="J381" s="445"/>
      <c r="K381" s="445"/>
      <c r="L381" s="303"/>
    </row>
    <row r="382" spans="1:12">
      <c r="A382" s="436" t="s">
        <v>768</v>
      </c>
      <c r="B382" s="436"/>
      <c r="C382" s="301"/>
      <c r="D382" s="301"/>
      <c r="E382" s="301"/>
      <c r="F382" s="301"/>
      <c r="G382" s="301"/>
      <c r="H382" s="301"/>
      <c r="I382" s="301"/>
      <c r="J382" s="301"/>
      <c r="K382" s="301"/>
      <c r="L382" s="301"/>
    </row>
    <row r="383" spans="1:12" ht="14.25" customHeight="1">
      <c r="A383" s="296" t="s">
        <v>673</v>
      </c>
      <c r="B383" s="296"/>
      <c r="C383" s="23"/>
      <c r="D383" s="23"/>
      <c r="E383" s="23"/>
      <c r="F383" s="23"/>
      <c r="G383" s="23"/>
      <c r="H383" s="23"/>
      <c r="I383" s="23"/>
      <c r="J383" s="23"/>
      <c r="K383" s="23"/>
      <c r="L383" s="6"/>
    </row>
    <row r="384" spans="1:12">
      <c r="C384" s="55"/>
      <c r="D384" s="23"/>
      <c r="E384" s="23"/>
      <c r="F384" s="23"/>
      <c r="G384" s="23"/>
      <c r="H384" s="23"/>
      <c r="I384" s="23"/>
      <c r="J384" s="23"/>
    </row>
    <row r="385" spans="3:10">
      <c r="C385" s="55"/>
      <c r="D385" s="23"/>
      <c r="E385" s="23"/>
      <c r="F385" s="23"/>
      <c r="G385" s="23"/>
      <c r="H385" s="23"/>
      <c r="I385" s="23"/>
      <c r="J385" s="23"/>
    </row>
    <row r="386" spans="3:10">
      <c r="C386" s="55"/>
      <c r="D386" s="23"/>
      <c r="E386" s="23"/>
      <c r="F386" s="23"/>
      <c r="G386" s="23"/>
      <c r="H386" s="23"/>
      <c r="I386" s="23"/>
      <c r="J386" s="23"/>
    </row>
    <row r="387" spans="3:10">
      <c r="C387" s="55"/>
      <c r="D387" s="23"/>
      <c r="E387" s="23"/>
      <c r="F387" s="23"/>
      <c r="G387" s="23"/>
      <c r="H387" s="23"/>
      <c r="I387" s="23"/>
      <c r="J387" s="23"/>
    </row>
    <row r="388" spans="3:10">
      <c r="C388" s="55"/>
      <c r="D388" s="23"/>
      <c r="E388" s="23"/>
      <c r="F388" s="23"/>
      <c r="G388" s="23"/>
      <c r="H388" s="23"/>
      <c r="I388" s="23"/>
      <c r="J388" s="23"/>
    </row>
    <row r="389" spans="3:10">
      <c r="C389" s="55"/>
      <c r="D389" s="23"/>
      <c r="E389" s="23"/>
      <c r="F389" s="23"/>
      <c r="G389" s="23"/>
      <c r="H389" s="23"/>
      <c r="I389" s="23"/>
      <c r="J389" s="23"/>
    </row>
    <row r="390" spans="3:10">
      <c r="C390" s="55"/>
      <c r="D390" s="23"/>
      <c r="E390" s="23"/>
      <c r="F390" s="23"/>
      <c r="G390" s="23"/>
      <c r="H390" s="23"/>
      <c r="I390" s="23"/>
      <c r="J390" s="23"/>
    </row>
    <row r="391" spans="3:10">
      <c r="C391" s="55"/>
      <c r="D391" s="23"/>
      <c r="E391" s="23"/>
      <c r="F391" s="23"/>
      <c r="G391" s="23"/>
      <c r="H391" s="23"/>
      <c r="I391" s="23"/>
      <c r="J391" s="23"/>
    </row>
    <row r="392" spans="3:10">
      <c r="C392" s="55"/>
      <c r="D392" s="23"/>
      <c r="E392" s="23"/>
      <c r="F392" s="23"/>
      <c r="G392" s="23"/>
      <c r="H392" s="23"/>
      <c r="I392" s="23"/>
      <c r="J392" s="23"/>
    </row>
    <row r="393" spans="3:10">
      <c r="C393" s="55"/>
      <c r="D393" s="23"/>
      <c r="E393" s="23"/>
      <c r="F393" s="23"/>
      <c r="G393" s="23"/>
      <c r="H393" s="23"/>
      <c r="I393" s="23"/>
      <c r="J393" s="23"/>
    </row>
    <row r="394" spans="3:10">
      <c r="C394" s="55"/>
      <c r="D394" s="23"/>
      <c r="E394" s="23"/>
      <c r="F394" s="23"/>
      <c r="G394" s="23"/>
      <c r="H394" s="23"/>
      <c r="I394" s="23"/>
      <c r="J394" s="23"/>
    </row>
    <row r="395" spans="3:10">
      <c r="C395" s="55"/>
      <c r="D395" s="23"/>
      <c r="E395" s="23"/>
      <c r="F395" s="23"/>
      <c r="G395" s="23"/>
      <c r="H395" s="23"/>
      <c r="I395" s="23"/>
      <c r="J395" s="23"/>
    </row>
    <row r="396" spans="3:10">
      <c r="C396" s="55"/>
      <c r="D396" s="23"/>
      <c r="E396" s="23"/>
      <c r="F396" s="23"/>
      <c r="G396" s="23"/>
      <c r="H396" s="23"/>
      <c r="I396" s="23"/>
      <c r="J396" s="23"/>
    </row>
    <row r="397" spans="3:10">
      <c r="C397" s="23"/>
      <c r="D397" s="23"/>
      <c r="E397" s="23"/>
      <c r="F397" s="23"/>
      <c r="G397" s="23"/>
      <c r="H397" s="23"/>
      <c r="I397" s="23"/>
      <c r="J397" s="23"/>
    </row>
    <row r="398" spans="3:10">
      <c r="C398" s="55"/>
      <c r="D398" s="23"/>
      <c r="E398" s="23"/>
      <c r="F398" s="23"/>
      <c r="G398" s="23"/>
      <c r="H398" s="23"/>
      <c r="I398" s="23"/>
      <c r="J398" s="23"/>
    </row>
    <row r="399" spans="3:10">
      <c r="C399" s="55"/>
      <c r="D399" s="23"/>
      <c r="E399" s="23"/>
      <c r="F399" s="23"/>
      <c r="G399" s="23"/>
      <c r="H399" s="23"/>
      <c r="I399" s="23"/>
      <c r="J399" s="23"/>
    </row>
    <row r="400" spans="3:10">
      <c r="C400" s="55"/>
      <c r="D400" s="23"/>
      <c r="E400" s="23"/>
      <c r="F400" s="23"/>
      <c r="G400" s="23"/>
      <c r="H400" s="23"/>
      <c r="I400" s="23"/>
      <c r="J400" s="23"/>
    </row>
    <row r="401" spans="3:10">
      <c r="C401" s="55"/>
      <c r="D401" s="23"/>
      <c r="E401" s="23"/>
      <c r="F401" s="23"/>
      <c r="G401" s="23"/>
      <c r="H401" s="23"/>
      <c r="I401" s="23"/>
      <c r="J401" s="23"/>
    </row>
    <row r="402" spans="3:10">
      <c r="C402" s="55"/>
      <c r="D402" s="23"/>
      <c r="E402" s="23"/>
      <c r="F402" s="23"/>
      <c r="G402" s="23"/>
      <c r="H402" s="23"/>
      <c r="I402" s="23"/>
      <c r="J402" s="23"/>
    </row>
    <row r="403" spans="3:10">
      <c r="C403" s="55"/>
      <c r="D403" s="23"/>
      <c r="E403" s="23"/>
      <c r="F403" s="23"/>
      <c r="G403" s="23"/>
      <c r="H403" s="23"/>
      <c r="I403" s="23"/>
      <c r="J403" s="23"/>
    </row>
    <row r="404" spans="3:10">
      <c r="C404" s="55"/>
      <c r="D404" s="23"/>
      <c r="E404" s="23"/>
      <c r="F404" s="23"/>
      <c r="G404" s="23"/>
      <c r="H404" s="23"/>
      <c r="I404" s="23"/>
      <c r="J404" s="23"/>
    </row>
    <row r="405" spans="3:10">
      <c r="C405" s="55"/>
      <c r="D405" s="23"/>
      <c r="E405" s="23"/>
      <c r="F405" s="23"/>
      <c r="G405" s="23"/>
      <c r="H405" s="23"/>
      <c r="I405" s="23"/>
      <c r="J405" s="23"/>
    </row>
    <row r="406" spans="3:10">
      <c r="C406" s="55"/>
      <c r="D406" s="23"/>
      <c r="E406" s="23"/>
      <c r="F406" s="23"/>
      <c r="G406" s="23"/>
      <c r="H406" s="23"/>
      <c r="I406" s="23"/>
      <c r="J406" s="23"/>
    </row>
    <row r="407" spans="3:10">
      <c r="C407" s="55"/>
      <c r="D407" s="23"/>
      <c r="E407" s="23"/>
      <c r="F407" s="23"/>
      <c r="G407" s="23"/>
      <c r="H407" s="23"/>
      <c r="I407" s="23"/>
      <c r="J407" s="23"/>
    </row>
    <row r="408" spans="3:10">
      <c r="C408" s="55"/>
      <c r="D408" s="23"/>
      <c r="E408" s="23"/>
      <c r="F408" s="23"/>
      <c r="G408" s="23"/>
      <c r="H408" s="23"/>
      <c r="I408" s="23"/>
      <c r="J408" s="23"/>
    </row>
    <row r="409" spans="3:10">
      <c r="C409" s="8"/>
    </row>
    <row r="410" spans="3:10">
      <c r="C410" s="8"/>
    </row>
    <row r="411" spans="3:10">
      <c r="C411" s="8"/>
    </row>
    <row r="412" spans="3:10">
      <c r="C412" s="8"/>
    </row>
    <row r="413" spans="3:10">
      <c r="C413" s="8"/>
    </row>
  </sheetData>
  <mergeCells count="12">
    <mergeCell ref="A1:K1"/>
    <mergeCell ref="A382:B382"/>
    <mergeCell ref="C2:K2"/>
    <mergeCell ref="A2:A5"/>
    <mergeCell ref="B2:B5"/>
    <mergeCell ref="A6:B6"/>
    <mergeCell ref="A380:B380"/>
    <mergeCell ref="J4:J5"/>
    <mergeCell ref="K3:K5"/>
    <mergeCell ref="C3:C5"/>
    <mergeCell ref="D3:J3"/>
    <mergeCell ref="A381:K381"/>
  </mergeCells>
  <phoneticPr fontId="0" type="noConversion"/>
  <pageMargins left="0.70866141732283472" right="0.70866141732283472" top="0.74803149606299213" bottom="0.74803149606299213" header="0.31496062992125984" footer="0.31496062992125984"/>
  <pageSetup scale="48" fitToHeight="0" orientation="portrait" verticalDpi="599" r:id="rId1"/>
  <rowBreaks count="3" manualBreakCount="3">
    <brk id="83" max="9" man="1"/>
    <brk id="166" max="9" man="1"/>
    <brk id="247" max="9" man="1"/>
  </rowBreaks>
</worksheet>
</file>

<file path=xl/worksheets/sheet8.xml><?xml version="1.0" encoding="utf-8"?>
<worksheet xmlns="http://schemas.openxmlformats.org/spreadsheetml/2006/main" xmlns:r="http://schemas.openxmlformats.org/officeDocument/2006/relationships">
  <sheetPr codeName="Hoja8"/>
  <dimension ref="A1:G41"/>
  <sheetViews>
    <sheetView showGridLines="0" zoomScaleSheetLayoutView="90" workbookViewId="0"/>
  </sheetViews>
  <sheetFormatPr baseColWidth="10" defaultRowHeight="15" customHeight="1"/>
  <cols>
    <col min="1" max="1" width="29.28515625" style="260" customWidth="1"/>
    <col min="2" max="2" width="16.140625" style="255" customWidth="1"/>
    <col min="3" max="3" width="20.7109375" style="255" customWidth="1"/>
    <col min="4" max="4" width="16.140625" style="255" customWidth="1"/>
    <col min="5" max="16384" width="11.42578125" style="255"/>
  </cols>
  <sheetData>
    <row r="1" spans="1:7" ht="15" customHeight="1">
      <c r="A1" s="252" t="s">
        <v>508</v>
      </c>
      <c r="B1" s="253"/>
      <c r="C1" s="254"/>
      <c r="D1" s="254"/>
      <c r="E1" s="254"/>
      <c r="F1" s="254"/>
      <c r="G1" s="254"/>
    </row>
    <row r="2" spans="1:7" ht="27" customHeight="1">
      <c r="A2" s="446" t="s">
        <v>784</v>
      </c>
      <c r="B2" s="446"/>
      <c r="C2" s="446"/>
      <c r="D2" s="446"/>
      <c r="E2" s="254"/>
      <c r="F2" s="254"/>
      <c r="G2" s="254"/>
    </row>
    <row r="3" spans="1:7" ht="15" customHeight="1">
      <c r="A3" s="448" t="s">
        <v>509</v>
      </c>
      <c r="B3" s="447" t="s">
        <v>737</v>
      </c>
      <c r="C3" s="447"/>
      <c r="D3" s="447"/>
      <c r="E3" s="257"/>
      <c r="F3" s="254"/>
      <c r="G3" s="254"/>
    </row>
    <row r="4" spans="1:7" ht="33.75" customHeight="1">
      <c r="A4" s="448"/>
      <c r="B4" s="352" t="s">
        <v>773</v>
      </c>
      <c r="C4" s="256" t="s">
        <v>685</v>
      </c>
      <c r="D4" s="256" t="s">
        <v>510</v>
      </c>
      <c r="E4" s="257"/>
      <c r="F4" s="254"/>
      <c r="G4" s="254"/>
    </row>
    <row r="5" spans="1:7" ht="15" customHeight="1">
      <c r="A5" s="258" t="s">
        <v>410</v>
      </c>
      <c r="B5" s="339">
        <f>SUM(B6:B21)</f>
        <v>8218</v>
      </c>
      <c r="C5" s="339">
        <f>SUM(C6:C21)</f>
        <v>6881</v>
      </c>
      <c r="D5" s="339">
        <f>SUM(D6:D21)</f>
        <v>8969</v>
      </c>
      <c r="E5" s="254"/>
      <c r="F5" s="254"/>
      <c r="G5" s="254"/>
    </row>
    <row r="6" spans="1:7" ht="15" customHeight="1">
      <c r="A6" s="46" t="s">
        <v>468</v>
      </c>
      <c r="B6" s="259">
        <v>300</v>
      </c>
      <c r="C6" s="259">
        <v>288</v>
      </c>
      <c r="D6" s="259">
        <v>614</v>
      </c>
      <c r="E6" s="254"/>
      <c r="F6" s="254"/>
    </row>
    <row r="7" spans="1:7" ht="15" customHeight="1">
      <c r="A7" s="365" t="s">
        <v>801</v>
      </c>
      <c r="B7" s="259">
        <v>39</v>
      </c>
      <c r="C7" s="259">
        <v>38</v>
      </c>
      <c r="D7" s="259">
        <v>495</v>
      </c>
      <c r="E7" s="254"/>
      <c r="F7" s="254"/>
    </row>
    <row r="8" spans="1:7" ht="15" customHeight="1">
      <c r="A8" s="365" t="s">
        <v>802</v>
      </c>
      <c r="B8" s="259">
        <v>846</v>
      </c>
      <c r="C8" s="259">
        <v>767</v>
      </c>
      <c r="D8" s="259">
        <v>570</v>
      </c>
      <c r="E8" s="254"/>
      <c r="F8" s="254"/>
    </row>
    <row r="9" spans="1:7" ht="15" customHeight="1">
      <c r="A9" s="365" t="s">
        <v>800</v>
      </c>
      <c r="B9" s="259">
        <v>38</v>
      </c>
      <c r="C9" s="259">
        <v>30</v>
      </c>
      <c r="D9" s="259">
        <v>558</v>
      </c>
      <c r="E9" s="254"/>
      <c r="F9" s="254"/>
    </row>
    <row r="10" spans="1:7" ht="15" customHeight="1">
      <c r="A10" s="365" t="s">
        <v>799</v>
      </c>
      <c r="B10" s="259">
        <v>143</v>
      </c>
      <c r="C10" s="259">
        <v>126</v>
      </c>
      <c r="D10" s="259">
        <v>303</v>
      </c>
      <c r="E10" s="254"/>
      <c r="F10" s="254"/>
    </row>
    <row r="11" spans="1:7" ht="15" customHeight="1">
      <c r="A11" s="365" t="s">
        <v>798</v>
      </c>
      <c r="B11" s="259">
        <v>389</v>
      </c>
      <c r="C11" s="259">
        <v>336</v>
      </c>
      <c r="D11" s="259">
        <v>358</v>
      </c>
      <c r="E11" s="254"/>
      <c r="F11" s="254"/>
    </row>
    <row r="12" spans="1:7" ht="15" customHeight="1">
      <c r="A12" s="365" t="s">
        <v>797</v>
      </c>
      <c r="B12" s="259">
        <v>1687</v>
      </c>
      <c r="C12" s="259">
        <v>1619</v>
      </c>
      <c r="D12" s="259">
        <v>1134</v>
      </c>
      <c r="E12" s="254"/>
      <c r="F12" s="254"/>
    </row>
    <row r="13" spans="1:7" ht="15" customHeight="1">
      <c r="A13" s="325" t="s">
        <v>464</v>
      </c>
      <c r="B13" s="259">
        <v>2308</v>
      </c>
      <c r="C13" s="259">
        <v>1694</v>
      </c>
      <c r="D13" s="259">
        <v>1805</v>
      </c>
      <c r="E13" s="254"/>
      <c r="F13" s="254"/>
    </row>
    <row r="14" spans="1:7" ht="16.5" customHeight="1">
      <c r="A14" s="11" t="s">
        <v>170</v>
      </c>
      <c r="B14" s="259">
        <v>255</v>
      </c>
      <c r="C14" s="259">
        <v>194</v>
      </c>
      <c r="D14" s="259">
        <v>673</v>
      </c>
      <c r="E14" s="254"/>
      <c r="F14" s="254"/>
    </row>
    <row r="15" spans="1:7" ht="16.5" customHeight="1">
      <c r="A15" s="325" t="s">
        <v>171</v>
      </c>
      <c r="B15" s="259">
        <v>296</v>
      </c>
      <c r="C15" s="259">
        <v>251</v>
      </c>
      <c r="D15" s="259">
        <v>689</v>
      </c>
      <c r="E15" s="254"/>
      <c r="F15" s="254"/>
    </row>
    <row r="16" spans="1:7" ht="15" customHeight="1">
      <c r="A16" s="325" t="s">
        <v>172</v>
      </c>
      <c r="B16" s="259">
        <v>894</v>
      </c>
      <c r="C16" s="259">
        <v>637</v>
      </c>
      <c r="D16" s="259">
        <v>865</v>
      </c>
    </row>
    <row r="17" spans="1:4" ht="15" customHeight="1">
      <c r="A17" s="325" t="s">
        <v>771</v>
      </c>
      <c r="B17" s="259">
        <v>383</v>
      </c>
      <c r="C17" s="259">
        <v>331</v>
      </c>
      <c r="D17" s="259">
        <v>392</v>
      </c>
    </row>
    <row r="18" spans="1:4" ht="15" customHeight="1">
      <c r="A18" s="325" t="s">
        <v>481</v>
      </c>
      <c r="B18" s="259">
        <v>199</v>
      </c>
      <c r="C18" s="259">
        <v>191</v>
      </c>
      <c r="D18" s="259">
        <v>200</v>
      </c>
    </row>
    <row r="19" spans="1:4" ht="15" customHeight="1">
      <c r="A19" s="374" t="s">
        <v>173</v>
      </c>
      <c r="B19" s="160">
        <v>377</v>
      </c>
      <c r="C19" s="160">
        <v>327</v>
      </c>
      <c r="D19" s="160">
        <v>207</v>
      </c>
    </row>
    <row r="20" spans="1:4" ht="11.25" customHeight="1">
      <c r="A20" s="83" t="s">
        <v>174</v>
      </c>
      <c r="B20" s="160">
        <v>15</v>
      </c>
      <c r="C20" s="160">
        <v>11</v>
      </c>
      <c r="D20" s="160">
        <v>55</v>
      </c>
    </row>
    <row r="21" spans="1:4" ht="17.25" customHeight="1">
      <c r="A21" s="380" t="s">
        <v>175</v>
      </c>
      <c r="B21" s="381">
        <v>49</v>
      </c>
      <c r="C21" s="381">
        <v>41</v>
      </c>
      <c r="D21" s="381">
        <v>51</v>
      </c>
    </row>
    <row r="22" spans="1:4" ht="21.75" customHeight="1">
      <c r="A22" s="46" t="s">
        <v>673</v>
      </c>
      <c r="B22" s="56"/>
      <c r="C22" s="56"/>
      <c r="D22" s="56"/>
    </row>
    <row r="23" spans="1:4" ht="15" customHeight="1">
      <c r="A23" s="46"/>
      <c r="B23" s="257"/>
      <c r="C23" s="257"/>
      <c r="D23" s="257"/>
    </row>
    <row r="41" ht="27" customHeight="1"/>
  </sheetData>
  <mergeCells count="3">
    <mergeCell ref="A2:D2"/>
    <mergeCell ref="B3:D3"/>
    <mergeCell ref="A3:A4"/>
  </mergeCells>
  <phoneticPr fontId="0" type="noConversion"/>
  <pageMargins left="0.7" right="0.7" top="0.75" bottom="0.75" header="0.3" footer="0.3"/>
  <pageSetup scale="110" orientation="portrait" verticalDpi="599" r:id="rId1"/>
</worksheet>
</file>

<file path=xl/worksheets/sheet9.xml><?xml version="1.0" encoding="utf-8"?>
<worksheet xmlns="http://schemas.openxmlformats.org/spreadsheetml/2006/main" xmlns:r="http://schemas.openxmlformats.org/officeDocument/2006/relationships">
  <sheetPr codeName="Hoja10"/>
  <dimension ref="A1:I25"/>
  <sheetViews>
    <sheetView workbookViewId="0"/>
  </sheetViews>
  <sheetFormatPr baseColWidth="10" defaultRowHeight="12.75"/>
  <cols>
    <col min="1" max="16384" width="11.42578125" style="216"/>
  </cols>
  <sheetData>
    <row r="1" spans="1:9" s="382" customFormat="1">
      <c r="A1" s="382" t="s">
        <v>168</v>
      </c>
    </row>
    <row r="2" spans="1:9" s="382" customFormat="1">
      <c r="A2" s="382" t="s">
        <v>727</v>
      </c>
      <c r="B2" s="382">
        <v>2012</v>
      </c>
      <c r="C2" s="382">
        <v>2013</v>
      </c>
      <c r="D2" s="382">
        <v>2014</v>
      </c>
      <c r="E2" s="382">
        <v>2015</v>
      </c>
      <c r="F2" s="382">
        <v>2016</v>
      </c>
    </row>
    <row r="3" spans="1:9" s="382" customFormat="1">
      <c r="A3" s="382" t="s">
        <v>794</v>
      </c>
      <c r="B3" s="382">
        <v>6148</v>
      </c>
      <c r="C3" s="382">
        <v>5241</v>
      </c>
      <c r="D3" s="382">
        <v>5778</v>
      </c>
      <c r="E3" s="382">
        <v>7193</v>
      </c>
      <c r="F3" s="382">
        <v>8218</v>
      </c>
    </row>
    <row r="4" spans="1:9" s="382" customFormat="1">
      <c r="A4" s="382" t="s">
        <v>685</v>
      </c>
      <c r="B4" s="382">
        <v>5238</v>
      </c>
      <c r="C4" s="382">
        <v>4279</v>
      </c>
      <c r="D4" s="382">
        <v>4475</v>
      </c>
      <c r="E4" s="382">
        <v>5917</v>
      </c>
      <c r="F4" s="382">
        <v>6881</v>
      </c>
    </row>
    <row r="5" spans="1:9" s="382" customFormat="1">
      <c r="A5" s="382" t="s">
        <v>510</v>
      </c>
      <c r="B5" s="382">
        <v>15510</v>
      </c>
      <c r="C5" s="382">
        <v>11138</v>
      </c>
      <c r="D5" s="382">
        <v>9300</v>
      </c>
      <c r="E5" s="382">
        <v>10314</v>
      </c>
      <c r="F5" s="382">
        <v>8969</v>
      </c>
    </row>
    <row r="6" spans="1:9" s="382" customFormat="1"/>
    <row r="14" spans="1:9">
      <c r="E14" s="248"/>
      <c r="F14" s="248"/>
      <c r="G14" s="248"/>
      <c r="H14" s="248"/>
    </row>
    <row r="15" spans="1:9">
      <c r="E15" s="248"/>
      <c r="F15" s="248"/>
      <c r="G15" s="248"/>
      <c r="H15" s="248"/>
    </row>
    <row r="16" spans="1:9" ht="12.75" customHeight="1">
      <c r="E16" s="248"/>
      <c r="F16" s="248"/>
      <c r="G16" s="248"/>
      <c r="H16" s="248"/>
      <c r="I16" s="248"/>
    </row>
    <row r="17" spans="1:9">
      <c r="E17" s="248"/>
      <c r="F17" s="248"/>
      <c r="G17" s="248"/>
      <c r="H17" s="248"/>
      <c r="I17" s="248"/>
    </row>
    <row r="18" spans="1:9">
      <c r="I18" s="248"/>
    </row>
    <row r="19" spans="1:9">
      <c r="I19" s="248"/>
    </row>
    <row r="25" spans="1:9">
      <c r="A25" s="12" t="s">
        <v>673</v>
      </c>
    </row>
  </sheetData>
  <phoneticPr fontId="0" type="noConversion"/>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sheetPr codeName="Hoja9"/>
  <dimension ref="A1:IU35"/>
  <sheetViews>
    <sheetView showGridLines="0" zoomScaleSheetLayoutView="90" workbookViewId="0">
      <selection sqref="A1:C1"/>
    </sheetView>
  </sheetViews>
  <sheetFormatPr baseColWidth="10" defaultColWidth="29.140625" defaultRowHeight="15" customHeight="1"/>
  <cols>
    <col min="1" max="1" width="34" style="250" customWidth="1"/>
    <col min="2" max="2" width="38" style="250" customWidth="1"/>
    <col min="3" max="3" width="17.42578125" style="250" customWidth="1"/>
    <col min="4" max="254" width="11.42578125" style="250" customWidth="1"/>
    <col min="255" max="16384" width="29.140625" style="250"/>
  </cols>
  <sheetData>
    <row r="1" spans="1:255" ht="18.75" customHeight="1">
      <c r="A1" s="452" t="s">
        <v>849</v>
      </c>
      <c r="B1" s="452"/>
      <c r="C1" s="452"/>
    </row>
    <row r="2" spans="1:255" ht="27.75" customHeight="1">
      <c r="A2" s="449" t="s">
        <v>688</v>
      </c>
      <c r="B2" s="420" t="s">
        <v>737</v>
      </c>
      <c r="C2" s="422"/>
    </row>
    <row r="3" spans="1:255" ht="21" customHeight="1">
      <c r="A3" s="450"/>
      <c r="B3" s="356" t="s">
        <v>786</v>
      </c>
      <c r="C3" s="353" t="s">
        <v>785</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row>
    <row r="4" spans="1:255" ht="15" customHeight="1">
      <c r="A4" s="394" t="s">
        <v>814</v>
      </c>
      <c r="B4" s="358">
        <v>2733904.4</v>
      </c>
      <c r="C4" s="18" t="s">
        <v>788</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row>
    <row r="5" spans="1:255" ht="24" customHeight="1">
      <c r="A5" s="395" t="s">
        <v>815</v>
      </c>
      <c r="B5" s="359">
        <v>606812.34</v>
      </c>
      <c r="C5" s="18" t="s">
        <v>787</v>
      </c>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row>
    <row r="6" spans="1:255" ht="15" customHeight="1">
      <c r="A6" s="395" t="s">
        <v>816</v>
      </c>
      <c r="B6" s="359">
        <v>6455103.9100000001</v>
      </c>
      <c r="C6" s="18" t="s">
        <v>788</v>
      </c>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row>
    <row r="7" spans="1:255" ht="15" customHeight="1">
      <c r="A7" s="395" t="s">
        <v>817</v>
      </c>
      <c r="B7" s="359">
        <v>11784041.51</v>
      </c>
      <c r="C7" s="18" t="s">
        <v>788</v>
      </c>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row>
    <row r="8" spans="1:255" ht="15" customHeight="1">
      <c r="A8" s="395" t="s">
        <v>818</v>
      </c>
      <c r="B8" s="360">
        <v>233338</v>
      </c>
      <c r="C8" s="18" t="s">
        <v>789</v>
      </c>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row>
    <row r="9" spans="1:255" ht="15" customHeight="1">
      <c r="A9" s="395" t="s">
        <v>806</v>
      </c>
      <c r="B9" s="361" t="s">
        <v>140</v>
      </c>
      <c r="C9" s="18" t="s">
        <v>788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row>
    <row r="10" spans="1:255" ht="15" customHeight="1">
      <c r="A10" s="395" t="s">
        <v>807</v>
      </c>
      <c r="B10" s="361" t="s">
        <v>140</v>
      </c>
      <c r="C10" s="18" t="s">
        <v>788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row>
    <row r="11" spans="1:255" ht="15" customHeight="1">
      <c r="A11" s="395" t="s">
        <v>808</v>
      </c>
      <c r="B11" s="360">
        <v>220757</v>
      </c>
      <c r="C11" s="18" t="s">
        <v>789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row>
    <row r="12" spans="1:255" ht="15" customHeight="1">
      <c r="A12" s="395" t="s">
        <v>808</v>
      </c>
      <c r="B12" s="361">
        <v>317.45999999999998</v>
      </c>
      <c r="C12" s="18" t="s">
        <v>788</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row>
    <row r="13" spans="1:255" ht="15" customHeight="1">
      <c r="A13" s="395" t="s">
        <v>512</v>
      </c>
      <c r="B13" s="361">
        <v>952</v>
      </c>
      <c r="C13" s="18" t="s">
        <v>787</v>
      </c>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row>
    <row r="14" spans="1:255" ht="15" customHeight="1">
      <c r="A14" s="396" t="s">
        <v>820</v>
      </c>
      <c r="B14" s="362">
        <v>1241</v>
      </c>
      <c r="C14" s="18" t="s">
        <v>789</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row>
    <row r="15" spans="1:255" ht="15" customHeight="1">
      <c r="A15" s="396" t="s">
        <v>757</v>
      </c>
      <c r="B15" s="363" t="s">
        <v>793</v>
      </c>
      <c r="C15" s="18" t="s">
        <v>790</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row>
    <row r="16" spans="1:255" ht="15" customHeight="1">
      <c r="A16" s="396" t="s">
        <v>813</v>
      </c>
      <c r="B16" s="362">
        <v>36088</v>
      </c>
      <c r="C16" s="18" t="s">
        <v>789</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row>
    <row r="17" spans="1:255" ht="15" customHeight="1">
      <c r="A17" s="396" t="s">
        <v>819</v>
      </c>
      <c r="B17" s="363">
        <v>200</v>
      </c>
      <c r="C17" s="18" t="s">
        <v>789</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row>
    <row r="18" spans="1:255" ht="15" customHeight="1">
      <c r="A18" s="396" t="s">
        <v>824</v>
      </c>
      <c r="B18" s="363">
        <v>1.6</v>
      </c>
      <c r="C18" s="18" t="s">
        <v>788</v>
      </c>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row>
    <row r="19" spans="1:255" ht="15" customHeight="1">
      <c r="A19" s="396" t="s">
        <v>825</v>
      </c>
      <c r="B19" s="363">
        <v>123</v>
      </c>
      <c r="C19" s="18" t="s">
        <v>789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row>
    <row r="20" spans="1:255" ht="15" customHeight="1">
      <c r="A20" s="396" t="s">
        <v>163</v>
      </c>
      <c r="B20" s="363">
        <v>2.2000000000000002</v>
      </c>
      <c r="C20" s="18" t="s">
        <v>788</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row>
    <row r="21" spans="1:255" ht="15" customHeight="1">
      <c r="A21" s="396" t="s">
        <v>164</v>
      </c>
      <c r="B21" s="363">
        <v>1.6</v>
      </c>
      <c r="C21" s="18" t="s">
        <v>788</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row>
    <row r="22" spans="1:255" ht="15" customHeight="1">
      <c r="A22" s="396" t="s">
        <v>165</v>
      </c>
      <c r="B22" s="363">
        <v>3.9</v>
      </c>
      <c r="C22" s="18" t="s">
        <v>788</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row>
    <row r="23" spans="1:255" ht="24.75" customHeight="1">
      <c r="A23" s="396" t="s">
        <v>821</v>
      </c>
      <c r="B23" s="362">
        <v>1999</v>
      </c>
      <c r="C23" s="18" t="s">
        <v>789</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row>
    <row r="24" spans="1:255" ht="15" customHeight="1">
      <c r="A24" s="396" t="s">
        <v>822</v>
      </c>
      <c r="B24" s="363">
        <v>20</v>
      </c>
      <c r="C24" s="18" t="s">
        <v>789</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row>
    <row r="25" spans="1:255" ht="15" customHeight="1">
      <c r="A25" s="396" t="s">
        <v>166</v>
      </c>
      <c r="B25" s="363">
        <v>1.4</v>
      </c>
      <c r="C25" s="18" t="s">
        <v>788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row>
    <row r="26" spans="1:255" ht="15" customHeight="1">
      <c r="A26" s="396" t="s">
        <v>167</v>
      </c>
      <c r="B26" s="363">
        <v>2.6</v>
      </c>
      <c r="C26" s="18" t="s">
        <v>788</v>
      </c>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row>
    <row r="27" spans="1:255" ht="15" customHeight="1">
      <c r="A27" s="396" t="s">
        <v>186</v>
      </c>
      <c r="B27" s="363">
        <v>2.6</v>
      </c>
      <c r="C27" s="18" t="s">
        <v>788</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row>
    <row r="28" spans="1:255" ht="15" customHeight="1">
      <c r="A28" s="396" t="s">
        <v>187</v>
      </c>
      <c r="B28" s="363">
        <v>2.6</v>
      </c>
      <c r="C28" s="18" t="s">
        <v>788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row>
    <row r="29" spans="1:255" ht="15" customHeight="1">
      <c r="A29" s="396" t="s">
        <v>188</v>
      </c>
      <c r="B29" s="363">
        <v>4.5</v>
      </c>
      <c r="C29" s="18" t="s">
        <v>788</v>
      </c>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row>
    <row r="30" spans="1:255" ht="15" customHeight="1">
      <c r="A30" s="396" t="s">
        <v>823</v>
      </c>
      <c r="B30" s="363">
        <v>2.5</v>
      </c>
      <c r="C30" s="18" t="s">
        <v>788</v>
      </c>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row>
    <row r="31" spans="1:255" ht="15" customHeight="1">
      <c r="A31" s="396" t="s">
        <v>513</v>
      </c>
      <c r="B31" s="363" t="s">
        <v>791</v>
      </c>
      <c r="C31" s="18" t="s">
        <v>790</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row>
    <row r="32" spans="1:255" ht="15" customHeight="1">
      <c r="A32" s="397" t="s">
        <v>514</v>
      </c>
      <c r="B32" s="364" t="s">
        <v>792</v>
      </c>
      <c r="C32" s="304" t="s">
        <v>790</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row>
    <row r="33" spans="1:2" ht="15.75" customHeight="1">
      <c r="A33" s="251" t="s">
        <v>490</v>
      </c>
    </row>
    <row r="34" spans="1:2" ht="13.5" customHeight="1">
      <c r="A34" s="451" t="s">
        <v>189</v>
      </c>
      <c r="B34" s="451"/>
    </row>
    <row r="35" spans="1:2" ht="15" customHeight="1">
      <c r="A35" s="266"/>
      <c r="B35" s="266"/>
    </row>
  </sheetData>
  <mergeCells count="4">
    <mergeCell ref="A2:A3"/>
    <mergeCell ref="A34:B34"/>
    <mergeCell ref="B2:C2"/>
    <mergeCell ref="A1:C1"/>
  </mergeCells>
  <phoneticPr fontId="0" type="noConversion"/>
  <pageMargins left="0.70866141732283472" right="0.70866141732283472" top="0.74803149606299213" bottom="0.74803149606299213" header="0.31496062992125984" footer="0.31496062992125984"/>
  <pageSetup scale="90" orientation="portrait" verticalDpi="599" r:id="rId1"/>
</worksheet>
</file>

<file path=xl/worksheets/sheet11.xml><?xml version="1.0" encoding="utf-8"?>
<worksheet xmlns="http://schemas.openxmlformats.org/spreadsheetml/2006/main" xmlns:r="http://schemas.openxmlformats.org/officeDocument/2006/relationships">
  <sheetPr codeName="Hoja11"/>
  <dimension ref="A1:AZ82"/>
  <sheetViews>
    <sheetView showGridLines="0" zoomScale="90" zoomScaleNormal="90" zoomScaleSheetLayoutView="80" workbookViewId="0">
      <selection sqref="A1:B1"/>
    </sheetView>
  </sheetViews>
  <sheetFormatPr baseColWidth="10" defaultRowHeight="21.75" customHeight="1"/>
  <cols>
    <col min="1" max="1" width="18" style="12" customWidth="1"/>
    <col min="2" max="17" width="16.140625" style="3" customWidth="1"/>
    <col min="18" max="18" width="16.140625" style="292" customWidth="1"/>
    <col min="19" max="19" width="8" style="292" customWidth="1"/>
    <col min="20" max="16384" width="11.42578125" style="3"/>
  </cols>
  <sheetData>
    <row r="1" spans="1:18" ht="14.25" customHeight="1">
      <c r="A1" s="455" t="s">
        <v>560</v>
      </c>
      <c r="B1" s="455"/>
    </row>
    <row r="2" spans="1:18" ht="22.5" customHeight="1">
      <c r="A2" s="461" t="s">
        <v>850</v>
      </c>
      <c r="B2" s="461"/>
      <c r="C2" s="461"/>
      <c r="D2" s="461"/>
      <c r="E2" s="461"/>
      <c r="F2" s="461"/>
      <c r="G2" s="461"/>
      <c r="H2" s="461"/>
      <c r="I2" s="461"/>
      <c r="J2" s="461"/>
      <c r="K2" s="461"/>
      <c r="L2" s="461"/>
      <c r="M2" s="461"/>
      <c r="N2" s="461"/>
      <c r="O2" s="461"/>
      <c r="P2" s="461"/>
      <c r="Q2" s="461"/>
      <c r="R2" s="461"/>
    </row>
    <row r="3" spans="1:18" ht="19.5" customHeight="1">
      <c r="A3" s="426" t="s">
        <v>515</v>
      </c>
      <c r="B3" s="458" t="s">
        <v>595</v>
      </c>
      <c r="C3" s="420" t="s">
        <v>737</v>
      </c>
      <c r="D3" s="421"/>
      <c r="E3" s="421"/>
      <c r="F3" s="421"/>
      <c r="G3" s="421"/>
      <c r="H3" s="421"/>
      <c r="I3" s="421"/>
      <c r="J3" s="421"/>
      <c r="K3" s="421"/>
      <c r="L3" s="421"/>
      <c r="M3" s="421"/>
      <c r="N3" s="421"/>
      <c r="O3" s="421"/>
      <c r="P3" s="421"/>
      <c r="Q3" s="421"/>
      <c r="R3" s="422"/>
    </row>
    <row r="4" spans="1:18" ht="21.75" customHeight="1">
      <c r="A4" s="456"/>
      <c r="B4" s="459"/>
      <c r="C4" s="432" t="s">
        <v>738</v>
      </c>
      <c r="D4" s="449"/>
      <c r="E4" s="449"/>
      <c r="F4" s="449"/>
      <c r="G4" s="449"/>
      <c r="H4" s="449"/>
      <c r="I4" s="449"/>
      <c r="J4" s="449"/>
      <c r="K4" s="449"/>
      <c r="L4" s="449"/>
      <c r="M4" s="449"/>
      <c r="N4" s="449"/>
      <c r="O4" s="449"/>
      <c r="P4" s="449"/>
      <c r="Q4" s="449"/>
      <c r="R4" s="426" t="s">
        <v>769</v>
      </c>
    </row>
    <row r="5" spans="1:18" ht="47.25" customHeight="1">
      <c r="A5" s="457"/>
      <c r="B5" s="460"/>
      <c r="C5" s="353" t="s">
        <v>801</v>
      </c>
      <c r="D5" s="353" t="s">
        <v>802</v>
      </c>
      <c r="E5" s="353" t="s">
        <v>800</v>
      </c>
      <c r="F5" s="353" t="s">
        <v>799</v>
      </c>
      <c r="G5" s="353" t="s">
        <v>798</v>
      </c>
      <c r="H5" s="353" t="s">
        <v>797</v>
      </c>
      <c r="I5" s="324" t="s">
        <v>464</v>
      </c>
      <c r="J5" s="324" t="s">
        <v>170</v>
      </c>
      <c r="K5" s="324" t="s">
        <v>171</v>
      </c>
      <c r="L5" s="324" t="s">
        <v>172</v>
      </c>
      <c r="M5" s="324" t="s">
        <v>771</v>
      </c>
      <c r="N5" s="353" t="s">
        <v>803</v>
      </c>
      <c r="O5" s="324" t="s">
        <v>173</v>
      </c>
      <c r="P5" s="353" t="s">
        <v>805</v>
      </c>
      <c r="Q5" s="324" t="s">
        <v>175</v>
      </c>
      <c r="R5" s="419"/>
    </row>
    <row r="6" spans="1:18" ht="21.75" customHeight="1">
      <c r="A6" s="4" t="s">
        <v>516</v>
      </c>
      <c r="B6" s="151">
        <f>SUM(C6:R6)</f>
        <v>8969</v>
      </c>
      <c r="C6" s="151">
        <f>SUM(C7:C8)</f>
        <v>495</v>
      </c>
      <c r="D6" s="151">
        <f t="shared" ref="D6:H6" si="0">SUM(D7:D8)</f>
        <v>570</v>
      </c>
      <c r="E6" s="151">
        <f t="shared" si="0"/>
        <v>558</v>
      </c>
      <c r="F6" s="151">
        <f t="shared" si="0"/>
        <v>303</v>
      </c>
      <c r="G6" s="151">
        <f t="shared" si="0"/>
        <v>358</v>
      </c>
      <c r="H6" s="151">
        <f t="shared" si="0"/>
        <v>1134</v>
      </c>
      <c r="I6" s="151">
        <f t="shared" ref="I6" si="1">SUM(I7:I8)</f>
        <v>2419</v>
      </c>
      <c r="J6" s="151">
        <f t="shared" ref="J6" si="2">SUM(J7:J8)</f>
        <v>673</v>
      </c>
      <c r="K6" s="151">
        <f t="shared" ref="K6" si="3">SUM(K7:K8)</f>
        <v>688</v>
      </c>
      <c r="L6" s="151">
        <f t="shared" ref="L6:M6" si="4">SUM(L7:L8)</f>
        <v>863</v>
      </c>
      <c r="M6" s="151">
        <f t="shared" si="4"/>
        <v>392</v>
      </c>
      <c r="N6" s="151">
        <f t="shared" ref="N6" si="5">SUM(N7:N8)</f>
        <v>198</v>
      </c>
      <c r="O6" s="151">
        <f t="shared" ref="O6" si="6">SUM(O7:O8)</f>
        <v>207</v>
      </c>
      <c r="P6" s="151">
        <f t="shared" ref="P6" si="7">SUM(P7:P8)</f>
        <v>52</v>
      </c>
      <c r="Q6" s="151">
        <f t="shared" ref="Q6" si="8">SUM(Q7:Q8)</f>
        <v>51</v>
      </c>
      <c r="R6" s="310">
        <v>8</v>
      </c>
    </row>
    <row r="7" spans="1:18" ht="21.75" customHeight="1">
      <c r="A7" s="12" t="s">
        <v>517</v>
      </c>
      <c r="B7" s="148">
        <f>SUM(C7:Q7)</f>
        <v>7748</v>
      </c>
      <c r="C7" s="149">
        <v>310</v>
      </c>
      <c r="D7" s="149">
        <v>246</v>
      </c>
      <c r="E7" s="149">
        <v>386</v>
      </c>
      <c r="F7" s="149">
        <v>249</v>
      </c>
      <c r="G7" s="149">
        <v>342</v>
      </c>
      <c r="H7" s="149">
        <v>1066</v>
      </c>
      <c r="I7" s="149">
        <v>2078</v>
      </c>
      <c r="J7" s="149">
        <v>639</v>
      </c>
      <c r="K7" s="149">
        <v>688</v>
      </c>
      <c r="L7" s="149">
        <v>863</v>
      </c>
      <c r="M7" s="149">
        <v>388</v>
      </c>
      <c r="N7" s="149">
        <v>198</v>
      </c>
      <c r="O7" s="149">
        <v>202</v>
      </c>
      <c r="P7" s="149">
        <v>52</v>
      </c>
      <c r="Q7" s="149">
        <v>41</v>
      </c>
      <c r="R7" s="310"/>
    </row>
    <row r="8" spans="1:18" ht="21.75" customHeight="1">
      <c r="A8" s="12" t="s">
        <v>518</v>
      </c>
      <c r="B8" s="148">
        <f>SUM(C8:Q8)</f>
        <v>1213</v>
      </c>
      <c r="C8" s="149">
        <v>185</v>
      </c>
      <c r="D8" s="149">
        <v>324</v>
      </c>
      <c r="E8" s="149">
        <v>172</v>
      </c>
      <c r="F8" s="149">
        <v>54</v>
      </c>
      <c r="G8" s="149">
        <v>16</v>
      </c>
      <c r="H8" s="149">
        <v>68</v>
      </c>
      <c r="I8" s="149">
        <v>341</v>
      </c>
      <c r="J8" s="149">
        <v>34</v>
      </c>
      <c r="K8" s="149" t="s">
        <v>767</v>
      </c>
      <c r="L8" s="149" t="s">
        <v>767</v>
      </c>
      <c r="M8" s="149">
        <v>4</v>
      </c>
      <c r="N8" s="149" t="s">
        <v>767</v>
      </c>
      <c r="O8" s="149">
        <v>5</v>
      </c>
      <c r="P8" s="149" t="s">
        <v>767</v>
      </c>
      <c r="Q8" s="149">
        <v>10</v>
      </c>
      <c r="R8" s="310"/>
    </row>
    <row r="9" spans="1:18" ht="21.75" customHeight="1">
      <c r="A9" s="4" t="s">
        <v>519</v>
      </c>
      <c r="B9" s="151">
        <f>SUM(C9:R9)</f>
        <v>8969</v>
      </c>
      <c r="C9" s="151">
        <f t="shared" ref="C9:Q9" si="9">+C10+C11</f>
        <v>495</v>
      </c>
      <c r="D9" s="151">
        <f t="shared" si="9"/>
        <v>570</v>
      </c>
      <c r="E9" s="151">
        <f t="shared" si="9"/>
        <v>558</v>
      </c>
      <c r="F9" s="151">
        <f t="shared" si="9"/>
        <v>303</v>
      </c>
      <c r="G9" s="151">
        <f t="shared" si="9"/>
        <v>358</v>
      </c>
      <c r="H9" s="151">
        <f t="shared" si="9"/>
        <v>1134</v>
      </c>
      <c r="I9" s="151">
        <f t="shared" si="9"/>
        <v>2419</v>
      </c>
      <c r="J9" s="151">
        <f t="shared" si="9"/>
        <v>673</v>
      </c>
      <c r="K9" s="151">
        <f t="shared" si="9"/>
        <v>689</v>
      </c>
      <c r="L9" s="151">
        <f t="shared" si="9"/>
        <v>865</v>
      </c>
      <c r="M9" s="151">
        <f t="shared" si="9"/>
        <v>392</v>
      </c>
      <c r="N9" s="151">
        <f t="shared" si="9"/>
        <v>200</v>
      </c>
      <c r="O9" s="151">
        <f t="shared" si="9"/>
        <v>207</v>
      </c>
      <c r="P9" s="151">
        <f t="shared" si="9"/>
        <v>55</v>
      </c>
      <c r="Q9" s="151">
        <f t="shared" si="9"/>
        <v>51</v>
      </c>
      <c r="R9" s="310">
        <v>0</v>
      </c>
    </row>
    <row r="10" spans="1:18" ht="21.75" customHeight="1">
      <c r="A10" s="12" t="s">
        <v>520</v>
      </c>
      <c r="B10" s="148">
        <f>SUM(C10:Q10)</f>
        <v>6165</v>
      </c>
      <c r="C10" s="149">
        <v>324</v>
      </c>
      <c r="D10" s="149">
        <v>385</v>
      </c>
      <c r="E10" s="149">
        <v>362</v>
      </c>
      <c r="F10" s="149">
        <v>218</v>
      </c>
      <c r="G10" s="149">
        <v>239</v>
      </c>
      <c r="H10" s="149">
        <v>797</v>
      </c>
      <c r="I10" s="149">
        <v>1654</v>
      </c>
      <c r="J10" s="149">
        <v>512</v>
      </c>
      <c r="K10" s="149">
        <v>461</v>
      </c>
      <c r="L10" s="149">
        <v>552</v>
      </c>
      <c r="M10" s="149">
        <v>275</v>
      </c>
      <c r="N10" s="149">
        <v>145</v>
      </c>
      <c r="O10" s="149">
        <v>148</v>
      </c>
      <c r="P10" s="149">
        <v>49</v>
      </c>
      <c r="Q10" s="149">
        <v>44</v>
      </c>
      <c r="R10" s="310"/>
    </row>
    <row r="11" spans="1:18" ht="21.75" customHeight="1">
      <c r="A11" s="12" t="s">
        <v>521</v>
      </c>
      <c r="B11" s="148">
        <f>SUM(C11:Q11)</f>
        <v>2804</v>
      </c>
      <c r="C11" s="149">
        <v>171</v>
      </c>
      <c r="D11" s="149">
        <v>185</v>
      </c>
      <c r="E11" s="149">
        <v>196</v>
      </c>
      <c r="F11" s="149">
        <v>85</v>
      </c>
      <c r="G11" s="149">
        <v>119</v>
      </c>
      <c r="H11" s="149">
        <v>337</v>
      </c>
      <c r="I11" s="149">
        <v>765</v>
      </c>
      <c r="J11" s="149">
        <v>161</v>
      </c>
      <c r="K11" s="149">
        <v>228</v>
      </c>
      <c r="L11" s="149">
        <v>313</v>
      </c>
      <c r="M11" s="149">
        <v>117</v>
      </c>
      <c r="N11" s="149">
        <v>55</v>
      </c>
      <c r="O11" s="149">
        <v>59</v>
      </c>
      <c r="P11" s="149">
        <v>6</v>
      </c>
      <c r="Q11" s="149">
        <v>7</v>
      </c>
      <c r="R11" s="310"/>
    </row>
    <row r="12" spans="1:18" ht="21.75" customHeight="1">
      <c r="A12" s="4" t="s">
        <v>522</v>
      </c>
      <c r="B12" s="151">
        <f>SUM(C12:R12)</f>
        <v>8969</v>
      </c>
      <c r="C12" s="151">
        <f t="shared" ref="C12:Q12" si="10">SUM(C13:C19)</f>
        <v>495</v>
      </c>
      <c r="D12" s="151">
        <f t="shared" si="10"/>
        <v>568</v>
      </c>
      <c r="E12" s="151">
        <f t="shared" si="10"/>
        <v>558</v>
      </c>
      <c r="F12" s="151">
        <f t="shared" si="10"/>
        <v>301</v>
      </c>
      <c r="G12" s="151">
        <f t="shared" si="10"/>
        <v>358</v>
      </c>
      <c r="H12" s="151">
        <f t="shared" si="10"/>
        <v>1134</v>
      </c>
      <c r="I12" s="151">
        <f t="shared" si="10"/>
        <v>2419</v>
      </c>
      <c r="J12" s="151">
        <f t="shared" si="10"/>
        <v>670</v>
      </c>
      <c r="K12" s="151">
        <f t="shared" si="10"/>
        <v>689</v>
      </c>
      <c r="L12" s="151">
        <f t="shared" si="10"/>
        <v>865</v>
      </c>
      <c r="M12" s="151">
        <f t="shared" si="10"/>
        <v>390</v>
      </c>
      <c r="N12" s="151">
        <f t="shared" si="10"/>
        <v>198</v>
      </c>
      <c r="O12" s="151">
        <f t="shared" si="10"/>
        <v>207</v>
      </c>
      <c r="P12" s="151">
        <f t="shared" si="10"/>
        <v>54</v>
      </c>
      <c r="Q12" s="151">
        <f t="shared" si="10"/>
        <v>49</v>
      </c>
      <c r="R12" s="310">
        <v>14</v>
      </c>
    </row>
    <row r="13" spans="1:18" ht="21.75" customHeight="1">
      <c r="A13" s="12" t="s">
        <v>523</v>
      </c>
      <c r="B13" s="148">
        <f t="shared" ref="B13:B19" si="11">SUM(C13:Q13)</f>
        <v>66</v>
      </c>
      <c r="C13" s="149">
        <v>6</v>
      </c>
      <c r="D13" s="149" t="s">
        <v>767</v>
      </c>
      <c r="E13" s="149">
        <v>4</v>
      </c>
      <c r="F13" s="149" t="s">
        <v>767</v>
      </c>
      <c r="G13" s="149">
        <v>4</v>
      </c>
      <c r="H13" s="149">
        <v>11</v>
      </c>
      <c r="I13" s="149">
        <v>19</v>
      </c>
      <c r="J13" s="149" t="s">
        <v>767</v>
      </c>
      <c r="K13" s="149">
        <v>7</v>
      </c>
      <c r="L13" s="149">
        <v>11</v>
      </c>
      <c r="M13" s="149" t="s">
        <v>767</v>
      </c>
      <c r="N13" s="149" t="s">
        <v>767</v>
      </c>
      <c r="O13" s="149">
        <v>4</v>
      </c>
      <c r="P13" s="149">
        <v>0</v>
      </c>
      <c r="Q13" s="149" t="s">
        <v>767</v>
      </c>
      <c r="R13" s="310"/>
    </row>
    <row r="14" spans="1:18" ht="21.75" customHeight="1">
      <c r="A14" s="12" t="s">
        <v>524</v>
      </c>
      <c r="B14" s="148">
        <f t="shared" si="11"/>
        <v>289</v>
      </c>
      <c r="C14" s="149">
        <v>17</v>
      </c>
      <c r="D14" s="149">
        <v>5</v>
      </c>
      <c r="E14" s="149">
        <v>17</v>
      </c>
      <c r="F14" s="149">
        <v>9</v>
      </c>
      <c r="G14" s="149">
        <v>19</v>
      </c>
      <c r="H14" s="149">
        <v>51</v>
      </c>
      <c r="I14" s="149">
        <v>52</v>
      </c>
      <c r="J14" s="149">
        <v>20</v>
      </c>
      <c r="K14" s="149">
        <v>22</v>
      </c>
      <c r="L14" s="149">
        <v>35</v>
      </c>
      <c r="M14" s="149">
        <v>26</v>
      </c>
      <c r="N14" s="149">
        <v>7</v>
      </c>
      <c r="O14" s="149">
        <v>9</v>
      </c>
      <c r="P14" s="149" t="s">
        <v>767</v>
      </c>
      <c r="Q14" s="149" t="s">
        <v>767</v>
      </c>
      <c r="R14" s="310"/>
    </row>
    <row r="15" spans="1:18" ht="21.75" customHeight="1">
      <c r="A15" s="12" t="s">
        <v>525</v>
      </c>
      <c r="B15" s="148">
        <f t="shared" si="11"/>
        <v>983</v>
      </c>
      <c r="C15" s="149">
        <v>56</v>
      </c>
      <c r="D15" s="149">
        <v>60</v>
      </c>
      <c r="E15" s="149">
        <v>58</v>
      </c>
      <c r="F15" s="149">
        <v>30</v>
      </c>
      <c r="G15" s="149">
        <v>37</v>
      </c>
      <c r="H15" s="149">
        <v>136</v>
      </c>
      <c r="I15" s="149">
        <v>177</v>
      </c>
      <c r="J15" s="149">
        <v>120</v>
      </c>
      <c r="K15" s="149">
        <v>85</v>
      </c>
      <c r="L15" s="149">
        <v>93</v>
      </c>
      <c r="M15" s="149">
        <v>58</v>
      </c>
      <c r="N15" s="149">
        <v>30</v>
      </c>
      <c r="O15" s="149">
        <v>22</v>
      </c>
      <c r="P15" s="149">
        <v>14</v>
      </c>
      <c r="Q15" s="149">
        <v>7</v>
      </c>
      <c r="R15" s="310"/>
    </row>
    <row r="16" spans="1:18" ht="21.75" customHeight="1">
      <c r="A16" s="12" t="s">
        <v>526</v>
      </c>
      <c r="B16" s="148">
        <f t="shared" si="11"/>
        <v>3313</v>
      </c>
      <c r="C16" s="149">
        <v>173</v>
      </c>
      <c r="D16" s="149">
        <v>222</v>
      </c>
      <c r="E16" s="149">
        <v>233</v>
      </c>
      <c r="F16" s="149">
        <v>107</v>
      </c>
      <c r="G16" s="149">
        <v>124</v>
      </c>
      <c r="H16" s="149">
        <v>391</v>
      </c>
      <c r="I16" s="149">
        <v>816</v>
      </c>
      <c r="J16" s="149">
        <v>294</v>
      </c>
      <c r="K16" s="149">
        <v>254</v>
      </c>
      <c r="L16" s="149">
        <v>328</v>
      </c>
      <c r="M16" s="149">
        <v>147</v>
      </c>
      <c r="N16" s="149">
        <v>89</v>
      </c>
      <c r="O16" s="149">
        <v>82</v>
      </c>
      <c r="P16" s="149">
        <v>26</v>
      </c>
      <c r="Q16" s="149">
        <v>27</v>
      </c>
      <c r="R16" s="310"/>
    </row>
    <row r="17" spans="1:22" ht="21.75" customHeight="1">
      <c r="A17" s="12" t="s">
        <v>527</v>
      </c>
      <c r="B17" s="148">
        <f t="shared" si="11"/>
        <v>2129</v>
      </c>
      <c r="C17" s="149">
        <v>128</v>
      </c>
      <c r="D17" s="149">
        <v>163</v>
      </c>
      <c r="E17" s="149">
        <v>114</v>
      </c>
      <c r="F17" s="149">
        <v>75</v>
      </c>
      <c r="G17" s="149">
        <v>87</v>
      </c>
      <c r="H17" s="149">
        <v>261</v>
      </c>
      <c r="I17" s="149">
        <v>652</v>
      </c>
      <c r="J17" s="149">
        <v>130</v>
      </c>
      <c r="K17" s="149">
        <v>127</v>
      </c>
      <c r="L17" s="149">
        <v>187</v>
      </c>
      <c r="M17" s="149">
        <v>86</v>
      </c>
      <c r="N17" s="149">
        <v>42</v>
      </c>
      <c r="O17" s="149">
        <v>57</v>
      </c>
      <c r="P17" s="149">
        <v>9</v>
      </c>
      <c r="Q17" s="149">
        <v>11</v>
      </c>
      <c r="R17" s="310"/>
      <c r="U17" s="47"/>
      <c r="V17" s="47"/>
    </row>
    <row r="18" spans="1:22" ht="21.75" customHeight="1">
      <c r="A18" s="12" t="s">
        <v>528</v>
      </c>
      <c r="B18" s="148">
        <f t="shared" si="11"/>
        <v>1209</v>
      </c>
      <c r="C18" s="149">
        <v>68</v>
      </c>
      <c r="D18" s="149">
        <v>63</v>
      </c>
      <c r="E18" s="149">
        <v>75</v>
      </c>
      <c r="F18" s="149">
        <v>51</v>
      </c>
      <c r="G18" s="149">
        <v>48</v>
      </c>
      <c r="H18" s="149">
        <v>153</v>
      </c>
      <c r="I18" s="149">
        <v>388</v>
      </c>
      <c r="J18" s="149">
        <v>54</v>
      </c>
      <c r="K18" s="149">
        <v>102</v>
      </c>
      <c r="L18" s="149">
        <v>116</v>
      </c>
      <c r="M18" s="149">
        <v>46</v>
      </c>
      <c r="N18" s="149">
        <v>21</v>
      </c>
      <c r="O18" s="149">
        <v>15</v>
      </c>
      <c r="P18" s="149">
        <v>5</v>
      </c>
      <c r="Q18" s="149">
        <v>4</v>
      </c>
      <c r="R18" s="310"/>
    </row>
    <row r="19" spans="1:22" ht="21.75" customHeight="1">
      <c r="A19" s="12" t="s">
        <v>529</v>
      </c>
      <c r="B19" s="148">
        <f t="shared" si="11"/>
        <v>966</v>
      </c>
      <c r="C19" s="149">
        <v>47</v>
      </c>
      <c r="D19" s="149">
        <v>55</v>
      </c>
      <c r="E19" s="149">
        <v>57</v>
      </c>
      <c r="F19" s="149">
        <v>29</v>
      </c>
      <c r="G19" s="149">
        <v>39</v>
      </c>
      <c r="H19" s="149">
        <v>131</v>
      </c>
      <c r="I19" s="149">
        <v>315</v>
      </c>
      <c r="J19" s="149">
        <v>52</v>
      </c>
      <c r="K19" s="149">
        <v>92</v>
      </c>
      <c r="L19" s="149">
        <v>95</v>
      </c>
      <c r="M19" s="149">
        <v>27</v>
      </c>
      <c r="N19" s="149">
        <v>9</v>
      </c>
      <c r="O19" s="149">
        <v>18</v>
      </c>
      <c r="P19" s="149">
        <v>0</v>
      </c>
      <c r="Q19" s="149">
        <v>0</v>
      </c>
      <c r="R19" s="310"/>
    </row>
    <row r="20" spans="1:22" ht="21.75" customHeight="1">
      <c r="A20" s="4" t="s">
        <v>530</v>
      </c>
      <c r="B20" s="151">
        <f>SUM(C20:R20)</f>
        <v>8969</v>
      </c>
      <c r="C20" s="151">
        <f t="shared" ref="C20:Q20" si="12">SUM(C21:C28)</f>
        <v>491</v>
      </c>
      <c r="D20" s="151">
        <f t="shared" si="12"/>
        <v>568</v>
      </c>
      <c r="E20" s="151">
        <f t="shared" si="12"/>
        <v>556</v>
      </c>
      <c r="F20" s="151">
        <f t="shared" si="12"/>
        <v>300</v>
      </c>
      <c r="G20" s="151">
        <f t="shared" si="12"/>
        <v>357</v>
      </c>
      <c r="H20" s="151">
        <f t="shared" si="12"/>
        <v>1134</v>
      </c>
      <c r="I20" s="151">
        <f t="shared" si="12"/>
        <v>2414</v>
      </c>
      <c r="J20" s="151">
        <f t="shared" si="12"/>
        <v>671</v>
      </c>
      <c r="K20" s="151">
        <f t="shared" si="12"/>
        <v>685</v>
      </c>
      <c r="L20" s="151">
        <f t="shared" si="12"/>
        <v>863</v>
      </c>
      <c r="M20" s="151">
        <f t="shared" si="12"/>
        <v>389</v>
      </c>
      <c r="N20" s="151">
        <f t="shared" si="12"/>
        <v>200</v>
      </c>
      <c r="O20" s="151">
        <f t="shared" si="12"/>
        <v>202</v>
      </c>
      <c r="P20" s="151">
        <f t="shared" si="12"/>
        <v>53</v>
      </c>
      <c r="Q20" s="151">
        <f t="shared" si="12"/>
        <v>50</v>
      </c>
      <c r="R20" s="310">
        <v>36</v>
      </c>
    </row>
    <row r="21" spans="1:22" ht="21.75" customHeight="1">
      <c r="A21" s="12" t="s">
        <v>715</v>
      </c>
      <c r="B21" s="148">
        <f t="shared" ref="B21:B28" si="13">SUM(C21:Q21)</f>
        <v>1525</v>
      </c>
      <c r="C21" s="149">
        <v>81</v>
      </c>
      <c r="D21" s="149">
        <v>98</v>
      </c>
      <c r="E21" s="149">
        <v>88</v>
      </c>
      <c r="F21" s="149">
        <v>33</v>
      </c>
      <c r="G21" s="149">
        <v>55</v>
      </c>
      <c r="H21" s="149">
        <v>195</v>
      </c>
      <c r="I21" s="149">
        <v>476</v>
      </c>
      <c r="J21" s="149">
        <v>88</v>
      </c>
      <c r="K21" s="149">
        <v>116</v>
      </c>
      <c r="L21" s="149">
        <v>174</v>
      </c>
      <c r="M21" s="149">
        <v>74</v>
      </c>
      <c r="N21" s="149">
        <v>21</v>
      </c>
      <c r="O21" s="149">
        <v>19</v>
      </c>
      <c r="P21" s="149" t="s">
        <v>767</v>
      </c>
      <c r="Q21" s="149">
        <v>7</v>
      </c>
      <c r="R21" s="310"/>
    </row>
    <row r="22" spans="1:22" ht="21.75" customHeight="1">
      <c r="A22" s="12" t="s">
        <v>716</v>
      </c>
      <c r="B22" s="148">
        <f t="shared" si="13"/>
        <v>6987</v>
      </c>
      <c r="C22" s="149">
        <v>387</v>
      </c>
      <c r="D22" s="149">
        <v>448</v>
      </c>
      <c r="E22" s="149">
        <v>452</v>
      </c>
      <c r="F22" s="149">
        <v>255</v>
      </c>
      <c r="G22" s="149">
        <v>278</v>
      </c>
      <c r="H22" s="149">
        <v>880</v>
      </c>
      <c r="I22" s="149">
        <v>1810</v>
      </c>
      <c r="J22" s="149">
        <v>553</v>
      </c>
      <c r="K22" s="149">
        <v>530</v>
      </c>
      <c r="L22" s="149">
        <v>638</v>
      </c>
      <c r="M22" s="149">
        <v>304</v>
      </c>
      <c r="N22" s="149">
        <v>173</v>
      </c>
      <c r="O22" s="149">
        <v>183</v>
      </c>
      <c r="P22" s="149">
        <v>53</v>
      </c>
      <c r="Q22" s="149">
        <v>43</v>
      </c>
      <c r="R22" s="310"/>
    </row>
    <row r="23" spans="1:22" ht="21.75" customHeight="1">
      <c r="A23" s="12" t="s">
        <v>531</v>
      </c>
      <c r="B23" s="148">
        <f t="shared" si="13"/>
        <v>0</v>
      </c>
      <c r="C23" s="149">
        <v>0</v>
      </c>
      <c r="D23" s="149">
        <v>0</v>
      </c>
      <c r="E23" s="149">
        <v>0</v>
      </c>
      <c r="F23" s="149">
        <v>0</v>
      </c>
      <c r="G23" s="149" t="s">
        <v>767</v>
      </c>
      <c r="H23" s="149">
        <v>0</v>
      </c>
      <c r="I23" s="149" t="s">
        <v>767</v>
      </c>
      <c r="J23" s="149">
        <v>0</v>
      </c>
      <c r="K23" s="149">
        <v>0</v>
      </c>
      <c r="L23" s="149">
        <v>0</v>
      </c>
      <c r="M23" s="149">
        <v>0</v>
      </c>
      <c r="N23" s="149">
        <v>0</v>
      </c>
      <c r="O23" s="149">
        <v>0</v>
      </c>
      <c r="P23" s="149">
        <v>0</v>
      </c>
      <c r="Q23" s="149">
        <v>0</v>
      </c>
      <c r="R23" s="310"/>
    </row>
    <row r="24" spans="1:22" ht="21.75" customHeight="1">
      <c r="A24" s="12" t="s">
        <v>717</v>
      </c>
      <c r="B24" s="148">
        <f t="shared" si="13"/>
        <v>19</v>
      </c>
      <c r="C24" s="149" t="s">
        <v>767</v>
      </c>
      <c r="D24" s="149">
        <v>0</v>
      </c>
      <c r="E24" s="149" t="s">
        <v>767</v>
      </c>
      <c r="F24" s="149">
        <v>5</v>
      </c>
      <c r="G24" s="149">
        <v>7</v>
      </c>
      <c r="H24" s="149">
        <v>0</v>
      </c>
      <c r="I24" s="149">
        <v>7</v>
      </c>
      <c r="J24" s="149">
        <v>0</v>
      </c>
      <c r="K24" s="149" t="s">
        <v>767</v>
      </c>
      <c r="L24" s="149" t="s">
        <v>767</v>
      </c>
      <c r="M24" s="149" t="s">
        <v>767</v>
      </c>
      <c r="N24" s="149">
        <v>0</v>
      </c>
      <c r="O24" s="149">
        <v>0</v>
      </c>
      <c r="P24" s="149" t="s">
        <v>767</v>
      </c>
      <c r="Q24" s="149">
        <v>0</v>
      </c>
      <c r="R24" s="310"/>
    </row>
    <row r="25" spans="1:22" ht="21.75" customHeight="1">
      <c r="A25" s="12" t="s">
        <v>718</v>
      </c>
      <c r="B25" s="148">
        <f t="shared" si="13"/>
        <v>0</v>
      </c>
      <c r="C25" s="149" t="s">
        <v>767</v>
      </c>
      <c r="D25" s="149">
        <v>0</v>
      </c>
      <c r="E25" s="149">
        <v>0</v>
      </c>
      <c r="F25" s="149">
        <v>0</v>
      </c>
      <c r="G25" s="149">
        <v>0</v>
      </c>
      <c r="H25" s="149">
        <v>0</v>
      </c>
      <c r="I25" s="149">
        <v>0</v>
      </c>
      <c r="J25" s="149">
        <v>0</v>
      </c>
      <c r="K25" s="149">
        <v>0</v>
      </c>
      <c r="L25" s="149">
        <v>0</v>
      </c>
      <c r="M25" s="149">
        <v>0</v>
      </c>
      <c r="N25" s="149">
        <v>0</v>
      </c>
      <c r="O25" s="149">
        <v>0</v>
      </c>
      <c r="P25" s="149">
        <v>0</v>
      </c>
      <c r="Q25" s="149">
        <v>0</v>
      </c>
      <c r="R25" s="310"/>
    </row>
    <row r="26" spans="1:22" ht="21.75" customHeight="1">
      <c r="A26" s="12" t="s">
        <v>719</v>
      </c>
      <c r="B26" s="148">
        <f t="shared" si="13"/>
        <v>140</v>
      </c>
      <c r="C26" s="149">
        <v>8</v>
      </c>
      <c r="D26" s="149">
        <v>8</v>
      </c>
      <c r="E26" s="149">
        <v>5</v>
      </c>
      <c r="F26" s="149" t="s">
        <v>767</v>
      </c>
      <c r="G26" s="149">
        <v>9</v>
      </c>
      <c r="H26" s="149">
        <v>21</v>
      </c>
      <c r="I26" s="149">
        <v>42</v>
      </c>
      <c r="J26" s="149">
        <v>14</v>
      </c>
      <c r="K26" s="149">
        <v>13</v>
      </c>
      <c r="L26" s="149">
        <v>20</v>
      </c>
      <c r="M26" s="149" t="s">
        <v>767</v>
      </c>
      <c r="N26" s="149">
        <v>0</v>
      </c>
      <c r="O26" s="149" t="s">
        <v>767</v>
      </c>
      <c r="P26" s="149">
        <v>0</v>
      </c>
      <c r="Q26" s="149" t="s">
        <v>767</v>
      </c>
      <c r="R26" s="310"/>
    </row>
    <row r="27" spans="1:22" ht="21.75" customHeight="1">
      <c r="A27" s="12" t="s">
        <v>720</v>
      </c>
      <c r="B27" s="148">
        <f t="shared" si="13"/>
        <v>253</v>
      </c>
      <c r="C27" s="149">
        <v>15</v>
      </c>
      <c r="D27" s="149">
        <v>14</v>
      </c>
      <c r="E27" s="149">
        <v>11</v>
      </c>
      <c r="F27" s="149">
        <v>7</v>
      </c>
      <c r="G27" s="149">
        <v>8</v>
      </c>
      <c r="H27" s="149">
        <v>29</v>
      </c>
      <c r="I27" s="149">
        <v>79</v>
      </c>
      <c r="J27" s="149">
        <v>16</v>
      </c>
      <c r="K27" s="149">
        <v>26</v>
      </c>
      <c r="L27" s="149">
        <v>31</v>
      </c>
      <c r="M27" s="149">
        <v>11</v>
      </c>
      <c r="N27" s="149">
        <v>6</v>
      </c>
      <c r="O27" s="149" t="s">
        <v>767</v>
      </c>
      <c r="P27" s="149">
        <v>0</v>
      </c>
      <c r="Q27" s="149">
        <v>0</v>
      </c>
      <c r="R27" s="310"/>
    </row>
    <row r="28" spans="1:22" ht="21.75" customHeight="1">
      <c r="A28" s="12" t="s">
        <v>692</v>
      </c>
      <c r="B28" s="148">
        <f t="shared" si="13"/>
        <v>9</v>
      </c>
      <c r="C28" s="149">
        <v>0</v>
      </c>
      <c r="D28" s="149" t="s">
        <v>767</v>
      </c>
      <c r="E28" s="149" t="s">
        <v>767</v>
      </c>
      <c r="F28" s="149">
        <v>0</v>
      </c>
      <c r="G28" s="149">
        <v>0</v>
      </c>
      <c r="H28" s="149">
        <v>9</v>
      </c>
      <c r="I28" s="149" t="s">
        <v>767</v>
      </c>
      <c r="J28" s="149" t="s">
        <v>767</v>
      </c>
      <c r="K28" s="149" t="s">
        <v>767</v>
      </c>
      <c r="L28" s="149">
        <v>0</v>
      </c>
      <c r="M28" s="149">
        <v>0</v>
      </c>
      <c r="N28" s="149">
        <v>0</v>
      </c>
      <c r="O28" s="149">
        <v>0</v>
      </c>
      <c r="P28" s="149">
        <v>0</v>
      </c>
      <c r="Q28" s="149">
        <v>0</v>
      </c>
      <c r="R28" s="310"/>
    </row>
    <row r="29" spans="1:22" ht="21.75" customHeight="1">
      <c r="A29" s="4" t="s">
        <v>532</v>
      </c>
      <c r="B29" s="151">
        <f>SUM(C29:R29)</f>
        <v>8969</v>
      </c>
      <c r="C29" s="151">
        <f t="shared" ref="C29:Q29" si="14">SUM(C30:C39)</f>
        <v>491</v>
      </c>
      <c r="D29" s="151">
        <f t="shared" si="14"/>
        <v>569</v>
      </c>
      <c r="E29" s="151">
        <f t="shared" si="14"/>
        <v>555</v>
      </c>
      <c r="F29" s="151">
        <f t="shared" si="14"/>
        <v>301</v>
      </c>
      <c r="G29" s="151">
        <f t="shared" si="14"/>
        <v>357</v>
      </c>
      <c r="H29" s="151">
        <f t="shared" si="14"/>
        <v>1132</v>
      </c>
      <c r="I29" s="151">
        <f t="shared" si="14"/>
        <v>2419</v>
      </c>
      <c r="J29" s="151">
        <f t="shared" si="14"/>
        <v>669</v>
      </c>
      <c r="K29" s="151">
        <f t="shared" si="14"/>
        <v>687</v>
      </c>
      <c r="L29" s="151">
        <f t="shared" si="14"/>
        <v>863</v>
      </c>
      <c r="M29" s="151">
        <f t="shared" si="14"/>
        <v>388</v>
      </c>
      <c r="N29" s="151">
        <f t="shared" si="14"/>
        <v>196</v>
      </c>
      <c r="O29" s="151">
        <f t="shared" si="14"/>
        <v>207</v>
      </c>
      <c r="P29" s="151">
        <f t="shared" si="14"/>
        <v>50</v>
      </c>
      <c r="Q29" s="151">
        <f t="shared" si="14"/>
        <v>46</v>
      </c>
      <c r="R29" s="310">
        <v>39</v>
      </c>
    </row>
    <row r="30" spans="1:22" ht="21.75" customHeight="1">
      <c r="A30" s="12" t="s">
        <v>533</v>
      </c>
      <c r="B30" s="148">
        <f t="shared" ref="B30:B39" si="15">SUM(C30:Q30)</f>
        <v>1005</v>
      </c>
      <c r="C30" s="149">
        <v>71</v>
      </c>
      <c r="D30" s="149">
        <v>91</v>
      </c>
      <c r="E30" s="149">
        <v>41</v>
      </c>
      <c r="F30" s="149">
        <v>46</v>
      </c>
      <c r="G30" s="149">
        <v>35</v>
      </c>
      <c r="H30" s="149">
        <v>132</v>
      </c>
      <c r="I30" s="149">
        <v>170</v>
      </c>
      <c r="J30" s="149">
        <v>69</v>
      </c>
      <c r="K30" s="149">
        <v>116</v>
      </c>
      <c r="L30" s="149">
        <v>103</v>
      </c>
      <c r="M30" s="149">
        <v>52</v>
      </c>
      <c r="N30" s="149">
        <v>35</v>
      </c>
      <c r="O30" s="149">
        <v>26</v>
      </c>
      <c r="P30" s="149">
        <v>10</v>
      </c>
      <c r="Q30" s="149">
        <v>8</v>
      </c>
      <c r="R30" s="310"/>
    </row>
    <row r="31" spans="1:22" ht="21.75" customHeight="1">
      <c r="A31" s="12" t="s">
        <v>534</v>
      </c>
      <c r="B31" s="148">
        <f t="shared" si="15"/>
        <v>754</v>
      </c>
      <c r="C31" s="149">
        <v>76</v>
      </c>
      <c r="D31" s="149">
        <v>61</v>
      </c>
      <c r="E31" s="149">
        <v>46</v>
      </c>
      <c r="F31" s="149">
        <v>34</v>
      </c>
      <c r="G31" s="149">
        <v>26</v>
      </c>
      <c r="H31" s="149">
        <v>112</v>
      </c>
      <c r="I31" s="149">
        <v>196</v>
      </c>
      <c r="J31" s="149">
        <v>35</v>
      </c>
      <c r="K31" s="149">
        <v>50</v>
      </c>
      <c r="L31" s="149">
        <v>41</v>
      </c>
      <c r="M31" s="149">
        <v>29</v>
      </c>
      <c r="N31" s="149">
        <v>15</v>
      </c>
      <c r="O31" s="149">
        <v>9</v>
      </c>
      <c r="P31" s="149">
        <v>9</v>
      </c>
      <c r="Q31" s="149">
        <v>15</v>
      </c>
      <c r="R31" s="310"/>
    </row>
    <row r="32" spans="1:22" ht="21.75" customHeight="1">
      <c r="A32" s="12" t="s">
        <v>535</v>
      </c>
      <c r="B32" s="148">
        <f t="shared" si="15"/>
        <v>158</v>
      </c>
      <c r="C32" s="149">
        <v>10</v>
      </c>
      <c r="D32" s="149">
        <v>11</v>
      </c>
      <c r="E32" s="149" t="s">
        <v>767</v>
      </c>
      <c r="F32" s="149">
        <v>9</v>
      </c>
      <c r="G32" s="149">
        <v>5</v>
      </c>
      <c r="H32" s="149">
        <v>19</v>
      </c>
      <c r="I32" s="149">
        <v>48</v>
      </c>
      <c r="J32" s="149">
        <v>12</v>
      </c>
      <c r="K32" s="149">
        <v>12</v>
      </c>
      <c r="L32" s="149">
        <v>15</v>
      </c>
      <c r="M32" s="149">
        <v>9</v>
      </c>
      <c r="N32" s="149" t="s">
        <v>767</v>
      </c>
      <c r="O32" s="149">
        <v>8</v>
      </c>
      <c r="P32" s="149" t="s">
        <v>767</v>
      </c>
      <c r="Q32" s="149" t="s">
        <v>767</v>
      </c>
      <c r="R32" s="310"/>
    </row>
    <row r="33" spans="1:52" ht="21.75" customHeight="1">
      <c r="A33" s="12" t="s">
        <v>536</v>
      </c>
      <c r="B33" s="148">
        <f t="shared" si="15"/>
        <v>678</v>
      </c>
      <c r="C33" s="149">
        <v>44</v>
      </c>
      <c r="D33" s="149">
        <v>25</v>
      </c>
      <c r="E33" s="149">
        <v>26</v>
      </c>
      <c r="F33" s="149">
        <v>16</v>
      </c>
      <c r="G33" s="149">
        <v>15</v>
      </c>
      <c r="H33" s="149">
        <v>98</v>
      </c>
      <c r="I33" s="149">
        <v>89</v>
      </c>
      <c r="J33" s="149">
        <v>122</v>
      </c>
      <c r="K33" s="149">
        <v>58</v>
      </c>
      <c r="L33" s="149">
        <v>55</v>
      </c>
      <c r="M33" s="149">
        <v>70</v>
      </c>
      <c r="N33" s="149">
        <v>20</v>
      </c>
      <c r="O33" s="149">
        <v>27</v>
      </c>
      <c r="P33" s="149">
        <v>7</v>
      </c>
      <c r="Q33" s="149">
        <v>6</v>
      </c>
      <c r="R33" s="310"/>
    </row>
    <row r="34" spans="1:52" ht="21.75" customHeight="1">
      <c r="A34" s="12" t="s">
        <v>593</v>
      </c>
      <c r="B34" s="148">
        <f t="shared" si="15"/>
        <v>601</v>
      </c>
      <c r="C34" s="149">
        <v>32</v>
      </c>
      <c r="D34" s="149">
        <v>34</v>
      </c>
      <c r="E34" s="149">
        <v>33</v>
      </c>
      <c r="F34" s="149">
        <v>29</v>
      </c>
      <c r="G34" s="149">
        <v>47</v>
      </c>
      <c r="H34" s="149">
        <v>76</v>
      </c>
      <c r="I34" s="149">
        <v>127</v>
      </c>
      <c r="J34" s="149">
        <v>34</v>
      </c>
      <c r="K34" s="149">
        <v>66</v>
      </c>
      <c r="L34" s="149">
        <v>65</v>
      </c>
      <c r="M34" s="149">
        <v>36</v>
      </c>
      <c r="N34" s="149">
        <v>9</v>
      </c>
      <c r="O34" s="149">
        <v>13</v>
      </c>
      <c r="P34" s="149" t="s">
        <v>767</v>
      </c>
      <c r="Q34" s="149" t="s">
        <v>767</v>
      </c>
      <c r="R34" s="310"/>
    </row>
    <row r="35" spans="1:52" ht="21.75" customHeight="1">
      <c r="A35" s="12" t="s">
        <v>537</v>
      </c>
      <c r="B35" s="148">
        <f t="shared" si="15"/>
        <v>854</v>
      </c>
      <c r="C35" s="149">
        <v>71</v>
      </c>
      <c r="D35" s="149">
        <v>93</v>
      </c>
      <c r="E35" s="149">
        <v>24</v>
      </c>
      <c r="F35" s="149">
        <v>33</v>
      </c>
      <c r="G35" s="149">
        <v>22</v>
      </c>
      <c r="H35" s="149">
        <v>92</v>
      </c>
      <c r="I35" s="149">
        <v>286</v>
      </c>
      <c r="J35" s="149">
        <v>31</v>
      </c>
      <c r="K35" s="149">
        <v>49</v>
      </c>
      <c r="L35" s="149">
        <v>45</v>
      </c>
      <c r="M35" s="149">
        <v>49</v>
      </c>
      <c r="N35" s="149">
        <v>25</v>
      </c>
      <c r="O35" s="149">
        <v>28</v>
      </c>
      <c r="P35" s="149">
        <v>6</v>
      </c>
      <c r="Q35" s="149" t="s">
        <v>767</v>
      </c>
      <c r="R35" s="310"/>
    </row>
    <row r="36" spans="1:52" ht="21.75" customHeight="1">
      <c r="A36" s="12" t="s">
        <v>721</v>
      </c>
      <c r="B36" s="148">
        <f t="shared" si="15"/>
        <v>19</v>
      </c>
      <c r="C36" s="149" t="s">
        <v>767</v>
      </c>
      <c r="D36" s="149">
        <v>0</v>
      </c>
      <c r="E36" s="149" t="s">
        <v>767</v>
      </c>
      <c r="F36" s="149" t="s">
        <v>767</v>
      </c>
      <c r="G36" s="149" t="s">
        <v>767</v>
      </c>
      <c r="H36" s="149" t="s">
        <v>767</v>
      </c>
      <c r="I36" s="149">
        <v>11</v>
      </c>
      <c r="J36" s="149" t="s">
        <v>767</v>
      </c>
      <c r="K36" s="149" t="s">
        <v>767</v>
      </c>
      <c r="L36" s="149">
        <v>8</v>
      </c>
      <c r="M36" s="149">
        <v>0</v>
      </c>
      <c r="N36" s="149">
        <v>0</v>
      </c>
      <c r="O36" s="149">
        <v>0</v>
      </c>
      <c r="P36" s="149">
        <v>0</v>
      </c>
      <c r="Q36" s="149">
        <v>0</v>
      </c>
      <c r="R36" s="310"/>
    </row>
    <row r="37" spans="1:52" ht="21.75" customHeight="1">
      <c r="A37" s="12" t="s">
        <v>538</v>
      </c>
      <c r="B37" s="148">
        <f t="shared" si="15"/>
        <v>195</v>
      </c>
      <c r="C37" s="149">
        <v>19</v>
      </c>
      <c r="D37" s="149">
        <v>38</v>
      </c>
      <c r="E37" s="149">
        <v>11</v>
      </c>
      <c r="F37" s="149">
        <v>6</v>
      </c>
      <c r="G37" s="149">
        <v>14</v>
      </c>
      <c r="H37" s="149">
        <v>25</v>
      </c>
      <c r="I37" s="149">
        <v>55</v>
      </c>
      <c r="J37" s="149">
        <v>6</v>
      </c>
      <c r="K37" s="149">
        <v>8</v>
      </c>
      <c r="L37" s="149">
        <v>6</v>
      </c>
      <c r="M37" s="149" t="s">
        <v>767</v>
      </c>
      <c r="N37" s="149" t="s">
        <v>767</v>
      </c>
      <c r="O37" s="149">
        <v>7</v>
      </c>
      <c r="P37" s="149">
        <v>0</v>
      </c>
      <c r="Q37" s="149">
        <v>0</v>
      </c>
      <c r="R37" s="310"/>
    </row>
    <row r="38" spans="1:52" ht="21.75" customHeight="1">
      <c r="A38" s="12" t="s">
        <v>539</v>
      </c>
      <c r="B38" s="148">
        <f t="shared" si="15"/>
        <v>21</v>
      </c>
      <c r="C38" s="149" t="s">
        <v>767</v>
      </c>
      <c r="D38" s="149" t="s">
        <v>767</v>
      </c>
      <c r="E38" s="149">
        <v>0</v>
      </c>
      <c r="F38" s="149" t="s">
        <v>767</v>
      </c>
      <c r="G38" s="149">
        <v>0</v>
      </c>
      <c r="H38" s="149">
        <v>7</v>
      </c>
      <c r="I38" s="149">
        <v>7</v>
      </c>
      <c r="J38" s="149" t="s">
        <v>767</v>
      </c>
      <c r="K38" s="149">
        <v>7</v>
      </c>
      <c r="L38" s="149" t="s">
        <v>767</v>
      </c>
      <c r="M38" s="149" t="s">
        <v>767</v>
      </c>
      <c r="N38" s="149">
        <v>0</v>
      </c>
      <c r="O38" s="149">
        <v>0</v>
      </c>
      <c r="P38" s="149">
        <v>0</v>
      </c>
      <c r="Q38" s="149">
        <v>0</v>
      </c>
      <c r="R38" s="310"/>
    </row>
    <row r="39" spans="1:52" ht="21.75" customHeight="1">
      <c r="A39" s="12" t="s">
        <v>540</v>
      </c>
      <c r="B39" s="148">
        <f t="shared" si="15"/>
        <v>4645</v>
      </c>
      <c r="C39" s="149">
        <v>168</v>
      </c>
      <c r="D39" s="149">
        <v>216</v>
      </c>
      <c r="E39" s="149">
        <v>374</v>
      </c>
      <c r="F39" s="149">
        <v>128</v>
      </c>
      <c r="G39" s="149">
        <v>193</v>
      </c>
      <c r="H39" s="149">
        <v>571</v>
      </c>
      <c r="I39" s="149">
        <v>1430</v>
      </c>
      <c r="J39" s="149">
        <v>360</v>
      </c>
      <c r="K39" s="149">
        <v>321</v>
      </c>
      <c r="L39" s="149">
        <v>525</v>
      </c>
      <c r="M39" s="149">
        <v>143</v>
      </c>
      <c r="N39" s="149">
        <v>92</v>
      </c>
      <c r="O39" s="149">
        <v>89</v>
      </c>
      <c r="P39" s="149">
        <v>18</v>
      </c>
      <c r="Q39" s="149">
        <v>17</v>
      </c>
      <c r="R39" s="310"/>
    </row>
    <row r="40" spans="1:52" ht="21.75" customHeight="1">
      <c r="A40" s="4" t="s">
        <v>689</v>
      </c>
      <c r="B40" s="151">
        <f>SUM(C40:R40)</f>
        <v>8969</v>
      </c>
      <c r="C40" s="151">
        <f t="shared" ref="C40:Q40" si="16">SUM(C41:C46)</f>
        <v>492</v>
      </c>
      <c r="D40" s="151">
        <f t="shared" si="16"/>
        <v>570</v>
      </c>
      <c r="E40" s="151">
        <f t="shared" si="16"/>
        <v>558</v>
      </c>
      <c r="F40" s="151">
        <f t="shared" si="16"/>
        <v>298</v>
      </c>
      <c r="G40" s="151">
        <f t="shared" si="16"/>
        <v>358</v>
      </c>
      <c r="H40" s="151">
        <f t="shared" si="16"/>
        <v>1134</v>
      </c>
      <c r="I40" s="151">
        <f t="shared" si="16"/>
        <v>2419</v>
      </c>
      <c r="J40" s="151">
        <f t="shared" si="16"/>
        <v>673</v>
      </c>
      <c r="K40" s="151">
        <f t="shared" si="16"/>
        <v>689</v>
      </c>
      <c r="L40" s="151">
        <f t="shared" si="16"/>
        <v>865</v>
      </c>
      <c r="M40" s="151">
        <f t="shared" si="16"/>
        <v>392</v>
      </c>
      <c r="N40" s="151">
        <f t="shared" si="16"/>
        <v>193</v>
      </c>
      <c r="O40" s="151">
        <f t="shared" si="16"/>
        <v>204</v>
      </c>
      <c r="P40" s="151">
        <f t="shared" si="16"/>
        <v>50</v>
      </c>
      <c r="Q40" s="151">
        <f t="shared" si="16"/>
        <v>49</v>
      </c>
      <c r="R40" s="310">
        <v>25</v>
      </c>
    </row>
    <row r="41" spans="1:52" ht="21.75" customHeight="1">
      <c r="A41" s="12" t="s">
        <v>541</v>
      </c>
      <c r="B41" s="148">
        <f t="shared" ref="B41:B46" si="17">SUM(C41:Q41)</f>
        <v>144</v>
      </c>
      <c r="C41" s="149" t="s">
        <v>767</v>
      </c>
      <c r="D41" s="149">
        <v>51</v>
      </c>
      <c r="E41" s="149">
        <v>5</v>
      </c>
      <c r="F41" s="149" t="s">
        <v>767</v>
      </c>
      <c r="G41" s="149">
        <v>0</v>
      </c>
      <c r="H41" s="149">
        <v>22</v>
      </c>
      <c r="I41" s="149">
        <v>22</v>
      </c>
      <c r="J41" s="149">
        <v>9</v>
      </c>
      <c r="K41" s="149">
        <v>24</v>
      </c>
      <c r="L41" s="149">
        <v>5</v>
      </c>
      <c r="M41" s="149">
        <v>6</v>
      </c>
      <c r="N41" s="149" t="s">
        <v>767</v>
      </c>
      <c r="O41" s="149" t="s">
        <v>767</v>
      </c>
      <c r="P41" s="149">
        <v>0</v>
      </c>
      <c r="Q41" s="149">
        <v>0</v>
      </c>
      <c r="R41" s="310"/>
    </row>
    <row r="42" spans="1:52" ht="21.75" customHeight="1">
      <c r="A42" s="12" t="s">
        <v>542</v>
      </c>
      <c r="B42" s="148">
        <f t="shared" si="17"/>
        <v>2976</v>
      </c>
      <c r="C42" s="149">
        <v>89</v>
      </c>
      <c r="D42" s="149">
        <v>227</v>
      </c>
      <c r="E42" s="149">
        <v>175</v>
      </c>
      <c r="F42" s="149">
        <v>59</v>
      </c>
      <c r="G42" s="149">
        <v>148</v>
      </c>
      <c r="H42" s="149">
        <v>344</v>
      </c>
      <c r="I42" s="149">
        <v>789</v>
      </c>
      <c r="J42" s="149">
        <v>248</v>
      </c>
      <c r="K42" s="149">
        <v>291</v>
      </c>
      <c r="L42" s="149">
        <v>337</v>
      </c>
      <c r="M42" s="149">
        <v>128</v>
      </c>
      <c r="N42" s="149">
        <v>52</v>
      </c>
      <c r="O42" s="149">
        <v>63</v>
      </c>
      <c r="P42" s="149">
        <v>16</v>
      </c>
      <c r="Q42" s="149">
        <v>10</v>
      </c>
      <c r="R42" s="310"/>
    </row>
    <row r="43" spans="1:52" ht="21.75" customHeight="1">
      <c r="A43" s="12" t="s">
        <v>543</v>
      </c>
      <c r="B43" s="148">
        <f t="shared" si="17"/>
        <v>4678</v>
      </c>
      <c r="C43" s="149">
        <v>363</v>
      </c>
      <c r="D43" s="149">
        <v>240</v>
      </c>
      <c r="E43" s="149">
        <v>341</v>
      </c>
      <c r="F43" s="149">
        <v>223</v>
      </c>
      <c r="G43" s="149">
        <v>159</v>
      </c>
      <c r="H43" s="149">
        <v>627</v>
      </c>
      <c r="I43" s="149">
        <v>1142</v>
      </c>
      <c r="J43" s="149">
        <v>337</v>
      </c>
      <c r="K43" s="149">
        <v>311</v>
      </c>
      <c r="L43" s="149">
        <v>424</v>
      </c>
      <c r="M43" s="149">
        <v>198</v>
      </c>
      <c r="N43" s="149">
        <v>131</v>
      </c>
      <c r="O43" s="149">
        <v>121</v>
      </c>
      <c r="P43" s="149">
        <v>28</v>
      </c>
      <c r="Q43" s="149">
        <v>33</v>
      </c>
      <c r="R43" s="310"/>
    </row>
    <row r="44" spans="1:52" ht="21.75" customHeight="1">
      <c r="A44" s="12" t="s">
        <v>544</v>
      </c>
      <c r="B44" s="148">
        <f t="shared" si="17"/>
        <v>219</v>
      </c>
      <c r="C44" s="149">
        <v>15</v>
      </c>
      <c r="D44" s="149">
        <v>17</v>
      </c>
      <c r="E44" s="149">
        <v>10</v>
      </c>
      <c r="F44" s="149">
        <v>7</v>
      </c>
      <c r="G44" s="149">
        <v>8</v>
      </c>
      <c r="H44" s="149">
        <v>24</v>
      </c>
      <c r="I44" s="149">
        <v>65</v>
      </c>
      <c r="J44" s="149">
        <v>19</v>
      </c>
      <c r="K44" s="149">
        <v>10</v>
      </c>
      <c r="L44" s="149">
        <v>21</v>
      </c>
      <c r="M44" s="149">
        <v>13</v>
      </c>
      <c r="N44" s="149" t="s">
        <v>767</v>
      </c>
      <c r="O44" s="149">
        <v>4</v>
      </c>
      <c r="P44" s="149" t="s">
        <v>767</v>
      </c>
      <c r="Q44" s="149">
        <v>6</v>
      </c>
      <c r="R44" s="310"/>
    </row>
    <row r="45" spans="1:52" ht="21.75" customHeight="1">
      <c r="A45" s="288" t="s">
        <v>691</v>
      </c>
      <c r="B45" s="101">
        <f t="shared" si="17"/>
        <v>403</v>
      </c>
      <c r="C45" s="99">
        <v>25</v>
      </c>
      <c r="D45" s="99">
        <v>11</v>
      </c>
      <c r="E45" s="99">
        <v>12</v>
      </c>
      <c r="F45" s="99">
        <v>9</v>
      </c>
      <c r="G45" s="99">
        <v>5</v>
      </c>
      <c r="H45" s="99">
        <v>49</v>
      </c>
      <c r="I45" s="99">
        <v>96</v>
      </c>
      <c r="J45" s="99">
        <v>37</v>
      </c>
      <c r="K45" s="99">
        <v>39</v>
      </c>
      <c r="L45" s="99">
        <v>49</v>
      </c>
      <c r="M45" s="99">
        <v>39</v>
      </c>
      <c r="N45" s="99">
        <v>10</v>
      </c>
      <c r="O45" s="99">
        <v>16</v>
      </c>
      <c r="P45" s="99">
        <v>6</v>
      </c>
      <c r="Q45" s="99" t="s">
        <v>767</v>
      </c>
      <c r="R45" s="310"/>
    </row>
    <row r="46" spans="1:52" ht="21.75" customHeight="1">
      <c r="A46" s="249" t="s">
        <v>692</v>
      </c>
      <c r="B46" s="338">
        <f t="shared" si="17"/>
        <v>524</v>
      </c>
      <c r="C46" s="201">
        <v>0</v>
      </c>
      <c r="D46" s="201">
        <v>24</v>
      </c>
      <c r="E46" s="201">
        <v>15</v>
      </c>
      <c r="F46" s="201" t="s">
        <v>767</v>
      </c>
      <c r="G46" s="201">
        <v>38</v>
      </c>
      <c r="H46" s="201">
        <v>68</v>
      </c>
      <c r="I46" s="201">
        <v>305</v>
      </c>
      <c r="J46" s="201">
        <v>23</v>
      </c>
      <c r="K46" s="201">
        <v>14</v>
      </c>
      <c r="L46" s="201">
        <v>29</v>
      </c>
      <c r="M46" s="201">
        <v>8</v>
      </c>
      <c r="N46" s="201" t="s">
        <v>767</v>
      </c>
      <c r="O46" s="201" t="s">
        <v>767</v>
      </c>
      <c r="P46" s="201" t="s">
        <v>767</v>
      </c>
      <c r="Q46" s="201">
        <v>0</v>
      </c>
      <c r="R46" s="315"/>
    </row>
    <row r="47" spans="1:52" ht="20.25" customHeight="1">
      <c r="A47" s="454" t="s">
        <v>490</v>
      </c>
      <c r="B47" s="454"/>
      <c r="C47" s="454"/>
      <c r="D47" s="454"/>
      <c r="E47" s="454"/>
      <c r="F47" s="454"/>
      <c r="G47" s="454"/>
      <c r="H47" s="454"/>
      <c r="I47" s="454"/>
      <c r="J47" s="454"/>
      <c r="K47" s="454"/>
      <c r="L47" s="454"/>
      <c r="M47" s="454"/>
      <c r="N47" s="454"/>
      <c r="O47" s="454"/>
      <c r="P47" s="454"/>
      <c r="Q47" s="454"/>
    </row>
    <row r="48" spans="1:52" ht="35.25" customHeight="1">
      <c r="A48" s="453" t="s">
        <v>900</v>
      </c>
      <c r="B48" s="453"/>
      <c r="C48" s="453"/>
      <c r="D48" s="453"/>
      <c r="E48" s="453"/>
      <c r="F48" s="453"/>
      <c r="G48" s="453"/>
      <c r="H48" s="453"/>
      <c r="I48" s="453"/>
      <c r="J48" s="453"/>
      <c r="K48" s="453"/>
      <c r="L48" s="453"/>
      <c r="M48" s="453"/>
      <c r="N48" s="453"/>
      <c r="O48" s="453"/>
      <c r="P48" s="453"/>
      <c r="Q48" s="453"/>
      <c r="R48" s="45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c r="AS48" s="303"/>
      <c r="AT48" s="303"/>
      <c r="AU48" s="303"/>
      <c r="AV48" s="303"/>
      <c r="AW48" s="303"/>
      <c r="AX48" s="303"/>
      <c r="AY48" s="303"/>
      <c r="AZ48" s="303"/>
    </row>
    <row r="49" spans="1:52" ht="10.5">
      <c r="A49" s="436" t="s">
        <v>768</v>
      </c>
      <c r="B49" s="436"/>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2"/>
      <c r="AA49" s="302"/>
      <c r="AB49" s="302"/>
      <c r="AC49" s="302"/>
      <c r="AD49" s="302"/>
      <c r="AE49" s="302"/>
      <c r="AF49" s="302"/>
      <c r="AG49" s="302"/>
      <c r="AH49" s="302"/>
      <c r="AI49" s="302"/>
      <c r="AJ49" s="302"/>
      <c r="AK49" s="302"/>
      <c r="AL49" s="302"/>
      <c r="AM49" s="302"/>
      <c r="AN49" s="302"/>
      <c r="AO49" s="302"/>
      <c r="AP49" s="302"/>
      <c r="AQ49" s="302"/>
      <c r="AR49" s="302"/>
      <c r="AS49" s="302"/>
      <c r="AT49" s="302"/>
      <c r="AU49" s="302"/>
      <c r="AV49" s="302"/>
      <c r="AW49" s="302"/>
      <c r="AX49" s="302"/>
      <c r="AY49" s="302"/>
      <c r="AZ49" s="302"/>
    </row>
    <row r="50" spans="1:52" ht="21.75" customHeight="1">
      <c r="A50" s="296" t="s">
        <v>673</v>
      </c>
      <c r="B50" s="2"/>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row>
    <row r="51" spans="1:52" ht="21.75" customHeight="1">
      <c r="B51" s="17"/>
    </row>
    <row r="52" spans="1:52" ht="21.75" customHeight="1">
      <c r="B52" s="17"/>
    </row>
    <row r="53" spans="1:52" ht="21.75" customHeight="1">
      <c r="B53" s="17"/>
    </row>
    <row r="54" spans="1:52" ht="21.75" customHeight="1">
      <c r="B54" s="17"/>
    </row>
    <row r="55" spans="1:52" ht="21.75" customHeight="1">
      <c r="B55" s="17"/>
    </row>
    <row r="56" spans="1:52" ht="21.75" customHeight="1">
      <c r="B56" s="17"/>
    </row>
    <row r="57" spans="1:52" ht="21.75" customHeight="1">
      <c r="B57" s="17"/>
    </row>
    <row r="58" spans="1:52" ht="21.75" customHeight="1">
      <c r="B58" s="17"/>
    </row>
    <row r="59" spans="1:52" ht="21.75" customHeight="1">
      <c r="B59" s="17"/>
    </row>
    <row r="60" spans="1:52" ht="21.75" customHeight="1">
      <c r="B60" s="17"/>
    </row>
    <row r="61" spans="1:52" ht="21.75" customHeight="1">
      <c r="B61" s="17"/>
    </row>
    <row r="62" spans="1:52" ht="21.75" customHeight="1">
      <c r="B62" s="17"/>
    </row>
    <row r="63" spans="1:52" ht="21.75" customHeight="1">
      <c r="B63" s="17"/>
    </row>
    <row r="64" spans="1:52" ht="21.75" customHeight="1">
      <c r="B64" s="17"/>
    </row>
    <row r="65" spans="2:2" ht="21.75" customHeight="1">
      <c r="B65" s="17"/>
    </row>
    <row r="66" spans="2:2" ht="21.75" customHeight="1">
      <c r="B66" s="17"/>
    </row>
    <row r="67" spans="2:2" ht="21.75" customHeight="1">
      <c r="B67" s="17"/>
    </row>
    <row r="68" spans="2:2" ht="21.75" customHeight="1">
      <c r="B68" s="17"/>
    </row>
    <row r="69" spans="2:2" ht="21.75" customHeight="1">
      <c r="B69" s="17"/>
    </row>
    <row r="70" spans="2:2" ht="21.75" customHeight="1">
      <c r="B70" s="17"/>
    </row>
    <row r="71" spans="2:2" ht="21.75" customHeight="1">
      <c r="B71" s="17"/>
    </row>
    <row r="72" spans="2:2" ht="21.75" customHeight="1">
      <c r="B72" s="17"/>
    </row>
    <row r="73" spans="2:2" ht="21.75" customHeight="1">
      <c r="B73" s="17"/>
    </row>
    <row r="74" spans="2:2" ht="21.75" customHeight="1">
      <c r="B74" s="17"/>
    </row>
    <row r="75" spans="2:2" ht="21.75" customHeight="1">
      <c r="B75" s="17"/>
    </row>
    <row r="76" spans="2:2" ht="21.75" customHeight="1">
      <c r="B76" s="17"/>
    </row>
    <row r="77" spans="2:2" ht="21.75" customHeight="1">
      <c r="B77" s="17"/>
    </row>
    <row r="78" spans="2:2" ht="21.75" customHeight="1">
      <c r="B78" s="17"/>
    </row>
    <row r="79" spans="2:2" ht="21.75" customHeight="1">
      <c r="B79" s="17"/>
    </row>
    <row r="80" spans="2:2" ht="21.75" customHeight="1">
      <c r="B80" s="17"/>
    </row>
    <row r="81" spans="2:2" ht="21.75" customHeight="1">
      <c r="B81" s="17"/>
    </row>
    <row r="82" spans="2:2" ht="21.75" customHeight="1">
      <c r="B82" s="17"/>
    </row>
  </sheetData>
  <mergeCells count="10">
    <mergeCell ref="A1:B1"/>
    <mergeCell ref="C4:Q4"/>
    <mergeCell ref="A3:A5"/>
    <mergeCell ref="B3:B5"/>
    <mergeCell ref="A2:R2"/>
    <mergeCell ref="A49:B49"/>
    <mergeCell ref="A48:R48"/>
    <mergeCell ref="R4:R5"/>
    <mergeCell ref="C3:R3"/>
    <mergeCell ref="A47:Q47"/>
  </mergeCells>
  <phoneticPr fontId="0" type="noConversion"/>
  <pageMargins left="0.7" right="0.7" top="0.75" bottom="0.75" header="0.3" footer="0.3"/>
  <pageSetup scale="60" orientation="portrait" verticalDpi="599" r:id="rId1"/>
</worksheet>
</file>

<file path=xl/worksheets/sheet12.xml><?xml version="1.0" encoding="utf-8"?>
<worksheet xmlns="http://schemas.openxmlformats.org/spreadsheetml/2006/main" xmlns:r="http://schemas.openxmlformats.org/officeDocument/2006/relationships">
  <sheetPr codeName="Hoja12"/>
  <dimension ref="A1:C20"/>
  <sheetViews>
    <sheetView workbookViewId="0"/>
  </sheetViews>
  <sheetFormatPr baseColWidth="10" defaultRowHeight="12.75"/>
  <cols>
    <col min="1" max="1" width="16" style="248" customWidth="1"/>
    <col min="2" max="16384" width="11.42578125" style="248"/>
  </cols>
  <sheetData>
    <row r="1" spans="1:3" s="386" customFormat="1"/>
    <row r="2" spans="1:3" s="386" customFormat="1">
      <c r="A2" s="387"/>
      <c r="B2" s="388"/>
      <c r="C2" s="388"/>
    </row>
    <row r="3" spans="1:3" s="386" customFormat="1">
      <c r="A3" s="389"/>
      <c r="B3" s="388"/>
      <c r="C3" s="388"/>
    </row>
    <row r="4" spans="1:3" s="386" customFormat="1">
      <c r="A4" s="389"/>
      <c r="B4" s="388"/>
      <c r="C4" s="388"/>
    </row>
    <row r="5" spans="1:3" s="386" customFormat="1">
      <c r="A5" s="389"/>
      <c r="B5" s="388"/>
      <c r="C5" s="388"/>
    </row>
    <row r="6" spans="1:3" s="386" customFormat="1">
      <c r="A6" s="389"/>
      <c r="B6" s="388"/>
      <c r="C6" s="388"/>
    </row>
    <row r="7" spans="1:3" s="386" customFormat="1">
      <c r="A7" s="389"/>
      <c r="B7" s="388"/>
      <c r="C7" s="388"/>
    </row>
    <row r="8" spans="1:3" s="386" customFormat="1">
      <c r="A8" s="389"/>
      <c r="B8" s="388"/>
    </row>
    <row r="9" spans="1:3" s="386" customFormat="1">
      <c r="A9" s="389"/>
      <c r="B9" s="388"/>
    </row>
    <row r="10" spans="1:3" s="386" customFormat="1"/>
    <row r="20" spans="1:1">
      <c r="A20" s="12" t="s">
        <v>673</v>
      </c>
    </row>
  </sheetData>
  <phoneticPr fontId="0"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sheetPr codeName="Hoja13"/>
  <dimension ref="A1:W553"/>
  <sheetViews>
    <sheetView showGridLines="0" zoomScale="90" zoomScaleNormal="90" zoomScaleSheetLayoutView="80" zoomScalePageLayoutView="70" workbookViewId="0">
      <selection activeCell="C6" sqref="C6"/>
    </sheetView>
  </sheetViews>
  <sheetFormatPr baseColWidth="10" defaultColWidth="7.42578125" defaultRowHeight="10.5"/>
  <cols>
    <col min="1" max="1" width="8.140625" style="160" customWidth="1"/>
    <col min="2" max="2" width="69.5703125" style="72" customWidth="1"/>
    <col min="3" max="19" width="15.5703125" style="106" customWidth="1"/>
    <col min="20" max="16384" width="7.42578125" style="106"/>
  </cols>
  <sheetData>
    <row r="1" spans="1:19" s="72" customFormat="1" ht="16.5" customHeight="1">
      <c r="A1" s="70" t="s">
        <v>746</v>
      </c>
      <c r="B1" s="70"/>
      <c r="C1" s="71"/>
      <c r="D1" s="71"/>
      <c r="E1" s="71"/>
      <c r="F1" s="71"/>
      <c r="G1" s="71"/>
      <c r="H1" s="71"/>
      <c r="I1" s="71"/>
      <c r="J1" s="71"/>
      <c r="K1" s="71"/>
    </row>
    <row r="2" spans="1:19" s="72" customFormat="1" ht="12.75" customHeight="1">
      <c r="A2" s="471" t="s">
        <v>687</v>
      </c>
      <c r="B2" s="471" t="s">
        <v>677</v>
      </c>
      <c r="C2" s="462" t="s">
        <v>510</v>
      </c>
      <c r="D2" s="463"/>
      <c r="E2" s="463"/>
      <c r="F2" s="463"/>
      <c r="G2" s="463"/>
      <c r="H2" s="463"/>
      <c r="I2" s="463"/>
      <c r="J2" s="463"/>
      <c r="K2" s="463"/>
      <c r="L2" s="463"/>
      <c r="M2" s="463"/>
      <c r="N2" s="463"/>
      <c r="O2" s="463"/>
      <c r="P2" s="463"/>
      <c r="Q2" s="463"/>
      <c r="R2" s="463"/>
      <c r="S2" s="464"/>
    </row>
    <row r="3" spans="1:19" s="72" customFormat="1" ht="12.75" customHeight="1">
      <c r="A3" s="471"/>
      <c r="B3" s="471"/>
      <c r="C3" s="465" t="s">
        <v>595</v>
      </c>
      <c r="D3" s="468" t="s">
        <v>409</v>
      </c>
      <c r="E3" s="469"/>
      <c r="F3" s="469"/>
      <c r="G3" s="469"/>
      <c r="H3" s="469"/>
      <c r="I3" s="469"/>
      <c r="J3" s="469"/>
      <c r="K3" s="469"/>
      <c r="L3" s="469"/>
      <c r="M3" s="469"/>
      <c r="N3" s="469"/>
      <c r="O3" s="469"/>
      <c r="P3" s="469"/>
      <c r="Q3" s="469"/>
      <c r="R3" s="470"/>
      <c r="S3" s="465" t="s">
        <v>769</v>
      </c>
    </row>
    <row r="4" spans="1:19" s="72" customFormat="1" ht="12.75" customHeight="1">
      <c r="A4" s="471"/>
      <c r="B4" s="471"/>
      <c r="C4" s="466"/>
      <c r="D4" s="426" t="s">
        <v>801</v>
      </c>
      <c r="E4" s="426" t="s">
        <v>802</v>
      </c>
      <c r="F4" s="426" t="s">
        <v>800</v>
      </c>
      <c r="G4" s="426" t="s">
        <v>799</v>
      </c>
      <c r="H4" s="426" t="s">
        <v>798</v>
      </c>
      <c r="I4" s="426" t="s">
        <v>804</v>
      </c>
      <c r="J4" s="426" t="s">
        <v>464</v>
      </c>
      <c r="K4" s="426" t="s">
        <v>170</v>
      </c>
      <c r="L4" s="426" t="s">
        <v>171</v>
      </c>
      <c r="M4" s="426" t="s">
        <v>172</v>
      </c>
      <c r="N4" s="426" t="s">
        <v>771</v>
      </c>
      <c r="O4" s="426" t="s">
        <v>803</v>
      </c>
      <c r="P4" s="426" t="s">
        <v>173</v>
      </c>
      <c r="Q4" s="426" t="s">
        <v>174</v>
      </c>
      <c r="R4" s="426" t="s">
        <v>175</v>
      </c>
      <c r="S4" s="466"/>
    </row>
    <row r="5" spans="1:19" s="72" customFormat="1" ht="33.75" customHeight="1">
      <c r="A5" s="471"/>
      <c r="B5" s="471"/>
      <c r="C5" s="467"/>
      <c r="D5" s="419"/>
      <c r="E5" s="419"/>
      <c r="F5" s="419"/>
      <c r="G5" s="419"/>
      <c r="H5" s="419"/>
      <c r="I5" s="419"/>
      <c r="J5" s="419"/>
      <c r="K5" s="419"/>
      <c r="L5" s="419"/>
      <c r="M5" s="419"/>
      <c r="N5" s="419"/>
      <c r="O5" s="419"/>
      <c r="P5" s="419"/>
      <c r="Q5" s="419"/>
      <c r="R5" s="419"/>
      <c r="S5" s="467"/>
    </row>
    <row r="6" spans="1:19" s="72" customFormat="1" ht="12.75" customHeight="1">
      <c r="A6" s="475" t="s">
        <v>410</v>
      </c>
      <c r="B6" s="475"/>
      <c r="C6" s="151">
        <f>SUM(D6:S6)</f>
        <v>88950</v>
      </c>
      <c r="D6" s="151">
        <f t="shared" ref="D6:R6" si="0">SUM(D7,D9,D20,D31,D41,D61,D87,D108,D153,D159,D164,D167,D170,D175,D181,D194,D197,D202,D211,D218,D221,D243,D292,D296,D299,D301,D318,D321,D323,D329,D332,D335,D340,D343,D354)</f>
        <v>2982</v>
      </c>
      <c r="E6" s="151">
        <f t="shared" si="0"/>
        <v>3115</v>
      </c>
      <c r="F6" s="151">
        <f t="shared" si="0"/>
        <v>3507</v>
      </c>
      <c r="G6" s="151">
        <f t="shared" si="0"/>
        <v>2097</v>
      </c>
      <c r="H6" s="151">
        <f t="shared" si="0"/>
        <v>4120</v>
      </c>
      <c r="I6" s="151">
        <f t="shared" si="0"/>
        <v>9570</v>
      </c>
      <c r="J6" s="151">
        <f t="shared" si="0"/>
        <v>28597</v>
      </c>
      <c r="K6" s="151">
        <f t="shared" si="0"/>
        <v>4132</v>
      </c>
      <c r="L6" s="151">
        <f t="shared" si="0"/>
        <v>6199</v>
      </c>
      <c r="M6" s="151">
        <f t="shared" si="0"/>
        <v>9945</v>
      </c>
      <c r="N6" s="151">
        <f t="shared" si="0"/>
        <v>4819</v>
      </c>
      <c r="O6" s="151">
        <f t="shared" si="0"/>
        <v>2297</v>
      </c>
      <c r="P6" s="151">
        <f t="shared" si="0"/>
        <v>4390</v>
      </c>
      <c r="Q6" s="151">
        <f t="shared" si="0"/>
        <v>907</v>
      </c>
      <c r="R6" s="151">
        <f t="shared" si="0"/>
        <v>758</v>
      </c>
      <c r="S6" s="71">
        <v>1515</v>
      </c>
    </row>
    <row r="7" spans="1:19" ht="22.5" customHeight="1">
      <c r="A7" s="74"/>
      <c r="B7" s="75" t="s">
        <v>615</v>
      </c>
      <c r="C7" s="151">
        <f>SUM(C8)</f>
        <v>214</v>
      </c>
      <c r="D7" s="151">
        <f t="shared" ref="D7:R7" si="1">SUM(D8)</f>
        <v>9</v>
      </c>
      <c r="E7" s="151">
        <f t="shared" si="1"/>
        <v>0</v>
      </c>
      <c r="F7" s="151">
        <f t="shared" si="1"/>
        <v>5</v>
      </c>
      <c r="G7" s="151">
        <f t="shared" si="1"/>
        <v>4</v>
      </c>
      <c r="H7" s="151">
        <f t="shared" si="1"/>
        <v>10</v>
      </c>
      <c r="I7" s="151">
        <f t="shared" si="1"/>
        <v>20</v>
      </c>
      <c r="J7" s="151">
        <f t="shared" si="1"/>
        <v>71</v>
      </c>
      <c r="K7" s="151">
        <f t="shared" si="1"/>
        <v>0</v>
      </c>
      <c r="L7" s="151">
        <f t="shared" si="1"/>
        <v>8</v>
      </c>
      <c r="M7" s="151">
        <f t="shared" si="1"/>
        <v>34</v>
      </c>
      <c r="N7" s="151">
        <f t="shared" si="1"/>
        <v>23</v>
      </c>
      <c r="O7" s="151">
        <f t="shared" si="1"/>
        <v>8</v>
      </c>
      <c r="P7" s="151">
        <f t="shared" si="1"/>
        <v>13</v>
      </c>
      <c r="Q7" s="151">
        <f t="shared" si="1"/>
        <v>4</v>
      </c>
      <c r="R7" s="151">
        <f t="shared" si="1"/>
        <v>5</v>
      </c>
    </row>
    <row r="8" spans="1:19" ht="15.95" customHeight="1">
      <c r="A8" s="76">
        <v>101</v>
      </c>
      <c r="B8" s="77" t="s">
        <v>381</v>
      </c>
      <c r="C8" s="151">
        <f t="shared" ref="C8:C71" si="2">SUM(D8:R8)</f>
        <v>214</v>
      </c>
      <c r="D8" s="149">
        <v>9</v>
      </c>
      <c r="E8" s="149" t="s">
        <v>767</v>
      </c>
      <c r="F8" s="149">
        <v>5</v>
      </c>
      <c r="G8" s="149">
        <v>4</v>
      </c>
      <c r="H8" s="149">
        <v>10</v>
      </c>
      <c r="I8" s="149">
        <v>20</v>
      </c>
      <c r="J8" s="149">
        <v>71</v>
      </c>
      <c r="K8" s="149" t="s">
        <v>767</v>
      </c>
      <c r="L8" s="149">
        <v>8</v>
      </c>
      <c r="M8" s="149">
        <v>34</v>
      </c>
      <c r="N8" s="149">
        <v>23</v>
      </c>
      <c r="O8" s="149">
        <v>8</v>
      </c>
      <c r="P8" s="149">
        <v>13</v>
      </c>
      <c r="Q8" s="149">
        <v>4</v>
      </c>
      <c r="R8" s="149">
        <v>5</v>
      </c>
    </row>
    <row r="9" spans="1:19" ht="24.75" customHeight="1">
      <c r="A9" s="74"/>
      <c r="B9" s="75" t="s">
        <v>674</v>
      </c>
      <c r="C9" s="151">
        <f t="shared" ref="C9:R9" si="3">SUM(C10:C19)</f>
        <v>410</v>
      </c>
      <c r="D9" s="151">
        <f t="shared" si="3"/>
        <v>8</v>
      </c>
      <c r="E9" s="151">
        <f t="shared" si="3"/>
        <v>4</v>
      </c>
      <c r="F9" s="151">
        <f t="shared" si="3"/>
        <v>13</v>
      </c>
      <c r="G9" s="151">
        <f t="shared" si="3"/>
        <v>8</v>
      </c>
      <c r="H9" s="151">
        <f t="shared" si="3"/>
        <v>8</v>
      </c>
      <c r="I9" s="151">
        <f t="shared" si="3"/>
        <v>29</v>
      </c>
      <c r="J9" s="151">
        <f t="shared" si="3"/>
        <v>233</v>
      </c>
      <c r="K9" s="151">
        <f t="shared" si="3"/>
        <v>21</v>
      </c>
      <c r="L9" s="151">
        <f t="shared" si="3"/>
        <v>17</v>
      </c>
      <c r="M9" s="151">
        <f t="shared" si="3"/>
        <v>20</v>
      </c>
      <c r="N9" s="151">
        <f t="shared" si="3"/>
        <v>11</v>
      </c>
      <c r="O9" s="151">
        <f t="shared" si="3"/>
        <v>4</v>
      </c>
      <c r="P9" s="151">
        <f t="shared" si="3"/>
        <v>11</v>
      </c>
      <c r="Q9" s="151">
        <f t="shared" si="3"/>
        <v>16</v>
      </c>
      <c r="R9" s="151">
        <f t="shared" si="3"/>
        <v>7</v>
      </c>
    </row>
    <row r="10" spans="1:19" ht="15.95" customHeight="1">
      <c r="A10" s="76">
        <v>202</v>
      </c>
      <c r="B10" s="77" t="s">
        <v>339</v>
      </c>
      <c r="C10" s="151">
        <f t="shared" si="2"/>
        <v>144</v>
      </c>
      <c r="D10" s="149">
        <v>8</v>
      </c>
      <c r="E10" s="149">
        <v>0</v>
      </c>
      <c r="F10" s="149" t="s">
        <v>767</v>
      </c>
      <c r="G10" s="149">
        <v>0</v>
      </c>
      <c r="H10" s="149" t="s">
        <v>767</v>
      </c>
      <c r="I10" s="149" t="s">
        <v>767</v>
      </c>
      <c r="J10" s="149">
        <v>127</v>
      </c>
      <c r="K10" s="149">
        <v>0</v>
      </c>
      <c r="L10" s="149" t="s">
        <v>767</v>
      </c>
      <c r="M10" s="149">
        <v>4</v>
      </c>
      <c r="N10" s="149">
        <v>0</v>
      </c>
      <c r="O10" s="149">
        <v>0</v>
      </c>
      <c r="P10" s="149">
        <v>5</v>
      </c>
      <c r="Q10" s="149">
        <v>0</v>
      </c>
      <c r="R10" s="149" t="s">
        <v>767</v>
      </c>
    </row>
    <row r="11" spans="1:19" ht="15.95" customHeight="1">
      <c r="A11" s="76">
        <v>203</v>
      </c>
      <c r="B11" s="77" t="s">
        <v>294</v>
      </c>
      <c r="C11" s="151">
        <f t="shared" si="2"/>
        <v>14</v>
      </c>
      <c r="D11" s="149">
        <v>0</v>
      </c>
      <c r="E11" s="149">
        <v>0</v>
      </c>
      <c r="F11" s="149" t="s">
        <v>767</v>
      </c>
      <c r="G11" s="149" t="s">
        <v>767</v>
      </c>
      <c r="H11" s="149">
        <v>0</v>
      </c>
      <c r="I11" s="149">
        <v>6</v>
      </c>
      <c r="J11" s="149">
        <v>8</v>
      </c>
      <c r="K11" s="149">
        <v>0</v>
      </c>
      <c r="L11" s="149" t="s">
        <v>767</v>
      </c>
      <c r="M11" s="149" t="s">
        <v>767</v>
      </c>
      <c r="N11" s="149">
        <v>0</v>
      </c>
      <c r="O11" s="149">
        <v>0</v>
      </c>
      <c r="P11" s="149">
        <v>0</v>
      </c>
      <c r="Q11" s="149">
        <v>0</v>
      </c>
      <c r="R11" s="149">
        <v>0</v>
      </c>
    </row>
    <row r="12" spans="1:19" ht="15.95" customHeight="1">
      <c r="A12" s="76">
        <v>204</v>
      </c>
      <c r="B12" s="77" t="s">
        <v>295</v>
      </c>
      <c r="C12" s="151">
        <f t="shared" si="2"/>
        <v>202</v>
      </c>
      <c r="D12" s="149" t="s">
        <v>767</v>
      </c>
      <c r="E12" s="149">
        <v>4</v>
      </c>
      <c r="F12" s="149">
        <v>9</v>
      </c>
      <c r="G12" s="149">
        <v>8</v>
      </c>
      <c r="H12" s="149">
        <v>8</v>
      </c>
      <c r="I12" s="149">
        <v>23</v>
      </c>
      <c r="J12" s="149">
        <v>52</v>
      </c>
      <c r="K12" s="149">
        <v>21</v>
      </c>
      <c r="L12" s="149">
        <v>17</v>
      </c>
      <c r="M12" s="149">
        <v>16</v>
      </c>
      <c r="N12" s="149">
        <v>11</v>
      </c>
      <c r="O12" s="149">
        <v>4</v>
      </c>
      <c r="P12" s="149">
        <v>6</v>
      </c>
      <c r="Q12" s="149">
        <v>16</v>
      </c>
      <c r="R12" s="149">
        <v>7</v>
      </c>
    </row>
    <row r="13" spans="1:19" ht="15.95" customHeight="1">
      <c r="A13" s="76">
        <v>207</v>
      </c>
      <c r="B13" s="77" t="s">
        <v>616</v>
      </c>
      <c r="C13" s="151">
        <f t="shared" si="2"/>
        <v>31</v>
      </c>
      <c r="D13" s="149">
        <v>0</v>
      </c>
      <c r="E13" s="149">
        <v>0</v>
      </c>
      <c r="F13" s="149">
        <v>4</v>
      </c>
      <c r="G13" s="149">
        <v>0</v>
      </c>
      <c r="H13" s="149">
        <v>0</v>
      </c>
      <c r="I13" s="149" t="s">
        <v>767</v>
      </c>
      <c r="J13" s="149">
        <v>27</v>
      </c>
      <c r="K13" s="149" t="s">
        <v>767</v>
      </c>
      <c r="L13" s="149" t="s">
        <v>767</v>
      </c>
      <c r="M13" s="149">
        <v>0</v>
      </c>
      <c r="N13" s="149">
        <v>0</v>
      </c>
      <c r="O13" s="149">
        <v>0</v>
      </c>
      <c r="P13" s="149">
        <v>0</v>
      </c>
      <c r="Q13" s="149">
        <v>0</v>
      </c>
      <c r="R13" s="149">
        <v>0</v>
      </c>
    </row>
    <row r="14" spans="1:19" ht="15.95" customHeight="1">
      <c r="A14" s="79">
        <v>214</v>
      </c>
      <c r="B14" s="77" t="s">
        <v>559</v>
      </c>
      <c r="C14" s="151">
        <f t="shared" si="2"/>
        <v>0</v>
      </c>
      <c r="D14" s="149" t="s">
        <v>767</v>
      </c>
      <c r="E14" s="149">
        <v>0</v>
      </c>
      <c r="F14" s="149" t="s">
        <v>767</v>
      </c>
      <c r="G14" s="149">
        <v>0</v>
      </c>
      <c r="H14" s="149">
        <v>0</v>
      </c>
      <c r="I14" s="149" t="s">
        <v>767</v>
      </c>
      <c r="J14" s="149">
        <v>0</v>
      </c>
      <c r="K14" s="149">
        <v>0</v>
      </c>
      <c r="L14" s="149">
        <v>0</v>
      </c>
      <c r="M14" s="149" t="s">
        <v>767</v>
      </c>
      <c r="N14" s="149">
        <v>0</v>
      </c>
      <c r="O14" s="149">
        <v>0</v>
      </c>
      <c r="P14" s="149">
        <v>0</v>
      </c>
      <c r="Q14" s="149" t="s">
        <v>767</v>
      </c>
      <c r="R14" s="149">
        <v>0</v>
      </c>
    </row>
    <row r="15" spans="1:19" ht="15.95" customHeight="1">
      <c r="A15" s="76">
        <v>216</v>
      </c>
      <c r="B15" s="77" t="s">
        <v>693</v>
      </c>
      <c r="C15" s="151">
        <f t="shared" si="2"/>
        <v>11</v>
      </c>
      <c r="D15" s="149">
        <v>0</v>
      </c>
      <c r="E15" s="149" t="s">
        <v>767</v>
      </c>
      <c r="F15" s="149">
        <v>0</v>
      </c>
      <c r="G15" s="149">
        <v>0</v>
      </c>
      <c r="H15" s="149" t="s">
        <v>767</v>
      </c>
      <c r="I15" s="149" t="s">
        <v>767</v>
      </c>
      <c r="J15" s="149">
        <v>11</v>
      </c>
      <c r="K15" s="149">
        <v>0</v>
      </c>
      <c r="L15" s="149" t="s">
        <v>767</v>
      </c>
      <c r="M15" s="149" t="s">
        <v>767</v>
      </c>
      <c r="N15" s="149">
        <v>0</v>
      </c>
      <c r="O15" s="149">
        <v>0</v>
      </c>
      <c r="P15" s="149" t="s">
        <v>767</v>
      </c>
      <c r="Q15" s="149">
        <v>0</v>
      </c>
      <c r="R15" s="149">
        <v>0</v>
      </c>
    </row>
    <row r="16" spans="1:19" ht="15.95" customHeight="1">
      <c r="A16" s="79">
        <v>221</v>
      </c>
      <c r="B16" s="80" t="s">
        <v>429</v>
      </c>
      <c r="C16" s="151">
        <f t="shared" si="2"/>
        <v>0</v>
      </c>
      <c r="D16" s="149">
        <v>0</v>
      </c>
      <c r="E16" s="149">
        <v>0</v>
      </c>
      <c r="F16" s="149">
        <v>0</v>
      </c>
      <c r="G16" s="149">
        <v>0</v>
      </c>
      <c r="H16" s="149">
        <v>0</v>
      </c>
      <c r="I16" s="149">
        <v>0</v>
      </c>
      <c r="J16" s="149">
        <v>0</v>
      </c>
      <c r="K16" s="149" t="s">
        <v>767</v>
      </c>
      <c r="L16" s="149">
        <v>0</v>
      </c>
      <c r="M16" s="149" t="s">
        <v>767</v>
      </c>
      <c r="N16" s="149" t="s">
        <v>767</v>
      </c>
      <c r="O16" s="149">
        <v>0</v>
      </c>
      <c r="P16" s="149">
        <v>0</v>
      </c>
      <c r="Q16" s="149">
        <v>0</v>
      </c>
      <c r="R16" s="149">
        <v>0</v>
      </c>
    </row>
    <row r="17" spans="1:18" ht="15.95" customHeight="1">
      <c r="A17" s="79">
        <v>222</v>
      </c>
      <c r="B17" s="77" t="s">
        <v>296</v>
      </c>
      <c r="C17" s="151">
        <f t="shared" si="2"/>
        <v>0</v>
      </c>
      <c r="D17" s="149" t="s">
        <v>767</v>
      </c>
      <c r="E17" s="149">
        <v>0</v>
      </c>
      <c r="F17" s="149">
        <v>0</v>
      </c>
      <c r="G17" s="149">
        <v>0</v>
      </c>
      <c r="H17" s="149">
        <v>0</v>
      </c>
      <c r="I17" s="149">
        <v>0</v>
      </c>
      <c r="J17" s="149" t="s">
        <v>767</v>
      </c>
      <c r="K17" s="149">
        <v>0</v>
      </c>
      <c r="L17" s="149">
        <v>0</v>
      </c>
      <c r="M17" s="149">
        <v>0</v>
      </c>
      <c r="N17" s="149">
        <v>0</v>
      </c>
      <c r="O17" s="149">
        <v>0</v>
      </c>
      <c r="P17" s="149">
        <v>0</v>
      </c>
      <c r="Q17" s="149">
        <v>0</v>
      </c>
      <c r="R17" s="149">
        <v>0</v>
      </c>
    </row>
    <row r="18" spans="1:18" ht="15.95" customHeight="1">
      <c r="A18" s="79">
        <v>225</v>
      </c>
      <c r="B18" s="81" t="s">
        <v>244</v>
      </c>
      <c r="C18" s="151">
        <f t="shared" si="2"/>
        <v>8</v>
      </c>
      <c r="D18" s="149">
        <v>0</v>
      </c>
      <c r="E18" s="149">
        <v>0</v>
      </c>
      <c r="F18" s="149">
        <v>0</v>
      </c>
      <c r="G18" s="149">
        <v>0</v>
      </c>
      <c r="H18" s="149">
        <v>0</v>
      </c>
      <c r="I18" s="149">
        <v>0</v>
      </c>
      <c r="J18" s="149">
        <v>8</v>
      </c>
      <c r="K18" s="149">
        <v>0</v>
      </c>
      <c r="L18" s="149" t="s">
        <v>767</v>
      </c>
      <c r="M18" s="149">
        <v>0</v>
      </c>
      <c r="N18" s="149">
        <v>0</v>
      </c>
      <c r="O18" s="149">
        <v>0</v>
      </c>
      <c r="P18" s="149">
        <v>0</v>
      </c>
      <c r="Q18" s="149">
        <v>0</v>
      </c>
      <c r="R18" s="149">
        <v>0</v>
      </c>
    </row>
    <row r="19" spans="1:18" ht="15.95" customHeight="1">
      <c r="A19" s="76">
        <v>299</v>
      </c>
      <c r="B19" s="80" t="s">
        <v>694</v>
      </c>
      <c r="C19" s="151">
        <f t="shared" si="2"/>
        <v>0</v>
      </c>
      <c r="D19" s="149">
        <v>0</v>
      </c>
      <c r="E19" s="149">
        <v>0</v>
      </c>
      <c r="F19" s="149">
        <v>0</v>
      </c>
      <c r="G19" s="149">
        <v>0</v>
      </c>
      <c r="H19" s="149" t="s">
        <v>767</v>
      </c>
      <c r="I19" s="149">
        <v>0</v>
      </c>
      <c r="J19" s="149" t="s">
        <v>767</v>
      </c>
      <c r="K19" s="149">
        <v>0</v>
      </c>
      <c r="L19" s="149">
        <v>0</v>
      </c>
      <c r="M19" s="149">
        <v>0</v>
      </c>
      <c r="N19" s="149" t="s">
        <v>767</v>
      </c>
      <c r="O19" s="149">
        <v>0</v>
      </c>
      <c r="P19" s="149">
        <v>0</v>
      </c>
      <c r="Q19" s="149">
        <v>0</v>
      </c>
      <c r="R19" s="149">
        <v>0</v>
      </c>
    </row>
    <row r="20" spans="1:18" ht="24.75" customHeight="1">
      <c r="A20" s="74"/>
      <c r="B20" s="75" t="s">
        <v>676</v>
      </c>
      <c r="C20" s="151">
        <f t="shared" ref="C20:R20" si="4">SUM(C21:C30)</f>
        <v>892</v>
      </c>
      <c r="D20" s="151">
        <f t="shared" si="4"/>
        <v>62</v>
      </c>
      <c r="E20" s="151">
        <f t="shared" si="4"/>
        <v>30</v>
      </c>
      <c r="F20" s="151">
        <f t="shared" si="4"/>
        <v>41</v>
      </c>
      <c r="G20" s="151">
        <f t="shared" si="4"/>
        <v>5</v>
      </c>
      <c r="H20" s="151">
        <f t="shared" si="4"/>
        <v>6</v>
      </c>
      <c r="I20" s="151">
        <f t="shared" si="4"/>
        <v>55</v>
      </c>
      <c r="J20" s="151">
        <f t="shared" si="4"/>
        <v>530</v>
      </c>
      <c r="K20" s="151">
        <f t="shared" si="4"/>
        <v>22</v>
      </c>
      <c r="L20" s="151">
        <f t="shared" si="4"/>
        <v>18</v>
      </c>
      <c r="M20" s="151">
        <f t="shared" si="4"/>
        <v>44</v>
      </c>
      <c r="N20" s="151">
        <f t="shared" si="4"/>
        <v>42</v>
      </c>
      <c r="O20" s="151">
        <f t="shared" si="4"/>
        <v>16</v>
      </c>
      <c r="P20" s="151">
        <f t="shared" si="4"/>
        <v>17</v>
      </c>
      <c r="Q20" s="151">
        <f t="shared" si="4"/>
        <v>4</v>
      </c>
      <c r="R20" s="151">
        <f t="shared" si="4"/>
        <v>0</v>
      </c>
    </row>
    <row r="21" spans="1:18" ht="15.95" customHeight="1">
      <c r="A21" s="76">
        <v>301</v>
      </c>
      <c r="B21" s="77" t="s">
        <v>417</v>
      </c>
      <c r="C21" s="151">
        <f t="shared" si="2"/>
        <v>8</v>
      </c>
      <c r="D21" s="149" t="s">
        <v>767</v>
      </c>
      <c r="E21" s="149">
        <v>0</v>
      </c>
      <c r="F21" s="149" t="s">
        <v>767</v>
      </c>
      <c r="G21" s="149" t="s">
        <v>767</v>
      </c>
      <c r="H21" s="149" t="s">
        <v>767</v>
      </c>
      <c r="I21" s="149" t="s">
        <v>767</v>
      </c>
      <c r="J21" s="149">
        <v>8</v>
      </c>
      <c r="K21" s="149" t="s">
        <v>767</v>
      </c>
      <c r="L21" s="149" t="s">
        <v>767</v>
      </c>
      <c r="M21" s="149" t="s">
        <v>767</v>
      </c>
      <c r="N21" s="149">
        <v>0</v>
      </c>
      <c r="O21" s="149" t="s">
        <v>767</v>
      </c>
      <c r="P21" s="149">
        <v>0</v>
      </c>
      <c r="Q21" s="149">
        <v>0</v>
      </c>
      <c r="R21" s="149" t="s">
        <v>767</v>
      </c>
    </row>
    <row r="22" spans="1:18" ht="15.95" customHeight="1">
      <c r="A22" s="76">
        <v>302</v>
      </c>
      <c r="B22" s="77" t="s">
        <v>397</v>
      </c>
      <c r="C22" s="151">
        <f t="shared" si="2"/>
        <v>233</v>
      </c>
      <c r="D22" s="149">
        <v>19</v>
      </c>
      <c r="E22" s="149">
        <v>6</v>
      </c>
      <c r="F22" s="149">
        <v>26</v>
      </c>
      <c r="G22" s="149" t="s">
        <v>767</v>
      </c>
      <c r="H22" s="149" t="s">
        <v>767</v>
      </c>
      <c r="I22" s="149">
        <v>19</v>
      </c>
      <c r="J22" s="149">
        <v>113</v>
      </c>
      <c r="K22" s="149">
        <v>12</v>
      </c>
      <c r="L22" s="149">
        <v>4</v>
      </c>
      <c r="M22" s="149">
        <v>22</v>
      </c>
      <c r="N22" s="149">
        <v>7</v>
      </c>
      <c r="O22" s="149" t="s">
        <v>767</v>
      </c>
      <c r="P22" s="149">
        <v>5</v>
      </c>
      <c r="Q22" s="149">
        <v>0</v>
      </c>
      <c r="R22" s="149" t="s">
        <v>767</v>
      </c>
    </row>
    <row r="23" spans="1:18" ht="15.95" customHeight="1">
      <c r="A23" s="76">
        <v>303</v>
      </c>
      <c r="B23" s="77" t="s">
        <v>398</v>
      </c>
      <c r="C23" s="151">
        <f t="shared" si="2"/>
        <v>317</v>
      </c>
      <c r="D23" s="149" t="s">
        <v>767</v>
      </c>
      <c r="E23" s="149">
        <v>11</v>
      </c>
      <c r="F23" s="149">
        <v>10</v>
      </c>
      <c r="G23" s="149">
        <v>5</v>
      </c>
      <c r="H23" s="149">
        <v>6</v>
      </c>
      <c r="I23" s="149">
        <v>19</v>
      </c>
      <c r="J23" s="149">
        <v>194</v>
      </c>
      <c r="K23" s="149">
        <v>4</v>
      </c>
      <c r="L23" s="149">
        <v>14</v>
      </c>
      <c r="M23" s="149">
        <v>10</v>
      </c>
      <c r="N23" s="149">
        <v>21</v>
      </c>
      <c r="O23" s="149">
        <v>12</v>
      </c>
      <c r="P23" s="149">
        <v>7</v>
      </c>
      <c r="Q23" s="149">
        <v>4</v>
      </c>
      <c r="R23" s="149" t="s">
        <v>767</v>
      </c>
    </row>
    <row r="24" spans="1:18" ht="21" customHeight="1">
      <c r="A24" s="76">
        <v>304</v>
      </c>
      <c r="B24" s="77" t="s">
        <v>396</v>
      </c>
      <c r="C24" s="151">
        <f t="shared" si="2"/>
        <v>0</v>
      </c>
      <c r="D24" s="149">
        <v>0</v>
      </c>
      <c r="E24" s="149" t="s">
        <v>767</v>
      </c>
      <c r="F24" s="149">
        <v>0</v>
      </c>
      <c r="G24" s="149">
        <v>0</v>
      </c>
      <c r="H24" s="149">
        <v>0</v>
      </c>
      <c r="I24" s="149">
        <v>0</v>
      </c>
      <c r="J24" s="149" t="s">
        <v>767</v>
      </c>
      <c r="K24" s="149">
        <v>0</v>
      </c>
      <c r="L24" s="149">
        <v>0</v>
      </c>
      <c r="M24" s="149">
        <v>0</v>
      </c>
      <c r="N24" s="149">
        <v>0</v>
      </c>
      <c r="O24" s="149">
        <v>0</v>
      </c>
      <c r="P24" s="149">
        <v>0</v>
      </c>
      <c r="Q24" s="149">
        <v>0</v>
      </c>
      <c r="R24" s="149">
        <v>0</v>
      </c>
    </row>
    <row r="25" spans="1:18" ht="18" customHeight="1">
      <c r="A25" s="76">
        <v>306</v>
      </c>
      <c r="B25" s="77" t="s">
        <v>619</v>
      </c>
      <c r="C25" s="151">
        <f t="shared" si="2"/>
        <v>0</v>
      </c>
      <c r="D25" s="149">
        <v>0</v>
      </c>
      <c r="E25" s="149">
        <v>0</v>
      </c>
      <c r="F25" s="149">
        <v>0</v>
      </c>
      <c r="G25" s="149">
        <v>0</v>
      </c>
      <c r="H25" s="149">
        <v>0</v>
      </c>
      <c r="I25" s="149">
        <v>0</v>
      </c>
      <c r="J25" s="149" t="s">
        <v>767</v>
      </c>
      <c r="K25" s="149" t="s">
        <v>767</v>
      </c>
      <c r="L25" s="149">
        <v>0</v>
      </c>
      <c r="M25" s="149">
        <v>0</v>
      </c>
      <c r="N25" s="149" t="s">
        <v>767</v>
      </c>
      <c r="O25" s="149">
        <v>0</v>
      </c>
      <c r="P25" s="149" t="s">
        <v>767</v>
      </c>
      <c r="Q25" s="149">
        <v>0</v>
      </c>
      <c r="R25" s="149">
        <v>0</v>
      </c>
    </row>
    <row r="26" spans="1:18" ht="15.95" customHeight="1">
      <c r="A26" s="76">
        <v>308</v>
      </c>
      <c r="B26" s="77" t="s">
        <v>399</v>
      </c>
      <c r="C26" s="151">
        <f t="shared" si="2"/>
        <v>15</v>
      </c>
      <c r="D26" s="149">
        <v>0</v>
      </c>
      <c r="E26" s="149">
        <v>6</v>
      </c>
      <c r="F26" s="149" t="s">
        <v>767</v>
      </c>
      <c r="G26" s="149" t="s">
        <v>767</v>
      </c>
      <c r="H26" s="149">
        <v>0</v>
      </c>
      <c r="I26" s="149" t="s">
        <v>767</v>
      </c>
      <c r="J26" s="149">
        <v>9</v>
      </c>
      <c r="K26" s="149" t="s">
        <v>767</v>
      </c>
      <c r="L26" s="149" t="s">
        <v>767</v>
      </c>
      <c r="M26" s="149" t="s">
        <v>767</v>
      </c>
      <c r="N26" s="149">
        <v>0</v>
      </c>
      <c r="O26" s="149" t="s">
        <v>767</v>
      </c>
      <c r="P26" s="149" t="s">
        <v>767</v>
      </c>
      <c r="Q26" s="149" t="s">
        <v>767</v>
      </c>
      <c r="R26" s="149">
        <v>0</v>
      </c>
    </row>
    <row r="27" spans="1:18" ht="15.95" customHeight="1">
      <c r="A27" s="76">
        <v>309</v>
      </c>
      <c r="B27" s="77" t="s">
        <v>297</v>
      </c>
      <c r="C27" s="151">
        <f t="shared" si="2"/>
        <v>314</v>
      </c>
      <c r="D27" s="149">
        <v>43</v>
      </c>
      <c r="E27" s="149">
        <v>7</v>
      </c>
      <c r="F27" s="149">
        <v>5</v>
      </c>
      <c r="G27" s="149" t="s">
        <v>767</v>
      </c>
      <c r="H27" s="149" t="s">
        <v>767</v>
      </c>
      <c r="I27" s="149">
        <v>17</v>
      </c>
      <c r="J27" s="149">
        <v>201</v>
      </c>
      <c r="K27" s="149">
        <v>6</v>
      </c>
      <c r="L27" s="149" t="s">
        <v>767</v>
      </c>
      <c r="M27" s="149">
        <v>12</v>
      </c>
      <c r="N27" s="149">
        <v>14</v>
      </c>
      <c r="O27" s="149">
        <v>4</v>
      </c>
      <c r="P27" s="149">
        <v>5</v>
      </c>
      <c r="Q27" s="149" t="s">
        <v>767</v>
      </c>
      <c r="R27" s="149">
        <v>0</v>
      </c>
    </row>
    <row r="28" spans="1:18" ht="15.95" customHeight="1">
      <c r="A28" s="76">
        <v>310</v>
      </c>
      <c r="B28" s="77" t="s">
        <v>621</v>
      </c>
      <c r="C28" s="151">
        <f t="shared" si="2"/>
        <v>0</v>
      </c>
      <c r="D28" s="149">
        <v>0</v>
      </c>
      <c r="E28" s="149">
        <v>0</v>
      </c>
      <c r="F28" s="149">
        <v>0</v>
      </c>
      <c r="G28" s="149">
        <v>0</v>
      </c>
      <c r="H28" s="149">
        <v>0</v>
      </c>
      <c r="I28" s="149">
        <v>0</v>
      </c>
      <c r="J28" s="149" t="s">
        <v>767</v>
      </c>
      <c r="K28" s="149" t="s">
        <v>767</v>
      </c>
      <c r="L28" s="149">
        <v>0</v>
      </c>
      <c r="M28" s="149">
        <v>0</v>
      </c>
      <c r="N28" s="149">
        <v>0</v>
      </c>
      <c r="O28" s="149">
        <v>0</v>
      </c>
      <c r="P28" s="149">
        <v>0</v>
      </c>
      <c r="Q28" s="149">
        <v>0</v>
      </c>
      <c r="R28" s="149">
        <v>0</v>
      </c>
    </row>
    <row r="29" spans="1:18" ht="15.95" customHeight="1">
      <c r="A29" s="79">
        <v>311</v>
      </c>
      <c r="B29" s="80" t="s">
        <v>423</v>
      </c>
      <c r="C29" s="151">
        <f t="shared" si="2"/>
        <v>0</v>
      </c>
      <c r="D29" s="149">
        <v>0</v>
      </c>
      <c r="E29" s="149">
        <v>0</v>
      </c>
      <c r="F29" s="149">
        <v>0</v>
      </c>
      <c r="G29" s="149">
        <v>0</v>
      </c>
      <c r="H29" s="149" t="s">
        <v>767</v>
      </c>
      <c r="I29" s="149" t="s">
        <v>767</v>
      </c>
      <c r="J29" s="149" t="s">
        <v>767</v>
      </c>
      <c r="K29" s="149">
        <v>0</v>
      </c>
      <c r="L29" s="149">
        <v>0</v>
      </c>
      <c r="M29" s="149" t="s">
        <v>767</v>
      </c>
      <c r="N29" s="149" t="s">
        <v>767</v>
      </c>
      <c r="O29" s="149">
        <v>0</v>
      </c>
      <c r="P29" s="149">
        <v>0</v>
      </c>
      <c r="Q29" s="149" t="s">
        <v>767</v>
      </c>
      <c r="R29" s="149">
        <v>0</v>
      </c>
    </row>
    <row r="30" spans="1:18" ht="15.75" customHeight="1">
      <c r="A30" s="76">
        <v>399</v>
      </c>
      <c r="B30" s="81" t="s">
        <v>695</v>
      </c>
      <c r="C30" s="151">
        <f t="shared" si="2"/>
        <v>5</v>
      </c>
      <c r="D30" s="149">
        <v>0</v>
      </c>
      <c r="E30" s="149">
        <v>0</v>
      </c>
      <c r="F30" s="149">
        <v>0</v>
      </c>
      <c r="G30" s="149">
        <v>0</v>
      </c>
      <c r="H30" s="149">
        <v>0</v>
      </c>
      <c r="I30" s="149">
        <v>0</v>
      </c>
      <c r="J30" s="149">
        <v>5</v>
      </c>
      <c r="K30" s="149">
        <v>0</v>
      </c>
      <c r="L30" s="149" t="s">
        <v>767</v>
      </c>
      <c r="M30" s="149">
        <v>0</v>
      </c>
      <c r="N30" s="149">
        <v>0</v>
      </c>
      <c r="O30" s="149">
        <v>0</v>
      </c>
      <c r="P30" s="149">
        <v>0</v>
      </c>
      <c r="Q30" s="149">
        <v>0</v>
      </c>
      <c r="R30" s="149">
        <v>0</v>
      </c>
    </row>
    <row r="31" spans="1:18" ht="23.25" customHeight="1">
      <c r="A31" s="74"/>
      <c r="B31" s="75" t="s">
        <v>622</v>
      </c>
      <c r="C31" s="151">
        <f>SUM(C32:C40)</f>
        <v>33</v>
      </c>
      <c r="D31" s="151">
        <f t="shared" ref="D31:R31" si="5">SUM(D32:D40)</f>
        <v>0</v>
      </c>
      <c r="E31" s="151">
        <f t="shared" si="5"/>
        <v>6</v>
      </c>
      <c r="F31" s="151">
        <f t="shared" si="5"/>
        <v>4</v>
      </c>
      <c r="G31" s="151">
        <f t="shared" si="5"/>
        <v>0</v>
      </c>
      <c r="H31" s="151">
        <f t="shared" si="5"/>
        <v>0</v>
      </c>
      <c r="I31" s="151">
        <f t="shared" si="5"/>
        <v>0</v>
      </c>
      <c r="J31" s="151">
        <f t="shared" si="5"/>
        <v>23</v>
      </c>
      <c r="K31" s="151">
        <f t="shared" si="5"/>
        <v>0</v>
      </c>
      <c r="L31" s="151">
        <f t="shared" si="5"/>
        <v>0</v>
      </c>
      <c r="M31" s="151">
        <f t="shared" si="5"/>
        <v>0</v>
      </c>
      <c r="N31" s="151">
        <f t="shared" si="5"/>
        <v>0</v>
      </c>
      <c r="O31" s="151">
        <f t="shared" si="5"/>
        <v>0</v>
      </c>
      <c r="P31" s="151">
        <f t="shared" si="5"/>
        <v>0</v>
      </c>
      <c r="Q31" s="151">
        <f t="shared" si="5"/>
        <v>0</v>
      </c>
      <c r="R31" s="151">
        <f t="shared" si="5"/>
        <v>0</v>
      </c>
    </row>
    <row r="32" spans="1:18" ht="15.95" customHeight="1">
      <c r="A32" s="76">
        <v>403</v>
      </c>
      <c r="B32" s="77" t="s">
        <v>602</v>
      </c>
      <c r="C32" s="151">
        <f t="shared" si="2"/>
        <v>0</v>
      </c>
      <c r="D32" s="149">
        <v>0</v>
      </c>
      <c r="E32" s="149">
        <v>0</v>
      </c>
      <c r="F32" s="149">
        <v>0</v>
      </c>
      <c r="G32" s="149">
        <v>0</v>
      </c>
      <c r="H32" s="149">
        <v>0</v>
      </c>
      <c r="I32" s="149" t="s">
        <v>767</v>
      </c>
      <c r="J32" s="149" t="s">
        <v>767</v>
      </c>
      <c r="K32" s="149">
        <v>0</v>
      </c>
      <c r="L32" s="149">
        <v>0</v>
      </c>
      <c r="M32" s="149" t="s">
        <v>767</v>
      </c>
      <c r="N32" s="149" t="s">
        <v>767</v>
      </c>
      <c r="O32" s="149">
        <v>0</v>
      </c>
      <c r="P32" s="149">
        <v>0</v>
      </c>
      <c r="Q32" s="149">
        <v>0</v>
      </c>
      <c r="R32" s="149">
        <v>0</v>
      </c>
    </row>
    <row r="33" spans="1:18" ht="15.95" customHeight="1">
      <c r="A33" s="76">
        <v>406</v>
      </c>
      <c r="B33" s="77" t="s">
        <v>298</v>
      </c>
      <c r="C33" s="151">
        <f t="shared" si="2"/>
        <v>0</v>
      </c>
      <c r="D33" s="149">
        <v>0</v>
      </c>
      <c r="E33" s="149">
        <v>0</v>
      </c>
      <c r="F33" s="149">
        <v>0</v>
      </c>
      <c r="G33" s="149" t="s">
        <v>767</v>
      </c>
      <c r="H33" s="149">
        <v>0</v>
      </c>
      <c r="I33" s="149" t="s">
        <v>767</v>
      </c>
      <c r="J33" s="149" t="s">
        <v>767</v>
      </c>
      <c r="K33" s="149">
        <v>0</v>
      </c>
      <c r="L33" s="149">
        <v>0</v>
      </c>
      <c r="M33" s="149" t="s">
        <v>767</v>
      </c>
      <c r="N33" s="149">
        <v>0</v>
      </c>
      <c r="O33" s="149">
        <v>0</v>
      </c>
      <c r="P33" s="149">
        <v>0</v>
      </c>
      <c r="Q33" s="149">
        <v>0</v>
      </c>
      <c r="R33" s="149">
        <v>0</v>
      </c>
    </row>
    <row r="34" spans="1:18" ht="15.95" customHeight="1">
      <c r="A34" s="76">
        <v>410</v>
      </c>
      <c r="B34" s="77" t="s">
        <v>342</v>
      </c>
      <c r="C34" s="151">
        <f t="shared" si="2"/>
        <v>29</v>
      </c>
      <c r="D34" s="149" t="s">
        <v>767</v>
      </c>
      <c r="E34" s="149">
        <v>6</v>
      </c>
      <c r="F34" s="149">
        <v>4</v>
      </c>
      <c r="G34" s="149">
        <v>0</v>
      </c>
      <c r="H34" s="149">
        <v>0</v>
      </c>
      <c r="I34" s="149" t="s">
        <v>767</v>
      </c>
      <c r="J34" s="149">
        <v>19</v>
      </c>
      <c r="K34" s="149">
        <v>0</v>
      </c>
      <c r="L34" s="149" t="s">
        <v>767</v>
      </c>
      <c r="M34" s="149" t="s">
        <v>767</v>
      </c>
      <c r="N34" s="149" t="s">
        <v>767</v>
      </c>
      <c r="O34" s="149">
        <v>0</v>
      </c>
      <c r="P34" s="149" t="s">
        <v>767</v>
      </c>
      <c r="Q34" s="149">
        <v>0</v>
      </c>
      <c r="R34" s="149">
        <v>0</v>
      </c>
    </row>
    <row r="35" spans="1:18" ht="15.95" customHeight="1">
      <c r="A35" s="76">
        <v>411</v>
      </c>
      <c r="B35" s="10" t="s">
        <v>834</v>
      </c>
      <c r="C35" s="151">
        <f t="shared" si="2"/>
        <v>0</v>
      </c>
      <c r="D35" s="149">
        <v>0</v>
      </c>
      <c r="E35" s="149">
        <v>0</v>
      </c>
      <c r="F35" s="149">
        <v>0</v>
      </c>
      <c r="G35" s="149">
        <v>0</v>
      </c>
      <c r="H35" s="149">
        <v>0</v>
      </c>
      <c r="I35" s="149">
        <v>0</v>
      </c>
      <c r="J35" s="149" t="s">
        <v>767</v>
      </c>
      <c r="K35" s="149">
        <v>0</v>
      </c>
      <c r="L35" s="149">
        <v>0</v>
      </c>
      <c r="M35" s="149">
        <v>0</v>
      </c>
      <c r="N35" s="149">
        <v>0</v>
      </c>
      <c r="O35" s="149">
        <v>0</v>
      </c>
      <c r="P35" s="149">
        <v>0</v>
      </c>
      <c r="Q35" s="149">
        <v>0</v>
      </c>
      <c r="R35" s="149">
        <v>0</v>
      </c>
    </row>
    <row r="36" spans="1:18" ht="21.75" customHeight="1">
      <c r="A36" s="79">
        <v>419</v>
      </c>
      <c r="B36" s="77" t="s">
        <v>418</v>
      </c>
      <c r="C36" s="151">
        <f t="shared" si="2"/>
        <v>4</v>
      </c>
      <c r="D36" s="149" t="s">
        <v>767</v>
      </c>
      <c r="E36" s="149">
        <v>0</v>
      </c>
      <c r="F36" s="149">
        <v>0</v>
      </c>
      <c r="G36" s="149">
        <v>0</v>
      </c>
      <c r="H36" s="149" t="s">
        <v>767</v>
      </c>
      <c r="I36" s="149" t="s">
        <v>767</v>
      </c>
      <c r="J36" s="149">
        <v>4</v>
      </c>
      <c r="K36" s="149">
        <v>0</v>
      </c>
      <c r="L36" s="149">
        <v>0</v>
      </c>
      <c r="M36" s="149">
        <v>0</v>
      </c>
      <c r="N36" s="149">
        <v>0</v>
      </c>
      <c r="O36" s="149">
        <v>0</v>
      </c>
      <c r="P36" s="149">
        <v>0</v>
      </c>
      <c r="Q36" s="149">
        <v>0</v>
      </c>
      <c r="R36" s="149">
        <v>0</v>
      </c>
    </row>
    <row r="37" spans="1:18" ht="24" customHeight="1">
      <c r="A37" s="76">
        <v>420</v>
      </c>
      <c r="B37" s="80" t="s">
        <v>430</v>
      </c>
      <c r="C37" s="151">
        <f t="shared" si="2"/>
        <v>0</v>
      </c>
      <c r="D37" s="149">
        <v>0</v>
      </c>
      <c r="E37" s="149">
        <v>0</v>
      </c>
      <c r="F37" s="149">
        <v>0</v>
      </c>
      <c r="G37" s="149">
        <v>0</v>
      </c>
      <c r="H37" s="149">
        <v>0</v>
      </c>
      <c r="I37" s="149">
        <v>0</v>
      </c>
      <c r="J37" s="149">
        <v>0</v>
      </c>
      <c r="K37" s="149">
        <v>0</v>
      </c>
      <c r="L37" s="149">
        <v>0</v>
      </c>
      <c r="M37" s="149">
        <v>0</v>
      </c>
      <c r="N37" s="149">
        <v>0</v>
      </c>
      <c r="O37" s="149">
        <v>0</v>
      </c>
      <c r="P37" s="149" t="s">
        <v>767</v>
      </c>
      <c r="Q37" s="149">
        <v>0</v>
      </c>
      <c r="R37" s="149">
        <v>0</v>
      </c>
    </row>
    <row r="38" spans="1:18" ht="15.95" customHeight="1">
      <c r="A38" s="76">
        <v>421</v>
      </c>
      <c r="B38" s="77" t="s">
        <v>625</v>
      </c>
      <c r="C38" s="151">
        <f t="shared" si="2"/>
        <v>0</v>
      </c>
      <c r="D38" s="149">
        <v>0</v>
      </c>
      <c r="E38" s="149">
        <v>0</v>
      </c>
      <c r="F38" s="149">
        <v>0</v>
      </c>
      <c r="G38" s="149">
        <v>0</v>
      </c>
      <c r="H38" s="149">
        <v>0</v>
      </c>
      <c r="I38" s="149">
        <v>0</v>
      </c>
      <c r="J38" s="149">
        <v>0</v>
      </c>
      <c r="K38" s="149">
        <v>0</v>
      </c>
      <c r="L38" s="149">
        <v>0</v>
      </c>
      <c r="M38" s="149">
        <v>0</v>
      </c>
      <c r="N38" s="149" t="s">
        <v>767</v>
      </c>
      <c r="O38" s="149">
        <v>0</v>
      </c>
      <c r="P38" s="149">
        <v>0</v>
      </c>
      <c r="Q38" s="149">
        <v>0</v>
      </c>
      <c r="R38" s="149">
        <v>0</v>
      </c>
    </row>
    <row r="39" spans="1:18" ht="15.95" customHeight="1">
      <c r="A39" s="79">
        <v>423</v>
      </c>
      <c r="B39" s="10" t="s">
        <v>835</v>
      </c>
      <c r="C39" s="151">
        <f t="shared" si="2"/>
        <v>0</v>
      </c>
      <c r="D39" s="149">
        <v>0</v>
      </c>
      <c r="E39" s="149">
        <v>0</v>
      </c>
      <c r="F39" s="149" t="s">
        <v>767</v>
      </c>
      <c r="G39" s="149">
        <v>0</v>
      </c>
      <c r="H39" s="149">
        <v>0</v>
      </c>
      <c r="I39" s="149" t="s">
        <v>767</v>
      </c>
      <c r="J39" s="149">
        <v>0</v>
      </c>
      <c r="K39" s="149">
        <v>0</v>
      </c>
      <c r="L39" s="149">
        <v>0</v>
      </c>
      <c r="M39" s="149">
        <v>0</v>
      </c>
      <c r="N39" s="149">
        <v>0</v>
      </c>
      <c r="O39" s="149">
        <v>0</v>
      </c>
      <c r="P39" s="149">
        <v>0</v>
      </c>
      <c r="Q39" s="149">
        <v>0</v>
      </c>
      <c r="R39" s="149">
        <v>0</v>
      </c>
    </row>
    <row r="40" spans="1:18" ht="15.95" customHeight="1">
      <c r="A40" s="76">
        <v>499</v>
      </c>
      <c r="B40" s="81" t="s">
        <v>605</v>
      </c>
      <c r="C40" s="151">
        <f t="shared" si="2"/>
        <v>0</v>
      </c>
      <c r="D40" s="149">
        <v>0</v>
      </c>
      <c r="E40" s="149">
        <v>0</v>
      </c>
      <c r="F40" s="149">
        <v>0</v>
      </c>
      <c r="G40" s="149">
        <v>0</v>
      </c>
      <c r="H40" s="149">
        <v>0</v>
      </c>
      <c r="I40" s="149" t="s">
        <v>767</v>
      </c>
      <c r="J40" s="149" t="s">
        <v>767</v>
      </c>
      <c r="K40" s="149">
        <v>0</v>
      </c>
      <c r="L40" s="149">
        <v>0</v>
      </c>
      <c r="M40" s="149">
        <v>0</v>
      </c>
      <c r="N40" s="149">
        <v>0</v>
      </c>
      <c r="O40" s="149">
        <v>0</v>
      </c>
      <c r="P40" s="149">
        <v>0</v>
      </c>
      <c r="Q40" s="149">
        <v>0</v>
      </c>
      <c r="R40" s="149">
        <v>0</v>
      </c>
    </row>
    <row r="41" spans="1:18" ht="22.5" customHeight="1">
      <c r="A41" s="74"/>
      <c r="B41" s="75" t="s">
        <v>696</v>
      </c>
      <c r="C41" s="151">
        <f>SUM(C42:C60)</f>
        <v>4574</v>
      </c>
      <c r="D41" s="151">
        <f t="shared" ref="D41:R41" si="6">SUM(D42:D60)</f>
        <v>179</v>
      </c>
      <c r="E41" s="151">
        <f t="shared" si="6"/>
        <v>84</v>
      </c>
      <c r="F41" s="151">
        <f t="shared" si="6"/>
        <v>176</v>
      </c>
      <c r="G41" s="151">
        <f t="shared" si="6"/>
        <v>102</v>
      </c>
      <c r="H41" s="151">
        <f t="shared" si="6"/>
        <v>203</v>
      </c>
      <c r="I41" s="151">
        <f t="shared" si="6"/>
        <v>453</v>
      </c>
      <c r="J41" s="151">
        <f t="shared" si="6"/>
        <v>1864</v>
      </c>
      <c r="K41" s="151">
        <f t="shared" si="6"/>
        <v>241</v>
      </c>
      <c r="L41" s="151">
        <f t="shared" si="6"/>
        <v>258</v>
      </c>
      <c r="M41" s="151">
        <f t="shared" si="6"/>
        <v>385</v>
      </c>
      <c r="N41" s="151">
        <f t="shared" si="6"/>
        <v>235</v>
      </c>
      <c r="O41" s="151">
        <f t="shared" si="6"/>
        <v>110</v>
      </c>
      <c r="P41" s="151">
        <f t="shared" si="6"/>
        <v>200</v>
      </c>
      <c r="Q41" s="151">
        <f t="shared" si="6"/>
        <v>46</v>
      </c>
      <c r="R41" s="151">
        <f t="shared" si="6"/>
        <v>38</v>
      </c>
    </row>
    <row r="42" spans="1:18" ht="15.95" customHeight="1">
      <c r="A42" s="76">
        <v>501</v>
      </c>
      <c r="B42" s="77" t="s">
        <v>626</v>
      </c>
      <c r="C42" s="151">
        <f t="shared" si="2"/>
        <v>29</v>
      </c>
      <c r="D42" s="149" t="s">
        <v>767</v>
      </c>
      <c r="E42" s="149">
        <v>0</v>
      </c>
      <c r="F42" s="149" t="s">
        <v>767</v>
      </c>
      <c r="G42" s="149" t="s">
        <v>767</v>
      </c>
      <c r="H42" s="149" t="s">
        <v>767</v>
      </c>
      <c r="I42" s="149">
        <v>18</v>
      </c>
      <c r="J42" s="149">
        <v>7</v>
      </c>
      <c r="K42" s="149" t="s">
        <v>767</v>
      </c>
      <c r="L42" s="149">
        <v>4</v>
      </c>
      <c r="M42" s="149" t="s">
        <v>767</v>
      </c>
      <c r="N42" s="149" t="s">
        <v>767</v>
      </c>
      <c r="O42" s="149">
        <v>0</v>
      </c>
      <c r="P42" s="149" t="s">
        <v>767</v>
      </c>
      <c r="Q42" s="149">
        <v>0</v>
      </c>
      <c r="R42" s="149">
        <v>0</v>
      </c>
    </row>
    <row r="43" spans="1:18" ht="15.95" customHeight="1">
      <c r="A43" s="76">
        <v>502</v>
      </c>
      <c r="B43" s="77" t="s">
        <v>400</v>
      </c>
      <c r="C43" s="151">
        <f t="shared" si="2"/>
        <v>0</v>
      </c>
      <c r="D43" s="149" t="s">
        <v>767</v>
      </c>
      <c r="E43" s="149">
        <v>0</v>
      </c>
      <c r="F43" s="149">
        <v>0</v>
      </c>
      <c r="G43" s="149">
        <v>0</v>
      </c>
      <c r="H43" s="149">
        <v>0</v>
      </c>
      <c r="I43" s="149" t="s">
        <v>767</v>
      </c>
      <c r="J43" s="149" t="s">
        <v>767</v>
      </c>
      <c r="K43" s="149">
        <v>0</v>
      </c>
      <c r="L43" s="149">
        <v>0</v>
      </c>
      <c r="M43" s="149">
        <v>0</v>
      </c>
      <c r="N43" s="149">
        <v>0</v>
      </c>
      <c r="O43" s="149">
        <v>0</v>
      </c>
      <c r="P43" s="149">
        <v>0</v>
      </c>
      <c r="Q43" s="149">
        <v>0</v>
      </c>
      <c r="R43" s="149">
        <v>0</v>
      </c>
    </row>
    <row r="44" spans="1:18" ht="15.95" customHeight="1">
      <c r="A44" s="76">
        <v>503</v>
      </c>
      <c r="B44" s="77" t="s">
        <v>345</v>
      </c>
      <c r="C44" s="151">
        <f t="shared" si="2"/>
        <v>0</v>
      </c>
      <c r="D44" s="149">
        <v>0</v>
      </c>
      <c r="E44" s="149">
        <v>0</v>
      </c>
      <c r="F44" s="149">
        <v>0</v>
      </c>
      <c r="G44" s="149">
        <v>0</v>
      </c>
      <c r="H44" s="149">
        <v>0</v>
      </c>
      <c r="I44" s="149">
        <v>0</v>
      </c>
      <c r="J44" s="149" t="s">
        <v>767</v>
      </c>
      <c r="K44" s="149">
        <v>0</v>
      </c>
      <c r="L44" s="149">
        <v>0</v>
      </c>
      <c r="M44" s="149" t="s">
        <v>767</v>
      </c>
      <c r="N44" s="149">
        <v>0</v>
      </c>
      <c r="O44" s="149">
        <v>0</v>
      </c>
      <c r="P44" s="149">
        <v>0</v>
      </c>
      <c r="Q44" s="149">
        <v>0</v>
      </c>
      <c r="R44" s="149">
        <v>0</v>
      </c>
    </row>
    <row r="45" spans="1:18" ht="15.95" customHeight="1">
      <c r="A45" s="76">
        <v>505</v>
      </c>
      <c r="B45" s="77" t="s">
        <v>627</v>
      </c>
      <c r="C45" s="151">
        <f t="shared" si="2"/>
        <v>0</v>
      </c>
      <c r="D45" s="149">
        <v>0</v>
      </c>
      <c r="E45" s="149">
        <v>0</v>
      </c>
      <c r="F45" s="149">
        <v>0</v>
      </c>
      <c r="G45" s="149">
        <v>0</v>
      </c>
      <c r="H45" s="149">
        <v>0</v>
      </c>
      <c r="I45" s="149">
        <v>0</v>
      </c>
      <c r="J45" s="149">
        <v>0</v>
      </c>
      <c r="K45" s="149">
        <v>0</v>
      </c>
      <c r="L45" s="149">
        <v>0</v>
      </c>
      <c r="M45" s="149">
        <v>0</v>
      </c>
      <c r="N45" s="149">
        <v>0</v>
      </c>
      <c r="O45" s="149" t="s">
        <v>767</v>
      </c>
      <c r="P45" s="149">
        <v>0</v>
      </c>
      <c r="Q45" s="149">
        <v>0</v>
      </c>
      <c r="R45" s="149">
        <v>0</v>
      </c>
    </row>
    <row r="46" spans="1:18" ht="23.25" customHeight="1">
      <c r="A46" s="76">
        <v>508</v>
      </c>
      <c r="B46" s="81" t="s">
        <v>758</v>
      </c>
      <c r="C46" s="151">
        <f t="shared" si="2"/>
        <v>18</v>
      </c>
      <c r="D46" s="149">
        <v>18</v>
      </c>
      <c r="E46" s="149">
        <v>0</v>
      </c>
      <c r="F46" s="149">
        <v>0</v>
      </c>
      <c r="G46" s="149">
        <v>0</v>
      </c>
      <c r="H46" s="149">
        <v>0</v>
      </c>
      <c r="I46" s="149">
        <v>0</v>
      </c>
      <c r="J46" s="149">
        <v>0</v>
      </c>
      <c r="K46" s="149">
        <v>0</v>
      </c>
      <c r="L46" s="149">
        <v>0</v>
      </c>
      <c r="M46" s="149">
        <v>0</v>
      </c>
      <c r="N46" s="149">
        <v>0</v>
      </c>
      <c r="O46" s="149">
        <v>0</v>
      </c>
      <c r="P46" s="149">
        <v>0</v>
      </c>
      <c r="Q46" s="149">
        <v>0</v>
      </c>
      <c r="R46" s="149">
        <v>0</v>
      </c>
    </row>
    <row r="47" spans="1:18" ht="15.95" customHeight="1">
      <c r="A47" s="76">
        <v>509</v>
      </c>
      <c r="B47" s="77" t="s">
        <v>346</v>
      </c>
      <c r="C47" s="151">
        <f t="shared" si="2"/>
        <v>59</v>
      </c>
      <c r="D47" s="149">
        <v>23</v>
      </c>
      <c r="E47" s="149">
        <v>0</v>
      </c>
      <c r="F47" s="149">
        <v>5</v>
      </c>
      <c r="G47" s="149">
        <v>5</v>
      </c>
      <c r="H47" s="149">
        <v>0</v>
      </c>
      <c r="I47" s="149" t="s">
        <v>767</v>
      </c>
      <c r="J47" s="149">
        <v>17</v>
      </c>
      <c r="K47" s="149">
        <v>5</v>
      </c>
      <c r="L47" s="149">
        <v>4</v>
      </c>
      <c r="M47" s="149" t="s">
        <v>767</v>
      </c>
      <c r="N47" s="149" t="s">
        <v>767</v>
      </c>
      <c r="O47" s="149" t="s">
        <v>767</v>
      </c>
      <c r="P47" s="149" t="s">
        <v>767</v>
      </c>
      <c r="Q47" s="149">
        <v>0</v>
      </c>
      <c r="R47" s="149">
        <v>0</v>
      </c>
    </row>
    <row r="48" spans="1:18" ht="15.95" customHeight="1">
      <c r="A48" s="79">
        <v>510</v>
      </c>
      <c r="B48" s="77" t="s">
        <v>301</v>
      </c>
      <c r="C48" s="151">
        <f t="shared" si="2"/>
        <v>29</v>
      </c>
      <c r="D48" s="149">
        <v>0</v>
      </c>
      <c r="E48" s="149">
        <v>0</v>
      </c>
      <c r="F48" s="149">
        <v>10</v>
      </c>
      <c r="G48" s="149">
        <v>0</v>
      </c>
      <c r="H48" s="149">
        <v>0</v>
      </c>
      <c r="I48" s="149">
        <v>0</v>
      </c>
      <c r="J48" s="149">
        <v>19</v>
      </c>
      <c r="K48" s="149">
        <v>0</v>
      </c>
      <c r="L48" s="149">
        <v>0</v>
      </c>
      <c r="M48" s="149">
        <v>0</v>
      </c>
      <c r="N48" s="149">
        <v>0</v>
      </c>
      <c r="O48" s="149">
        <v>0</v>
      </c>
      <c r="P48" s="149">
        <v>0</v>
      </c>
      <c r="Q48" s="149">
        <v>0</v>
      </c>
      <c r="R48" s="149">
        <v>0</v>
      </c>
    </row>
    <row r="49" spans="1:18" ht="15.95" customHeight="1">
      <c r="A49" s="79">
        <v>512</v>
      </c>
      <c r="B49" s="77" t="s">
        <v>431</v>
      </c>
      <c r="C49" s="151">
        <f t="shared" si="2"/>
        <v>0</v>
      </c>
      <c r="D49" s="149">
        <v>0</v>
      </c>
      <c r="E49" s="149">
        <v>0</v>
      </c>
      <c r="F49" s="149" t="s">
        <v>767</v>
      </c>
      <c r="G49" s="149">
        <v>0</v>
      </c>
      <c r="H49" s="149">
        <v>0</v>
      </c>
      <c r="I49" s="149">
        <v>0</v>
      </c>
      <c r="J49" s="149" t="s">
        <v>767</v>
      </c>
      <c r="K49" s="149">
        <v>0</v>
      </c>
      <c r="L49" s="149">
        <v>0</v>
      </c>
      <c r="M49" s="149">
        <v>0</v>
      </c>
      <c r="N49" s="149">
        <v>0</v>
      </c>
      <c r="O49" s="149">
        <v>0</v>
      </c>
      <c r="P49" s="149" t="s">
        <v>767</v>
      </c>
      <c r="Q49" s="149">
        <v>0</v>
      </c>
      <c r="R49" s="149">
        <v>0</v>
      </c>
    </row>
    <row r="50" spans="1:18" ht="15.95" customHeight="1">
      <c r="A50" s="79">
        <v>515</v>
      </c>
      <c r="B50" s="77" t="s">
        <v>347</v>
      </c>
      <c r="C50" s="151">
        <f t="shared" si="2"/>
        <v>27</v>
      </c>
      <c r="D50" s="149" t="s">
        <v>767</v>
      </c>
      <c r="E50" s="149">
        <v>0</v>
      </c>
      <c r="F50" s="149">
        <v>0</v>
      </c>
      <c r="G50" s="149">
        <v>0</v>
      </c>
      <c r="H50" s="149">
        <v>0</v>
      </c>
      <c r="I50" s="149" t="s">
        <v>767</v>
      </c>
      <c r="J50" s="149">
        <v>19</v>
      </c>
      <c r="K50" s="149" t="s">
        <v>767</v>
      </c>
      <c r="L50" s="149" t="s">
        <v>767</v>
      </c>
      <c r="M50" s="149">
        <v>8</v>
      </c>
      <c r="N50" s="149" t="s">
        <v>767</v>
      </c>
      <c r="O50" s="149" t="s">
        <v>767</v>
      </c>
      <c r="P50" s="149" t="s">
        <v>767</v>
      </c>
      <c r="Q50" s="149" t="s">
        <v>767</v>
      </c>
      <c r="R50" s="149">
        <v>0</v>
      </c>
    </row>
    <row r="51" spans="1:18" ht="15.95" customHeight="1">
      <c r="A51" s="79">
        <v>516</v>
      </c>
      <c r="B51" s="77" t="s">
        <v>711</v>
      </c>
      <c r="C51" s="151">
        <f t="shared" si="2"/>
        <v>0</v>
      </c>
      <c r="D51" s="149">
        <v>0</v>
      </c>
      <c r="E51" s="149">
        <v>0</v>
      </c>
      <c r="F51" s="149" t="s">
        <v>767</v>
      </c>
      <c r="G51" s="149">
        <v>0</v>
      </c>
      <c r="H51" s="149" t="s">
        <v>767</v>
      </c>
      <c r="I51" s="149" t="s">
        <v>767</v>
      </c>
      <c r="J51" s="149" t="s">
        <v>767</v>
      </c>
      <c r="K51" s="149">
        <v>0</v>
      </c>
      <c r="L51" s="149">
        <v>0</v>
      </c>
      <c r="M51" s="149" t="s">
        <v>767</v>
      </c>
      <c r="N51" s="149" t="s">
        <v>767</v>
      </c>
      <c r="O51" s="149" t="s">
        <v>767</v>
      </c>
      <c r="P51" s="149">
        <v>0</v>
      </c>
      <c r="Q51" s="149" t="s">
        <v>767</v>
      </c>
      <c r="R51" s="149">
        <v>0</v>
      </c>
    </row>
    <row r="52" spans="1:18" ht="15.95" customHeight="1">
      <c r="A52" s="79">
        <v>518</v>
      </c>
      <c r="B52" s="77" t="s">
        <v>629</v>
      </c>
      <c r="C52" s="151">
        <f t="shared" si="2"/>
        <v>1069</v>
      </c>
      <c r="D52" s="149">
        <v>37</v>
      </c>
      <c r="E52" s="149">
        <v>28</v>
      </c>
      <c r="F52" s="149">
        <v>63</v>
      </c>
      <c r="G52" s="149">
        <v>40</v>
      </c>
      <c r="H52" s="149">
        <v>37</v>
      </c>
      <c r="I52" s="149">
        <v>118</v>
      </c>
      <c r="J52" s="149">
        <v>447</v>
      </c>
      <c r="K52" s="149">
        <v>25</v>
      </c>
      <c r="L52" s="149">
        <v>64</v>
      </c>
      <c r="M52" s="149">
        <v>110</v>
      </c>
      <c r="N52" s="149">
        <v>19</v>
      </c>
      <c r="O52" s="149">
        <v>23</v>
      </c>
      <c r="P52" s="149">
        <v>37</v>
      </c>
      <c r="Q52" s="149">
        <v>15</v>
      </c>
      <c r="R52" s="149">
        <v>6</v>
      </c>
    </row>
    <row r="53" spans="1:18" ht="15.95" customHeight="1">
      <c r="A53" s="79">
        <v>520</v>
      </c>
      <c r="B53" s="77" t="s">
        <v>854</v>
      </c>
      <c r="C53" s="151">
        <f t="shared" si="2"/>
        <v>0</v>
      </c>
      <c r="D53" s="149" t="s">
        <v>767</v>
      </c>
      <c r="E53" s="149">
        <v>0</v>
      </c>
      <c r="F53" s="149">
        <v>0</v>
      </c>
      <c r="G53" s="149">
        <v>0</v>
      </c>
      <c r="H53" s="149">
        <v>0</v>
      </c>
      <c r="I53" s="149">
        <v>0</v>
      </c>
      <c r="J53" s="149">
        <v>0</v>
      </c>
      <c r="K53" s="149">
        <v>0</v>
      </c>
      <c r="L53" s="149">
        <v>0</v>
      </c>
      <c r="M53" s="149">
        <v>0</v>
      </c>
      <c r="N53" s="149" t="s">
        <v>767</v>
      </c>
      <c r="O53" s="149">
        <v>0</v>
      </c>
      <c r="P53" s="149">
        <v>0</v>
      </c>
      <c r="Q53" s="149">
        <v>0</v>
      </c>
      <c r="R53" s="149">
        <v>0</v>
      </c>
    </row>
    <row r="54" spans="1:18" ht="21.75" customHeight="1">
      <c r="A54" s="79">
        <v>522</v>
      </c>
      <c r="B54" s="10" t="s">
        <v>828</v>
      </c>
      <c r="C54" s="151">
        <f t="shared" si="2"/>
        <v>0</v>
      </c>
      <c r="D54" s="149">
        <v>0</v>
      </c>
      <c r="E54" s="149">
        <v>0</v>
      </c>
      <c r="F54" s="149">
        <v>0</v>
      </c>
      <c r="G54" s="149" t="s">
        <v>767</v>
      </c>
      <c r="H54" s="149">
        <v>0</v>
      </c>
      <c r="I54" s="149">
        <v>0</v>
      </c>
      <c r="J54" s="149" t="s">
        <v>767</v>
      </c>
      <c r="K54" s="149">
        <v>0</v>
      </c>
      <c r="L54" s="149">
        <v>0</v>
      </c>
      <c r="M54" s="149">
        <v>0</v>
      </c>
      <c r="N54" s="149">
        <v>0</v>
      </c>
      <c r="O54" s="149">
        <v>0</v>
      </c>
      <c r="P54" s="149">
        <v>0</v>
      </c>
      <c r="Q54" s="149">
        <v>0</v>
      </c>
      <c r="R54" s="149">
        <v>0</v>
      </c>
    </row>
    <row r="55" spans="1:18" ht="21" customHeight="1">
      <c r="A55" s="76">
        <v>523</v>
      </c>
      <c r="B55" s="81" t="s">
        <v>829</v>
      </c>
      <c r="C55" s="151">
        <f t="shared" si="2"/>
        <v>0</v>
      </c>
      <c r="D55" s="149">
        <v>0</v>
      </c>
      <c r="E55" s="149">
        <v>0</v>
      </c>
      <c r="F55" s="149">
        <v>0</v>
      </c>
      <c r="G55" s="149">
        <v>0</v>
      </c>
      <c r="H55" s="149" t="s">
        <v>767</v>
      </c>
      <c r="I55" s="149">
        <v>0</v>
      </c>
      <c r="J55" s="149" t="s">
        <v>767</v>
      </c>
      <c r="K55" s="149">
        <v>0</v>
      </c>
      <c r="L55" s="149">
        <v>0</v>
      </c>
      <c r="M55" s="149">
        <v>0</v>
      </c>
      <c r="N55" s="149">
        <v>0</v>
      </c>
      <c r="O55" s="149">
        <v>0</v>
      </c>
      <c r="P55" s="149">
        <v>0</v>
      </c>
      <c r="Q55" s="149">
        <v>0</v>
      </c>
      <c r="R55" s="149">
        <v>0</v>
      </c>
    </row>
    <row r="56" spans="1:18" ht="15.95" customHeight="1">
      <c r="A56" s="76">
        <v>524</v>
      </c>
      <c r="B56" s="77" t="s">
        <v>282</v>
      </c>
      <c r="C56" s="151">
        <f t="shared" si="2"/>
        <v>2996</v>
      </c>
      <c r="D56" s="149">
        <v>76</v>
      </c>
      <c r="E56" s="149">
        <v>52</v>
      </c>
      <c r="F56" s="149">
        <v>89</v>
      </c>
      <c r="G56" s="149">
        <v>53</v>
      </c>
      <c r="H56" s="149">
        <v>134</v>
      </c>
      <c r="I56" s="149">
        <v>286</v>
      </c>
      <c r="J56" s="149">
        <v>1206</v>
      </c>
      <c r="K56" s="149">
        <v>196</v>
      </c>
      <c r="L56" s="149">
        <v>174</v>
      </c>
      <c r="M56" s="149">
        <v>254</v>
      </c>
      <c r="N56" s="149">
        <v>204</v>
      </c>
      <c r="O56" s="149">
        <v>82</v>
      </c>
      <c r="P56" s="149">
        <v>132</v>
      </c>
      <c r="Q56" s="149">
        <v>31</v>
      </c>
      <c r="R56" s="149">
        <v>27</v>
      </c>
    </row>
    <row r="57" spans="1:18" ht="21.75" customHeight="1">
      <c r="A57" s="76">
        <v>525</v>
      </c>
      <c r="B57" s="77" t="s">
        <v>283</v>
      </c>
      <c r="C57" s="151">
        <f t="shared" si="2"/>
        <v>306</v>
      </c>
      <c r="D57" s="149">
        <v>7</v>
      </c>
      <c r="E57" s="149">
        <v>4</v>
      </c>
      <c r="F57" s="149">
        <v>9</v>
      </c>
      <c r="G57" s="149">
        <v>4</v>
      </c>
      <c r="H57" s="149">
        <v>32</v>
      </c>
      <c r="I57" s="149">
        <v>31</v>
      </c>
      <c r="J57" s="149">
        <v>130</v>
      </c>
      <c r="K57" s="149">
        <v>15</v>
      </c>
      <c r="L57" s="149">
        <v>8</v>
      </c>
      <c r="M57" s="149">
        <v>13</v>
      </c>
      <c r="N57" s="149">
        <v>12</v>
      </c>
      <c r="O57" s="149">
        <v>5</v>
      </c>
      <c r="P57" s="149">
        <v>31</v>
      </c>
      <c r="Q57" s="149" t="s">
        <v>767</v>
      </c>
      <c r="R57" s="149">
        <v>5</v>
      </c>
    </row>
    <row r="58" spans="1:18" ht="16.5" customHeight="1">
      <c r="A58" s="79">
        <v>526</v>
      </c>
      <c r="B58" s="77" t="s">
        <v>853</v>
      </c>
      <c r="C58" s="151">
        <f t="shared" si="2"/>
        <v>21</v>
      </c>
      <c r="D58" s="149">
        <v>13</v>
      </c>
      <c r="E58" s="149">
        <v>0</v>
      </c>
      <c r="F58" s="149">
        <v>0</v>
      </c>
      <c r="G58" s="149">
        <v>0</v>
      </c>
      <c r="H58" s="149">
        <v>0</v>
      </c>
      <c r="I58" s="149">
        <v>0</v>
      </c>
      <c r="J58" s="149">
        <v>8</v>
      </c>
      <c r="K58" s="149" t="s">
        <v>767</v>
      </c>
      <c r="L58" s="149">
        <v>0</v>
      </c>
      <c r="M58" s="149">
        <v>0</v>
      </c>
      <c r="N58" s="149">
        <v>0</v>
      </c>
      <c r="O58" s="149" t="s">
        <v>767</v>
      </c>
      <c r="P58" s="149">
        <v>0</v>
      </c>
      <c r="Q58" s="149">
        <v>0</v>
      </c>
      <c r="R58" s="149">
        <v>0</v>
      </c>
    </row>
    <row r="59" spans="1:18" ht="17.25" customHeight="1">
      <c r="A59" s="79">
        <v>527</v>
      </c>
      <c r="B59" s="80" t="s">
        <v>844</v>
      </c>
      <c r="C59" s="151">
        <f t="shared" si="2"/>
        <v>16</v>
      </c>
      <c r="D59" s="149">
        <v>5</v>
      </c>
      <c r="E59" s="149">
        <v>0</v>
      </c>
      <c r="F59" s="149">
        <v>0</v>
      </c>
      <c r="G59" s="149">
        <v>0</v>
      </c>
      <c r="H59" s="149" t="s">
        <v>767</v>
      </c>
      <c r="I59" s="149">
        <v>0</v>
      </c>
      <c r="J59" s="149">
        <v>11</v>
      </c>
      <c r="K59" s="149" t="s">
        <v>767</v>
      </c>
      <c r="L59" s="149">
        <v>0</v>
      </c>
      <c r="M59" s="149">
        <v>0</v>
      </c>
      <c r="N59" s="149">
        <v>0</v>
      </c>
      <c r="O59" s="149">
        <v>0</v>
      </c>
      <c r="P59" s="149">
        <v>0</v>
      </c>
      <c r="Q59" s="149">
        <v>0</v>
      </c>
      <c r="R59" s="149">
        <v>0</v>
      </c>
    </row>
    <row r="60" spans="1:18" ht="15.95" customHeight="1">
      <c r="A60" s="76">
        <v>599</v>
      </c>
      <c r="B60" s="81" t="s">
        <v>631</v>
      </c>
      <c r="C60" s="151">
        <f t="shared" si="2"/>
        <v>4</v>
      </c>
      <c r="D60" s="149">
        <v>0</v>
      </c>
      <c r="E60" s="149">
        <v>0</v>
      </c>
      <c r="F60" s="149">
        <v>0</v>
      </c>
      <c r="G60" s="149">
        <v>0</v>
      </c>
      <c r="H60" s="149" t="s">
        <v>767</v>
      </c>
      <c r="I60" s="149" t="s">
        <v>767</v>
      </c>
      <c r="J60" s="149" t="s">
        <v>767</v>
      </c>
      <c r="K60" s="149">
        <v>0</v>
      </c>
      <c r="L60" s="149">
        <v>4</v>
      </c>
      <c r="M60" s="149" t="s">
        <v>767</v>
      </c>
      <c r="N60" s="149">
        <v>0</v>
      </c>
      <c r="O60" s="149">
        <v>0</v>
      </c>
      <c r="P60" s="149">
        <v>0</v>
      </c>
      <c r="Q60" s="149">
        <v>0</v>
      </c>
      <c r="R60" s="149">
        <v>0</v>
      </c>
    </row>
    <row r="61" spans="1:18" ht="27.75" customHeight="1">
      <c r="A61" s="74"/>
      <c r="B61" s="75" t="s">
        <v>632</v>
      </c>
      <c r="C61" s="151">
        <f>SUM(C62:C86)</f>
        <v>973</v>
      </c>
      <c r="D61" s="151">
        <f t="shared" ref="D61:R61" si="7">SUM(D62:D86)</f>
        <v>38</v>
      </c>
      <c r="E61" s="151">
        <f t="shared" si="7"/>
        <v>11</v>
      </c>
      <c r="F61" s="151">
        <f t="shared" si="7"/>
        <v>52</v>
      </c>
      <c r="G61" s="151">
        <f t="shared" si="7"/>
        <v>0</v>
      </c>
      <c r="H61" s="151">
        <f t="shared" si="7"/>
        <v>26</v>
      </c>
      <c r="I61" s="151">
        <f t="shared" si="7"/>
        <v>70</v>
      </c>
      <c r="J61" s="151">
        <f t="shared" si="7"/>
        <v>385</v>
      </c>
      <c r="K61" s="151">
        <f t="shared" si="7"/>
        <v>67</v>
      </c>
      <c r="L61" s="151">
        <f t="shared" si="7"/>
        <v>44</v>
      </c>
      <c r="M61" s="151">
        <f t="shared" si="7"/>
        <v>65</v>
      </c>
      <c r="N61" s="151">
        <f t="shared" si="7"/>
        <v>76</v>
      </c>
      <c r="O61" s="151">
        <f t="shared" si="7"/>
        <v>34</v>
      </c>
      <c r="P61" s="151">
        <f t="shared" si="7"/>
        <v>77</v>
      </c>
      <c r="Q61" s="151">
        <f t="shared" si="7"/>
        <v>4</v>
      </c>
      <c r="R61" s="151">
        <f t="shared" si="7"/>
        <v>24</v>
      </c>
    </row>
    <row r="62" spans="1:18" ht="15.95" customHeight="1">
      <c r="A62" s="76">
        <v>602</v>
      </c>
      <c r="B62" s="77" t="s">
        <v>348</v>
      </c>
      <c r="C62" s="151">
        <f t="shared" si="2"/>
        <v>0</v>
      </c>
      <c r="D62" s="149">
        <v>0</v>
      </c>
      <c r="E62" s="149">
        <v>0</v>
      </c>
      <c r="F62" s="149" t="s">
        <v>767</v>
      </c>
      <c r="G62" s="149">
        <v>0</v>
      </c>
      <c r="H62" s="149">
        <v>0</v>
      </c>
      <c r="I62" s="149">
        <v>0</v>
      </c>
      <c r="J62" s="149" t="s">
        <v>767</v>
      </c>
      <c r="K62" s="149">
        <v>0</v>
      </c>
      <c r="L62" s="149">
        <v>0</v>
      </c>
      <c r="M62" s="149">
        <v>0</v>
      </c>
      <c r="N62" s="149">
        <v>0</v>
      </c>
      <c r="O62" s="149" t="s">
        <v>767</v>
      </c>
      <c r="P62" s="149">
        <v>0</v>
      </c>
      <c r="Q62" s="149">
        <v>0</v>
      </c>
      <c r="R62" s="149">
        <v>0</v>
      </c>
    </row>
    <row r="63" spans="1:18" ht="15.95" customHeight="1">
      <c r="A63" s="76">
        <v>604</v>
      </c>
      <c r="B63" s="77" t="s">
        <v>303</v>
      </c>
      <c r="C63" s="151">
        <f t="shared" si="2"/>
        <v>0</v>
      </c>
      <c r="D63" s="149">
        <v>0</v>
      </c>
      <c r="E63" s="149">
        <v>0</v>
      </c>
      <c r="F63" s="149">
        <v>0</v>
      </c>
      <c r="G63" s="149">
        <v>0</v>
      </c>
      <c r="H63" s="149">
        <v>0</v>
      </c>
      <c r="I63" s="149" t="s">
        <v>767</v>
      </c>
      <c r="J63" s="149">
        <v>0</v>
      </c>
      <c r="K63" s="149">
        <v>0</v>
      </c>
      <c r="L63" s="149">
        <v>0</v>
      </c>
      <c r="M63" s="149">
        <v>0</v>
      </c>
      <c r="N63" s="149">
        <v>0</v>
      </c>
      <c r="O63" s="149">
        <v>0</v>
      </c>
      <c r="P63" s="149" t="s">
        <v>767</v>
      </c>
      <c r="Q63" s="149">
        <v>0</v>
      </c>
      <c r="R63" s="149">
        <v>0</v>
      </c>
    </row>
    <row r="64" spans="1:18" ht="15.95" customHeight="1">
      <c r="A64" s="76">
        <v>605</v>
      </c>
      <c r="B64" s="77" t="s">
        <v>349</v>
      </c>
      <c r="C64" s="151">
        <f t="shared" si="2"/>
        <v>0</v>
      </c>
      <c r="D64" s="149">
        <v>0</v>
      </c>
      <c r="E64" s="149">
        <v>0</v>
      </c>
      <c r="F64" s="149">
        <v>0</v>
      </c>
      <c r="G64" s="149">
        <v>0</v>
      </c>
      <c r="H64" s="149">
        <v>0</v>
      </c>
      <c r="I64" s="149" t="s">
        <v>767</v>
      </c>
      <c r="J64" s="149">
        <v>0</v>
      </c>
      <c r="K64" s="149">
        <v>0</v>
      </c>
      <c r="L64" s="149">
        <v>0</v>
      </c>
      <c r="M64" s="149">
        <v>0</v>
      </c>
      <c r="N64" s="149" t="s">
        <v>767</v>
      </c>
      <c r="O64" s="149">
        <v>0</v>
      </c>
      <c r="P64" s="149">
        <v>0</v>
      </c>
      <c r="Q64" s="149">
        <v>0</v>
      </c>
      <c r="R64" s="149">
        <v>0</v>
      </c>
    </row>
    <row r="65" spans="1:18" ht="15.95" customHeight="1">
      <c r="A65" s="76">
        <v>608</v>
      </c>
      <c r="B65" s="77" t="s">
        <v>350</v>
      </c>
      <c r="C65" s="151">
        <f t="shared" si="2"/>
        <v>4</v>
      </c>
      <c r="D65" s="149" t="s">
        <v>767</v>
      </c>
      <c r="E65" s="149">
        <v>0</v>
      </c>
      <c r="F65" s="149">
        <v>0</v>
      </c>
      <c r="G65" s="149">
        <v>0</v>
      </c>
      <c r="H65" s="149">
        <v>0</v>
      </c>
      <c r="I65" s="149" t="s">
        <v>767</v>
      </c>
      <c r="J65" s="149" t="s">
        <v>767</v>
      </c>
      <c r="K65" s="149">
        <v>0</v>
      </c>
      <c r="L65" s="149" t="s">
        <v>767</v>
      </c>
      <c r="M65" s="149">
        <v>0</v>
      </c>
      <c r="N65" s="149">
        <v>4</v>
      </c>
      <c r="O65" s="149">
        <v>0</v>
      </c>
      <c r="P65" s="149" t="s">
        <v>767</v>
      </c>
      <c r="Q65" s="149">
        <v>0</v>
      </c>
      <c r="R65" s="149">
        <v>0</v>
      </c>
    </row>
    <row r="66" spans="1:18" ht="18" customHeight="1">
      <c r="A66" s="79">
        <v>609</v>
      </c>
      <c r="B66" s="80" t="s">
        <v>351</v>
      </c>
      <c r="C66" s="151">
        <f t="shared" si="2"/>
        <v>0</v>
      </c>
      <c r="D66" s="149">
        <v>0</v>
      </c>
      <c r="E66" s="149">
        <v>0</v>
      </c>
      <c r="F66" s="149">
        <v>0</v>
      </c>
      <c r="G66" s="149">
        <v>0</v>
      </c>
      <c r="H66" s="149">
        <v>0</v>
      </c>
      <c r="I66" s="149">
        <v>0</v>
      </c>
      <c r="J66" s="149" t="s">
        <v>767</v>
      </c>
      <c r="K66" s="149">
        <v>0</v>
      </c>
      <c r="L66" s="149">
        <v>0</v>
      </c>
      <c r="M66" s="149">
        <v>0</v>
      </c>
      <c r="N66" s="149">
        <v>0</v>
      </c>
      <c r="O66" s="149">
        <v>0</v>
      </c>
      <c r="P66" s="149">
        <v>0</v>
      </c>
      <c r="Q66" s="149">
        <v>0</v>
      </c>
      <c r="R66" s="149">
        <v>0</v>
      </c>
    </row>
    <row r="67" spans="1:18" ht="15.95" customHeight="1">
      <c r="A67" s="79">
        <v>610</v>
      </c>
      <c r="B67" s="80" t="s">
        <v>316</v>
      </c>
      <c r="C67" s="151">
        <f t="shared" si="2"/>
        <v>6</v>
      </c>
      <c r="D67" s="149">
        <v>0</v>
      </c>
      <c r="E67" s="149">
        <v>0</v>
      </c>
      <c r="F67" s="149">
        <v>0</v>
      </c>
      <c r="G67" s="149">
        <v>0</v>
      </c>
      <c r="H67" s="149">
        <v>0</v>
      </c>
      <c r="I67" s="149">
        <v>0</v>
      </c>
      <c r="J67" s="149">
        <v>6</v>
      </c>
      <c r="K67" s="149">
        <v>0</v>
      </c>
      <c r="L67" s="149" t="s">
        <v>767</v>
      </c>
      <c r="M67" s="149">
        <v>0</v>
      </c>
      <c r="N67" s="149">
        <v>0</v>
      </c>
      <c r="O67" s="149">
        <v>0</v>
      </c>
      <c r="P67" s="149">
        <v>0</v>
      </c>
      <c r="Q67" s="149">
        <v>0</v>
      </c>
      <c r="R67" s="149">
        <v>0</v>
      </c>
    </row>
    <row r="68" spans="1:18" ht="15.95" customHeight="1">
      <c r="A68" s="79">
        <v>611</v>
      </c>
      <c r="B68" s="80" t="s">
        <v>304</v>
      </c>
      <c r="C68" s="151">
        <f t="shared" si="2"/>
        <v>0</v>
      </c>
      <c r="D68" s="149" t="s">
        <v>767</v>
      </c>
      <c r="E68" s="149">
        <v>0</v>
      </c>
      <c r="F68" s="149">
        <v>0</v>
      </c>
      <c r="G68" s="149">
        <v>0</v>
      </c>
      <c r="H68" s="149">
        <v>0</v>
      </c>
      <c r="I68" s="149">
        <v>0</v>
      </c>
      <c r="J68" s="149">
        <v>0</v>
      </c>
      <c r="K68" s="149">
        <v>0</v>
      </c>
      <c r="L68" s="149" t="s">
        <v>767</v>
      </c>
      <c r="M68" s="149" t="s">
        <v>767</v>
      </c>
      <c r="N68" s="149">
        <v>0</v>
      </c>
      <c r="O68" s="149">
        <v>0</v>
      </c>
      <c r="P68" s="149">
        <v>0</v>
      </c>
      <c r="Q68" s="149">
        <v>0</v>
      </c>
      <c r="R68" s="149">
        <v>0</v>
      </c>
    </row>
    <row r="69" spans="1:18" ht="15.95" customHeight="1">
      <c r="A69" s="79">
        <v>615</v>
      </c>
      <c r="B69" s="77" t="s">
        <v>317</v>
      </c>
      <c r="C69" s="151">
        <f t="shared" si="2"/>
        <v>9</v>
      </c>
      <c r="D69" s="149">
        <v>0</v>
      </c>
      <c r="E69" s="149">
        <v>0</v>
      </c>
      <c r="F69" s="149" t="s">
        <v>767</v>
      </c>
      <c r="G69" s="149">
        <v>0</v>
      </c>
      <c r="H69" s="149">
        <v>0</v>
      </c>
      <c r="I69" s="149" t="s">
        <v>767</v>
      </c>
      <c r="J69" s="149">
        <v>9</v>
      </c>
      <c r="K69" s="149" t="s">
        <v>767</v>
      </c>
      <c r="L69" s="149" t="s">
        <v>767</v>
      </c>
      <c r="M69" s="149" t="s">
        <v>767</v>
      </c>
      <c r="N69" s="149">
        <v>0</v>
      </c>
      <c r="O69" s="149" t="s">
        <v>767</v>
      </c>
      <c r="P69" s="149" t="s">
        <v>767</v>
      </c>
      <c r="Q69" s="149">
        <v>0</v>
      </c>
      <c r="R69" s="149">
        <v>0</v>
      </c>
    </row>
    <row r="70" spans="1:18" ht="15.95" customHeight="1">
      <c r="A70" s="79">
        <v>617</v>
      </c>
      <c r="B70" s="77" t="s">
        <v>352</v>
      </c>
      <c r="C70" s="151">
        <f t="shared" si="2"/>
        <v>8</v>
      </c>
      <c r="D70" s="149" t="s">
        <v>767</v>
      </c>
      <c r="E70" s="149">
        <v>0</v>
      </c>
      <c r="F70" s="149">
        <v>0</v>
      </c>
      <c r="G70" s="149">
        <v>0</v>
      </c>
      <c r="H70" s="149">
        <v>0</v>
      </c>
      <c r="I70" s="149">
        <v>0</v>
      </c>
      <c r="J70" s="149">
        <v>8</v>
      </c>
      <c r="K70" s="149">
        <v>0</v>
      </c>
      <c r="L70" s="149">
        <v>0</v>
      </c>
      <c r="M70" s="149">
        <v>0</v>
      </c>
      <c r="N70" s="149" t="s">
        <v>767</v>
      </c>
      <c r="O70" s="149">
        <v>0</v>
      </c>
      <c r="P70" s="149">
        <v>0</v>
      </c>
      <c r="Q70" s="149">
        <v>0</v>
      </c>
      <c r="R70" s="149">
        <v>0</v>
      </c>
    </row>
    <row r="71" spans="1:18" ht="15.95" customHeight="1">
      <c r="A71" s="79">
        <v>619</v>
      </c>
      <c r="B71" s="77" t="s">
        <v>698</v>
      </c>
      <c r="C71" s="151">
        <f t="shared" si="2"/>
        <v>27</v>
      </c>
      <c r="D71" s="149" t="s">
        <v>767</v>
      </c>
      <c r="E71" s="149" t="s">
        <v>767</v>
      </c>
      <c r="F71" s="149">
        <v>0</v>
      </c>
      <c r="G71" s="149" t="s">
        <v>767</v>
      </c>
      <c r="H71" s="149">
        <v>0</v>
      </c>
      <c r="I71" s="149" t="s">
        <v>767</v>
      </c>
      <c r="J71" s="149">
        <v>14</v>
      </c>
      <c r="K71" s="149" t="s">
        <v>767</v>
      </c>
      <c r="L71" s="149" t="s">
        <v>767</v>
      </c>
      <c r="M71" s="149" t="s">
        <v>767</v>
      </c>
      <c r="N71" s="149">
        <v>7</v>
      </c>
      <c r="O71" s="149" t="s">
        <v>767</v>
      </c>
      <c r="P71" s="149">
        <v>6</v>
      </c>
      <c r="Q71" s="149">
        <v>0</v>
      </c>
      <c r="R71" s="149" t="s">
        <v>767</v>
      </c>
    </row>
    <row r="72" spans="1:18" ht="15.95" customHeight="1">
      <c r="A72" s="79">
        <v>620</v>
      </c>
      <c r="B72" s="77" t="s">
        <v>609</v>
      </c>
      <c r="C72" s="151">
        <f t="shared" ref="C72:C135" si="8">SUM(D72:R72)</f>
        <v>160</v>
      </c>
      <c r="D72" s="149">
        <v>5</v>
      </c>
      <c r="E72" s="149">
        <v>0</v>
      </c>
      <c r="F72" s="149">
        <v>10</v>
      </c>
      <c r="G72" s="149" t="s">
        <v>767</v>
      </c>
      <c r="H72" s="149">
        <v>4</v>
      </c>
      <c r="I72" s="149">
        <v>11</v>
      </c>
      <c r="J72" s="149">
        <v>66</v>
      </c>
      <c r="K72" s="149">
        <v>10</v>
      </c>
      <c r="L72" s="149">
        <v>13</v>
      </c>
      <c r="M72" s="149">
        <v>12</v>
      </c>
      <c r="N72" s="149">
        <v>6</v>
      </c>
      <c r="O72" s="149">
        <v>4</v>
      </c>
      <c r="P72" s="149">
        <v>14</v>
      </c>
      <c r="Q72" s="149" t="s">
        <v>767</v>
      </c>
      <c r="R72" s="149">
        <v>5</v>
      </c>
    </row>
    <row r="73" spans="1:18" ht="15.95" customHeight="1">
      <c r="A73" s="79">
        <v>621</v>
      </c>
      <c r="B73" s="77" t="s">
        <v>353</v>
      </c>
      <c r="C73" s="151">
        <f t="shared" si="8"/>
        <v>233</v>
      </c>
      <c r="D73" s="149">
        <v>8</v>
      </c>
      <c r="E73" s="149">
        <v>4</v>
      </c>
      <c r="F73" s="149">
        <v>17</v>
      </c>
      <c r="G73" s="149" t="s">
        <v>767</v>
      </c>
      <c r="H73" s="149">
        <v>9</v>
      </c>
      <c r="I73" s="149">
        <v>14</v>
      </c>
      <c r="J73" s="149">
        <v>85</v>
      </c>
      <c r="K73" s="149">
        <v>7</v>
      </c>
      <c r="L73" s="149">
        <v>15</v>
      </c>
      <c r="M73" s="149">
        <v>15</v>
      </c>
      <c r="N73" s="149">
        <v>19</v>
      </c>
      <c r="O73" s="149">
        <v>13</v>
      </c>
      <c r="P73" s="149">
        <v>23</v>
      </c>
      <c r="Q73" s="149" t="s">
        <v>767</v>
      </c>
      <c r="R73" s="149">
        <v>4</v>
      </c>
    </row>
    <row r="74" spans="1:18" ht="15.95" customHeight="1">
      <c r="A74" s="79">
        <v>623</v>
      </c>
      <c r="B74" s="77" t="s">
        <v>601</v>
      </c>
      <c r="C74" s="151">
        <f t="shared" si="8"/>
        <v>240</v>
      </c>
      <c r="D74" s="149">
        <v>10</v>
      </c>
      <c r="E74" s="149">
        <v>7</v>
      </c>
      <c r="F74" s="149">
        <v>12</v>
      </c>
      <c r="G74" s="149" t="s">
        <v>767</v>
      </c>
      <c r="H74" s="149">
        <v>8</v>
      </c>
      <c r="I74" s="149">
        <v>24</v>
      </c>
      <c r="J74" s="149">
        <v>63</v>
      </c>
      <c r="K74" s="149">
        <v>23</v>
      </c>
      <c r="L74" s="149">
        <v>10</v>
      </c>
      <c r="M74" s="149">
        <v>17</v>
      </c>
      <c r="N74" s="149">
        <v>24</v>
      </c>
      <c r="O74" s="149">
        <v>13</v>
      </c>
      <c r="P74" s="149">
        <v>18</v>
      </c>
      <c r="Q74" s="149" t="s">
        <v>767</v>
      </c>
      <c r="R74" s="149">
        <v>11</v>
      </c>
    </row>
    <row r="75" spans="1:18" ht="18" customHeight="1">
      <c r="A75" s="79">
        <v>624</v>
      </c>
      <c r="B75" s="77" t="s">
        <v>354</v>
      </c>
      <c r="C75" s="151">
        <f t="shared" si="8"/>
        <v>4</v>
      </c>
      <c r="D75" s="149" t="s">
        <v>767</v>
      </c>
      <c r="E75" s="149" t="s">
        <v>767</v>
      </c>
      <c r="F75" s="149">
        <v>4</v>
      </c>
      <c r="G75" s="149">
        <v>0</v>
      </c>
      <c r="H75" s="149">
        <v>0</v>
      </c>
      <c r="I75" s="149" t="s">
        <v>767</v>
      </c>
      <c r="J75" s="149" t="s">
        <v>767</v>
      </c>
      <c r="K75" s="149">
        <v>0</v>
      </c>
      <c r="L75" s="149">
        <v>0</v>
      </c>
      <c r="M75" s="149" t="s">
        <v>767</v>
      </c>
      <c r="N75" s="149" t="s">
        <v>767</v>
      </c>
      <c r="O75" s="149">
        <v>0</v>
      </c>
      <c r="P75" s="149">
        <v>0</v>
      </c>
      <c r="Q75" s="149">
        <v>0</v>
      </c>
      <c r="R75" s="149">
        <v>0</v>
      </c>
    </row>
    <row r="76" spans="1:18" ht="16.5" customHeight="1">
      <c r="A76" s="79">
        <v>625</v>
      </c>
      <c r="B76" s="77" t="s">
        <v>355</v>
      </c>
      <c r="C76" s="151">
        <f t="shared" si="8"/>
        <v>0</v>
      </c>
      <c r="D76" s="149">
        <v>0</v>
      </c>
      <c r="E76" s="149" t="s">
        <v>767</v>
      </c>
      <c r="F76" s="149">
        <v>0</v>
      </c>
      <c r="G76" s="149">
        <v>0</v>
      </c>
      <c r="H76" s="149">
        <v>0</v>
      </c>
      <c r="I76" s="149">
        <v>0</v>
      </c>
      <c r="J76" s="149" t="s">
        <v>767</v>
      </c>
      <c r="K76" s="149" t="s">
        <v>767</v>
      </c>
      <c r="L76" s="149">
        <v>0</v>
      </c>
      <c r="M76" s="149">
        <v>0</v>
      </c>
      <c r="N76" s="149">
        <v>0</v>
      </c>
      <c r="O76" s="149">
        <v>0</v>
      </c>
      <c r="P76" s="149">
        <v>0</v>
      </c>
      <c r="Q76" s="149">
        <v>0</v>
      </c>
      <c r="R76" s="149">
        <v>0</v>
      </c>
    </row>
    <row r="77" spans="1:18" ht="17.25" customHeight="1">
      <c r="A77" s="79">
        <v>628</v>
      </c>
      <c r="B77" s="77" t="s">
        <v>305</v>
      </c>
      <c r="C77" s="151">
        <f t="shared" si="8"/>
        <v>0</v>
      </c>
      <c r="D77" s="149">
        <v>0</v>
      </c>
      <c r="E77" s="149">
        <v>0</v>
      </c>
      <c r="F77" s="149">
        <v>0</v>
      </c>
      <c r="G77" s="149">
        <v>0</v>
      </c>
      <c r="H77" s="149">
        <v>0</v>
      </c>
      <c r="I77" s="149">
        <v>0</v>
      </c>
      <c r="J77" s="149">
        <v>0</v>
      </c>
      <c r="K77" s="149">
        <v>0</v>
      </c>
      <c r="L77" s="149">
        <v>0</v>
      </c>
      <c r="M77" s="149" t="s">
        <v>767</v>
      </c>
      <c r="N77" s="149">
        <v>0</v>
      </c>
      <c r="O77" s="149">
        <v>0</v>
      </c>
      <c r="P77" s="149">
        <v>0</v>
      </c>
      <c r="Q77" s="149">
        <v>0</v>
      </c>
      <c r="R77" s="149">
        <v>0</v>
      </c>
    </row>
    <row r="78" spans="1:18" ht="17.25" customHeight="1">
      <c r="A78" s="79">
        <v>629</v>
      </c>
      <c r="B78" s="82" t="s">
        <v>610</v>
      </c>
      <c r="C78" s="151">
        <f t="shared" si="8"/>
        <v>0</v>
      </c>
      <c r="D78" s="149">
        <v>0</v>
      </c>
      <c r="E78" s="149">
        <v>0</v>
      </c>
      <c r="F78" s="149">
        <v>0</v>
      </c>
      <c r="G78" s="149">
        <v>0</v>
      </c>
      <c r="H78" s="149">
        <v>0</v>
      </c>
      <c r="I78" s="149" t="s">
        <v>767</v>
      </c>
      <c r="J78" s="149" t="s">
        <v>767</v>
      </c>
      <c r="K78" s="149">
        <v>0</v>
      </c>
      <c r="L78" s="149">
        <v>0</v>
      </c>
      <c r="M78" s="149">
        <v>0</v>
      </c>
      <c r="N78" s="149">
        <v>0</v>
      </c>
      <c r="O78" s="149">
        <v>0</v>
      </c>
      <c r="P78" s="149">
        <v>0</v>
      </c>
      <c r="Q78" s="149">
        <v>0</v>
      </c>
      <c r="R78" s="149">
        <v>0</v>
      </c>
    </row>
    <row r="79" spans="1:18" ht="15.95" customHeight="1">
      <c r="A79" s="79">
        <v>630</v>
      </c>
      <c r="B79" s="77" t="s">
        <v>633</v>
      </c>
      <c r="C79" s="151">
        <f t="shared" si="8"/>
        <v>0</v>
      </c>
      <c r="D79" s="149">
        <v>0</v>
      </c>
      <c r="E79" s="149">
        <v>0</v>
      </c>
      <c r="F79" s="149">
        <v>0</v>
      </c>
      <c r="G79" s="149">
        <v>0</v>
      </c>
      <c r="H79" s="149">
        <v>0</v>
      </c>
      <c r="I79" s="149">
        <v>0</v>
      </c>
      <c r="J79" s="149">
        <v>0</v>
      </c>
      <c r="K79" s="149">
        <v>0</v>
      </c>
      <c r="L79" s="149" t="s">
        <v>767</v>
      </c>
      <c r="M79" s="149">
        <v>0</v>
      </c>
      <c r="N79" s="149">
        <v>0</v>
      </c>
      <c r="O79" s="149">
        <v>0</v>
      </c>
      <c r="P79" s="149">
        <v>0</v>
      </c>
      <c r="Q79" s="149">
        <v>0</v>
      </c>
      <c r="R79" s="149">
        <v>0</v>
      </c>
    </row>
    <row r="80" spans="1:18" ht="15.95" customHeight="1">
      <c r="A80" s="79">
        <v>631</v>
      </c>
      <c r="B80" s="77" t="s">
        <v>306</v>
      </c>
      <c r="C80" s="151">
        <f t="shared" si="8"/>
        <v>31</v>
      </c>
      <c r="D80" s="149" t="s">
        <v>767</v>
      </c>
      <c r="E80" s="149">
        <v>0</v>
      </c>
      <c r="F80" s="149">
        <v>0</v>
      </c>
      <c r="G80" s="149" t="s">
        <v>767</v>
      </c>
      <c r="H80" s="149" t="s">
        <v>767</v>
      </c>
      <c r="I80" s="149">
        <v>9</v>
      </c>
      <c r="J80" s="149">
        <v>22</v>
      </c>
      <c r="K80" s="149" t="s">
        <v>767</v>
      </c>
      <c r="L80" s="149">
        <v>0</v>
      </c>
      <c r="M80" s="149">
        <v>0</v>
      </c>
      <c r="N80" s="149">
        <v>0</v>
      </c>
      <c r="O80" s="149" t="s">
        <v>767</v>
      </c>
      <c r="P80" s="149" t="s">
        <v>767</v>
      </c>
      <c r="Q80" s="149" t="s">
        <v>767</v>
      </c>
      <c r="R80" s="149">
        <v>0</v>
      </c>
    </row>
    <row r="81" spans="1:18" ht="15.95" customHeight="1">
      <c r="A81" s="79">
        <v>632</v>
      </c>
      <c r="B81" s="77" t="s">
        <v>307</v>
      </c>
      <c r="C81" s="151">
        <f t="shared" si="8"/>
        <v>0</v>
      </c>
      <c r="D81" s="149">
        <v>0</v>
      </c>
      <c r="E81" s="149">
        <v>0</v>
      </c>
      <c r="F81" s="149">
        <v>0</v>
      </c>
      <c r="G81" s="149">
        <v>0</v>
      </c>
      <c r="H81" s="149">
        <v>0</v>
      </c>
      <c r="I81" s="149">
        <v>0</v>
      </c>
      <c r="J81" s="149">
        <v>0</v>
      </c>
      <c r="K81" s="149">
        <v>0</v>
      </c>
      <c r="L81" s="149">
        <v>0</v>
      </c>
      <c r="M81" s="149">
        <v>0</v>
      </c>
      <c r="N81" s="149">
        <v>0</v>
      </c>
      <c r="O81" s="149">
        <v>0</v>
      </c>
      <c r="P81" s="149">
        <v>0</v>
      </c>
      <c r="Q81" s="149">
        <v>0</v>
      </c>
      <c r="R81" s="149" t="s">
        <v>767</v>
      </c>
    </row>
    <row r="82" spans="1:18" ht="15.95" customHeight="1">
      <c r="A82" s="76">
        <v>633</v>
      </c>
      <c r="B82" s="82" t="s">
        <v>634</v>
      </c>
      <c r="C82" s="151">
        <f t="shared" si="8"/>
        <v>0</v>
      </c>
      <c r="D82" s="149">
        <v>0</v>
      </c>
      <c r="E82" s="149">
        <v>0</v>
      </c>
      <c r="F82" s="149">
        <v>0</v>
      </c>
      <c r="G82" s="149">
        <v>0</v>
      </c>
      <c r="H82" s="149">
        <v>0</v>
      </c>
      <c r="I82" s="149">
        <v>0</v>
      </c>
      <c r="J82" s="149" t="s">
        <v>767</v>
      </c>
      <c r="K82" s="149">
        <v>0</v>
      </c>
      <c r="L82" s="149">
        <v>0</v>
      </c>
      <c r="M82" s="149">
        <v>0</v>
      </c>
      <c r="N82" s="149">
        <v>0</v>
      </c>
      <c r="O82" s="149">
        <v>0</v>
      </c>
      <c r="P82" s="149">
        <v>0</v>
      </c>
      <c r="Q82" s="149">
        <v>0</v>
      </c>
      <c r="R82" s="149" t="s">
        <v>767</v>
      </c>
    </row>
    <row r="83" spans="1:18" ht="22.5" customHeight="1">
      <c r="A83" s="76">
        <v>634</v>
      </c>
      <c r="B83" s="82" t="s">
        <v>635</v>
      </c>
      <c r="C83" s="151">
        <f t="shared" si="8"/>
        <v>4</v>
      </c>
      <c r="D83" s="149">
        <v>0</v>
      </c>
      <c r="E83" s="149" t="s">
        <v>767</v>
      </c>
      <c r="F83" s="149">
        <v>0</v>
      </c>
      <c r="G83" s="149" t="s">
        <v>767</v>
      </c>
      <c r="H83" s="149" t="s">
        <v>767</v>
      </c>
      <c r="I83" s="149">
        <v>0</v>
      </c>
      <c r="J83" s="149">
        <v>4</v>
      </c>
      <c r="K83" s="149" t="s">
        <v>767</v>
      </c>
      <c r="L83" s="149">
        <v>0</v>
      </c>
      <c r="M83" s="149">
        <v>0</v>
      </c>
      <c r="N83" s="149">
        <v>0</v>
      </c>
      <c r="O83" s="149">
        <v>0</v>
      </c>
      <c r="P83" s="149" t="s">
        <v>767</v>
      </c>
      <c r="Q83" s="149">
        <v>0</v>
      </c>
      <c r="R83" s="149">
        <v>0</v>
      </c>
    </row>
    <row r="84" spans="1:18" ht="16.5" customHeight="1">
      <c r="A84" s="76">
        <v>635</v>
      </c>
      <c r="B84" s="81" t="s">
        <v>408</v>
      </c>
      <c r="C84" s="151">
        <f t="shared" si="8"/>
        <v>98</v>
      </c>
      <c r="D84" s="149">
        <v>8</v>
      </c>
      <c r="E84" s="149" t="s">
        <v>767</v>
      </c>
      <c r="F84" s="149">
        <v>9</v>
      </c>
      <c r="G84" s="149" t="s">
        <v>767</v>
      </c>
      <c r="H84" s="149" t="s">
        <v>767</v>
      </c>
      <c r="I84" s="149" t="s">
        <v>767</v>
      </c>
      <c r="J84" s="149">
        <v>48</v>
      </c>
      <c r="K84" s="149">
        <v>13</v>
      </c>
      <c r="L84" s="149" t="s">
        <v>767</v>
      </c>
      <c r="M84" s="149">
        <v>11</v>
      </c>
      <c r="N84" s="149">
        <v>5</v>
      </c>
      <c r="O84" s="149" t="s">
        <v>767</v>
      </c>
      <c r="P84" s="149" t="s">
        <v>767</v>
      </c>
      <c r="Q84" s="149" t="s">
        <v>767</v>
      </c>
      <c r="R84" s="149">
        <v>4</v>
      </c>
    </row>
    <row r="85" spans="1:18" ht="15.95" customHeight="1">
      <c r="A85" s="76">
        <v>637</v>
      </c>
      <c r="B85" s="77" t="s">
        <v>308</v>
      </c>
      <c r="C85" s="151">
        <f t="shared" si="8"/>
        <v>149</v>
      </c>
      <c r="D85" s="149">
        <v>7</v>
      </c>
      <c r="E85" s="149" t="s">
        <v>767</v>
      </c>
      <c r="F85" s="149" t="s">
        <v>767</v>
      </c>
      <c r="G85" s="149" t="s">
        <v>767</v>
      </c>
      <c r="H85" s="149">
        <v>5</v>
      </c>
      <c r="I85" s="149">
        <v>12</v>
      </c>
      <c r="J85" s="149">
        <v>60</v>
      </c>
      <c r="K85" s="149">
        <v>14</v>
      </c>
      <c r="L85" s="149">
        <v>6</v>
      </c>
      <c r="M85" s="149">
        <v>10</v>
      </c>
      <c r="N85" s="149">
        <v>11</v>
      </c>
      <c r="O85" s="149">
        <v>4</v>
      </c>
      <c r="P85" s="149">
        <v>16</v>
      </c>
      <c r="Q85" s="149">
        <v>4</v>
      </c>
      <c r="R85" s="149">
        <v>0</v>
      </c>
    </row>
    <row r="86" spans="1:18" ht="21.75" customHeight="1">
      <c r="A86" s="76">
        <v>699</v>
      </c>
      <c r="B86" s="81" t="s">
        <v>636</v>
      </c>
      <c r="C86" s="151">
        <f t="shared" si="8"/>
        <v>0</v>
      </c>
      <c r="D86" s="149" t="s">
        <v>767</v>
      </c>
      <c r="E86" s="149">
        <v>0</v>
      </c>
      <c r="F86" s="149">
        <v>0</v>
      </c>
      <c r="G86" s="149">
        <v>0</v>
      </c>
      <c r="H86" s="149">
        <v>0</v>
      </c>
      <c r="I86" s="149">
        <v>0</v>
      </c>
      <c r="J86" s="149">
        <v>0</v>
      </c>
      <c r="K86" s="149" t="s">
        <v>767</v>
      </c>
      <c r="L86" s="149">
        <v>0</v>
      </c>
      <c r="M86" s="149">
        <v>0</v>
      </c>
      <c r="N86" s="149">
        <v>0</v>
      </c>
      <c r="O86" s="149">
        <v>0</v>
      </c>
      <c r="P86" s="149">
        <v>0</v>
      </c>
      <c r="Q86" s="149">
        <v>0</v>
      </c>
      <c r="R86" s="149">
        <v>0</v>
      </c>
    </row>
    <row r="87" spans="1:18" ht="15.95" customHeight="1">
      <c r="A87" s="74"/>
      <c r="B87" s="75" t="s">
        <v>637</v>
      </c>
      <c r="C87" s="151">
        <f>SUM(C88:C107)</f>
        <v>6394</v>
      </c>
      <c r="D87" s="151">
        <f t="shared" ref="D87:R87" si="9">SUM(D88:D107)</f>
        <v>219</v>
      </c>
      <c r="E87" s="151">
        <f t="shared" si="9"/>
        <v>152</v>
      </c>
      <c r="F87" s="151">
        <f t="shared" si="9"/>
        <v>211</v>
      </c>
      <c r="G87" s="151">
        <f t="shared" si="9"/>
        <v>150</v>
      </c>
      <c r="H87" s="151">
        <f t="shared" si="9"/>
        <v>353</v>
      </c>
      <c r="I87" s="151">
        <f t="shared" si="9"/>
        <v>562</v>
      </c>
      <c r="J87" s="151">
        <f t="shared" si="9"/>
        <v>2370</v>
      </c>
      <c r="K87" s="151">
        <f t="shared" si="9"/>
        <v>233</v>
      </c>
      <c r="L87" s="151">
        <f t="shared" si="9"/>
        <v>476</v>
      </c>
      <c r="M87" s="151">
        <f t="shared" si="9"/>
        <v>582</v>
      </c>
      <c r="N87" s="151">
        <f t="shared" si="9"/>
        <v>347</v>
      </c>
      <c r="O87" s="151">
        <f t="shared" si="9"/>
        <v>204</v>
      </c>
      <c r="P87" s="151">
        <f t="shared" si="9"/>
        <v>367</v>
      </c>
      <c r="Q87" s="151">
        <f t="shared" si="9"/>
        <v>95</v>
      </c>
      <c r="R87" s="151">
        <f t="shared" si="9"/>
        <v>73</v>
      </c>
    </row>
    <row r="88" spans="1:18" ht="15.95" customHeight="1">
      <c r="A88" s="76">
        <v>701</v>
      </c>
      <c r="B88" s="77" t="s">
        <v>357</v>
      </c>
      <c r="C88" s="151">
        <f t="shared" si="8"/>
        <v>23</v>
      </c>
      <c r="D88" s="149">
        <v>0</v>
      </c>
      <c r="E88" s="149">
        <v>0</v>
      </c>
      <c r="F88" s="149">
        <v>0</v>
      </c>
      <c r="G88" s="149">
        <v>0</v>
      </c>
      <c r="H88" s="149" t="s">
        <v>767</v>
      </c>
      <c r="I88" s="149" t="s">
        <v>767</v>
      </c>
      <c r="J88" s="149">
        <v>18</v>
      </c>
      <c r="K88" s="149" t="s">
        <v>767</v>
      </c>
      <c r="L88" s="149">
        <v>0</v>
      </c>
      <c r="M88" s="149">
        <v>5</v>
      </c>
      <c r="N88" s="149" t="s">
        <v>767</v>
      </c>
      <c r="O88" s="149" t="s">
        <v>767</v>
      </c>
      <c r="P88" s="149" t="s">
        <v>767</v>
      </c>
      <c r="Q88" s="149">
        <v>0</v>
      </c>
      <c r="R88" s="149">
        <v>0</v>
      </c>
    </row>
    <row r="89" spans="1:18" ht="15.95" customHeight="1">
      <c r="A89" s="76">
        <v>702</v>
      </c>
      <c r="B89" s="77" t="s">
        <v>358</v>
      </c>
      <c r="C89" s="151">
        <f t="shared" si="8"/>
        <v>728</v>
      </c>
      <c r="D89" s="149">
        <v>7</v>
      </c>
      <c r="E89" s="149">
        <v>18</v>
      </c>
      <c r="F89" s="149">
        <v>19</v>
      </c>
      <c r="G89" s="149">
        <v>13</v>
      </c>
      <c r="H89" s="149">
        <v>25</v>
      </c>
      <c r="I89" s="149">
        <v>57</v>
      </c>
      <c r="J89" s="149">
        <v>429</v>
      </c>
      <c r="K89" s="149">
        <v>19</v>
      </c>
      <c r="L89" s="149">
        <v>32</v>
      </c>
      <c r="M89" s="149">
        <v>44</v>
      </c>
      <c r="N89" s="149">
        <v>31</v>
      </c>
      <c r="O89" s="149">
        <v>10</v>
      </c>
      <c r="P89" s="149">
        <v>17</v>
      </c>
      <c r="Q89" s="149">
        <v>7</v>
      </c>
      <c r="R89" s="149" t="s">
        <v>767</v>
      </c>
    </row>
    <row r="90" spans="1:18" ht="15.95" customHeight="1">
      <c r="A90" s="76">
        <v>703</v>
      </c>
      <c r="B90" s="77" t="s">
        <v>359</v>
      </c>
      <c r="C90" s="151">
        <f t="shared" si="8"/>
        <v>56</v>
      </c>
      <c r="D90" s="149">
        <v>0</v>
      </c>
      <c r="E90" s="149" t="s">
        <v>767</v>
      </c>
      <c r="F90" s="149">
        <v>0</v>
      </c>
      <c r="G90" s="149">
        <v>0</v>
      </c>
      <c r="H90" s="149" t="s">
        <v>767</v>
      </c>
      <c r="I90" s="149">
        <v>4</v>
      </c>
      <c r="J90" s="149">
        <v>52</v>
      </c>
      <c r="K90" s="149" t="s">
        <v>767</v>
      </c>
      <c r="L90" s="149" t="s">
        <v>767</v>
      </c>
      <c r="M90" s="149" t="s">
        <v>767</v>
      </c>
      <c r="N90" s="149" t="s">
        <v>767</v>
      </c>
      <c r="O90" s="149">
        <v>0</v>
      </c>
      <c r="P90" s="149" t="s">
        <v>767</v>
      </c>
      <c r="Q90" s="149" t="s">
        <v>767</v>
      </c>
      <c r="R90" s="149">
        <v>0</v>
      </c>
    </row>
    <row r="91" spans="1:18" ht="15.95" customHeight="1">
      <c r="A91" s="76">
        <v>705</v>
      </c>
      <c r="B91" s="77" t="s">
        <v>360</v>
      </c>
      <c r="C91" s="151">
        <f t="shared" si="8"/>
        <v>10</v>
      </c>
      <c r="D91" s="149">
        <v>4</v>
      </c>
      <c r="E91" s="149">
        <v>6</v>
      </c>
      <c r="F91" s="149" t="s">
        <v>767</v>
      </c>
      <c r="G91" s="149">
        <v>0</v>
      </c>
      <c r="H91" s="149">
        <v>0</v>
      </c>
      <c r="I91" s="149" t="s">
        <v>767</v>
      </c>
      <c r="J91" s="149" t="s">
        <v>767</v>
      </c>
      <c r="K91" s="149">
        <v>0</v>
      </c>
      <c r="L91" s="149" t="s">
        <v>767</v>
      </c>
      <c r="M91" s="149" t="s">
        <v>767</v>
      </c>
      <c r="N91" s="149">
        <v>0</v>
      </c>
      <c r="O91" s="149">
        <v>0</v>
      </c>
      <c r="P91" s="149">
        <v>0</v>
      </c>
      <c r="Q91" s="149">
        <v>0</v>
      </c>
      <c r="R91" s="149" t="s">
        <v>767</v>
      </c>
    </row>
    <row r="92" spans="1:18" ht="15.95" customHeight="1">
      <c r="A92" s="76">
        <v>706</v>
      </c>
      <c r="B92" s="77" t="s">
        <v>361</v>
      </c>
      <c r="C92" s="151">
        <f t="shared" si="8"/>
        <v>0</v>
      </c>
      <c r="D92" s="149">
        <v>0</v>
      </c>
      <c r="E92" s="149">
        <v>0</v>
      </c>
      <c r="F92" s="149">
        <v>0</v>
      </c>
      <c r="G92" s="149">
        <v>0</v>
      </c>
      <c r="H92" s="149">
        <v>0</v>
      </c>
      <c r="I92" s="149">
        <v>0</v>
      </c>
      <c r="J92" s="149">
        <v>0</v>
      </c>
      <c r="K92" s="149">
        <v>0</v>
      </c>
      <c r="L92" s="149">
        <v>0</v>
      </c>
      <c r="M92" s="149">
        <v>0</v>
      </c>
      <c r="N92" s="149" t="s">
        <v>767</v>
      </c>
      <c r="O92" s="149">
        <v>0</v>
      </c>
      <c r="P92" s="149">
        <v>0</v>
      </c>
      <c r="Q92" s="149">
        <v>0</v>
      </c>
      <c r="R92" s="149">
        <v>0</v>
      </c>
    </row>
    <row r="93" spans="1:18" ht="15.95" customHeight="1">
      <c r="A93" s="79">
        <v>707</v>
      </c>
      <c r="B93" s="77" t="s">
        <v>362</v>
      </c>
      <c r="C93" s="151">
        <f t="shared" si="8"/>
        <v>0</v>
      </c>
      <c r="D93" s="149">
        <v>0</v>
      </c>
      <c r="E93" s="149">
        <v>0</v>
      </c>
      <c r="F93" s="149">
        <v>0</v>
      </c>
      <c r="G93" s="149" t="s">
        <v>767</v>
      </c>
      <c r="H93" s="149">
        <v>0</v>
      </c>
      <c r="I93" s="149">
        <v>0</v>
      </c>
      <c r="J93" s="149" t="s">
        <v>767</v>
      </c>
      <c r="K93" s="149">
        <v>0</v>
      </c>
      <c r="L93" s="149">
        <v>0</v>
      </c>
      <c r="M93" s="149">
        <v>0</v>
      </c>
      <c r="N93" s="149">
        <v>0</v>
      </c>
      <c r="O93" s="149">
        <v>0</v>
      </c>
      <c r="P93" s="149">
        <v>0</v>
      </c>
      <c r="Q93" s="149">
        <v>0</v>
      </c>
      <c r="R93" s="149">
        <v>0</v>
      </c>
    </row>
    <row r="94" spans="1:18" ht="15.95" customHeight="1">
      <c r="A94" s="76">
        <v>709</v>
      </c>
      <c r="B94" s="77" t="s">
        <v>363</v>
      </c>
      <c r="C94" s="151">
        <f t="shared" si="8"/>
        <v>419</v>
      </c>
      <c r="D94" s="149">
        <v>19</v>
      </c>
      <c r="E94" s="149">
        <v>7</v>
      </c>
      <c r="F94" s="149">
        <v>12</v>
      </c>
      <c r="G94" s="149">
        <v>23</v>
      </c>
      <c r="H94" s="149">
        <v>21</v>
      </c>
      <c r="I94" s="149">
        <v>40</v>
      </c>
      <c r="J94" s="149">
        <v>129</v>
      </c>
      <c r="K94" s="149">
        <v>17</v>
      </c>
      <c r="L94" s="149">
        <v>23</v>
      </c>
      <c r="M94" s="149">
        <v>39</v>
      </c>
      <c r="N94" s="149">
        <v>27</v>
      </c>
      <c r="O94" s="149">
        <v>11</v>
      </c>
      <c r="P94" s="149">
        <v>44</v>
      </c>
      <c r="Q94" s="149">
        <v>7</v>
      </c>
      <c r="R94" s="149" t="s">
        <v>767</v>
      </c>
    </row>
    <row r="95" spans="1:18" ht="17.25" customHeight="1">
      <c r="A95" s="76">
        <v>710</v>
      </c>
      <c r="B95" s="77" t="s">
        <v>364</v>
      </c>
      <c r="C95" s="151">
        <f t="shared" si="8"/>
        <v>3364</v>
      </c>
      <c r="D95" s="149">
        <v>130</v>
      </c>
      <c r="E95" s="149">
        <v>86</v>
      </c>
      <c r="F95" s="149">
        <v>63</v>
      </c>
      <c r="G95" s="149">
        <v>71</v>
      </c>
      <c r="H95" s="149">
        <v>226</v>
      </c>
      <c r="I95" s="149">
        <v>303</v>
      </c>
      <c r="J95" s="149">
        <v>1009</v>
      </c>
      <c r="K95" s="149">
        <v>146</v>
      </c>
      <c r="L95" s="149">
        <v>285</v>
      </c>
      <c r="M95" s="149">
        <v>342</v>
      </c>
      <c r="N95" s="149">
        <v>209</v>
      </c>
      <c r="O95" s="149">
        <v>117</v>
      </c>
      <c r="P95" s="149">
        <v>252</v>
      </c>
      <c r="Q95" s="149">
        <v>71</v>
      </c>
      <c r="R95" s="149">
        <v>54</v>
      </c>
    </row>
    <row r="96" spans="1:18" ht="15.95" customHeight="1">
      <c r="A96" s="76">
        <v>715</v>
      </c>
      <c r="B96" s="77" t="s">
        <v>638</v>
      </c>
      <c r="C96" s="151">
        <f t="shared" si="8"/>
        <v>0</v>
      </c>
      <c r="D96" s="149">
        <v>0</v>
      </c>
      <c r="E96" s="149">
        <v>0</v>
      </c>
      <c r="F96" s="149">
        <v>0</v>
      </c>
      <c r="G96" s="149">
        <v>0</v>
      </c>
      <c r="H96" s="149">
        <v>0</v>
      </c>
      <c r="I96" s="149">
        <v>0</v>
      </c>
      <c r="J96" s="149">
        <v>0</v>
      </c>
      <c r="K96" s="149">
        <v>0</v>
      </c>
      <c r="L96" s="149" t="s">
        <v>767</v>
      </c>
      <c r="M96" s="149">
        <v>0</v>
      </c>
      <c r="N96" s="149">
        <v>0</v>
      </c>
      <c r="O96" s="149">
        <v>0</v>
      </c>
      <c r="P96" s="149">
        <v>0</v>
      </c>
      <c r="Q96" s="149">
        <v>0</v>
      </c>
      <c r="R96" s="149">
        <v>0</v>
      </c>
    </row>
    <row r="97" spans="1:18" ht="15.95" customHeight="1">
      <c r="A97" s="76">
        <v>716</v>
      </c>
      <c r="B97" s="77" t="s">
        <v>639</v>
      </c>
      <c r="C97" s="151">
        <f t="shared" si="8"/>
        <v>0</v>
      </c>
      <c r="D97" s="149">
        <v>0</v>
      </c>
      <c r="E97" s="149">
        <v>0</v>
      </c>
      <c r="F97" s="149" t="s">
        <v>767</v>
      </c>
      <c r="G97" s="149">
        <v>0</v>
      </c>
      <c r="H97" s="149">
        <v>0</v>
      </c>
      <c r="I97" s="149">
        <v>0</v>
      </c>
      <c r="J97" s="149" t="s">
        <v>767</v>
      </c>
      <c r="K97" s="149">
        <v>0</v>
      </c>
      <c r="L97" s="149" t="s">
        <v>767</v>
      </c>
      <c r="M97" s="149">
        <v>0</v>
      </c>
      <c r="N97" s="149">
        <v>0</v>
      </c>
      <c r="O97" s="149">
        <v>0</v>
      </c>
      <c r="P97" s="149">
        <v>0</v>
      </c>
      <c r="Q97" s="149">
        <v>0</v>
      </c>
      <c r="R97" s="149">
        <v>0</v>
      </c>
    </row>
    <row r="98" spans="1:18" ht="15.95" customHeight="1">
      <c r="A98" s="76">
        <v>717</v>
      </c>
      <c r="B98" s="77" t="s">
        <v>309</v>
      </c>
      <c r="C98" s="151">
        <f t="shared" si="8"/>
        <v>10</v>
      </c>
      <c r="D98" s="149">
        <v>0</v>
      </c>
      <c r="E98" s="149">
        <v>0</v>
      </c>
      <c r="F98" s="149">
        <v>0</v>
      </c>
      <c r="G98" s="149">
        <v>0</v>
      </c>
      <c r="H98" s="149">
        <v>4</v>
      </c>
      <c r="I98" s="149" t="s">
        <v>767</v>
      </c>
      <c r="J98" s="149">
        <v>6</v>
      </c>
      <c r="K98" s="149">
        <v>0</v>
      </c>
      <c r="L98" s="149" t="s">
        <v>767</v>
      </c>
      <c r="M98" s="149" t="s">
        <v>767</v>
      </c>
      <c r="N98" s="149">
        <v>0</v>
      </c>
      <c r="O98" s="149" t="s">
        <v>767</v>
      </c>
      <c r="P98" s="149">
        <v>0</v>
      </c>
      <c r="Q98" s="149">
        <v>0</v>
      </c>
      <c r="R98" s="149" t="s">
        <v>767</v>
      </c>
    </row>
    <row r="99" spans="1:18" ht="15.95" customHeight="1">
      <c r="A99" s="79">
        <v>720</v>
      </c>
      <c r="B99" s="77" t="s">
        <v>421</v>
      </c>
      <c r="C99" s="151">
        <f t="shared" si="8"/>
        <v>5</v>
      </c>
      <c r="D99" s="149">
        <v>0</v>
      </c>
      <c r="E99" s="149">
        <v>0</v>
      </c>
      <c r="F99" s="149" t="s">
        <v>767</v>
      </c>
      <c r="G99" s="149">
        <v>0</v>
      </c>
      <c r="H99" s="149">
        <v>0</v>
      </c>
      <c r="I99" s="149" t="s">
        <v>767</v>
      </c>
      <c r="J99" s="149">
        <v>5</v>
      </c>
      <c r="K99" s="149" t="s">
        <v>767</v>
      </c>
      <c r="L99" s="149" t="s">
        <v>767</v>
      </c>
      <c r="M99" s="149" t="s">
        <v>767</v>
      </c>
      <c r="N99" s="149">
        <v>0</v>
      </c>
      <c r="O99" s="149">
        <v>0</v>
      </c>
      <c r="P99" s="149" t="s">
        <v>767</v>
      </c>
      <c r="Q99" s="149">
        <v>0</v>
      </c>
      <c r="R99" s="149">
        <v>0</v>
      </c>
    </row>
    <row r="100" spans="1:18" ht="15.95" customHeight="1">
      <c r="A100" s="79">
        <v>721</v>
      </c>
      <c r="B100" s="10" t="s">
        <v>836</v>
      </c>
      <c r="C100" s="151">
        <f t="shared" si="8"/>
        <v>23</v>
      </c>
      <c r="D100" s="149">
        <v>13</v>
      </c>
      <c r="E100" s="149">
        <v>4</v>
      </c>
      <c r="F100" s="149">
        <v>0</v>
      </c>
      <c r="G100" s="149">
        <v>0</v>
      </c>
      <c r="H100" s="149">
        <v>0</v>
      </c>
      <c r="I100" s="149">
        <v>0</v>
      </c>
      <c r="J100" s="149">
        <v>6</v>
      </c>
      <c r="K100" s="149" t="s">
        <v>767</v>
      </c>
      <c r="L100" s="149">
        <v>0</v>
      </c>
      <c r="M100" s="149">
        <v>0</v>
      </c>
      <c r="N100" s="149">
        <v>0</v>
      </c>
      <c r="O100" s="149">
        <v>0</v>
      </c>
      <c r="P100" s="149">
        <v>0</v>
      </c>
      <c r="Q100" s="149">
        <v>0</v>
      </c>
      <c r="R100" s="149">
        <v>0</v>
      </c>
    </row>
    <row r="101" spans="1:18" ht="15.95" customHeight="1">
      <c r="A101" s="79">
        <v>723</v>
      </c>
      <c r="B101" s="81" t="s">
        <v>145</v>
      </c>
      <c r="C101" s="151">
        <f t="shared" si="8"/>
        <v>0</v>
      </c>
      <c r="D101" s="149">
        <v>0</v>
      </c>
      <c r="E101" s="149">
        <v>0</v>
      </c>
      <c r="F101" s="149">
        <v>0</v>
      </c>
      <c r="G101" s="149">
        <v>0</v>
      </c>
      <c r="H101" s="149">
        <v>0</v>
      </c>
      <c r="I101" s="149" t="s">
        <v>767</v>
      </c>
      <c r="J101" s="149" t="s">
        <v>767</v>
      </c>
      <c r="K101" s="149">
        <v>0</v>
      </c>
      <c r="L101" s="149">
        <v>0</v>
      </c>
      <c r="M101" s="149">
        <v>0</v>
      </c>
      <c r="N101" s="149">
        <v>0</v>
      </c>
      <c r="O101" s="149">
        <v>0</v>
      </c>
      <c r="P101" s="149">
        <v>0</v>
      </c>
      <c r="Q101" s="149" t="s">
        <v>767</v>
      </c>
      <c r="R101" s="149" t="s">
        <v>767</v>
      </c>
    </row>
    <row r="102" spans="1:18" ht="15.95" customHeight="1">
      <c r="A102" s="79">
        <v>724</v>
      </c>
      <c r="B102" s="80" t="s">
        <v>146</v>
      </c>
      <c r="C102" s="151">
        <f t="shared" si="8"/>
        <v>0</v>
      </c>
      <c r="D102" s="149">
        <v>0</v>
      </c>
      <c r="E102" s="149">
        <v>0</v>
      </c>
      <c r="F102" s="149">
        <v>0</v>
      </c>
      <c r="G102" s="149">
        <v>0</v>
      </c>
      <c r="H102" s="149">
        <v>0</v>
      </c>
      <c r="I102" s="149">
        <v>0</v>
      </c>
      <c r="J102" s="149" t="s">
        <v>767</v>
      </c>
      <c r="K102" s="149">
        <v>0</v>
      </c>
      <c r="L102" s="149">
        <v>0</v>
      </c>
      <c r="M102" s="149">
        <v>0</v>
      </c>
      <c r="N102" s="149">
        <v>0</v>
      </c>
      <c r="O102" s="149">
        <v>0</v>
      </c>
      <c r="P102" s="149">
        <v>0</v>
      </c>
      <c r="Q102" s="149">
        <v>0</v>
      </c>
      <c r="R102" s="149">
        <v>0</v>
      </c>
    </row>
    <row r="103" spans="1:18" ht="24" customHeight="1">
      <c r="A103" s="79">
        <v>725</v>
      </c>
      <c r="B103" s="81" t="s">
        <v>147</v>
      </c>
      <c r="C103" s="151">
        <f t="shared" si="8"/>
        <v>0</v>
      </c>
      <c r="D103" s="149" t="s">
        <v>767</v>
      </c>
      <c r="E103" s="149">
        <v>0</v>
      </c>
      <c r="F103" s="149">
        <v>0</v>
      </c>
      <c r="G103" s="149">
        <v>0</v>
      </c>
      <c r="H103" s="149">
        <v>0</v>
      </c>
      <c r="I103" s="149">
        <v>0</v>
      </c>
      <c r="J103" s="149">
        <v>0</v>
      </c>
      <c r="K103" s="149">
        <v>0</v>
      </c>
      <c r="L103" s="149">
        <v>0</v>
      </c>
      <c r="M103" s="149">
        <v>0</v>
      </c>
      <c r="N103" s="149">
        <v>0</v>
      </c>
      <c r="O103" s="149" t="s">
        <v>767</v>
      </c>
      <c r="P103" s="149">
        <v>0</v>
      </c>
      <c r="Q103" s="149">
        <v>0</v>
      </c>
      <c r="R103" s="149">
        <v>0</v>
      </c>
    </row>
    <row r="104" spans="1:18" ht="15.95" customHeight="1">
      <c r="A104" s="79">
        <v>726</v>
      </c>
      <c r="B104" s="83" t="s">
        <v>148</v>
      </c>
      <c r="C104" s="151">
        <f t="shared" si="8"/>
        <v>0</v>
      </c>
      <c r="D104" s="149">
        <v>0</v>
      </c>
      <c r="E104" s="149">
        <v>0</v>
      </c>
      <c r="F104" s="149">
        <v>0</v>
      </c>
      <c r="G104" s="149">
        <v>0</v>
      </c>
      <c r="H104" s="149">
        <v>0</v>
      </c>
      <c r="I104" s="149">
        <v>0</v>
      </c>
      <c r="J104" s="149">
        <v>0</v>
      </c>
      <c r="K104" s="149">
        <v>0</v>
      </c>
      <c r="L104" s="149">
        <v>0</v>
      </c>
      <c r="M104" s="149">
        <v>0</v>
      </c>
      <c r="N104" s="149">
        <v>0</v>
      </c>
      <c r="O104" s="149" t="s">
        <v>767</v>
      </c>
      <c r="P104" s="149">
        <v>0</v>
      </c>
      <c r="Q104" s="149">
        <v>0</v>
      </c>
      <c r="R104" s="149">
        <v>0</v>
      </c>
    </row>
    <row r="105" spans="1:18" ht="15.95" customHeight="1">
      <c r="A105" s="79">
        <v>727</v>
      </c>
      <c r="B105" s="83" t="s">
        <v>149</v>
      </c>
      <c r="C105" s="151">
        <f t="shared" si="8"/>
        <v>0</v>
      </c>
      <c r="D105" s="149">
        <v>0</v>
      </c>
      <c r="E105" s="149">
        <v>0</v>
      </c>
      <c r="F105" s="149" t="s">
        <v>767</v>
      </c>
      <c r="G105" s="149">
        <v>0</v>
      </c>
      <c r="H105" s="149">
        <v>0</v>
      </c>
      <c r="I105" s="149">
        <v>0</v>
      </c>
      <c r="J105" s="149" t="s">
        <v>767</v>
      </c>
      <c r="K105" s="149">
        <v>0</v>
      </c>
      <c r="L105" s="149">
        <v>0</v>
      </c>
      <c r="M105" s="149">
        <v>0</v>
      </c>
      <c r="N105" s="149">
        <v>0</v>
      </c>
      <c r="O105" s="149">
        <v>0</v>
      </c>
      <c r="P105" s="149" t="s">
        <v>767</v>
      </c>
      <c r="Q105" s="149">
        <v>0</v>
      </c>
      <c r="R105" s="149">
        <v>0</v>
      </c>
    </row>
    <row r="106" spans="1:18" ht="21.75" customHeight="1">
      <c r="A106" s="76">
        <v>799</v>
      </c>
      <c r="B106" s="77" t="s">
        <v>433</v>
      </c>
      <c r="C106" s="151">
        <f t="shared" si="8"/>
        <v>24</v>
      </c>
      <c r="D106" s="149">
        <v>0</v>
      </c>
      <c r="E106" s="149">
        <v>0</v>
      </c>
      <c r="F106" s="149" t="s">
        <v>767</v>
      </c>
      <c r="G106" s="149" t="s">
        <v>767</v>
      </c>
      <c r="H106" s="149" t="s">
        <v>767</v>
      </c>
      <c r="I106" s="149">
        <v>10</v>
      </c>
      <c r="J106" s="149">
        <v>7</v>
      </c>
      <c r="K106" s="149">
        <v>0</v>
      </c>
      <c r="L106" s="149">
        <v>7</v>
      </c>
      <c r="M106" s="149" t="s">
        <v>767</v>
      </c>
      <c r="N106" s="149">
        <v>0</v>
      </c>
      <c r="O106" s="149">
        <v>0</v>
      </c>
      <c r="P106" s="149">
        <v>0</v>
      </c>
      <c r="Q106" s="149">
        <v>0</v>
      </c>
      <c r="R106" s="149">
        <v>0</v>
      </c>
    </row>
    <row r="107" spans="1:18" ht="23.25" customHeight="1">
      <c r="A107" s="79">
        <v>13001</v>
      </c>
      <c r="B107" s="84" t="s">
        <v>365</v>
      </c>
      <c r="C107" s="151">
        <f t="shared" si="8"/>
        <v>1732</v>
      </c>
      <c r="D107" s="149">
        <v>46</v>
      </c>
      <c r="E107" s="149">
        <v>31</v>
      </c>
      <c r="F107" s="149">
        <v>117</v>
      </c>
      <c r="G107" s="149">
        <v>43</v>
      </c>
      <c r="H107" s="149">
        <v>77</v>
      </c>
      <c r="I107" s="149">
        <v>148</v>
      </c>
      <c r="J107" s="149">
        <v>709</v>
      </c>
      <c r="K107" s="149">
        <v>51</v>
      </c>
      <c r="L107" s="149">
        <v>129</v>
      </c>
      <c r="M107" s="149">
        <v>152</v>
      </c>
      <c r="N107" s="149">
        <v>80</v>
      </c>
      <c r="O107" s="149">
        <v>66</v>
      </c>
      <c r="P107" s="149">
        <v>54</v>
      </c>
      <c r="Q107" s="149">
        <v>10</v>
      </c>
      <c r="R107" s="149">
        <v>19</v>
      </c>
    </row>
    <row r="108" spans="1:18" ht="15.95" customHeight="1">
      <c r="A108" s="74"/>
      <c r="B108" s="75" t="s">
        <v>640</v>
      </c>
      <c r="C108" s="151">
        <f>SUM(C109:C152)</f>
        <v>20184</v>
      </c>
      <c r="D108" s="151">
        <f t="shared" ref="D108:R108" si="10">SUM(D109:D152)</f>
        <v>521</v>
      </c>
      <c r="E108" s="151">
        <f t="shared" si="10"/>
        <v>587</v>
      </c>
      <c r="F108" s="151">
        <f t="shared" si="10"/>
        <v>756</v>
      </c>
      <c r="G108" s="151">
        <f t="shared" si="10"/>
        <v>573</v>
      </c>
      <c r="H108" s="151">
        <f t="shared" si="10"/>
        <v>996</v>
      </c>
      <c r="I108" s="151">
        <f t="shared" si="10"/>
        <v>1966</v>
      </c>
      <c r="J108" s="151">
        <f t="shared" si="10"/>
        <v>7862</v>
      </c>
      <c r="K108" s="151">
        <f t="shared" si="10"/>
        <v>715</v>
      </c>
      <c r="L108" s="151">
        <f t="shared" si="10"/>
        <v>1061</v>
      </c>
      <c r="M108" s="151">
        <f t="shared" si="10"/>
        <v>2012</v>
      </c>
      <c r="N108" s="151">
        <f t="shared" si="10"/>
        <v>1232</v>
      </c>
      <c r="O108" s="151">
        <f t="shared" si="10"/>
        <v>569</v>
      </c>
      <c r="P108" s="151">
        <f t="shared" si="10"/>
        <v>904</v>
      </c>
      <c r="Q108" s="151">
        <f t="shared" si="10"/>
        <v>245</v>
      </c>
      <c r="R108" s="151">
        <f t="shared" si="10"/>
        <v>185</v>
      </c>
    </row>
    <row r="109" spans="1:18" ht="15.95" customHeight="1">
      <c r="A109" s="76">
        <v>802</v>
      </c>
      <c r="B109" s="77" t="s">
        <v>310</v>
      </c>
      <c r="C109" s="151">
        <f t="shared" si="8"/>
        <v>997</v>
      </c>
      <c r="D109" s="149">
        <v>23</v>
      </c>
      <c r="E109" s="149">
        <v>42</v>
      </c>
      <c r="F109" s="149">
        <v>22</v>
      </c>
      <c r="G109" s="149">
        <v>14</v>
      </c>
      <c r="H109" s="149">
        <v>33</v>
      </c>
      <c r="I109" s="149">
        <v>96</v>
      </c>
      <c r="J109" s="149">
        <v>572</v>
      </c>
      <c r="K109" s="149">
        <v>34</v>
      </c>
      <c r="L109" s="149">
        <v>22</v>
      </c>
      <c r="M109" s="149">
        <v>73</v>
      </c>
      <c r="N109" s="149">
        <v>32</v>
      </c>
      <c r="O109" s="149">
        <v>7</v>
      </c>
      <c r="P109" s="149">
        <v>23</v>
      </c>
      <c r="Q109" s="149">
        <v>4</v>
      </c>
      <c r="R109" s="149">
        <v>0</v>
      </c>
    </row>
    <row r="110" spans="1:18" ht="15.95" customHeight="1">
      <c r="A110" s="76">
        <v>803</v>
      </c>
      <c r="B110" s="77" t="s">
        <v>366</v>
      </c>
      <c r="C110" s="151">
        <f t="shared" si="8"/>
        <v>680</v>
      </c>
      <c r="D110" s="149">
        <v>14</v>
      </c>
      <c r="E110" s="149">
        <v>33</v>
      </c>
      <c r="F110" s="149">
        <v>24</v>
      </c>
      <c r="G110" s="149">
        <v>18</v>
      </c>
      <c r="H110" s="149">
        <v>38</v>
      </c>
      <c r="I110" s="149">
        <v>74</v>
      </c>
      <c r="J110" s="149">
        <v>269</v>
      </c>
      <c r="K110" s="149">
        <v>28</v>
      </c>
      <c r="L110" s="149">
        <v>22</v>
      </c>
      <c r="M110" s="149">
        <v>72</v>
      </c>
      <c r="N110" s="149">
        <v>42</v>
      </c>
      <c r="O110" s="149">
        <v>10</v>
      </c>
      <c r="P110" s="149">
        <v>22</v>
      </c>
      <c r="Q110" s="149">
        <v>9</v>
      </c>
      <c r="R110" s="149">
        <v>5</v>
      </c>
    </row>
    <row r="111" spans="1:18" ht="22.5" customHeight="1">
      <c r="A111" s="76">
        <v>804</v>
      </c>
      <c r="B111" s="77" t="s">
        <v>367</v>
      </c>
      <c r="C111" s="151">
        <f t="shared" si="8"/>
        <v>697</v>
      </c>
      <c r="D111" s="149">
        <v>12</v>
      </c>
      <c r="E111" s="149">
        <v>51</v>
      </c>
      <c r="F111" s="149">
        <v>11</v>
      </c>
      <c r="G111" s="149">
        <v>11</v>
      </c>
      <c r="H111" s="149">
        <v>17</v>
      </c>
      <c r="I111" s="149">
        <v>95</v>
      </c>
      <c r="J111" s="149">
        <v>366</v>
      </c>
      <c r="K111" s="149">
        <v>14</v>
      </c>
      <c r="L111" s="149">
        <v>21</v>
      </c>
      <c r="M111" s="149">
        <v>62</v>
      </c>
      <c r="N111" s="149">
        <v>20</v>
      </c>
      <c r="O111" s="149">
        <v>5</v>
      </c>
      <c r="P111" s="149">
        <v>12</v>
      </c>
      <c r="Q111" s="149" t="s">
        <v>767</v>
      </c>
      <c r="R111" s="149" t="s">
        <v>767</v>
      </c>
    </row>
    <row r="112" spans="1:18" ht="12.75" customHeight="1">
      <c r="A112" s="76">
        <v>806</v>
      </c>
      <c r="B112" s="77" t="s">
        <v>311</v>
      </c>
      <c r="C112" s="151">
        <f t="shared" si="8"/>
        <v>4</v>
      </c>
      <c r="D112" s="149">
        <v>0</v>
      </c>
      <c r="E112" s="149">
        <v>0</v>
      </c>
      <c r="F112" s="149">
        <v>0</v>
      </c>
      <c r="G112" s="149">
        <v>0</v>
      </c>
      <c r="H112" s="149">
        <v>0</v>
      </c>
      <c r="I112" s="149">
        <v>0</v>
      </c>
      <c r="J112" s="149">
        <v>4</v>
      </c>
      <c r="K112" s="149">
        <v>0</v>
      </c>
      <c r="L112" s="149">
        <v>0</v>
      </c>
      <c r="M112" s="149">
        <v>0</v>
      </c>
      <c r="N112" s="149">
        <v>0</v>
      </c>
      <c r="O112" s="149">
        <v>0</v>
      </c>
      <c r="P112" s="149">
        <v>0</v>
      </c>
      <c r="Q112" s="149">
        <v>0</v>
      </c>
      <c r="R112" s="149">
        <v>0</v>
      </c>
    </row>
    <row r="113" spans="1:18" ht="13.5" customHeight="1">
      <c r="A113" s="76">
        <v>808</v>
      </c>
      <c r="B113" s="82" t="s">
        <v>641</v>
      </c>
      <c r="C113" s="151">
        <f t="shared" si="8"/>
        <v>797</v>
      </c>
      <c r="D113" s="149">
        <v>33</v>
      </c>
      <c r="E113" s="149">
        <v>30</v>
      </c>
      <c r="F113" s="149">
        <v>46</v>
      </c>
      <c r="G113" s="149">
        <v>35</v>
      </c>
      <c r="H113" s="149">
        <v>28</v>
      </c>
      <c r="I113" s="149">
        <v>68</v>
      </c>
      <c r="J113" s="149">
        <v>278</v>
      </c>
      <c r="K113" s="149">
        <v>21</v>
      </c>
      <c r="L113" s="149">
        <v>35</v>
      </c>
      <c r="M113" s="149">
        <v>90</v>
      </c>
      <c r="N113" s="149">
        <v>40</v>
      </c>
      <c r="O113" s="149">
        <v>27</v>
      </c>
      <c r="P113" s="149">
        <v>51</v>
      </c>
      <c r="Q113" s="149">
        <v>10</v>
      </c>
      <c r="R113" s="149">
        <v>5</v>
      </c>
    </row>
    <row r="114" spans="1:18" ht="12.75" customHeight="1">
      <c r="A114" s="76">
        <v>809</v>
      </c>
      <c r="B114" s="77" t="s">
        <v>611</v>
      </c>
      <c r="C114" s="151">
        <f t="shared" si="8"/>
        <v>922</v>
      </c>
      <c r="D114" s="149">
        <v>10</v>
      </c>
      <c r="E114" s="149">
        <v>25</v>
      </c>
      <c r="F114" s="149">
        <v>39</v>
      </c>
      <c r="G114" s="149">
        <v>39</v>
      </c>
      <c r="H114" s="149">
        <v>71</v>
      </c>
      <c r="I114" s="149">
        <v>79</v>
      </c>
      <c r="J114" s="149">
        <v>307</v>
      </c>
      <c r="K114" s="149">
        <v>32</v>
      </c>
      <c r="L114" s="149">
        <v>61</v>
      </c>
      <c r="M114" s="149">
        <v>96</v>
      </c>
      <c r="N114" s="149">
        <v>55</v>
      </c>
      <c r="O114" s="149">
        <v>33</v>
      </c>
      <c r="P114" s="149">
        <v>50</v>
      </c>
      <c r="Q114" s="149">
        <v>19</v>
      </c>
      <c r="R114" s="149">
        <v>6</v>
      </c>
    </row>
    <row r="115" spans="1:18" ht="15.95" customHeight="1">
      <c r="A115" s="76">
        <v>810</v>
      </c>
      <c r="B115" s="77" t="s">
        <v>368</v>
      </c>
      <c r="C115" s="151">
        <f t="shared" si="8"/>
        <v>1516</v>
      </c>
      <c r="D115" s="149">
        <v>34</v>
      </c>
      <c r="E115" s="149">
        <v>21</v>
      </c>
      <c r="F115" s="149">
        <v>65</v>
      </c>
      <c r="G115" s="149">
        <v>68</v>
      </c>
      <c r="H115" s="149">
        <v>60</v>
      </c>
      <c r="I115" s="149">
        <v>167</v>
      </c>
      <c r="J115" s="149">
        <v>616</v>
      </c>
      <c r="K115" s="149">
        <v>52</v>
      </c>
      <c r="L115" s="149">
        <v>92</v>
      </c>
      <c r="M115" s="149">
        <v>145</v>
      </c>
      <c r="N115" s="149">
        <v>65</v>
      </c>
      <c r="O115" s="149">
        <v>24</v>
      </c>
      <c r="P115" s="149">
        <v>83</v>
      </c>
      <c r="Q115" s="149">
        <v>18</v>
      </c>
      <c r="R115" s="149">
        <v>6</v>
      </c>
    </row>
    <row r="116" spans="1:18" ht="15.95" customHeight="1">
      <c r="A116" s="79">
        <v>811</v>
      </c>
      <c r="B116" s="77" t="s">
        <v>369</v>
      </c>
      <c r="C116" s="151">
        <f t="shared" si="8"/>
        <v>50</v>
      </c>
      <c r="D116" s="149" t="s">
        <v>767</v>
      </c>
      <c r="E116" s="149">
        <v>0</v>
      </c>
      <c r="F116" s="149">
        <v>0</v>
      </c>
      <c r="G116" s="149">
        <v>0</v>
      </c>
      <c r="H116" s="149">
        <v>5</v>
      </c>
      <c r="I116" s="149" t="s">
        <v>767</v>
      </c>
      <c r="J116" s="149">
        <v>4</v>
      </c>
      <c r="K116" s="149">
        <v>4</v>
      </c>
      <c r="L116" s="149">
        <v>8</v>
      </c>
      <c r="M116" s="149">
        <v>8</v>
      </c>
      <c r="N116" s="149">
        <v>5</v>
      </c>
      <c r="O116" s="149">
        <v>7</v>
      </c>
      <c r="P116" s="149">
        <v>9</v>
      </c>
      <c r="Q116" s="149">
        <v>0</v>
      </c>
      <c r="R116" s="149" t="s">
        <v>767</v>
      </c>
    </row>
    <row r="117" spans="1:18" ht="15.95" customHeight="1">
      <c r="A117" s="79">
        <v>812</v>
      </c>
      <c r="B117" s="77" t="s">
        <v>385</v>
      </c>
      <c r="C117" s="151">
        <f t="shared" si="8"/>
        <v>4393</v>
      </c>
      <c r="D117" s="149">
        <v>167</v>
      </c>
      <c r="E117" s="149">
        <v>179</v>
      </c>
      <c r="F117" s="149">
        <v>220</v>
      </c>
      <c r="G117" s="149">
        <v>161</v>
      </c>
      <c r="H117" s="149">
        <v>287</v>
      </c>
      <c r="I117" s="149">
        <v>401</v>
      </c>
      <c r="J117" s="149">
        <v>1225</v>
      </c>
      <c r="K117" s="149">
        <v>209</v>
      </c>
      <c r="L117" s="149">
        <v>301</v>
      </c>
      <c r="M117" s="149">
        <v>484</v>
      </c>
      <c r="N117" s="149">
        <v>290</v>
      </c>
      <c r="O117" s="149">
        <v>135</v>
      </c>
      <c r="P117" s="149">
        <v>193</v>
      </c>
      <c r="Q117" s="149">
        <v>90</v>
      </c>
      <c r="R117" s="149">
        <v>51</v>
      </c>
    </row>
    <row r="118" spans="1:18" ht="15.95" customHeight="1">
      <c r="A118" s="79">
        <v>814</v>
      </c>
      <c r="B118" s="77" t="s">
        <v>312</v>
      </c>
      <c r="C118" s="151">
        <f t="shared" si="8"/>
        <v>0</v>
      </c>
      <c r="D118" s="149">
        <v>0</v>
      </c>
      <c r="E118" s="149">
        <v>0</v>
      </c>
      <c r="F118" s="149">
        <v>0</v>
      </c>
      <c r="G118" s="149">
        <v>0</v>
      </c>
      <c r="H118" s="149">
        <v>0</v>
      </c>
      <c r="I118" s="149" t="s">
        <v>767</v>
      </c>
      <c r="J118" s="149">
        <v>0</v>
      </c>
      <c r="K118" s="149">
        <v>0</v>
      </c>
      <c r="L118" s="149">
        <v>0</v>
      </c>
      <c r="M118" s="149">
        <v>0</v>
      </c>
      <c r="N118" s="149" t="s">
        <v>767</v>
      </c>
      <c r="O118" s="149">
        <v>0</v>
      </c>
      <c r="P118" s="149">
        <v>0</v>
      </c>
      <c r="Q118" s="149">
        <v>0</v>
      </c>
      <c r="R118" s="149">
        <v>0</v>
      </c>
    </row>
    <row r="119" spans="1:18" ht="15.95" customHeight="1">
      <c r="A119" s="79">
        <v>815</v>
      </c>
      <c r="B119" s="80" t="s">
        <v>370</v>
      </c>
      <c r="C119" s="151">
        <f t="shared" si="8"/>
        <v>0</v>
      </c>
      <c r="D119" s="149">
        <v>0</v>
      </c>
      <c r="E119" s="149">
        <v>0</v>
      </c>
      <c r="F119" s="149">
        <v>0</v>
      </c>
      <c r="G119" s="149">
        <v>0</v>
      </c>
      <c r="H119" s="149">
        <v>0</v>
      </c>
      <c r="I119" s="149">
        <v>0</v>
      </c>
      <c r="J119" s="149" t="s">
        <v>767</v>
      </c>
      <c r="K119" s="149">
        <v>0</v>
      </c>
      <c r="L119" s="149">
        <v>0</v>
      </c>
      <c r="M119" s="149">
        <v>0</v>
      </c>
      <c r="N119" s="149">
        <v>0</v>
      </c>
      <c r="O119" s="149">
        <v>0</v>
      </c>
      <c r="P119" s="149">
        <v>0</v>
      </c>
      <c r="Q119" s="149">
        <v>0</v>
      </c>
      <c r="R119" s="149">
        <v>0</v>
      </c>
    </row>
    <row r="120" spans="1:18" ht="15.95" customHeight="1">
      <c r="A120" s="79">
        <v>816</v>
      </c>
      <c r="B120" s="82" t="s">
        <v>558</v>
      </c>
      <c r="C120" s="151">
        <f t="shared" si="8"/>
        <v>1209</v>
      </c>
      <c r="D120" s="149">
        <v>29</v>
      </c>
      <c r="E120" s="149">
        <v>26</v>
      </c>
      <c r="F120" s="149">
        <v>27</v>
      </c>
      <c r="G120" s="149">
        <v>20</v>
      </c>
      <c r="H120" s="149">
        <v>26</v>
      </c>
      <c r="I120" s="149">
        <v>89</v>
      </c>
      <c r="J120" s="149">
        <v>692</v>
      </c>
      <c r="K120" s="149">
        <v>37</v>
      </c>
      <c r="L120" s="149">
        <v>61</v>
      </c>
      <c r="M120" s="149">
        <v>51</v>
      </c>
      <c r="N120" s="149">
        <v>47</v>
      </c>
      <c r="O120" s="149">
        <v>34</v>
      </c>
      <c r="P120" s="149">
        <v>52</v>
      </c>
      <c r="Q120" s="149">
        <v>11</v>
      </c>
      <c r="R120" s="149">
        <v>7</v>
      </c>
    </row>
    <row r="121" spans="1:18" ht="15.95" customHeight="1">
      <c r="A121" s="79">
        <v>817</v>
      </c>
      <c r="B121" s="77" t="s">
        <v>371</v>
      </c>
      <c r="C121" s="151">
        <f t="shared" si="8"/>
        <v>9</v>
      </c>
      <c r="D121" s="149">
        <v>0</v>
      </c>
      <c r="E121" s="149">
        <v>0</v>
      </c>
      <c r="F121" s="149">
        <v>0</v>
      </c>
      <c r="G121" s="149" t="s">
        <v>767</v>
      </c>
      <c r="H121" s="149">
        <v>0</v>
      </c>
      <c r="I121" s="149" t="s">
        <v>767</v>
      </c>
      <c r="J121" s="149" t="s">
        <v>767</v>
      </c>
      <c r="K121" s="149">
        <v>0</v>
      </c>
      <c r="L121" s="149" t="s">
        <v>767</v>
      </c>
      <c r="M121" s="149">
        <v>0</v>
      </c>
      <c r="N121" s="149">
        <v>9</v>
      </c>
      <c r="O121" s="149" t="s">
        <v>767</v>
      </c>
      <c r="P121" s="149">
        <v>0</v>
      </c>
      <c r="Q121" s="149">
        <v>0</v>
      </c>
      <c r="R121" s="149">
        <v>0</v>
      </c>
    </row>
    <row r="122" spans="1:18" ht="15.95" customHeight="1">
      <c r="A122" s="79">
        <v>821</v>
      </c>
      <c r="B122" s="80" t="s">
        <v>712</v>
      </c>
      <c r="C122" s="151">
        <f t="shared" si="8"/>
        <v>44</v>
      </c>
      <c r="D122" s="149">
        <v>0</v>
      </c>
      <c r="E122" s="149" t="s">
        <v>767</v>
      </c>
      <c r="F122" s="149" t="s">
        <v>767</v>
      </c>
      <c r="G122" s="149" t="s">
        <v>767</v>
      </c>
      <c r="H122" s="149" t="s">
        <v>767</v>
      </c>
      <c r="I122" s="149">
        <v>13</v>
      </c>
      <c r="J122" s="149">
        <v>9</v>
      </c>
      <c r="K122" s="149">
        <v>4</v>
      </c>
      <c r="L122" s="149">
        <v>7</v>
      </c>
      <c r="M122" s="149">
        <v>5</v>
      </c>
      <c r="N122" s="149">
        <v>6</v>
      </c>
      <c r="O122" s="149" t="s">
        <v>767</v>
      </c>
      <c r="P122" s="149" t="s">
        <v>767</v>
      </c>
      <c r="Q122" s="149" t="s">
        <v>767</v>
      </c>
      <c r="R122" s="149" t="s">
        <v>767</v>
      </c>
    </row>
    <row r="123" spans="1:18" ht="15.95" customHeight="1">
      <c r="A123" s="79">
        <v>824</v>
      </c>
      <c r="B123" s="80" t="s">
        <v>372</v>
      </c>
      <c r="C123" s="151">
        <f t="shared" si="8"/>
        <v>0</v>
      </c>
      <c r="D123" s="149">
        <v>0</v>
      </c>
      <c r="E123" s="149">
        <v>0</v>
      </c>
      <c r="F123" s="149" t="s">
        <v>767</v>
      </c>
      <c r="G123" s="149">
        <v>0</v>
      </c>
      <c r="H123" s="149" t="s">
        <v>767</v>
      </c>
      <c r="I123" s="149" t="s">
        <v>767</v>
      </c>
      <c r="J123" s="149" t="s">
        <v>767</v>
      </c>
      <c r="K123" s="149">
        <v>0</v>
      </c>
      <c r="L123" s="149">
        <v>0</v>
      </c>
      <c r="M123" s="149">
        <v>0</v>
      </c>
      <c r="N123" s="149">
        <v>0</v>
      </c>
      <c r="O123" s="149">
        <v>0</v>
      </c>
      <c r="P123" s="149">
        <v>0</v>
      </c>
      <c r="Q123" s="149">
        <v>0</v>
      </c>
      <c r="R123" s="149">
        <v>0</v>
      </c>
    </row>
    <row r="124" spans="1:18" ht="15.95" customHeight="1">
      <c r="A124" s="79">
        <v>825</v>
      </c>
      <c r="B124" s="80" t="s">
        <v>837</v>
      </c>
      <c r="C124" s="151">
        <f t="shared" si="8"/>
        <v>0</v>
      </c>
      <c r="D124" s="149" t="s">
        <v>767</v>
      </c>
      <c r="E124" s="149" t="s">
        <v>767</v>
      </c>
      <c r="F124" s="149">
        <v>0</v>
      </c>
      <c r="G124" s="149">
        <v>0</v>
      </c>
      <c r="H124" s="149">
        <v>0</v>
      </c>
      <c r="I124" s="149">
        <v>0</v>
      </c>
      <c r="J124" s="149" t="s">
        <v>767</v>
      </c>
      <c r="K124" s="149">
        <v>0</v>
      </c>
      <c r="L124" s="149" t="s">
        <v>767</v>
      </c>
      <c r="M124" s="149" t="s">
        <v>767</v>
      </c>
      <c r="N124" s="149">
        <v>0</v>
      </c>
      <c r="O124" s="149">
        <v>0</v>
      </c>
      <c r="P124" s="149">
        <v>0</v>
      </c>
      <c r="Q124" s="149">
        <v>0</v>
      </c>
      <c r="R124" s="149">
        <v>0</v>
      </c>
    </row>
    <row r="125" spans="1:18" ht="15.95" customHeight="1">
      <c r="A125" s="79">
        <v>826</v>
      </c>
      <c r="B125" s="80" t="s">
        <v>642</v>
      </c>
      <c r="C125" s="151">
        <f t="shared" si="8"/>
        <v>249</v>
      </c>
      <c r="D125" s="149">
        <v>6</v>
      </c>
      <c r="E125" s="149">
        <v>8</v>
      </c>
      <c r="F125" s="149">
        <v>11</v>
      </c>
      <c r="G125" s="149">
        <v>6</v>
      </c>
      <c r="H125" s="149">
        <v>4</v>
      </c>
      <c r="I125" s="149">
        <v>26</v>
      </c>
      <c r="J125" s="149">
        <v>118</v>
      </c>
      <c r="K125" s="149">
        <v>12</v>
      </c>
      <c r="L125" s="149">
        <v>7</v>
      </c>
      <c r="M125" s="149">
        <v>16</v>
      </c>
      <c r="N125" s="149">
        <v>16</v>
      </c>
      <c r="O125" s="149" t="s">
        <v>767</v>
      </c>
      <c r="P125" s="149">
        <v>11</v>
      </c>
      <c r="Q125" s="149">
        <v>0</v>
      </c>
      <c r="R125" s="149">
        <v>8</v>
      </c>
    </row>
    <row r="126" spans="1:18" ht="15.95" customHeight="1">
      <c r="A126" s="79">
        <v>827</v>
      </c>
      <c r="B126" s="80" t="s">
        <v>373</v>
      </c>
      <c r="C126" s="151">
        <f t="shared" si="8"/>
        <v>41</v>
      </c>
      <c r="D126" s="149">
        <v>0</v>
      </c>
      <c r="E126" s="149">
        <v>6</v>
      </c>
      <c r="F126" s="149" t="s">
        <v>767</v>
      </c>
      <c r="G126" s="149" t="s">
        <v>767</v>
      </c>
      <c r="H126" s="149">
        <v>4</v>
      </c>
      <c r="I126" s="149" t="s">
        <v>767</v>
      </c>
      <c r="J126" s="149">
        <v>20</v>
      </c>
      <c r="K126" s="149" t="s">
        <v>767</v>
      </c>
      <c r="L126" s="149">
        <v>4</v>
      </c>
      <c r="M126" s="149">
        <v>7</v>
      </c>
      <c r="N126" s="149">
        <v>0</v>
      </c>
      <c r="O126" s="149">
        <v>0</v>
      </c>
      <c r="P126" s="149">
        <v>0</v>
      </c>
      <c r="Q126" s="149">
        <v>0</v>
      </c>
      <c r="R126" s="149">
        <v>0</v>
      </c>
    </row>
    <row r="127" spans="1:18" ht="21" customHeight="1">
      <c r="A127" s="79">
        <v>828</v>
      </c>
      <c r="B127" s="80" t="s">
        <v>374</v>
      </c>
      <c r="C127" s="151">
        <f t="shared" si="8"/>
        <v>10</v>
      </c>
      <c r="D127" s="149">
        <v>0</v>
      </c>
      <c r="E127" s="149" t="s">
        <v>767</v>
      </c>
      <c r="F127" s="149">
        <v>0</v>
      </c>
      <c r="G127" s="149" t="s">
        <v>767</v>
      </c>
      <c r="H127" s="149" t="s">
        <v>767</v>
      </c>
      <c r="I127" s="149">
        <v>0</v>
      </c>
      <c r="J127" s="149">
        <v>10</v>
      </c>
      <c r="K127" s="149" t="s">
        <v>767</v>
      </c>
      <c r="L127" s="149">
        <v>0</v>
      </c>
      <c r="M127" s="149" t="s">
        <v>767</v>
      </c>
      <c r="N127" s="149">
        <v>0</v>
      </c>
      <c r="O127" s="149">
        <v>0</v>
      </c>
      <c r="P127" s="149" t="s">
        <v>767</v>
      </c>
      <c r="Q127" s="149">
        <v>0</v>
      </c>
      <c r="R127" s="149">
        <v>0</v>
      </c>
    </row>
    <row r="128" spans="1:18" ht="14.25" customHeight="1">
      <c r="A128" s="79">
        <v>830</v>
      </c>
      <c r="B128" s="80" t="s">
        <v>643</v>
      </c>
      <c r="C128" s="151">
        <f t="shared" si="8"/>
        <v>4</v>
      </c>
      <c r="D128" s="149">
        <v>0</v>
      </c>
      <c r="E128" s="149">
        <v>0</v>
      </c>
      <c r="F128" s="149">
        <v>0</v>
      </c>
      <c r="G128" s="149">
        <v>0</v>
      </c>
      <c r="H128" s="149">
        <v>0</v>
      </c>
      <c r="I128" s="149">
        <v>0</v>
      </c>
      <c r="J128" s="149">
        <v>4</v>
      </c>
      <c r="K128" s="149" t="s">
        <v>767</v>
      </c>
      <c r="L128" s="149" t="s">
        <v>767</v>
      </c>
      <c r="M128" s="149">
        <v>0</v>
      </c>
      <c r="N128" s="149">
        <v>0</v>
      </c>
      <c r="O128" s="149">
        <v>0</v>
      </c>
      <c r="P128" s="149">
        <v>0</v>
      </c>
      <c r="Q128" s="149">
        <v>0</v>
      </c>
      <c r="R128" s="149">
        <v>0</v>
      </c>
    </row>
    <row r="129" spans="1:18" ht="18" customHeight="1">
      <c r="A129" s="79">
        <v>831</v>
      </c>
      <c r="B129" s="80" t="s">
        <v>318</v>
      </c>
      <c r="C129" s="151">
        <f t="shared" si="8"/>
        <v>130</v>
      </c>
      <c r="D129" s="149">
        <v>5</v>
      </c>
      <c r="E129" s="149" t="s">
        <v>767</v>
      </c>
      <c r="F129" s="149">
        <v>19</v>
      </c>
      <c r="G129" s="149">
        <v>7</v>
      </c>
      <c r="H129" s="149" t="s">
        <v>767</v>
      </c>
      <c r="I129" s="149">
        <v>16</v>
      </c>
      <c r="J129" s="149">
        <v>34</v>
      </c>
      <c r="K129" s="149">
        <v>16</v>
      </c>
      <c r="L129" s="149">
        <v>7</v>
      </c>
      <c r="M129" s="149">
        <v>13</v>
      </c>
      <c r="N129" s="149">
        <v>13</v>
      </c>
      <c r="O129" s="149">
        <v>0</v>
      </c>
      <c r="P129" s="149" t="s">
        <v>767</v>
      </c>
      <c r="Q129" s="149" t="s">
        <v>767</v>
      </c>
      <c r="R129" s="149" t="s">
        <v>767</v>
      </c>
    </row>
    <row r="130" spans="1:18" ht="15.75" customHeight="1">
      <c r="A130" s="79">
        <v>832</v>
      </c>
      <c r="B130" s="82" t="s">
        <v>557</v>
      </c>
      <c r="C130" s="151">
        <f t="shared" si="8"/>
        <v>327</v>
      </c>
      <c r="D130" s="149" t="s">
        <v>767</v>
      </c>
      <c r="E130" s="149">
        <v>10</v>
      </c>
      <c r="F130" s="149">
        <v>11</v>
      </c>
      <c r="G130" s="149">
        <v>6</v>
      </c>
      <c r="H130" s="149">
        <v>6</v>
      </c>
      <c r="I130" s="149">
        <v>11</v>
      </c>
      <c r="J130" s="149">
        <v>161</v>
      </c>
      <c r="K130" s="149">
        <v>12</v>
      </c>
      <c r="L130" s="149">
        <v>25</v>
      </c>
      <c r="M130" s="149">
        <v>30</v>
      </c>
      <c r="N130" s="149">
        <v>31</v>
      </c>
      <c r="O130" s="149">
        <v>17</v>
      </c>
      <c r="P130" s="149">
        <v>7</v>
      </c>
      <c r="Q130" s="149">
        <v>0</v>
      </c>
      <c r="R130" s="149">
        <v>0</v>
      </c>
    </row>
    <row r="131" spans="1:18" ht="15.75" customHeight="1">
      <c r="A131" s="79">
        <v>833</v>
      </c>
      <c r="B131" s="80" t="s">
        <v>375</v>
      </c>
      <c r="C131" s="151">
        <f t="shared" si="8"/>
        <v>8</v>
      </c>
      <c r="D131" s="149">
        <v>0</v>
      </c>
      <c r="E131" s="149">
        <v>0</v>
      </c>
      <c r="F131" s="149">
        <v>0</v>
      </c>
      <c r="G131" s="149">
        <v>0</v>
      </c>
      <c r="H131" s="149">
        <v>0</v>
      </c>
      <c r="I131" s="149">
        <v>0</v>
      </c>
      <c r="J131" s="149">
        <v>0</v>
      </c>
      <c r="K131" s="149">
        <v>0</v>
      </c>
      <c r="L131" s="149">
        <v>0</v>
      </c>
      <c r="M131" s="149">
        <v>8</v>
      </c>
      <c r="N131" s="149" t="s">
        <v>767</v>
      </c>
      <c r="O131" s="149">
        <v>0</v>
      </c>
      <c r="P131" s="149" t="s">
        <v>767</v>
      </c>
      <c r="Q131" s="149">
        <v>0</v>
      </c>
      <c r="R131" s="149">
        <v>0</v>
      </c>
    </row>
    <row r="132" spans="1:18" ht="15.95" customHeight="1">
      <c r="A132" s="79">
        <v>834</v>
      </c>
      <c r="B132" s="80" t="s">
        <v>644</v>
      </c>
      <c r="C132" s="151">
        <f t="shared" si="8"/>
        <v>54</v>
      </c>
      <c r="D132" s="149">
        <v>0</v>
      </c>
      <c r="E132" s="149" t="s">
        <v>767</v>
      </c>
      <c r="F132" s="149" t="s">
        <v>767</v>
      </c>
      <c r="G132" s="149" t="s">
        <v>767</v>
      </c>
      <c r="H132" s="149">
        <v>8</v>
      </c>
      <c r="I132" s="149">
        <v>4</v>
      </c>
      <c r="J132" s="149">
        <v>42</v>
      </c>
      <c r="K132" s="149" t="s">
        <v>767</v>
      </c>
      <c r="L132" s="149" t="s">
        <v>767</v>
      </c>
      <c r="M132" s="149" t="s">
        <v>767</v>
      </c>
      <c r="N132" s="149" t="s">
        <v>767</v>
      </c>
      <c r="O132" s="149">
        <v>0</v>
      </c>
      <c r="P132" s="149" t="s">
        <v>767</v>
      </c>
      <c r="Q132" s="149">
        <v>0</v>
      </c>
      <c r="R132" s="149">
        <v>0</v>
      </c>
    </row>
    <row r="133" spans="1:18" ht="15.95" customHeight="1">
      <c r="A133" s="79">
        <v>835</v>
      </c>
      <c r="B133" s="80" t="s">
        <v>645</v>
      </c>
      <c r="C133" s="151">
        <f t="shared" si="8"/>
        <v>0</v>
      </c>
      <c r="D133" s="149">
        <v>0</v>
      </c>
      <c r="E133" s="149">
        <v>0</v>
      </c>
      <c r="F133" s="149">
        <v>0</v>
      </c>
      <c r="G133" s="149">
        <v>0</v>
      </c>
      <c r="H133" s="149">
        <v>0</v>
      </c>
      <c r="I133" s="149">
        <v>0</v>
      </c>
      <c r="J133" s="149" t="s">
        <v>767</v>
      </c>
      <c r="K133" s="149">
        <v>0</v>
      </c>
      <c r="L133" s="149">
        <v>0</v>
      </c>
      <c r="M133" s="149">
        <v>0</v>
      </c>
      <c r="N133" s="149">
        <v>0</v>
      </c>
      <c r="O133" s="149" t="s">
        <v>767</v>
      </c>
      <c r="P133" s="149">
        <v>0</v>
      </c>
      <c r="Q133" s="149">
        <v>0</v>
      </c>
      <c r="R133" s="149">
        <v>0</v>
      </c>
    </row>
    <row r="134" spans="1:18" ht="15.95" customHeight="1">
      <c r="A134" s="79">
        <v>836</v>
      </c>
      <c r="B134" s="80" t="s">
        <v>376</v>
      </c>
      <c r="C134" s="151">
        <f t="shared" si="8"/>
        <v>17</v>
      </c>
      <c r="D134" s="149">
        <v>8</v>
      </c>
      <c r="E134" s="149">
        <v>0</v>
      </c>
      <c r="F134" s="149">
        <v>0</v>
      </c>
      <c r="G134" s="149">
        <v>5</v>
      </c>
      <c r="H134" s="149" t="s">
        <v>767</v>
      </c>
      <c r="I134" s="149" t="s">
        <v>767</v>
      </c>
      <c r="J134" s="149">
        <v>4</v>
      </c>
      <c r="K134" s="149">
        <v>0</v>
      </c>
      <c r="L134" s="149" t="s">
        <v>767</v>
      </c>
      <c r="M134" s="149">
        <v>0</v>
      </c>
      <c r="N134" s="149">
        <v>0</v>
      </c>
      <c r="O134" s="149">
        <v>0</v>
      </c>
      <c r="P134" s="149">
        <v>0</v>
      </c>
      <c r="Q134" s="149">
        <v>0</v>
      </c>
      <c r="R134" s="149">
        <v>0</v>
      </c>
    </row>
    <row r="135" spans="1:18" ht="15.95" customHeight="1">
      <c r="A135" s="79">
        <v>838</v>
      </c>
      <c r="B135" s="80" t="s">
        <v>377</v>
      </c>
      <c r="C135" s="151">
        <f t="shared" si="8"/>
        <v>13</v>
      </c>
      <c r="D135" s="149">
        <v>0</v>
      </c>
      <c r="E135" s="149">
        <v>0</v>
      </c>
      <c r="F135" s="149">
        <v>0</v>
      </c>
      <c r="G135" s="149">
        <v>0</v>
      </c>
      <c r="H135" s="149">
        <v>0</v>
      </c>
      <c r="I135" s="149">
        <v>0</v>
      </c>
      <c r="J135" s="149" t="s">
        <v>767</v>
      </c>
      <c r="K135" s="149">
        <v>0</v>
      </c>
      <c r="L135" s="149" t="s">
        <v>767</v>
      </c>
      <c r="M135" s="149">
        <v>0</v>
      </c>
      <c r="N135" s="149">
        <v>13</v>
      </c>
      <c r="O135" s="149">
        <v>0</v>
      </c>
      <c r="P135" s="149">
        <v>0</v>
      </c>
      <c r="Q135" s="149">
        <v>0</v>
      </c>
      <c r="R135" s="149">
        <v>0</v>
      </c>
    </row>
    <row r="136" spans="1:18" ht="15.95" customHeight="1">
      <c r="A136" s="79">
        <v>839</v>
      </c>
      <c r="B136" s="80" t="s">
        <v>382</v>
      </c>
      <c r="C136" s="151">
        <f t="shared" ref="C136:C199" si="11">SUM(D136:R136)</f>
        <v>134</v>
      </c>
      <c r="D136" s="149">
        <v>7</v>
      </c>
      <c r="E136" s="149">
        <v>0</v>
      </c>
      <c r="F136" s="149">
        <v>0</v>
      </c>
      <c r="G136" s="149">
        <v>0</v>
      </c>
      <c r="H136" s="149">
        <v>0</v>
      </c>
      <c r="I136" s="149">
        <v>76</v>
      </c>
      <c r="J136" s="149">
        <v>34</v>
      </c>
      <c r="K136" s="149" t="s">
        <v>767</v>
      </c>
      <c r="L136" s="149">
        <v>0</v>
      </c>
      <c r="M136" s="149">
        <v>17</v>
      </c>
      <c r="N136" s="149">
        <v>0</v>
      </c>
      <c r="O136" s="149">
        <v>0</v>
      </c>
      <c r="P136" s="149">
        <v>0</v>
      </c>
      <c r="Q136" s="149">
        <v>0</v>
      </c>
      <c r="R136" s="149">
        <v>0</v>
      </c>
    </row>
    <row r="137" spans="1:18" ht="15.95" customHeight="1">
      <c r="A137" s="79">
        <v>840</v>
      </c>
      <c r="B137" s="80" t="s">
        <v>383</v>
      </c>
      <c r="C137" s="151">
        <f t="shared" si="11"/>
        <v>890</v>
      </c>
      <c r="D137" s="149">
        <v>27</v>
      </c>
      <c r="E137" s="149">
        <v>24</v>
      </c>
      <c r="F137" s="149">
        <v>29</v>
      </c>
      <c r="G137" s="149">
        <v>26</v>
      </c>
      <c r="H137" s="149">
        <v>74</v>
      </c>
      <c r="I137" s="149">
        <v>90</v>
      </c>
      <c r="J137" s="149">
        <v>230</v>
      </c>
      <c r="K137" s="149">
        <v>46</v>
      </c>
      <c r="L137" s="149">
        <v>64</v>
      </c>
      <c r="M137" s="149">
        <v>102</v>
      </c>
      <c r="N137" s="149">
        <v>59</v>
      </c>
      <c r="O137" s="149">
        <v>20</v>
      </c>
      <c r="P137" s="149">
        <v>68</v>
      </c>
      <c r="Q137" s="149">
        <v>18</v>
      </c>
      <c r="R137" s="149">
        <v>13</v>
      </c>
    </row>
    <row r="138" spans="1:18" ht="15.95" customHeight="1">
      <c r="A138" s="79">
        <v>841</v>
      </c>
      <c r="B138" s="80" t="s">
        <v>384</v>
      </c>
      <c r="C138" s="151">
        <f t="shared" si="11"/>
        <v>14</v>
      </c>
      <c r="D138" s="149" t="s">
        <v>767</v>
      </c>
      <c r="E138" s="149">
        <v>0</v>
      </c>
      <c r="F138" s="149">
        <v>0</v>
      </c>
      <c r="G138" s="149">
        <v>0</v>
      </c>
      <c r="H138" s="149">
        <v>0</v>
      </c>
      <c r="I138" s="149" t="s">
        <v>767</v>
      </c>
      <c r="J138" s="149">
        <v>9</v>
      </c>
      <c r="K138" s="149" t="s">
        <v>767</v>
      </c>
      <c r="L138" s="149" t="s">
        <v>767</v>
      </c>
      <c r="M138" s="149">
        <v>5</v>
      </c>
      <c r="N138" s="149" t="s">
        <v>767</v>
      </c>
      <c r="O138" s="149" t="s">
        <v>767</v>
      </c>
      <c r="P138" s="149" t="s">
        <v>767</v>
      </c>
      <c r="Q138" s="149" t="s">
        <v>767</v>
      </c>
      <c r="R138" s="149">
        <v>0</v>
      </c>
    </row>
    <row r="139" spans="1:18" ht="18" customHeight="1">
      <c r="A139" s="79">
        <v>845</v>
      </c>
      <c r="B139" s="77" t="s">
        <v>151</v>
      </c>
      <c r="C139" s="151">
        <f t="shared" si="11"/>
        <v>0</v>
      </c>
      <c r="D139" s="149">
        <v>0</v>
      </c>
      <c r="E139" s="149">
        <v>0</v>
      </c>
      <c r="F139" s="149">
        <v>0</v>
      </c>
      <c r="G139" s="149">
        <v>0</v>
      </c>
      <c r="H139" s="149">
        <v>0</v>
      </c>
      <c r="I139" s="149" t="s">
        <v>767</v>
      </c>
      <c r="J139" s="149">
        <v>0</v>
      </c>
      <c r="K139" s="149">
        <v>0</v>
      </c>
      <c r="L139" s="149">
        <v>0</v>
      </c>
      <c r="M139" s="149">
        <v>0</v>
      </c>
      <c r="N139" s="149">
        <v>0</v>
      </c>
      <c r="O139" s="149">
        <v>0</v>
      </c>
      <c r="P139" s="149" t="s">
        <v>767</v>
      </c>
      <c r="Q139" s="149">
        <v>0</v>
      </c>
      <c r="R139" s="149">
        <v>0</v>
      </c>
    </row>
    <row r="140" spans="1:18" ht="15.95" customHeight="1">
      <c r="A140" s="79">
        <v>846</v>
      </c>
      <c r="B140" s="80" t="s">
        <v>319</v>
      </c>
      <c r="C140" s="151">
        <f t="shared" si="11"/>
        <v>292</v>
      </c>
      <c r="D140" s="149">
        <v>8</v>
      </c>
      <c r="E140" s="149">
        <v>5</v>
      </c>
      <c r="F140" s="149">
        <v>9</v>
      </c>
      <c r="G140" s="149">
        <v>17</v>
      </c>
      <c r="H140" s="149">
        <v>40</v>
      </c>
      <c r="I140" s="149">
        <v>18</v>
      </c>
      <c r="J140" s="149">
        <v>130</v>
      </c>
      <c r="K140" s="149">
        <v>4</v>
      </c>
      <c r="L140" s="149">
        <v>21</v>
      </c>
      <c r="M140" s="149">
        <v>20</v>
      </c>
      <c r="N140" s="149" t="s">
        <v>767</v>
      </c>
      <c r="O140" s="149">
        <v>8</v>
      </c>
      <c r="P140" s="149">
        <v>8</v>
      </c>
      <c r="Q140" s="149">
        <v>0</v>
      </c>
      <c r="R140" s="149">
        <v>4</v>
      </c>
    </row>
    <row r="141" spans="1:18" ht="15.95" customHeight="1">
      <c r="A141" s="76">
        <v>847</v>
      </c>
      <c r="B141" s="77" t="s">
        <v>320</v>
      </c>
      <c r="C141" s="151">
        <f t="shared" si="11"/>
        <v>2071</v>
      </c>
      <c r="D141" s="149">
        <v>31</v>
      </c>
      <c r="E141" s="149">
        <v>73</v>
      </c>
      <c r="F141" s="149">
        <v>77</v>
      </c>
      <c r="G141" s="149">
        <v>55</v>
      </c>
      <c r="H141" s="149">
        <v>88</v>
      </c>
      <c r="I141" s="149">
        <v>165</v>
      </c>
      <c r="J141" s="149">
        <v>846</v>
      </c>
      <c r="K141" s="149">
        <v>122</v>
      </c>
      <c r="L141" s="149">
        <v>92</v>
      </c>
      <c r="M141" s="149">
        <v>137</v>
      </c>
      <c r="N141" s="149">
        <v>113</v>
      </c>
      <c r="O141" s="149">
        <v>79</v>
      </c>
      <c r="P141" s="149">
        <v>133</v>
      </c>
      <c r="Q141" s="149">
        <v>22</v>
      </c>
      <c r="R141" s="149">
        <v>38</v>
      </c>
    </row>
    <row r="142" spans="1:18" ht="15.95" customHeight="1">
      <c r="A142" s="76">
        <v>848</v>
      </c>
      <c r="B142" s="77" t="s">
        <v>646</v>
      </c>
      <c r="C142" s="151">
        <f t="shared" si="11"/>
        <v>4056</v>
      </c>
      <c r="D142" s="149">
        <v>95</v>
      </c>
      <c r="E142" s="149">
        <v>48</v>
      </c>
      <c r="F142" s="149">
        <v>132</v>
      </c>
      <c r="G142" s="149">
        <v>62</v>
      </c>
      <c r="H142" s="149">
        <v>189</v>
      </c>
      <c r="I142" s="149">
        <v>409</v>
      </c>
      <c r="J142" s="149">
        <v>1674</v>
      </c>
      <c r="K142" s="149">
        <v>46</v>
      </c>
      <c r="L142" s="149">
        <v>181</v>
      </c>
      <c r="M142" s="149">
        <v>529</v>
      </c>
      <c r="N142" s="149">
        <v>357</v>
      </c>
      <c r="O142" s="149">
        <v>118</v>
      </c>
      <c r="P142" s="149">
        <v>145</v>
      </c>
      <c r="Q142" s="149">
        <v>35</v>
      </c>
      <c r="R142" s="149">
        <v>36</v>
      </c>
    </row>
    <row r="143" spans="1:18" ht="15.95" customHeight="1">
      <c r="A143" s="76">
        <v>849</v>
      </c>
      <c r="B143" s="81" t="s">
        <v>403</v>
      </c>
      <c r="C143" s="151">
        <f t="shared" si="11"/>
        <v>44</v>
      </c>
      <c r="D143" s="149">
        <v>0</v>
      </c>
      <c r="E143" s="149">
        <v>0</v>
      </c>
      <c r="F143" s="149">
        <v>0</v>
      </c>
      <c r="G143" s="149">
        <v>0</v>
      </c>
      <c r="H143" s="149">
        <v>0</v>
      </c>
      <c r="I143" s="149" t="s">
        <v>767</v>
      </c>
      <c r="J143" s="149">
        <v>10</v>
      </c>
      <c r="K143" s="149">
        <v>0</v>
      </c>
      <c r="L143" s="149" t="s">
        <v>767</v>
      </c>
      <c r="M143" s="149">
        <v>0</v>
      </c>
      <c r="N143" s="149">
        <v>0</v>
      </c>
      <c r="O143" s="149">
        <v>29</v>
      </c>
      <c r="P143" s="149">
        <v>5</v>
      </c>
      <c r="Q143" s="149">
        <v>0</v>
      </c>
      <c r="R143" s="149" t="s">
        <v>767</v>
      </c>
    </row>
    <row r="144" spans="1:18" ht="15.95" customHeight="1">
      <c r="A144" s="76">
        <v>851</v>
      </c>
      <c r="B144" s="77" t="s">
        <v>150</v>
      </c>
      <c r="C144" s="151">
        <f t="shared" si="11"/>
        <v>0</v>
      </c>
      <c r="D144" s="149">
        <v>0</v>
      </c>
      <c r="E144" s="149">
        <v>0</v>
      </c>
      <c r="F144" s="149">
        <v>0</v>
      </c>
      <c r="G144" s="149">
        <v>0</v>
      </c>
      <c r="H144" s="149">
        <v>0</v>
      </c>
      <c r="I144" s="149">
        <v>0</v>
      </c>
      <c r="J144" s="149" t="s">
        <v>767</v>
      </c>
      <c r="K144" s="149" t="s">
        <v>767</v>
      </c>
      <c r="L144" s="149">
        <v>0</v>
      </c>
      <c r="M144" s="149" t="s">
        <v>767</v>
      </c>
      <c r="N144" s="149" t="s">
        <v>767</v>
      </c>
      <c r="O144" s="149">
        <v>0</v>
      </c>
      <c r="P144" s="149" t="s">
        <v>767</v>
      </c>
      <c r="Q144" s="149">
        <v>0</v>
      </c>
      <c r="R144" s="149">
        <v>0</v>
      </c>
    </row>
    <row r="145" spans="1:18" ht="15.95" customHeight="1">
      <c r="A145" s="79">
        <v>852</v>
      </c>
      <c r="B145" s="80" t="s">
        <v>321</v>
      </c>
      <c r="C145" s="151">
        <f t="shared" si="11"/>
        <v>0</v>
      </c>
      <c r="D145" s="149">
        <v>0</v>
      </c>
      <c r="E145" s="149">
        <v>0</v>
      </c>
      <c r="F145" s="149">
        <v>0</v>
      </c>
      <c r="G145" s="149">
        <v>0</v>
      </c>
      <c r="H145" s="149">
        <v>0</v>
      </c>
      <c r="I145" s="149">
        <v>0</v>
      </c>
      <c r="J145" s="149">
        <v>0</v>
      </c>
      <c r="K145" s="149">
        <v>0</v>
      </c>
      <c r="L145" s="149">
        <v>0</v>
      </c>
      <c r="M145" s="149">
        <v>0</v>
      </c>
      <c r="N145" s="149" t="s">
        <v>767</v>
      </c>
      <c r="O145" s="149">
        <v>0</v>
      </c>
      <c r="P145" s="149">
        <v>0</v>
      </c>
      <c r="Q145" s="149">
        <v>0</v>
      </c>
      <c r="R145" s="149">
        <v>0</v>
      </c>
    </row>
    <row r="146" spans="1:18" ht="15.95" customHeight="1">
      <c r="A146" s="79">
        <v>853</v>
      </c>
      <c r="B146" s="80" t="s">
        <v>284</v>
      </c>
      <c r="C146" s="151">
        <f t="shared" si="11"/>
        <v>15</v>
      </c>
      <c r="D146" s="149">
        <v>0</v>
      </c>
      <c r="E146" s="149">
        <v>0</v>
      </c>
      <c r="F146" s="149" t="s">
        <v>767</v>
      </c>
      <c r="G146" s="149">
        <v>0</v>
      </c>
      <c r="H146" s="149">
        <v>0</v>
      </c>
      <c r="I146" s="149">
        <v>4</v>
      </c>
      <c r="J146" s="149">
        <v>6</v>
      </c>
      <c r="K146" s="149" t="s">
        <v>767</v>
      </c>
      <c r="L146" s="149" t="s">
        <v>767</v>
      </c>
      <c r="M146" s="149">
        <v>0</v>
      </c>
      <c r="N146" s="149">
        <v>0</v>
      </c>
      <c r="O146" s="149" t="s">
        <v>767</v>
      </c>
      <c r="P146" s="149">
        <v>5</v>
      </c>
      <c r="Q146" s="149">
        <v>0</v>
      </c>
      <c r="R146" s="149">
        <v>0</v>
      </c>
    </row>
    <row r="147" spans="1:18" ht="15.95" customHeight="1">
      <c r="A147" s="76">
        <v>854</v>
      </c>
      <c r="B147" s="77" t="s">
        <v>212</v>
      </c>
      <c r="C147" s="151">
        <f t="shared" si="11"/>
        <v>11</v>
      </c>
      <c r="D147" s="149">
        <v>0</v>
      </c>
      <c r="E147" s="149">
        <v>0</v>
      </c>
      <c r="F147" s="149" t="s">
        <v>767</v>
      </c>
      <c r="G147" s="149">
        <v>0</v>
      </c>
      <c r="H147" s="149">
        <v>0</v>
      </c>
      <c r="I147" s="149">
        <v>4</v>
      </c>
      <c r="J147" s="149">
        <v>7</v>
      </c>
      <c r="K147" s="149">
        <v>0</v>
      </c>
      <c r="L147" s="149" t="s">
        <v>767</v>
      </c>
      <c r="M147" s="149" t="s">
        <v>767</v>
      </c>
      <c r="N147" s="149">
        <v>0</v>
      </c>
      <c r="O147" s="149">
        <v>0</v>
      </c>
      <c r="P147" s="149" t="s">
        <v>767</v>
      </c>
      <c r="Q147" s="149">
        <v>0</v>
      </c>
      <c r="R147" s="149">
        <v>0</v>
      </c>
    </row>
    <row r="148" spans="1:18" ht="15.95" customHeight="1">
      <c r="A148" s="76">
        <v>855</v>
      </c>
      <c r="B148" s="77" t="s">
        <v>213</v>
      </c>
      <c r="C148" s="151">
        <f t="shared" si="11"/>
        <v>0</v>
      </c>
      <c r="D148" s="149">
        <v>0</v>
      </c>
      <c r="E148" s="149">
        <v>0</v>
      </c>
      <c r="F148" s="149">
        <v>0</v>
      </c>
      <c r="G148" s="149">
        <v>0</v>
      </c>
      <c r="H148" s="149" t="s">
        <v>767</v>
      </c>
      <c r="I148" s="149">
        <v>0</v>
      </c>
      <c r="J148" s="149" t="s">
        <v>767</v>
      </c>
      <c r="K148" s="149">
        <v>0</v>
      </c>
      <c r="L148" s="149" t="s">
        <v>767</v>
      </c>
      <c r="M148" s="149" t="s">
        <v>767</v>
      </c>
      <c r="N148" s="149" t="s">
        <v>767</v>
      </c>
      <c r="O148" s="149" t="s">
        <v>767</v>
      </c>
      <c r="P148" s="149">
        <v>0</v>
      </c>
      <c r="Q148" s="149">
        <v>0</v>
      </c>
      <c r="R148" s="149" t="s">
        <v>767</v>
      </c>
    </row>
    <row r="149" spans="1:18" ht="15.95" customHeight="1">
      <c r="A149" s="76">
        <v>856</v>
      </c>
      <c r="B149" s="82" t="s">
        <v>647</v>
      </c>
      <c r="C149" s="151">
        <f t="shared" si="11"/>
        <v>417</v>
      </c>
      <c r="D149" s="149">
        <v>12</v>
      </c>
      <c r="E149" s="149">
        <v>6</v>
      </c>
      <c r="F149" s="149">
        <v>10</v>
      </c>
      <c r="G149" s="149">
        <v>23</v>
      </c>
      <c r="H149" s="149">
        <v>18</v>
      </c>
      <c r="I149" s="149">
        <v>52</v>
      </c>
      <c r="J149" s="149">
        <v>131</v>
      </c>
      <c r="K149" s="149">
        <v>22</v>
      </c>
      <c r="L149" s="149">
        <v>30</v>
      </c>
      <c r="M149" s="149">
        <v>36</v>
      </c>
      <c r="N149" s="149">
        <v>19</v>
      </c>
      <c r="O149" s="149">
        <v>16</v>
      </c>
      <c r="P149" s="149">
        <v>27</v>
      </c>
      <c r="Q149" s="149">
        <v>9</v>
      </c>
      <c r="R149" s="149">
        <v>6</v>
      </c>
    </row>
    <row r="150" spans="1:18" ht="15.95" customHeight="1">
      <c r="A150" s="76">
        <v>857</v>
      </c>
      <c r="B150" s="77" t="s">
        <v>648</v>
      </c>
      <c r="C150" s="151">
        <f t="shared" si="11"/>
        <v>5</v>
      </c>
      <c r="D150" s="149" t="s">
        <v>767</v>
      </c>
      <c r="E150" s="149">
        <v>0</v>
      </c>
      <c r="F150" s="149">
        <v>0</v>
      </c>
      <c r="G150" s="149">
        <v>0</v>
      </c>
      <c r="H150" s="149">
        <v>0</v>
      </c>
      <c r="I150" s="149">
        <v>0</v>
      </c>
      <c r="J150" s="149">
        <v>5</v>
      </c>
      <c r="K150" s="149" t="s">
        <v>767</v>
      </c>
      <c r="L150" s="149" t="s">
        <v>767</v>
      </c>
      <c r="M150" s="149">
        <v>0</v>
      </c>
      <c r="N150" s="149">
        <v>0</v>
      </c>
      <c r="O150" s="149">
        <v>0</v>
      </c>
      <c r="P150" s="149">
        <v>0</v>
      </c>
      <c r="Q150" s="149">
        <v>0</v>
      </c>
      <c r="R150" s="149">
        <v>0</v>
      </c>
    </row>
    <row r="151" spans="1:18" ht="15.95" customHeight="1">
      <c r="A151" s="79">
        <v>858</v>
      </c>
      <c r="B151" s="80" t="s">
        <v>424</v>
      </c>
      <c r="C151" s="151">
        <f t="shared" si="11"/>
        <v>13</v>
      </c>
      <c r="D151" s="149">
        <v>0</v>
      </c>
      <c r="E151" s="149">
        <v>0</v>
      </c>
      <c r="F151" s="149">
        <v>0</v>
      </c>
      <c r="G151" s="149">
        <v>0</v>
      </c>
      <c r="H151" s="149">
        <v>0</v>
      </c>
      <c r="I151" s="149" t="s">
        <v>767</v>
      </c>
      <c r="J151" s="149">
        <v>13</v>
      </c>
      <c r="K151" s="149">
        <v>0</v>
      </c>
      <c r="L151" s="149">
        <v>0</v>
      </c>
      <c r="M151" s="149">
        <v>0</v>
      </c>
      <c r="N151" s="149" t="s">
        <v>767</v>
      </c>
      <c r="O151" s="149">
        <v>0</v>
      </c>
      <c r="P151" s="149">
        <v>0</v>
      </c>
      <c r="Q151" s="149">
        <v>0</v>
      </c>
      <c r="R151" s="149">
        <v>0</v>
      </c>
    </row>
    <row r="152" spans="1:18" ht="15.95" customHeight="1">
      <c r="A152" s="76">
        <v>899</v>
      </c>
      <c r="B152" s="77" t="s">
        <v>434</v>
      </c>
      <c r="C152" s="151">
        <f t="shared" si="11"/>
        <v>51</v>
      </c>
      <c r="D152" s="149">
        <v>0</v>
      </c>
      <c r="E152" s="149" t="s">
        <v>767</v>
      </c>
      <c r="F152" s="149">
        <v>4</v>
      </c>
      <c r="G152" s="149" t="s">
        <v>767</v>
      </c>
      <c r="H152" s="149" t="s">
        <v>767</v>
      </c>
      <c r="I152" s="149">
        <v>9</v>
      </c>
      <c r="J152" s="149">
        <v>32</v>
      </c>
      <c r="K152" s="149" t="s">
        <v>767</v>
      </c>
      <c r="L152" s="149" t="s">
        <v>767</v>
      </c>
      <c r="M152" s="149">
        <v>6</v>
      </c>
      <c r="N152" s="149" t="s">
        <v>767</v>
      </c>
      <c r="O152" s="149">
        <v>0</v>
      </c>
      <c r="P152" s="149" t="s">
        <v>767</v>
      </c>
      <c r="Q152" s="149">
        <v>0</v>
      </c>
      <c r="R152" s="149">
        <v>0</v>
      </c>
    </row>
    <row r="153" spans="1:18" ht="15.95" customHeight="1">
      <c r="A153" s="86"/>
      <c r="B153" s="75" t="s">
        <v>504</v>
      </c>
      <c r="C153" s="151">
        <f>SUM(C154:C158)</f>
        <v>305</v>
      </c>
      <c r="D153" s="151">
        <f t="shared" ref="D153:R153" si="12">SUM(D154:D158)</f>
        <v>26</v>
      </c>
      <c r="E153" s="151">
        <f t="shared" si="12"/>
        <v>4</v>
      </c>
      <c r="F153" s="151">
        <f t="shared" si="12"/>
        <v>6</v>
      </c>
      <c r="G153" s="151">
        <f t="shared" si="12"/>
        <v>0</v>
      </c>
      <c r="H153" s="151">
        <f t="shared" si="12"/>
        <v>7</v>
      </c>
      <c r="I153" s="151">
        <f t="shared" si="12"/>
        <v>27</v>
      </c>
      <c r="J153" s="151">
        <f t="shared" si="12"/>
        <v>151</v>
      </c>
      <c r="K153" s="151">
        <f t="shared" si="12"/>
        <v>14</v>
      </c>
      <c r="L153" s="151">
        <f t="shared" si="12"/>
        <v>18</v>
      </c>
      <c r="M153" s="151">
        <f t="shared" si="12"/>
        <v>27</v>
      </c>
      <c r="N153" s="151">
        <f t="shared" si="12"/>
        <v>13</v>
      </c>
      <c r="O153" s="151">
        <f t="shared" si="12"/>
        <v>0</v>
      </c>
      <c r="P153" s="151">
        <f t="shared" si="12"/>
        <v>12</v>
      </c>
      <c r="Q153" s="151">
        <f t="shared" si="12"/>
        <v>0</v>
      </c>
      <c r="R153" s="151">
        <f t="shared" si="12"/>
        <v>0</v>
      </c>
    </row>
    <row r="154" spans="1:18" ht="15.95" customHeight="1">
      <c r="A154" s="76">
        <v>901</v>
      </c>
      <c r="B154" s="77" t="s">
        <v>322</v>
      </c>
      <c r="C154" s="151">
        <f t="shared" si="11"/>
        <v>272</v>
      </c>
      <c r="D154" s="149">
        <v>21</v>
      </c>
      <c r="E154" s="149">
        <v>4</v>
      </c>
      <c r="F154" s="149">
        <v>6</v>
      </c>
      <c r="G154" s="149" t="s">
        <v>767</v>
      </c>
      <c r="H154" s="149">
        <v>7</v>
      </c>
      <c r="I154" s="149">
        <v>27</v>
      </c>
      <c r="J154" s="149">
        <v>127</v>
      </c>
      <c r="K154" s="149">
        <v>14</v>
      </c>
      <c r="L154" s="149">
        <v>18</v>
      </c>
      <c r="M154" s="149">
        <v>27</v>
      </c>
      <c r="N154" s="149">
        <v>13</v>
      </c>
      <c r="O154" s="149" t="s">
        <v>767</v>
      </c>
      <c r="P154" s="149">
        <v>8</v>
      </c>
      <c r="Q154" s="149" t="s">
        <v>767</v>
      </c>
      <c r="R154" s="149" t="s">
        <v>767</v>
      </c>
    </row>
    <row r="155" spans="1:18" ht="15.95" customHeight="1">
      <c r="A155" s="76">
        <v>905</v>
      </c>
      <c r="B155" s="77" t="s">
        <v>323</v>
      </c>
      <c r="C155" s="151">
        <f t="shared" si="11"/>
        <v>22</v>
      </c>
      <c r="D155" s="149">
        <v>5</v>
      </c>
      <c r="E155" s="149" t="s">
        <v>767</v>
      </c>
      <c r="F155" s="149" t="s">
        <v>767</v>
      </c>
      <c r="G155" s="149">
        <v>0</v>
      </c>
      <c r="H155" s="149" t="s">
        <v>767</v>
      </c>
      <c r="I155" s="149" t="s">
        <v>767</v>
      </c>
      <c r="J155" s="149">
        <v>13</v>
      </c>
      <c r="K155" s="149" t="s">
        <v>767</v>
      </c>
      <c r="L155" s="149" t="s">
        <v>767</v>
      </c>
      <c r="M155" s="149" t="s">
        <v>767</v>
      </c>
      <c r="N155" s="149">
        <v>0</v>
      </c>
      <c r="O155" s="149">
        <v>0</v>
      </c>
      <c r="P155" s="149">
        <v>4</v>
      </c>
      <c r="Q155" s="149" t="s">
        <v>767</v>
      </c>
      <c r="R155" s="149">
        <v>0</v>
      </c>
    </row>
    <row r="156" spans="1:18" ht="15.95" customHeight="1">
      <c r="A156" s="76">
        <v>910</v>
      </c>
      <c r="B156" s="81" t="s">
        <v>706</v>
      </c>
      <c r="C156" s="151">
        <f t="shared" si="11"/>
        <v>5</v>
      </c>
      <c r="D156" s="149">
        <v>0</v>
      </c>
      <c r="E156" s="149" t="s">
        <v>767</v>
      </c>
      <c r="F156" s="149" t="s">
        <v>767</v>
      </c>
      <c r="G156" s="149">
        <v>0</v>
      </c>
      <c r="H156" s="149">
        <v>0</v>
      </c>
      <c r="I156" s="149">
        <v>0</v>
      </c>
      <c r="J156" s="149">
        <v>5</v>
      </c>
      <c r="K156" s="149">
        <v>0</v>
      </c>
      <c r="L156" s="149">
        <v>0</v>
      </c>
      <c r="M156" s="149" t="s">
        <v>767</v>
      </c>
      <c r="N156" s="149" t="s">
        <v>767</v>
      </c>
      <c r="O156" s="149">
        <v>0</v>
      </c>
      <c r="P156" s="149">
        <v>0</v>
      </c>
      <c r="Q156" s="149">
        <v>0</v>
      </c>
      <c r="R156" s="149">
        <v>0</v>
      </c>
    </row>
    <row r="157" spans="1:18" ht="18.75" customHeight="1">
      <c r="A157" s="76">
        <v>911</v>
      </c>
      <c r="B157" s="81" t="s">
        <v>707</v>
      </c>
      <c r="C157" s="151">
        <f t="shared" si="11"/>
        <v>0</v>
      </c>
      <c r="D157" s="149">
        <v>0</v>
      </c>
      <c r="E157" s="149">
        <v>0</v>
      </c>
      <c r="F157" s="149">
        <v>0</v>
      </c>
      <c r="G157" s="149">
        <v>0</v>
      </c>
      <c r="H157" s="149">
        <v>0</v>
      </c>
      <c r="I157" s="149">
        <v>0</v>
      </c>
      <c r="J157" s="149" t="s">
        <v>767</v>
      </c>
      <c r="K157" s="149">
        <v>0</v>
      </c>
      <c r="L157" s="149">
        <v>0</v>
      </c>
      <c r="M157" s="149">
        <v>0</v>
      </c>
      <c r="N157" s="149">
        <v>0</v>
      </c>
      <c r="O157" s="149">
        <v>0</v>
      </c>
      <c r="P157" s="149">
        <v>0</v>
      </c>
      <c r="Q157" s="149">
        <v>0</v>
      </c>
      <c r="R157" s="149">
        <v>0</v>
      </c>
    </row>
    <row r="158" spans="1:18" ht="15.95" customHeight="1">
      <c r="A158" s="76">
        <v>999</v>
      </c>
      <c r="B158" s="77" t="s">
        <v>435</v>
      </c>
      <c r="C158" s="151">
        <f t="shared" si="11"/>
        <v>6</v>
      </c>
      <c r="D158" s="149">
        <v>0</v>
      </c>
      <c r="E158" s="149" t="s">
        <v>767</v>
      </c>
      <c r="F158" s="149" t="s">
        <v>767</v>
      </c>
      <c r="G158" s="149">
        <v>0</v>
      </c>
      <c r="H158" s="149" t="s">
        <v>767</v>
      </c>
      <c r="I158" s="149" t="s">
        <v>767</v>
      </c>
      <c r="J158" s="149">
        <v>6</v>
      </c>
      <c r="K158" s="149">
        <v>0</v>
      </c>
      <c r="L158" s="149">
        <v>0</v>
      </c>
      <c r="M158" s="149" t="s">
        <v>767</v>
      </c>
      <c r="N158" s="149">
        <v>0</v>
      </c>
      <c r="O158" s="149" t="s">
        <v>767</v>
      </c>
      <c r="P158" s="149">
        <v>0</v>
      </c>
      <c r="Q158" s="149">
        <v>0</v>
      </c>
      <c r="R158" s="149">
        <v>0</v>
      </c>
    </row>
    <row r="159" spans="1:18" ht="15.95" customHeight="1">
      <c r="A159" s="74"/>
      <c r="B159" s="75" t="s">
        <v>378</v>
      </c>
      <c r="C159" s="151">
        <f>SUM(C160:C163)</f>
        <v>3816</v>
      </c>
      <c r="D159" s="151">
        <f t="shared" ref="D159:R159" si="13">SUM(D160:D163)</f>
        <v>180</v>
      </c>
      <c r="E159" s="151">
        <f t="shared" si="13"/>
        <v>506</v>
      </c>
      <c r="F159" s="151">
        <f t="shared" si="13"/>
        <v>214</v>
      </c>
      <c r="G159" s="151">
        <f t="shared" si="13"/>
        <v>243</v>
      </c>
      <c r="H159" s="151">
        <f t="shared" si="13"/>
        <v>137</v>
      </c>
      <c r="I159" s="151">
        <f t="shared" si="13"/>
        <v>307</v>
      </c>
      <c r="J159" s="151">
        <f t="shared" si="13"/>
        <v>1252</v>
      </c>
      <c r="K159" s="151">
        <f t="shared" si="13"/>
        <v>31</v>
      </c>
      <c r="L159" s="151">
        <f t="shared" si="13"/>
        <v>117</v>
      </c>
      <c r="M159" s="151">
        <f t="shared" si="13"/>
        <v>433</v>
      </c>
      <c r="N159" s="151">
        <f t="shared" si="13"/>
        <v>54</v>
      </c>
      <c r="O159" s="151">
        <f t="shared" si="13"/>
        <v>74</v>
      </c>
      <c r="P159" s="151">
        <f t="shared" si="13"/>
        <v>224</v>
      </c>
      <c r="Q159" s="151">
        <f t="shared" si="13"/>
        <v>12</v>
      </c>
      <c r="R159" s="151">
        <f t="shared" si="13"/>
        <v>32</v>
      </c>
    </row>
    <row r="160" spans="1:18" ht="15.95" customHeight="1">
      <c r="A160" s="76">
        <v>1001</v>
      </c>
      <c r="B160" s="77" t="s">
        <v>324</v>
      </c>
      <c r="C160" s="151">
        <f>SUM(D160:R160)</f>
        <v>0</v>
      </c>
      <c r="D160" s="149">
        <v>0</v>
      </c>
      <c r="E160" s="149">
        <v>0</v>
      </c>
      <c r="F160" s="149">
        <v>0</v>
      </c>
      <c r="G160" s="149">
        <v>0</v>
      </c>
      <c r="H160" s="149">
        <v>0</v>
      </c>
      <c r="I160" s="149">
        <v>0</v>
      </c>
      <c r="J160" s="149" t="s">
        <v>767</v>
      </c>
      <c r="K160" s="149">
        <v>0</v>
      </c>
      <c r="L160" s="149">
        <v>0</v>
      </c>
      <c r="M160" s="149">
        <v>0</v>
      </c>
      <c r="N160" s="149">
        <v>0</v>
      </c>
      <c r="O160" s="149">
        <v>0</v>
      </c>
      <c r="P160" s="149">
        <v>0</v>
      </c>
      <c r="Q160" s="149">
        <v>0</v>
      </c>
      <c r="R160" s="149">
        <v>0</v>
      </c>
    </row>
    <row r="161" spans="1:18" ht="15.95" customHeight="1">
      <c r="A161" s="76">
        <v>1002</v>
      </c>
      <c r="B161" s="77" t="s">
        <v>325</v>
      </c>
      <c r="C161" s="151">
        <f t="shared" si="11"/>
        <v>4</v>
      </c>
      <c r="D161" s="149">
        <v>0</v>
      </c>
      <c r="E161" s="149">
        <v>0</v>
      </c>
      <c r="F161" s="149">
        <v>0</v>
      </c>
      <c r="G161" s="149">
        <v>0</v>
      </c>
      <c r="H161" s="149">
        <v>0</v>
      </c>
      <c r="I161" s="149">
        <v>0</v>
      </c>
      <c r="J161" s="149">
        <v>4</v>
      </c>
      <c r="K161" s="149">
        <v>0</v>
      </c>
      <c r="L161" s="149" t="s">
        <v>767</v>
      </c>
      <c r="M161" s="149">
        <v>0</v>
      </c>
      <c r="N161" s="149" t="s">
        <v>767</v>
      </c>
      <c r="O161" s="149">
        <v>0</v>
      </c>
      <c r="P161" s="149">
        <v>0</v>
      </c>
      <c r="Q161" s="149">
        <v>0</v>
      </c>
      <c r="R161" s="149">
        <v>0</v>
      </c>
    </row>
    <row r="162" spans="1:18" ht="15.95" customHeight="1">
      <c r="A162" s="76">
        <v>1006</v>
      </c>
      <c r="B162" s="77" t="s">
        <v>386</v>
      </c>
      <c r="C162" s="151">
        <f t="shared" si="11"/>
        <v>0</v>
      </c>
      <c r="D162" s="149">
        <v>0</v>
      </c>
      <c r="E162" s="149" t="s">
        <v>767</v>
      </c>
      <c r="F162" s="149">
        <v>0</v>
      </c>
      <c r="G162" s="149">
        <v>0</v>
      </c>
      <c r="H162" s="149">
        <v>0</v>
      </c>
      <c r="I162" s="149">
        <v>0</v>
      </c>
      <c r="J162" s="149" t="s">
        <v>767</v>
      </c>
      <c r="K162" s="149">
        <v>0</v>
      </c>
      <c r="L162" s="149">
        <v>0</v>
      </c>
      <c r="M162" s="149">
        <v>0</v>
      </c>
      <c r="N162" s="149">
        <v>0</v>
      </c>
      <c r="O162" s="149">
        <v>0</v>
      </c>
      <c r="P162" s="149">
        <v>0</v>
      </c>
      <c r="Q162" s="149">
        <v>0</v>
      </c>
      <c r="R162" s="149" t="s">
        <v>767</v>
      </c>
    </row>
    <row r="163" spans="1:18" ht="15.95" customHeight="1">
      <c r="A163" s="76">
        <v>1099</v>
      </c>
      <c r="B163" s="77" t="s">
        <v>760</v>
      </c>
      <c r="C163" s="151">
        <f t="shared" si="11"/>
        <v>3812</v>
      </c>
      <c r="D163" s="149">
        <v>180</v>
      </c>
      <c r="E163" s="149">
        <v>506</v>
      </c>
      <c r="F163" s="149">
        <v>214</v>
      </c>
      <c r="G163" s="149">
        <v>243</v>
      </c>
      <c r="H163" s="149">
        <v>137</v>
      </c>
      <c r="I163" s="149">
        <v>307</v>
      </c>
      <c r="J163" s="149">
        <v>1248</v>
      </c>
      <c r="K163" s="149">
        <v>31</v>
      </c>
      <c r="L163" s="149">
        <v>117</v>
      </c>
      <c r="M163" s="149">
        <v>433</v>
      </c>
      <c r="N163" s="149">
        <v>54</v>
      </c>
      <c r="O163" s="149">
        <v>74</v>
      </c>
      <c r="P163" s="149">
        <v>224</v>
      </c>
      <c r="Q163" s="149">
        <v>12</v>
      </c>
      <c r="R163" s="149">
        <v>32</v>
      </c>
    </row>
    <row r="164" spans="1:18" ht="15.95" customHeight="1">
      <c r="A164" s="74"/>
      <c r="B164" s="75" t="s">
        <v>505</v>
      </c>
      <c r="C164" s="151">
        <f>SUM(C165:C166)</f>
        <v>9</v>
      </c>
      <c r="D164" s="151">
        <f t="shared" ref="D164:R164" si="14">SUM(D165:D166)</f>
        <v>0</v>
      </c>
      <c r="E164" s="151">
        <f t="shared" si="14"/>
        <v>0</v>
      </c>
      <c r="F164" s="151">
        <f t="shared" si="14"/>
        <v>0</v>
      </c>
      <c r="G164" s="151">
        <f t="shared" si="14"/>
        <v>0</v>
      </c>
      <c r="H164" s="151">
        <f t="shared" si="14"/>
        <v>0</v>
      </c>
      <c r="I164" s="151">
        <f t="shared" si="14"/>
        <v>0</v>
      </c>
      <c r="J164" s="151">
        <f t="shared" si="14"/>
        <v>9</v>
      </c>
      <c r="K164" s="151">
        <f t="shared" si="14"/>
        <v>0</v>
      </c>
      <c r="L164" s="151">
        <f t="shared" si="14"/>
        <v>0</v>
      </c>
      <c r="M164" s="151">
        <f t="shared" si="14"/>
        <v>0</v>
      </c>
      <c r="N164" s="151">
        <f t="shared" si="14"/>
        <v>0</v>
      </c>
      <c r="O164" s="151">
        <f t="shared" si="14"/>
        <v>0</v>
      </c>
      <c r="P164" s="151">
        <f t="shared" si="14"/>
        <v>0</v>
      </c>
      <c r="Q164" s="151">
        <f t="shared" si="14"/>
        <v>0</v>
      </c>
      <c r="R164" s="151">
        <f t="shared" si="14"/>
        <v>0</v>
      </c>
    </row>
    <row r="165" spans="1:18" ht="15.95" customHeight="1">
      <c r="A165" s="76">
        <v>2002</v>
      </c>
      <c r="B165" s="77" t="s">
        <v>327</v>
      </c>
      <c r="C165" s="151">
        <f t="shared" si="11"/>
        <v>4</v>
      </c>
      <c r="D165" s="149">
        <v>0</v>
      </c>
      <c r="E165" s="149" t="s">
        <v>767</v>
      </c>
      <c r="F165" s="149">
        <v>0</v>
      </c>
      <c r="G165" s="149">
        <v>0</v>
      </c>
      <c r="H165" s="149">
        <v>0</v>
      </c>
      <c r="I165" s="149">
        <v>0</v>
      </c>
      <c r="J165" s="149">
        <v>4</v>
      </c>
      <c r="K165" s="149">
        <v>0</v>
      </c>
      <c r="L165" s="149" t="s">
        <v>767</v>
      </c>
      <c r="M165" s="149">
        <v>0</v>
      </c>
      <c r="N165" s="149">
        <v>0</v>
      </c>
      <c r="O165" s="149">
        <v>0</v>
      </c>
      <c r="P165" s="149">
        <v>0</v>
      </c>
      <c r="Q165" s="149">
        <v>0</v>
      </c>
      <c r="R165" s="149">
        <v>0</v>
      </c>
    </row>
    <row r="166" spans="1:18" ht="15.95" customHeight="1">
      <c r="A166" s="76">
        <v>2003</v>
      </c>
      <c r="B166" s="82" t="s">
        <v>556</v>
      </c>
      <c r="C166" s="151">
        <f t="shared" si="11"/>
        <v>5</v>
      </c>
      <c r="D166" s="149">
        <v>0</v>
      </c>
      <c r="E166" s="149">
        <v>0</v>
      </c>
      <c r="F166" s="149">
        <v>0</v>
      </c>
      <c r="G166" s="149">
        <v>0</v>
      </c>
      <c r="H166" s="149" t="s">
        <v>767</v>
      </c>
      <c r="I166" s="149">
        <v>0</v>
      </c>
      <c r="J166" s="149">
        <v>5</v>
      </c>
      <c r="K166" s="149">
        <v>0</v>
      </c>
      <c r="L166" s="149" t="s">
        <v>767</v>
      </c>
      <c r="M166" s="149">
        <v>0</v>
      </c>
      <c r="N166" s="149" t="s">
        <v>767</v>
      </c>
      <c r="O166" s="149">
        <v>0</v>
      </c>
      <c r="P166" s="149">
        <v>0</v>
      </c>
      <c r="Q166" s="149">
        <v>0</v>
      </c>
      <c r="R166" s="149">
        <v>0</v>
      </c>
    </row>
    <row r="167" spans="1:18" ht="15.95" customHeight="1">
      <c r="A167" s="74"/>
      <c r="B167" s="75" t="s">
        <v>740</v>
      </c>
      <c r="C167" s="151">
        <f>SUM(C168:C169)</f>
        <v>16</v>
      </c>
      <c r="D167" s="151">
        <f t="shared" ref="D167:R167" si="15">SUM(D168:D169)</f>
        <v>0</v>
      </c>
      <c r="E167" s="151">
        <f t="shared" si="15"/>
        <v>0</v>
      </c>
      <c r="F167" s="151">
        <f t="shared" si="15"/>
        <v>5</v>
      </c>
      <c r="G167" s="151">
        <f t="shared" si="15"/>
        <v>0</v>
      </c>
      <c r="H167" s="151">
        <f t="shared" si="15"/>
        <v>0</v>
      </c>
      <c r="I167" s="151">
        <f t="shared" si="15"/>
        <v>0</v>
      </c>
      <c r="J167" s="151">
        <f t="shared" si="15"/>
        <v>11</v>
      </c>
      <c r="K167" s="151">
        <f t="shared" si="15"/>
        <v>0</v>
      </c>
      <c r="L167" s="151">
        <f t="shared" si="15"/>
        <v>0</v>
      </c>
      <c r="M167" s="151">
        <f t="shared" si="15"/>
        <v>0</v>
      </c>
      <c r="N167" s="151">
        <f t="shared" si="15"/>
        <v>0</v>
      </c>
      <c r="O167" s="151">
        <f t="shared" si="15"/>
        <v>0</v>
      </c>
      <c r="P167" s="151">
        <f t="shared" si="15"/>
        <v>0</v>
      </c>
      <c r="Q167" s="151">
        <f t="shared" si="15"/>
        <v>0</v>
      </c>
      <c r="R167" s="151">
        <f t="shared" si="15"/>
        <v>0</v>
      </c>
    </row>
    <row r="168" spans="1:18" ht="15.95" customHeight="1">
      <c r="A168" s="76">
        <v>3001</v>
      </c>
      <c r="B168" s="77" t="s">
        <v>328</v>
      </c>
      <c r="C168" s="151">
        <f t="shared" si="11"/>
        <v>9</v>
      </c>
      <c r="D168" s="149">
        <v>0</v>
      </c>
      <c r="E168" s="149">
        <v>0</v>
      </c>
      <c r="F168" s="149">
        <v>5</v>
      </c>
      <c r="G168" s="149">
        <v>0</v>
      </c>
      <c r="H168" s="149">
        <v>0</v>
      </c>
      <c r="I168" s="149">
        <v>0</v>
      </c>
      <c r="J168" s="149">
        <v>4</v>
      </c>
      <c r="K168" s="149">
        <v>0</v>
      </c>
      <c r="L168" s="149" t="s">
        <v>767</v>
      </c>
      <c r="M168" s="149">
        <v>0</v>
      </c>
      <c r="N168" s="149" t="s">
        <v>767</v>
      </c>
      <c r="O168" s="149">
        <v>0</v>
      </c>
      <c r="P168" s="149">
        <v>0</v>
      </c>
      <c r="Q168" s="149">
        <v>0</v>
      </c>
      <c r="R168" s="149">
        <v>0</v>
      </c>
    </row>
    <row r="169" spans="1:18" ht="15.95" customHeight="1">
      <c r="A169" s="76">
        <v>3099</v>
      </c>
      <c r="B169" s="77" t="s">
        <v>329</v>
      </c>
      <c r="C169" s="151">
        <f t="shared" si="11"/>
        <v>7</v>
      </c>
      <c r="D169" s="149">
        <v>0</v>
      </c>
      <c r="E169" s="149">
        <v>0</v>
      </c>
      <c r="F169" s="149">
        <v>0</v>
      </c>
      <c r="G169" s="149">
        <v>0</v>
      </c>
      <c r="H169" s="149">
        <v>0</v>
      </c>
      <c r="I169" s="149" t="s">
        <v>767</v>
      </c>
      <c r="J169" s="149">
        <v>7</v>
      </c>
      <c r="K169" s="149">
        <v>0</v>
      </c>
      <c r="L169" s="149">
        <v>0</v>
      </c>
      <c r="M169" s="149" t="s">
        <v>767</v>
      </c>
      <c r="N169" s="149">
        <v>0</v>
      </c>
      <c r="O169" s="149" t="s">
        <v>767</v>
      </c>
      <c r="P169" s="149">
        <v>0</v>
      </c>
      <c r="Q169" s="149">
        <v>0</v>
      </c>
      <c r="R169" s="149" t="s">
        <v>767</v>
      </c>
    </row>
    <row r="170" spans="1:18" ht="15.95" customHeight="1">
      <c r="A170" s="87"/>
      <c r="B170" s="75" t="s">
        <v>412</v>
      </c>
      <c r="C170" s="151">
        <f>SUM(C171:C174)</f>
        <v>435</v>
      </c>
      <c r="D170" s="151">
        <f t="shared" ref="D170:R170" si="16">SUM(D171:D174)</f>
        <v>19</v>
      </c>
      <c r="E170" s="151">
        <f t="shared" si="16"/>
        <v>0</v>
      </c>
      <c r="F170" s="151">
        <f t="shared" si="16"/>
        <v>20</v>
      </c>
      <c r="G170" s="151">
        <f t="shared" si="16"/>
        <v>0</v>
      </c>
      <c r="H170" s="151">
        <f t="shared" si="16"/>
        <v>9</v>
      </c>
      <c r="I170" s="151">
        <f t="shared" si="16"/>
        <v>32</v>
      </c>
      <c r="J170" s="151">
        <f t="shared" si="16"/>
        <v>279</v>
      </c>
      <c r="K170" s="151">
        <f t="shared" si="16"/>
        <v>0</v>
      </c>
      <c r="L170" s="151">
        <f t="shared" si="16"/>
        <v>14</v>
      </c>
      <c r="M170" s="151">
        <f t="shared" si="16"/>
        <v>17</v>
      </c>
      <c r="N170" s="151">
        <f t="shared" si="16"/>
        <v>12</v>
      </c>
      <c r="O170" s="151">
        <f t="shared" si="16"/>
        <v>5</v>
      </c>
      <c r="P170" s="151">
        <f t="shared" si="16"/>
        <v>28</v>
      </c>
      <c r="Q170" s="151">
        <f t="shared" si="16"/>
        <v>0</v>
      </c>
      <c r="R170" s="151">
        <f t="shared" si="16"/>
        <v>0</v>
      </c>
    </row>
    <row r="171" spans="1:18" ht="15.95" customHeight="1">
      <c r="A171" s="79">
        <v>4003</v>
      </c>
      <c r="B171" s="77" t="s">
        <v>217</v>
      </c>
      <c r="C171" s="151">
        <f t="shared" si="11"/>
        <v>58</v>
      </c>
      <c r="D171" s="149">
        <v>4</v>
      </c>
      <c r="E171" s="149">
        <v>0</v>
      </c>
      <c r="F171" s="149" t="s">
        <v>767</v>
      </c>
      <c r="G171" s="149" t="s">
        <v>767</v>
      </c>
      <c r="H171" s="149" t="s">
        <v>767</v>
      </c>
      <c r="I171" s="149" t="s">
        <v>767</v>
      </c>
      <c r="J171" s="149">
        <v>38</v>
      </c>
      <c r="K171" s="149" t="s">
        <v>767</v>
      </c>
      <c r="L171" s="149" t="s">
        <v>767</v>
      </c>
      <c r="M171" s="149">
        <v>4</v>
      </c>
      <c r="N171" s="149">
        <v>4</v>
      </c>
      <c r="O171" s="149">
        <v>0</v>
      </c>
      <c r="P171" s="149">
        <v>8</v>
      </c>
      <c r="Q171" s="149" t="s">
        <v>767</v>
      </c>
      <c r="R171" s="149" t="s">
        <v>767</v>
      </c>
    </row>
    <row r="172" spans="1:18" ht="15.95" customHeight="1">
      <c r="A172" s="79">
        <v>4004</v>
      </c>
      <c r="B172" s="77" t="s">
        <v>10</v>
      </c>
      <c r="C172" s="151">
        <f t="shared" si="11"/>
        <v>20</v>
      </c>
      <c r="D172" s="149">
        <v>0</v>
      </c>
      <c r="E172" s="149">
        <v>0</v>
      </c>
      <c r="F172" s="149" t="s">
        <v>767</v>
      </c>
      <c r="G172" s="149">
        <v>0</v>
      </c>
      <c r="H172" s="149">
        <v>0</v>
      </c>
      <c r="I172" s="149" t="s">
        <v>767</v>
      </c>
      <c r="J172" s="149">
        <v>20</v>
      </c>
      <c r="K172" s="149">
        <v>0</v>
      </c>
      <c r="L172" s="149">
        <v>0</v>
      </c>
      <c r="M172" s="149" t="s">
        <v>767</v>
      </c>
      <c r="N172" s="149" t="s">
        <v>767</v>
      </c>
      <c r="O172" s="149" t="s">
        <v>767</v>
      </c>
      <c r="P172" s="149" t="s">
        <v>767</v>
      </c>
      <c r="Q172" s="149" t="s">
        <v>767</v>
      </c>
      <c r="R172" s="149">
        <v>0</v>
      </c>
    </row>
    <row r="173" spans="1:18" ht="15.95" customHeight="1">
      <c r="A173" s="79">
        <v>4005</v>
      </c>
      <c r="B173" s="77" t="s">
        <v>12</v>
      </c>
      <c r="C173" s="151">
        <f t="shared" si="11"/>
        <v>339</v>
      </c>
      <c r="D173" s="149">
        <v>7</v>
      </c>
      <c r="E173" s="149" t="s">
        <v>767</v>
      </c>
      <c r="F173" s="149">
        <v>20</v>
      </c>
      <c r="G173" s="149" t="s">
        <v>767</v>
      </c>
      <c r="H173" s="149">
        <v>9</v>
      </c>
      <c r="I173" s="149">
        <v>26</v>
      </c>
      <c r="J173" s="149">
        <v>217</v>
      </c>
      <c r="K173" s="149" t="s">
        <v>767</v>
      </c>
      <c r="L173" s="149">
        <v>14</v>
      </c>
      <c r="M173" s="149">
        <v>13</v>
      </c>
      <c r="N173" s="149">
        <v>8</v>
      </c>
      <c r="O173" s="149">
        <v>5</v>
      </c>
      <c r="P173" s="149">
        <v>20</v>
      </c>
      <c r="Q173" s="149" t="s">
        <v>767</v>
      </c>
      <c r="R173" s="149" t="s">
        <v>767</v>
      </c>
    </row>
    <row r="174" spans="1:18" ht="18" customHeight="1">
      <c r="A174" s="76">
        <v>4099</v>
      </c>
      <c r="B174" s="77" t="s">
        <v>729</v>
      </c>
      <c r="C174" s="151">
        <f t="shared" si="11"/>
        <v>18</v>
      </c>
      <c r="D174" s="149">
        <v>8</v>
      </c>
      <c r="E174" s="149">
        <v>0</v>
      </c>
      <c r="F174" s="149">
        <v>0</v>
      </c>
      <c r="G174" s="149">
        <v>0</v>
      </c>
      <c r="H174" s="149" t="s">
        <v>767</v>
      </c>
      <c r="I174" s="149">
        <v>6</v>
      </c>
      <c r="J174" s="149">
        <v>4</v>
      </c>
      <c r="K174" s="149" t="s">
        <v>767</v>
      </c>
      <c r="L174" s="149" t="s">
        <v>767</v>
      </c>
      <c r="M174" s="149" t="s">
        <v>767</v>
      </c>
      <c r="N174" s="149">
        <v>0</v>
      </c>
      <c r="O174" s="149">
        <v>0</v>
      </c>
      <c r="P174" s="149" t="s">
        <v>767</v>
      </c>
      <c r="Q174" s="149">
        <v>0</v>
      </c>
      <c r="R174" s="149">
        <v>0</v>
      </c>
    </row>
    <row r="175" spans="1:18" ht="18" customHeight="1">
      <c r="A175" s="74"/>
      <c r="B175" s="75" t="s">
        <v>741</v>
      </c>
      <c r="C175" s="151">
        <f>SUM(C176:C180)</f>
        <v>17</v>
      </c>
      <c r="D175" s="151">
        <f t="shared" ref="D175:R175" si="17">SUM(D176:D180)</f>
        <v>0</v>
      </c>
      <c r="E175" s="151">
        <f t="shared" si="17"/>
        <v>0</v>
      </c>
      <c r="F175" s="151">
        <f t="shared" si="17"/>
        <v>0</v>
      </c>
      <c r="G175" s="151">
        <f t="shared" si="17"/>
        <v>0</v>
      </c>
      <c r="H175" s="151">
        <f t="shared" si="17"/>
        <v>0</v>
      </c>
      <c r="I175" s="151">
        <f t="shared" si="17"/>
        <v>0</v>
      </c>
      <c r="J175" s="151">
        <f t="shared" si="17"/>
        <v>17</v>
      </c>
      <c r="K175" s="151">
        <f t="shared" si="17"/>
        <v>0</v>
      </c>
      <c r="L175" s="151">
        <f t="shared" si="17"/>
        <v>0</v>
      </c>
      <c r="M175" s="151">
        <f t="shared" si="17"/>
        <v>0</v>
      </c>
      <c r="N175" s="151">
        <f t="shared" si="17"/>
        <v>0</v>
      </c>
      <c r="O175" s="151">
        <f t="shared" si="17"/>
        <v>0</v>
      </c>
      <c r="P175" s="151">
        <f t="shared" si="17"/>
        <v>0</v>
      </c>
      <c r="Q175" s="151">
        <f t="shared" si="17"/>
        <v>0</v>
      </c>
      <c r="R175" s="151">
        <f t="shared" si="17"/>
        <v>0</v>
      </c>
    </row>
    <row r="176" spans="1:18" ht="15.95" customHeight="1">
      <c r="A176" s="76">
        <v>5001</v>
      </c>
      <c r="B176" s="77" t="s">
        <v>313</v>
      </c>
      <c r="C176" s="151">
        <f t="shared" si="11"/>
        <v>12</v>
      </c>
      <c r="D176" s="149" t="s">
        <v>767</v>
      </c>
      <c r="E176" s="149" t="s">
        <v>767</v>
      </c>
      <c r="F176" s="149" t="s">
        <v>767</v>
      </c>
      <c r="G176" s="149">
        <v>0</v>
      </c>
      <c r="H176" s="149" t="s">
        <v>767</v>
      </c>
      <c r="I176" s="149" t="s">
        <v>767</v>
      </c>
      <c r="J176" s="149">
        <v>12</v>
      </c>
      <c r="K176" s="149" t="s">
        <v>767</v>
      </c>
      <c r="L176" s="149" t="s">
        <v>767</v>
      </c>
      <c r="M176" s="149" t="s">
        <v>767</v>
      </c>
      <c r="N176" s="149" t="s">
        <v>767</v>
      </c>
      <c r="O176" s="149" t="s">
        <v>767</v>
      </c>
      <c r="P176" s="149" t="s">
        <v>767</v>
      </c>
      <c r="Q176" s="149">
        <v>0</v>
      </c>
      <c r="R176" s="149">
        <v>0</v>
      </c>
    </row>
    <row r="177" spans="1:18" ht="15.95" customHeight="1">
      <c r="A177" s="76">
        <v>5002</v>
      </c>
      <c r="B177" s="77" t="s">
        <v>330</v>
      </c>
      <c r="C177" s="151">
        <f t="shared" si="11"/>
        <v>0</v>
      </c>
      <c r="D177" s="149" t="s">
        <v>767</v>
      </c>
      <c r="E177" s="149">
        <v>0</v>
      </c>
      <c r="F177" s="149" t="s">
        <v>767</v>
      </c>
      <c r="G177" s="149">
        <v>0</v>
      </c>
      <c r="H177" s="149">
        <v>0</v>
      </c>
      <c r="I177" s="149">
        <v>0</v>
      </c>
      <c r="J177" s="149">
        <v>0</v>
      </c>
      <c r="K177" s="149">
        <v>0</v>
      </c>
      <c r="L177" s="149" t="s">
        <v>767</v>
      </c>
      <c r="M177" s="149">
        <v>0</v>
      </c>
      <c r="N177" s="149">
        <v>0</v>
      </c>
      <c r="O177" s="149">
        <v>0</v>
      </c>
      <c r="P177" s="149">
        <v>0</v>
      </c>
      <c r="Q177" s="149">
        <v>0</v>
      </c>
      <c r="R177" s="149">
        <v>0</v>
      </c>
    </row>
    <row r="178" spans="1:18" ht="15.95" customHeight="1">
      <c r="A178" s="76">
        <v>5003</v>
      </c>
      <c r="B178" s="77" t="s">
        <v>17</v>
      </c>
      <c r="C178" s="151">
        <f t="shared" si="11"/>
        <v>0</v>
      </c>
      <c r="D178" s="149">
        <v>0</v>
      </c>
      <c r="E178" s="149">
        <v>0</v>
      </c>
      <c r="F178" s="149">
        <v>0</v>
      </c>
      <c r="G178" s="149">
        <v>0</v>
      </c>
      <c r="H178" s="149">
        <v>0</v>
      </c>
      <c r="I178" s="149" t="s">
        <v>767</v>
      </c>
      <c r="J178" s="149">
        <v>0</v>
      </c>
      <c r="K178" s="149">
        <v>0</v>
      </c>
      <c r="L178" s="149">
        <v>0</v>
      </c>
      <c r="M178" s="149">
        <v>0</v>
      </c>
      <c r="N178" s="149">
        <v>0</v>
      </c>
      <c r="O178" s="149">
        <v>0</v>
      </c>
      <c r="P178" s="149">
        <v>0</v>
      </c>
      <c r="Q178" s="149">
        <v>0</v>
      </c>
      <c r="R178" s="149">
        <v>0</v>
      </c>
    </row>
    <row r="179" spans="1:18" ht="15.75" customHeight="1">
      <c r="A179" s="79">
        <v>5004</v>
      </c>
      <c r="B179" s="77" t="s">
        <v>205</v>
      </c>
      <c r="C179" s="151">
        <f t="shared" si="11"/>
        <v>0</v>
      </c>
      <c r="D179" s="149">
        <v>0</v>
      </c>
      <c r="E179" s="149">
        <v>0</v>
      </c>
      <c r="F179" s="149">
        <v>0</v>
      </c>
      <c r="G179" s="149">
        <v>0</v>
      </c>
      <c r="H179" s="149">
        <v>0</v>
      </c>
      <c r="I179" s="149">
        <v>0</v>
      </c>
      <c r="J179" s="149" t="s">
        <v>767</v>
      </c>
      <c r="K179" s="149">
        <v>0</v>
      </c>
      <c r="L179" s="149">
        <v>0</v>
      </c>
      <c r="M179" s="149">
        <v>0</v>
      </c>
      <c r="N179" s="149">
        <v>0</v>
      </c>
      <c r="O179" s="149">
        <v>0</v>
      </c>
      <c r="P179" s="149">
        <v>0</v>
      </c>
      <c r="Q179" s="149">
        <v>0</v>
      </c>
      <c r="R179" s="149">
        <v>0</v>
      </c>
    </row>
    <row r="180" spans="1:18" ht="18.75" customHeight="1">
      <c r="A180" s="79">
        <v>5099</v>
      </c>
      <c r="B180" s="77" t="s">
        <v>428</v>
      </c>
      <c r="C180" s="151">
        <f t="shared" si="11"/>
        <v>5</v>
      </c>
      <c r="D180" s="149">
        <v>0</v>
      </c>
      <c r="E180" s="149">
        <v>0</v>
      </c>
      <c r="F180" s="149">
        <v>0</v>
      </c>
      <c r="G180" s="149">
        <v>0</v>
      </c>
      <c r="H180" s="149">
        <v>0</v>
      </c>
      <c r="I180" s="149" t="s">
        <v>767</v>
      </c>
      <c r="J180" s="149">
        <v>5</v>
      </c>
      <c r="K180" s="149">
        <v>0</v>
      </c>
      <c r="L180" s="149">
        <v>0</v>
      </c>
      <c r="M180" s="149">
        <v>0</v>
      </c>
      <c r="N180" s="149">
        <v>0</v>
      </c>
      <c r="O180" s="149">
        <v>0</v>
      </c>
      <c r="P180" s="149" t="s">
        <v>767</v>
      </c>
      <c r="Q180" s="149">
        <v>0</v>
      </c>
      <c r="R180" s="149">
        <v>0</v>
      </c>
    </row>
    <row r="181" spans="1:18" ht="23.25" customHeight="1">
      <c r="A181" s="74"/>
      <c r="B181" s="75" t="s">
        <v>713</v>
      </c>
      <c r="C181" s="151">
        <f>SUM(C182:C193)</f>
        <v>8928</v>
      </c>
      <c r="D181" s="151">
        <f t="shared" ref="D181:R181" si="18">SUM(D182:D193)</f>
        <v>492</v>
      </c>
      <c r="E181" s="151">
        <f t="shared" si="18"/>
        <v>566</v>
      </c>
      <c r="F181" s="151">
        <f t="shared" si="18"/>
        <v>556</v>
      </c>
      <c r="G181" s="151">
        <f t="shared" si="18"/>
        <v>300</v>
      </c>
      <c r="H181" s="151">
        <f t="shared" si="18"/>
        <v>355</v>
      </c>
      <c r="I181" s="151">
        <f t="shared" si="18"/>
        <v>1128</v>
      </c>
      <c r="J181" s="151">
        <f t="shared" si="18"/>
        <v>2418</v>
      </c>
      <c r="K181" s="151">
        <f t="shared" si="18"/>
        <v>672</v>
      </c>
      <c r="L181" s="151">
        <f t="shared" si="18"/>
        <v>682</v>
      </c>
      <c r="M181" s="151">
        <f t="shared" si="18"/>
        <v>862</v>
      </c>
      <c r="N181" s="151">
        <f t="shared" si="18"/>
        <v>389</v>
      </c>
      <c r="O181" s="151">
        <f t="shared" si="18"/>
        <v>199</v>
      </c>
      <c r="P181" s="151">
        <f t="shared" si="18"/>
        <v>205</v>
      </c>
      <c r="Q181" s="151">
        <f t="shared" si="18"/>
        <v>53</v>
      </c>
      <c r="R181" s="151">
        <f t="shared" si="18"/>
        <v>51</v>
      </c>
    </row>
    <row r="182" spans="1:18" ht="15.95" customHeight="1">
      <c r="A182" s="76">
        <v>1018</v>
      </c>
      <c r="B182" s="77" t="s">
        <v>280</v>
      </c>
      <c r="C182" s="151">
        <f t="shared" si="11"/>
        <v>6</v>
      </c>
      <c r="D182" s="149">
        <v>0</v>
      </c>
      <c r="E182" s="149">
        <v>0</v>
      </c>
      <c r="F182" s="149">
        <v>0</v>
      </c>
      <c r="G182" s="149">
        <v>0</v>
      </c>
      <c r="H182" s="149" t="s">
        <v>767</v>
      </c>
      <c r="I182" s="149" t="s">
        <v>767</v>
      </c>
      <c r="J182" s="149">
        <v>6</v>
      </c>
      <c r="K182" s="149">
        <v>0</v>
      </c>
      <c r="L182" s="149" t="s">
        <v>767</v>
      </c>
      <c r="M182" s="149">
        <v>0</v>
      </c>
      <c r="N182" s="149">
        <v>0</v>
      </c>
      <c r="O182" s="149">
        <v>0</v>
      </c>
      <c r="P182" s="149" t="s">
        <v>767</v>
      </c>
      <c r="Q182" s="149">
        <v>0</v>
      </c>
      <c r="R182" s="149">
        <v>0</v>
      </c>
    </row>
    <row r="183" spans="1:18" ht="15.95" customHeight="1">
      <c r="A183" s="76">
        <v>7001</v>
      </c>
      <c r="B183" s="77" t="s">
        <v>613</v>
      </c>
      <c r="C183" s="151">
        <f t="shared" si="11"/>
        <v>10</v>
      </c>
      <c r="D183" s="149">
        <v>0</v>
      </c>
      <c r="E183" s="149">
        <v>0</v>
      </c>
      <c r="F183" s="149">
        <v>0</v>
      </c>
      <c r="G183" s="149" t="s">
        <v>767</v>
      </c>
      <c r="H183" s="149">
        <v>0</v>
      </c>
      <c r="I183" s="149" t="s">
        <v>767</v>
      </c>
      <c r="J183" s="149">
        <v>10</v>
      </c>
      <c r="K183" s="149">
        <v>0</v>
      </c>
      <c r="L183" s="149" t="s">
        <v>767</v>
      </c>
      <c r="M183" s="149" t="s">
        <v>767</v>
      </c>
      <c r="N183" s="149">
        <v>0</v>
      </c>
      <c r="O183" s="149">
        <v>0</v>
      </c>
      <c r="P183" s="149">
        <v>0</v>
      </c>
      <c r="Q183" s="149">
        <v>0</v>
      </c>
      <c r="R183" s="149">
        <v>0</v>
      </c>
    </row>
    <row r="184" spans="1:18" ht="15.95" customHeight="1">
      <c r="A184" s="76">
        <v>7006</v>
      </c>
      <c r="B184" s="77" t="s">
        <v>649</v>
      </c>
      <c r="C184" s="151">
        <f t="shared" si="11"/>
        <v>403</v>
      </c>
      <c r="D184" s="149">
        <v>5</v>
      </c>
      <c r="E184" s="149" t="s">
        <v>767</v>
      </c>
      <c r="F184" s="149" t="s">
        <v>767</v>
      </c>
      <c r="G184" s="149">
        <v>10</v>
      </c>
      <c r="H184" s="149">
        <v>9</v>
      </c>
      <c r="I184" s="149">
        <v>88</v>
      </c>
      <c r="J184" s="149">
        <v>51</v>
      </c>
      <c r="K184" s="149">
        <v>33</v>
      </c>
      <c r="L184" s="149">
        <v>70</v>
      </c>
      <c r="M184" s="149">
        <v>56</v>
      </c>
      <c r="N184" s="149">
        <v>60</v>
      </c>
      <c r="O184" s="149">
        <v>14</v>
      </c>
      <c r="P184" s="149">
        <v>7</v>
      </c>
      <c r="Q184" s="149" t="s">
        <v>767</v>
      </c>
      <c r="R184" s="149">
        <v>0</v>
      </c>
    </row>
    <row r="185" spans="1:18" ht="15.95" customHeight="1">
      <c r="A185" s="76">
        <v>7007</v>
      </c>
      <c r="B185" s="77" t="s">
        <v>331</v>
      </c>
      <c r="C185" s="151">
        <f t="shared" si="11"/>
        <v>3204</v>
      </c>
      <c r="D185" s="149">
        <v>317</v>
      </c>
      <c r="E185" s="149">
        <v>445</v>
      </c>
      <c r="F185" s="149">
        <v>134</v>
      </c>
      <c r="G185" s="149">
        <v>106</v>
      </c>
      <c r="H185" s="149">
        <v>101</v>
      </c>
      <c r="I185" s="149">
        <v>298</v>
      </c>
      <c r="J185" s="149">
        <v>1038</v>
      </c>
      <c r="K185" s="149">
        <v>102</v>
      </c>
      <c r="L185" s="149">
        <v>128</v>
      </c>
      <c r="M185" s="149">
        <v>393</v>
      </c>
      <c r="N185" s="149">
        <v>48</v>
      </c>
      <c r="O185" s="149">
        <v>32</v>
      </c>
      <c r="P185" s="149">
        <v>46</v>
      </c>
      <c r="Q185" s="149">
        <v>10</v>
      </c>
      <c r="R185" s="149">
        <v>6</v>
      </c>
    </row>
    <row r="186" spans="1:18" ht="15.95" customHeight="1">
      <c r="A186" s="79">
        <v>7014</v>
      </c>
      <c r="B186" s="77" t="s">
        <v>700</v>
      </c>
      <c r="C186" s="151">
        <f t="shared" si="11"/>
        <v>9</v>
      </c>
      <c r="D186" s="149">
        <v>0</v>
      </c>
      <c r="E186" s="149">
        <v>0</v>
      </c>
      <c r="F186" s="149">
        <v>0</v>
      </c>
      <c r="G186" s="149">
        <v>0</v>
      </c>
      <c r="H186" s="149">
        <v>0</v>
      </c>
      <c r="I186" s="149">
        <v>0</v>
      </c>
      <c r="J186" s="149">
        <v>9</v>
      </c>
      <c r="K186" s="149">
        <v>0</v>
      </c>
      <c r="L186" s="149">
        <v>0</v>
      </c>
      <c r="M186" s="149" t="s">
        <v>767</v>
      </c>
      <c r="N186" s="149">
        <v>0</v>
      </c>
      <c r="O186" s="149">
        <v>0</v>
      </c>
      <c r="P186" s="149">
        <v>0</v>
      </c>
      <c r="Q186" s="149">
        <v>0</v>
      </c>
      <c r="R186" s="149">
        <v>0</v>
      </c>
    </row>
    <row r="187" spans="1:18" ht="15.95" customHeight="1">
      <c r="A187" s="76">
        <v>7031</v>
      </c>
      <c r="B187" s="77" t="s">
        <v>206</v>
      </c>
      <c r="C187" s="151">
        <f t="shared" si="11"/>
        <v>0</v>
      </c>
      <c r="D187" s="149">
        <v>0</v>
      </c>
      <c r="E187" s="149">
        <v>0</v>
      </c>
      <c r="F187" s="149">
        <v>0</v>
      </c>
      <c r="G187" s="149">
        <v>0</v>
      </c>
      <c r="H187" s="149">
        <v>0</v>
      </c>
      <c r="I187" s="149">
        <v>0</v>
      </c>
      <c r="J187" s="149">
        <v>0</v>
      </c>
      <c r="K187" s="149">
        <v>0</v>
      </c>
      <c r="L187" s="149">
        <v>0</v>
      </c>
      <c r="M187" s="149" t="s">
        <v>767</v>
      </c>
      <c r="N187" s="149" t="s">
        <v>767</v>
      </c>
      <c r="O187" s="149">
        <v>0</v>
      </c>
      <c r="P187" s="149">
        <v>0</v>
      </c>
      <c r="Q187" s="149">
        <v>0</v>
      </c>
      <c r="R187" s="149">
        <v>0</v>
      </c>
    </row>
    <row r="188" spans="1:18" ht="15.95" customHeight="1">
      <c r="A188" s="76">
        <v>7032</v>
      </c>
      <c r="B188" s="82" t="s">
        <v>207</v>
      </c>
      <c r="C188" s="151">
        <f t="shared" si="11"/>
        <v>18</v>
      </c>
      <c r="D188" s="149">
        <v>0</v>
      </c>
      <c r="E188" s="149" t="s">
        <v>767</v>
      </c>
      <c r="F188" s="149">
        <v>0</v>
      </c>
      <c r="G188" s="149">
        <v>0</v>
      </c>
      <c r="H188" s="149">
        <v>0</v>
      </c>
      <c r="I188" s="149" t="s">
        <v>767</v>
      </c>
      <c r="J188" s="149">
        <v>14</v>
      </c>
      <c r="K188" s="149">
        <v>0</v>
      </c>
      <c r="L188" s="149" t="s">
        <v>767</v>
      </c>
      <c r="M188" s="149">
        <v>4</v>
      </c>
      <c r="N188" s="149">
        <v>0</v>
      </c>
      <c r="O188" s="149" t="s">
        <v>767</v>
      </c>
      <c r="P188" s="149" t="s">
        <v>767</v>
      </c>
      <c r="Q188" s="149">
        <v>0</v>
      </c>
      <c r="R188" s="149">
        <v>0</v>
      </c>
    </row>
    <row r="189" spans="1:18" ht="15.95" customHeight="1">
      <c r="A189" s="76">
        <v>7037</v>
      </c>
      <c r="B189" s="77" t="s">
        <v>708</v>
      </c>
      <c r="C189" s="151">
        <f t="shared" si="11"/>
        <v>3534</v>
      </c>
      <c r="D189" s="149">
        <v>170</v>
      </c>
      <c r="E189" s="149">
        <v>94</v>
      </c>
      <c r="F189" s="149">
        <v>288</v>
      </c>
      <c r="G189" s="149">
        <v>122</v>
      </c>
      <c r="H189" s="149">
        <v>209</v>
      </c>
      <c r="I189" s="149">
        <v>532</v>
      </c>
      <c r="J189" s="149">
        <v>728</v>
      </c>
      <c r="K189" s="149">
        <v>298</v>
      </c>
      <c r="L189" s="149">
        <v>252</v>
      </c>
      <c r="M189" s="149">
        <v>252</v>
      </c>
      <c r="N189" s="149">
        <v>270</v>
      </c>
      <c r="O189" s="149">
        <v>138</v>
      </c>
      <c r="P189" s="149">
        <v>127</v>
      </c>
      <c r="Q189" s="149">
        <v>26</v>
      </c>
      <c r="R189" s="149">
        <v>28</v>
      </c>
    </row>
    <row r="190" spans="1:18" ht="15.95" customHeight="1">
      <c r="A190" s="76">
        <v>7042</v>
      </c>
      <c r="B190" s="77" t="s">
        <v>650</v>
      </c>
      <c r="C190" s="151">
        <f t="shared" si="11"/>
        <v>0</v>
      </c>
      <c r="D190" s="149">
        <v>0</v>
      </c>
      <c r="E190" s="149">
        <v>0</v>
      </c>
      <c r="F190" s="149">
        <v>0</v>
      </c>
      <c r="G190" s="149">
        <v>0</v>
      </c>
      <c r="H190" s="149">
        <v>0</v>
      </c>
      <c r="I190" s="149">
        <v>0</v>
      </c>
      <c r="J190" s="149" t="s">
        <v>767</v>
      </c>
      <c r="K190" s="149" t="s">
        <v>767</v>
      </c>
      <c r="L190" s="149">
        <v>0</v>
      </c>
      <c r="M190" s="149">
        <v>0</v>
      </c>
      <c r="N190" s="149">
        <v>0</v>
      </c>
      <c r="O190" s="149">
        <v>0</v>
      </c>
      <c r="P190" s="149">
        <v>0</v>
      </c>
      <c r="Q190" s="149">
        <v>0</v>
      </c>
      <c r="R190" s="149">
        <v>0</v>
      </c>
    </row>
    <row r="191" spans="1:18" ht="15.95" customHeight="1">
      <c r="A191" s="76">
        <v>7043</v>
      </c>
      <c r="B191" s="77" t="s">
        <v>651</v>
      </c>
      <c r="C191" s="151">
        <f t="shared" si="11"/>
        <v>4</v>
      </c>
      <c r="D191" s="149">
        <v>0</v>
      </c>
      <c r="E191" s="149">
        <v>0</v>
      </c>
      <c r="F191" s="149">
        <v>0</v>
      </c>
      <c r="G191" s="149">
        <v>0</v>
      </c>
      <c r="H191" s="149">
        <v>0</v>
      </c>
      <c r="I191" s="149">
        <v>0</v>
      </c>
      <c r="J191" s="149">
        <v>4</v>
      </c>
      <c r="K191" s="149">
        <v>0</v>
      </c>
      <c r="L191" s="149">
        <v>0</v>
      </c>
      <c r="M191" s="149">
        <v>0</v>
      </c>
      <c r="N191" s="149">
        <v>0</v>
      </c>
      <c r="O191" s="149">
        <v>0</v>
      </c>
      <c r="P191" s="149">
        <v>0</v>
      </c>
      <c r="Q191" s="149">
        <v>0</v>
      </c>
      <c r="R191" s="149">
        <v>0</v>
      </c>
    </row>
    <row r="192" spans="1:18" ht="15.95" customHeight="1">
      <c r="A192" s="79">
        <v>7044</v>
      </c>
      <c r="B192" s="84" t="s">
        <v>27</v>
      </c>
      <c r="C192" s="151">
        <f t="shared" si="11"/>
        <v>32</v>
      </c>
      <c r="D192" s="149">
        <v>0</v>
      </c>
      <c r="E192" s="149" t="s">
        <v>767</v>
      </c>
      <c r="F192" s="149">
        <v>0</v>
      </c>
      <c r="G192" s="149">
        <v>0</v>
      </c>
      <c r="H192" s="149" t="s">
        <v>767</v>
      </c>
      <c r="I192" s="149">
        <v>8</v>
      </c>
      <c r="J192" s="149">
        <v>14</v>
      </c>
      <c r="K192" s="149">
        <v>4</v>
      </c>
      <c r="L192" s="149" t="s">
        <v>767</v>
      </c>
      <c r="M192" s="149">
        <v>6</v>
      </c>
      <c r="N192" s="149" t="s">
        <v>767</v>
      </c>
      <c r="O192" s="149">
        <v>0</v>
      </c>
      <c r="P192" s="149">
        <v>0</v>
      </c>
      <c r="Q192" s="149">
        <v>0</v>
      </c>
      <c r="R192" s="149">
        <v>0</v>
      </c>
    </row>
    <row r="193" spans="1:18" ht="15.95" customHeight="1">
      <c r="A193" s="76">
        <v>7099</v>
      </c>
      <c r="B193" s="77" t="s">
        <v>880</v>
      </c>
      <c r="C193" s="151">
        <f t="shared" si="11"/>
        <v>1708</v>
      </c>
      <c r="D193" s="149" t="s">
        <v>767</v>
      </c>
      <c r="E193" s="149">
        <v>27</v>
      </c>
      <c r="F193" s="149">
        <v>134</v>
      </c>
      <c r="G193" s="149">
        <v>62</v>
      </c>
      <c r="H193" s="149">
        <v>36</v>
      </c>
      <c r="I193" s="149">
        <v>202</v>
      </c>
      <c r="J193" s="149">
        <v>544</v>
      </c>
      <c r="K193" s="149">
        <v>235</v>
      </c>
      <c r="L193" s="149">
        <v>232</v>
      </c>
      <c r="M193" s="149">
        <v>151</v>
      </c>
      <c r="N193" s="149">
        <v>11</v>
      </c>
      <c r="O193" s="149">
        <v>15</v>
      </c>
      <c r="P193" s="149">
        <v>25</v>
      </c>
      <c r="Q193" s="149">
        <v>17</v>
      </c>
      <c r="R193" s="149">
        <v>17</v>
      </c>
    </row>
    <row r="194" spans="1:18" ht="15.95" customHeight="1">
      <c r="A194" s="74"/>
      <c r="B194" s="75" t="s">
        <v>506</v>
      </c>
      <c r="C194" s="151">
        <f>SUM(C195:C196)</f>
        <v>186</v>
      </c>
      <c r="D194" s="151">
        <f t="shared" ref="D194:R194" si="19">SUM(D195:D196)</f>
        <v>14</v>
      </c>
      <c r="E194" s="151">
        <f t="shared" si="19"/>
        <v>0</v>
      </c>
      <c r="F194" s="151">
        <f t="shared" si="19"/>
        <v>0</v>
      </c>
      <c r="G194" s="151">
        <f t="shared" si="19"/>
        <v>0</v>
      </c>
      <c r="H194" s="151">
        <f t="shared" si="19"/>
        <v>0</v>
      </c>
      <c r="I194" s="151">
        <f t="shared" si="19"/>
        <v>24</v>
      </c>
      <c r="J194" s="151">
        <f t="shared" si="19"/>
        <v>39</v>
      </c>
      <c r="K194" s="151">
        <f t="shared" si="19"/>
        <v>46</v>
      </c>
      <c r="L194" s="151">
        <f t="shared" si="19"/>
        <v>31</v>
      </c>
      <c r="M194" s="151">
        <f t="shared" si="19"/>
        <v>12</v>
      </c>
      <c r="N194" s="151">
        <f t="shared" si="19"/>
        <v>0</v>
      </c>
      <c r="O194" s="151">
        <f t="shared" si="19"/>
        <v>10</v>
      </c>
      <c r="P194" s="151">
        <f t="shared" si="19"/>
        <v>10</v>
      </c>
      <c r="Q194" s="151">
        <f t="shared" si="19"/>
        <v>0</v>
      </c>
      <c r="R194" s="151">
        <f t="shared" si="19"/>
        <v>0</v>
      </c>
    </row>
    <row r="195" spans="1:18" ht="15.95" customHeight="1">
      <c r="A195" s="79">
        <v>8002</v>
      </c>
      <c r="B195" s="80" t="s">
        <v>332</v>
      </c>
      <c r="C195" s="151">
        <f t="shared" si="11"/>
        <v>13</v>
      </c>
      <c r="D195" s="149">
        <v>5</v>
      </c>
      <c r="E195" s="149" t="s">
        <v>767</v>
      </c>
      <c r="F195" s="149">
        <v>0</v>
      </c>
      <c r="G195" s="149">
        <v>0</v>
      </c>
      <c r="H195" s="149">
        <v>0</v>
      </c>
      <c r="I195" s="149">
        <v>8</v>
      </c>
      <c r="J195" s="149" t="s">
        <v>767</v>
      </c>
      <c r="K195" s="149">
        <v>0</v>
      </c>
      <c r="L195" s="149">
        <v>0</v>
      </c>
      <c r="M195" s="149">
        <v>0</v>
      </c>
      <c r="N195" s="149" t="s">
        <v>767</v>
      </c>
      <c r="O195" s="149">
        <v>0</v>
      </c>
      <c r="P195" s="149">
        <v>0</v>
      </c>
      <c r="Q195" s="149">
        <v>0</v>
      </c>
      <c r="R195" s="149">
        <v>0</v>
      </c>
    </row>
    <row r="196" spans="1:18" ht="17.25" customHeight="1">
      <c r="A196" s="79">
        <v>8003</v>
      </c>
      <c r="B196" s="80" t="s">
        <v>607</v>
      </c>
      <c r="C196" s="151">
        <f t="shared" si="11"/>
        <v>173</v>
      </c>
      <c r="D196" s="149">
        <v>9</v>
      </c>
      <c r="E196" s="149">
        <v>0</v>
      </c>
      <c r="F196" s="149" t="s">
        <v>767</v>
      </c>
      <c r="G196" s="149">
        <v>0</v>
      </c>
      <c r="H196" s="149" t="s">
        <v>767</v>
      </c>
      <c r="I196" s="149">
        <v>16</v>
      </c>
      <c r="J196" s="149">
        <v>39</v>
      </c>
      <c r="K196" s="149">
        <v>46</v>
      </c>
      <c r="L196" s="149">
        <v>31</v>
      </c>
      <c r="M196" s="149">
        <v>12</v>
      </c>
      <c r="N196" s="149" t="s">
        <v>767</v>
      </c>
      <c r="O196" s="149">
        <v>10</v>
      </c>
      <c r="P196" s="149">
        <v>10</v>
      </c>
      <c r="Q196" s="149" t="s">
        <v>767</v>
      </c>
      <c r="R196" s="149" t="s">
        <v>767</v>
      </c>
    </row>
    <row r="197" spans="1:18" ht="21.75" customHeight="1">
      <c r="A197" s="89"/>
      <c r="B197" s="75" t="s">
        <v>420</v>
      </c>
      <c r="C197" s="151">
        <f>SUM(C198:C201)</f>
        <v>627</v>
      </c>
      <c r="D197" s="151">
        <f t="shared" ref="D197:R197" si="20">SUM(D198:D201)</f>
        <v>31</v>
      </c>
      <c r="E197" s="151">
        <f t="shared" si="20"/>
        <v>13</v>
      </c>
      <c r="F197" s="151">
        <f t="shared" si="20"/>
        <v>30</v>
      </c>
      <c r="G197" s="151">
        <f t="shared" si="20"/>
        <v>13</v>
      </c>
      <c r="H197" s="151">
        <f t="shared" si="20"/>
        <v>30</v>
      </c>
      <c r="I197" s="151">
        <f t="shared" si="20"/>
        <v>75</v>
      </c>
      <c r="J197" s="151">
        <f t="shared" si="20"/>
        <v>221</v>
      </c>
      <c r="K197" s="151">
        <f t="shared" si="20"/>
        <v>60</v>
      </c>
      <c r="L197" s="151">
        <f t="shared" si="20"/>
        <v>45</v>
      </c>
      <c r="M197" s="151">
        <f t="shared" si="20"/>
        <v>18</v>
      </c>
      <c r="N197" s="151">
        <f t="shared" si="20"/>
        <v>10</v>
      </c>
      <c r="O197" s="151">
        <f t="shared" si="20"/>
        <v>21</v>
      </c>
      <c r="P197" s="151">
        <f t="shared" si="20"/>
        <v>50</v>
      </c>
      <c r="Q197" s="151">
        <f t="shared" si="20"/>
        <v>10</v>
      </c>
      <c r="R197" s="151">
        <f t="shared" si="20"/>
        <v>0</v>
      </c>
    </row>
    <row r="198" spans="1:18" ht="15.95" customHeight="1">
      <c r="A198" s="76">
        <v>9002</v>
      </c>
      <c r="B198" s="80" t="s">
        <v>701</v>
      </c>
      <c r="C198" s="151">
        <f t="shared" si="11"/>
        <v>77</v>
      </c>
      <c r="D198" s="149">
        <v>0</v>
      </c>
      <c r="E198" s="149" t="s">
        <v>767</v>
      </c>
      <c r="F198" s="149">
        <v>0</v>
      </c>
      <c r="G198" s="149" t="s">
        <v>767</v>
      </c>
      <c r="H198" s="149" t="s">
        <v>767</v>
      </c>
      <c r="I198" s="149">
        <v>6</v>
      </c>
      <c r="J198" s="149">
        <v>60</v>
      </c>
      <c r="K198" s="149">
        <v>7</v>
      </c>
      <c r="L198" s="149" t="s">
        <v>767</v>
      </c>
      <c r="M198" s="149">
        <v>0</v>
      </c>
      <c r="N198" s="149" t="s">
        <v>767</v>
      </c>
      <c r="O198" s="149">
        <v>4</v>
      </c>
      <c r="P198" s="149" t="s">
        <v>767</v>
      </c>
      <c r="Q198" s="149">
        <v>0</v>
      </c>
      <c r="R198" s="149">
        <v>0</v>
      </c>
    </row>
    <row r="199" spans="1:18" ht="14.25" customHeight="1">
      <c r="A199" s="76">
        <v>9003</v>
      </c>
      <c r="B199" s="80" t="s">
        <v>735</v>
      </c>
      <c r="C199" s="151">
        <f t="shared" si="11"/>
        <v>117</v>
      </c>
      <c r="D199" s="149">
        <v>16</v>
      </c>
      <c r="E199" s="149" t="s">
        <v>767</v>
      </c>
      <c r="F199" s="149">
        <v>19</v>
      </c>
      <c r="G199" s="149">
        <v>4</v>
      </c>
      <c r="H199" s="149">
        <v>11</v>
      </c>
      <c r="I199" s="149">
        <v>9</v>
      </c>
      <c r="J199" s="149">
        <v>34</v>
      </c>
      <c r="K199" s="149">
        <v>8</v>
      </c>
      <c r="L199" s="149">
        <v>10</v>
      </c>
      <c r="M199" s="149" t="s">
        <v>767</v>
      </c>
      <c r="N199" s="149" t="s">
        <v>767</v>
      </c>
      <c r="O199" s="149" t="s">
        <v>767</v>
      </c>
      <c r="P199" s="149" t="s">
        <v>767</v>
      </c>
      <c r="Q199" s="149">
        <v>6</v>
      </c>
      <c r="R199" s="149" t="s">
        <v>767</v>
      </c>
    </row>
    <row r="200" spans="1:18" ht="13.5" customHeight="1">
      <c r="A200" s="76">
        <v>9004</v>
      </c>
      <c r="B200" s="77" t="s">
        <v>235</v>
      </c>
      <c r="C200" s="151">
        <f t="shared" ref="C200:C263" si="21">SUM(D200:R200)</f>
        <v>5</v>
      </c>
      <c r="D200" s="149">
        <v>0</v>
      </c>
      <c r="E200" s="149" t="s">
        <v>767</v>
      </c>
      <c r="F200" s="149">
        <v>0</v>
      </c>
      <c r="G200" s="149">
        <v>0</v>
      </c>
      <c r="H200" s="149" t="s">
        <v>767</v>
      </c>
      <c r="I200" s="149" t="s">
        <v>767</v>
      </c>
      <c r="J200" s="149">
        <v>5</v>
      </c>
      <c r="K200" s="149">
        <v>0</v>
      </c>
      <c r="L200" s="149">
        <v>0</v>
      </c>
      <c r="M200" s="149" t="s">
        <v>767</v>
      </c>
      <c r="N200" s="149">
        <v>0</v>
      </c>
      <c r="O200" s="149">
        <v>0</v>
      </c>
      <c r="P200" s="149" t="s">
        <v>767</v>
      </c>
      <c r="Q200" s="149">
        <v>0</v>
      </c>
      <c r="R200" s="149">
        <v>0</v>
      </c>
    </row>
    <row r="201" spans="1:18" ht="14.25" customHeight="1">
      <c r="A201" s="79">
        <v>9099</v>
      </c>
      <c r="B201" s="82" t="s">
        <v>703</v>
      </c>
      <c r="C201" s="151">
        <f t="shared" si="21"/>
        <v>428</v>
      </c>
      <c r="D201" s="149">
        <v>15</v>
      </c>
      <c r="E201" s="149">
        <v>13</v>
      </c>
      <c r="F201" s="149">
        <v>11</v>
      </c>
      <c r="G201" s="149">
        <v>9</v>
      </c>
      <c r="H201" s="149">
        <v>19</v>
      </c>
      <c r="I201" s="149">
        <v>60</v>
      </c>
      <c r="J201" s="149">
        <v>122</v>
      </c>
      <c r="K201" s="149">
        <v>45</v>
      </c>
      <c r="L201" s="149">
        <v>35</v>
      </c>
      <c r="M201" s="149">
        <v>18</v>
      </c>
      <c r="N201" s="149">
        <v>10</v>
      </c>
      <c r="O201" s="149">
        <v>17</v>
      </c>
      <c r="P201" s="149">
        <v>50</v>
      </c>
      <c r="Q201" s="149">
        <v>4</v>
      </c>
      <c r="R201" s="149" t="s">
        <v>767</v>
      </c>
    </row>
    <row r="202" spans="1:18" ht="15.95" customHeight="1">
      <c r="A202" s="74"/>
      <c r="B202" s="75" t="s">
        <v>419</v>
      </c>
      <c r="C202" s="151">
        <f>SUM(C203:C210)</f>
        <v>650</v>
      </c>
      <c r="D202" s="151">
        <f t="shared" ref="D202:R202" si="22">SUM(D203:D210)</f>
        <v>15</v>
      </c>
      <c r="E202" s="151">
        <f t="shared" si="22"/>
        <v>12</v>
      </c>
      <c r="F202" s="151">
        <f t="shared" si="22"/>
        <v>8</v>
      </c>
      <c r="G202" s="151">
        <f t="shared" si="22"/>
        <v>5</v>
      </c>
      <c r="H202" s="151">
        <f t="shared" si="22"/>
        <v>38</v>
      </c>
      <c r="I202" s="151">
        <f t="shared" si="22"/>
        <v>62</v>
      </c>
      <c r="J202" s="151">
        <f t="shared" si="22"/>
        <v>387</v>
      </c>
      <c r="K202" s="151">
        <f t="shared" si="22"/>
        <v>6</v>
      </c>
      <c r="L202" s="151">
        <f t="shared" si="22"/>
        <v>39</v>
      </c>
      <c r="M202" s="151">
        <f t="shared" si="22"/>
        <v>34</v>
      </c>
      <c r="N202" s="151">
        <f t="shared" si="22"/>
        <v>24</v>
      </c>
      <c r="O202" s="151">
        <f t="shared" si="22"/>
        <v>16</v>
      </c>
      <c r="P202" s="151">
        <f t="shared" si="22"/>
        <v>4</v>
      </c>
      <c r="Q202" s="151">
        <f t="shared" si="22"/>
        <v>0</v>
      </c>
      <c r="R202" s="151">
        <f t="shared" si="22"/>
        <v>0</v>
      </c>
    </row>
    <row r="203" spans="1:18" ht="15.95" customHeight="1">
      <c r="A203" s="76">
        <v>10001</v>
      </c>
      <c r="B203" s="77" t="s">
        <v>838</v>
      </c>
      <c r="C203" s="151">
        <f t="shared" si="21"/>
        <v>229</v>
      </c>
      <c r="D203" s="149">
        <v>8</v>
      </c>
      <c r="E203" s="149">
        <v>7</v>
      </c>
      <c r="F203" s="149" t="s">
        <v>767</v>
      </c>
      <c r="G203" s="149">
        <v>0</v>
      </c>
      <c r="H203" s="149">
        <v>18</v>
      </c>
      <c r="I203" s="149">
        <v>16</v>
      </c>
      <c r="J203" s="149">
        <v>122</v>
      </c>
      <c r="K203" s="149">
        <v>6</v>
      </c>
      <c r="L203" s="149">
        <v>11</v>
      </c>
      <c r="M203" s="149">
        <v>11</v>
      </c>
      <c r="N203" s="149">
        <v>24</v>
      </c>
      <c r="O203" s="149">
        <v>6</v>
      </c>
      <c r="P203" s="149" t="s">
        <v>767</v>
      </c>
      <c r="Q203" s="149" t="s">
        <v>767</v>
      </c>
      <c r="R203" s="149" t="s">
        <v>767</v>
      </c>
    </row>
    <row r="204" spans="1:18" ht="15.95" customHeight="1">
      <c r="A204" s="76">
        <v>10008</v>
      </c>
      <c r="B204" s="77" t="s">
        <v>28</v>
      </c>
      <c r="C204" s="151">
        <f t="shared" si="21"/>
        <v>89</v>
      </c>
      <c r="D204" s="149">
        <v>7</v>
      </c>
      <c r="E204" s="149">
        <v>0</v>
      </c>
      <c r="F204" s="149">
        <v>0</v>
      </c>
      <c r="G204" s="149">
        <v>5</v>
      </c>
      <c r="H204" s="149">
        <v>6</v>
      </c>
      <c r="I204" s="149">
        <v>15</v>
      </c>
      <c r="J204" s="149">
        <v>52</v>
      </c>
      <c r="K204" s="149" t="s">
        <v>767</v>
      </c>
      <c r="L204" s="149" t="s">
        <v>767</v>
      </c>
      <c r="M204" s="149">
        <v>4</v>
      </c>
      <c r="N204" s="149" t="s">
        <v>767</v>
      </c>
      <c r="O204" s="149" t="s">
        <v>767</v>
      </c>
      <c r="P204" s="149" t="s">
        <v>767</v>
      </c>
      <c r="Q204" s="149" t="s">
        <v>767</v>
      </c>
      <c r="R204" s="149">
        <v>0</v>
      </c>
    </row>
    <row r="205" spans="1:18" ht="15.95" customHeight="1">
      <c r="A205" s="76">
        <v>10009</v>
      </c>
      <c r="B205" s="80" t="s">
        <v>190</v>
      </c>
      <c r="C205" s="151">
        <f t="shared" si="21"/>
        <v>95</v>
      </c>
      <c r="D205" s="149">
        <v>0</v>
      </c>
      <c r="E205" s="149">
        <v>0</v>
      </c>
      <c r="F205" s="149">
        <v>0</v>
      </c>
      <c r="G205" s="149">
        <v>0</v>
      </c>
      <c r="H205" s="149">
        <v>6</v>
      </c>
      <c r="I205" s="149">
        <v>11</v>
      </c>
      <c r="J205" s="149">
        <v>65</v>
      </c>
      <c r="K205" s="149" t="s">
        <v>767</v>
      </c>
      <c r="L205" s="149">
        <v>6</v>
      </c>
      <c r="M205" s="149">
        <v>7</v>
      </c>
      <c r="N205" s="149" t="s">
        <v>767</v>
      </c>
      <c r="O205" s="149" t="s">
        <v>767</v>
      </c>
      <c r="P205" s="149" t="s">
        <v>767</v>
      </c>
      <c r="Q205" s="149" t="s">
        <v>767</v>
      </c>
      <c r="R205" s="149" t="s">
        <v>767</v>
      </c>
    </row>
    <row r="206" spans="1:18" ht="14.25" customHeight="1">
      <c r="A206" s="76">
        <v>10010</v>
      </c>
      <c r="B206" s="10" t="s">
        <v>839</v>
      </c>
      <c r="C206" s="151">
        <f t="shared" si="21"/>
        <v>9</v>
      </c>
      <c r="D206" s="149">
        <v>0</v>
      </c>
      <c r="E206" s="149">
        <v>0</v>
      </c>
      <c r="F206" s="149">
        <v>0</v>
      </c>
      <c r="G206" s="149">
        <v>0</v>
      </c>
      <c r="H206" s="149">
        <v>0</v>
      </c>
      <c r="I206" s="149">
        <v>0</v>
      </c>
      <c r="J206" s="149">
        <v>9</v>
      </c>
      <c r="K206" s="149" t="s">
        <v>767</v>
      </c>
      <c r="L206" s="149">
        <v>0</v>
      </c>
      <c r="M206" s="149">
        <v>0</v>
      </c>
      <c r="N206" s="149">
        <v>0</v>
      </c>
      <c r="O206" s="149">
        <v>0</v>
      </c>
      <c r="P206" s="149">
        <v>0</v>
      </c>
      <c r="Q206" s="149">
        <v>0</v>
      </c>
      <c r="R206" s="149">
        <v>0</v>
      </c>
    </row>
    <row r="207" spans="1:18" ht="18.75" customHeight="1">
      <c r="A207" s="79">
        <v>10011</v>
      </c>
      <c r="B207" s="84" t="s">
        <v>31</v>
      </c>
      <c r="C207" s="151">
        <f t="shared" si="21"/>
        <v>42</v>
      </c>
      <c r="D207" s="149" t="s">
        <v>767</v>
      </c>
      <c r="E207" s="149">
        <v>0</v>
      </c>
      <c r="F207" s="149">
        <v>4</v>
      </c>
      <c r="G207" s="149">
        <v>0</v>
      </c>
      <c r="H207" s="149" t="s">
        <v>767</v>
      </c>
      <c r="I207" s="149">
        <v>5</v>
      </c>
      <c r="J207" s="149">
        <v>19</v>
      </c>
      <c r="K207" s="149">
        <v>0</v>
      </c>
      <c r="L207" s="149">
        <v>4</v>
      </c>
      <c r="M207" s="149" t="s">
        <v>767</v>
      </c>
      <c r="N207" s="149" t="s">
        <v>767</v>
      </c>
      <c r="O207" s="149">
        <v>10</v>
      </c>
      <c r="P207" s="149" t="s">
        <v>767</v>
      </c>
      <c r="Q207" s="149">
        <v>0</v>
      </c>
      <c r="R207" s="149">
        <v>0</v>
      </c>
    </row>
    <row r="208" spans="1:18" ht="15.75" customHeight="1">
      <c r="A208" s="79">
        <v>10012</v>
      </c>
      <c r="B208" s="84" t="s">
        <v>33</v>
      </c>
      <c r="C208" s="151">
        <f t="shared" si="21"/>
        <v>0</v>
      </c>
      <c r="D208" s="149">
        <v>0</v>
      </c>
      <c r="E208" s="149">
        <v>0</v>
      </c>
      <c r="F208" s="149">
        <v>0</v>
      </c>
      <c r="G208" s="149">
        <v>0</v>
      </c>
      <c r="H208" s="149">
        <v>0</v>
      </c>
      <c r="I208" s="149">
        <v>0</v>
      </c>
      <c r="J208" s="149" t="s">
        <v>767</v>
      </c>
      <c r="K208" s="149">
        <v>0</v>
      </c>
      <c r="L208" s="149" t="s">
        <v>767</v>
      </c>
      <c r="M208" s="149" t="s">
        <v>767</v>
      </c>
      <c r="N208" s="149">
        <v>0</v>
      </c>
      <c r="O208" s="149">
        <v>0</v>
      </c>
      <c r="P208" s="149" t="s">
        <v>767</v>
      </c>
      <c r="Q208" s="149">
        <v>0</v>
      </c>
      <c r="R208" s="149">
        <v>0</v>
      </c>
    </row>
    <row r="209" spans="1:18" ht="18.75" customHeight="1">
      <c r="A209" s="79">
        <v>10017</v>
      </c>
      <c r="B209" s="84" t="s">
        <v>39</v>
      </c>
      <c r="C209" s="151">
        <f t="shared" si="21"/>
        <v>0</v>
      </c>
      <c r="D209" s="149" t="s">
        <v>767</v>
      </c>
      <c r="E209" s="149">
        <v>0</v>
      </c>
      <c r="F209" s="149">
        <v>0</v>
      </c>
      <c r="G209" s="149">
        <v>0</v>
      </c>
      <c r="H209" s="149">
        <v>0</v>
      </c>
      <c r="I209" s="149">
        <v>0</v>
      </c>
      <c r="J209" s="149">
        <v>0</v>
      </c>
      <c r="K209" s="149">
        <v>0</v>
      </c>
      <c r="L209" s="149">
        <v>0</v>
      </c>
      <c r="M209" s="149">
        <v>0</v>
      </c>
      <c r="N209" s="149">
        <v>0</v>
      </c>
      <c r="O209" s="149">
        <v>0</v>
      </c>
      <c r="P209" s="149">
        <v>0</v>
      </c>
      <c r="Q209" s="149">
        <v>0</v>
      </c>
      <c r="R209" s="149">
        <v>0</v>
      </c>
    </row>
    <row r="210" spans="1:18" ht="15" customHeight="1">
      <c r="A210" s="76">
        <v>10099</v>
      </c>
      <c r="B210" s="77" t="s">
        <v>704</v>
      </c>
      <c r="C210" s="151">
        <f t="shared" si="21"/>
        <v>186</v>
      </c>
      <c r="D210" s="149">
        <v>0</v>
      </c>
      <c r="E210" s="149">
        <v>5</v>
      </c>
      <c r="F210" s="149">
        <v>4</v>
      </c>
      <c r="G210" s="149" t="s">
        <v>767</v>
      </c>
      <c r="H210" s="149">
        <v>8</v>
      </c>
      <c r="I210" s="149">
        <v>15</v>
      </c>
      <c r="J210" s="149">
        <v>120</v>
      </c>
      <c r="K210" s="149" t="s">
        <v>767</v>
      </c>
      <c r="L210" s="149">
        <v>18</v>
      </c>
      <c r="M210" s="149">
        <v>12</v>
      </c>
      <c r="N210" s="149" t="s">
        <v>767</v>
      </c>
      <c r="O210" s="149" t="s">
        <v>767</v>
      </c>
      <c r="P210" s="149">
        <v>4</v>
      </c>
      <c r="Q210" s="149" t="s">
        <v>767</v>
      </c>
      <c r="R210" s="149">
        <v>0</v>
      </c>
    </row>
    <row r="211" spans="1:18" ht="15.95" customHeight="1">
      <c r="A211" s="74"/>
      <c r="B211" s="75" t="s">
        <v>652</v>
      </c>
      <c r="C211" s="151">
        <f>SUM(C212:C217)</f>
        <v>251</v>
      </c>
      <c r="D211" s="151">
        <f t="shared" ref="D211:R211" si="23">SUM(D212:D217)</f>
        <v>7</v>
      </c>
      <c r="E211" s="151">
        <f t="shared" si="23"/>
        <v>0</v>
      </c>
      <c r="F211" s="151">
        <f t="shared" si="23"/>
        <v>8</v>
      </c>
      <c r="G211" s="151">
        <f t="shared" si="23"/>
        <v>0</v>
      </c>
      <c r="H211" s="151">
        <f t="shared" si="23"/>
        <v>4</v>
      </c>
      <c r="I211" s="151">
        <f t="shared" si="23"/>
        <v>18</v>
      </c>
      <c r="J211" s="151">
        <f t="shared" si="23"/>
        <v>117</v>
      </c>
      <c r="K211" s="151">
        <f t="shared" si="23"/>
        <v>11</v>
      </c>
      <c r="L211" s="151">
        <f t="shared" si="23"/>
        <v>29</v>
      </c>
      <c r="M211" s="151">
        <f t="shared" si="23"/>
        <v>23</v>
      </c>
      <c r="N211" s="151">
        <f t="shared" si="23"/>
        <v>15</v>
      </c>
      <c r="O211" s="151">
        <f t="shared" si="23"/>
        <v>5</v>
      </c>
      <c r="P211" s="151">
        <f t="shared" si="23"/>
        <v>5</v>
      </c>
      <c r="Q211" s="151">
        <f t="shared" si="23"/>
        <v>4</v>
      </c>
      <c r="R211" s="151">
        <f t="shared" si="23"/>
        <v>5</v>
      </c>
    </row>
    <row r="212" spans="1:18" ht="18" customHeight="1">
      <c r="A212" s="76">
        <v>11001</v>
      </c>
      <c r="B212" s="77" t="s">
        <v>608</v>
      </c>
      <c r="C212" s="151">
        <f t="shared" si="21"/>
        <v>238</v>
      </c>
      <c r="D212" s="149">
        <v>7</v>
      </c>
      <c r="E212" s="149" t="s">
        <v>767</v>
      </c>
      <c r="F212" s="149">
        <v>8</v>
      </c>
      <c r="G212" s="149" t="s">
        <v>767</v>
      </c>
      <c r="H212" s="149">
        <v>4</v>
      </c>
      <c r="I212" s="149">
        <v>18</v>
      </c>
      <c r="J212" s="149">
        <v>110</v>
      </c>
      <c r="K212" s="149">
        <v>11</v>
      </c>
      <c r="L212" s="149">
        <v>23</v>
      </c>
      <c r="M212" s="149">
        <v>23</v>
      </c>
      <c r="N212" s="149">
        <v>15</v>
      </c>
      <c r="O212" s="149">
        <v>5</v>
      </c>
      <c r="P212" s="149">
        <v>5</v>
      </c>
      <c r="Q212" s="149">
        <v>4</v>
      </c>
      <c r="R212" s="149">
        <v>5</v>
      </c>
    </row>
    <row r="213" spans="1:18" ht="15" customHeight="1">
      <c r="A213" s="76">
        <v>11002</v>
      </c>
      <c r="B213" s="77" t="s">
        <v>333</v>
      </c>
      <c r="C213" s="151">
        <f t="shared" si="21"/>
        <v>0</v>
      </c>
      <c r="D213" s="149" t="s">
        <v>767</v>
      </c>
      <c r="E213" s="149">
        <v>0</v>
      </c>
      <c r="F213" s="149" t="s">
        <v>767</v>
      </c>
      <c r="G213" s="149" t="s">
        <v>767</v>
      </c>
      <c r="H213" s="149">
        <v>0</v>
      </c>
      <c r="I213" s="149">
        <v>0</v>
      </c>
      <c r="J213" s="149" t="s">
        <v>767</v>
      </c>
      <c r="K213" s="149">
        <v>0</v>
      </c>
      <c r="L213" s="149">
        <v>0</v>
      </c>
      <c r="M213" s="149">
        <v>0</v>
      </c>
      <c r="N213" s="149">
        <v>0</v>
      </c>
      <c r="O213" s="149" t="s">
        <v>767</v>
      </c>
      <c r="P213" s="149">
        <v>0</v>
      </c>
      <c r="Q213" s="149">
        <v>0</v>
      </c>
      <c r="R213" s="149">
        <v>0</v>
      </c>
    </row>
    <row r="214" spans="1:18" ht="15.95" customHeight="1">
      <c r="A214" s="79">
        <v>11003</v>
      </c>
      <c r="B214" s="100" t="s">
        <v>852</v>
      </c>
      <c r="C214" s="151">
        <f t="shared" si="21"/>
        <v>0</v>
      </c>
      <c r="D214" s="149">
        <v>0</v>
      </c>
      <c r="E214" s="149">
        <v>0</v>
      </c>
      <c r="F214" s="149">
        <v>0</v>
      </c>
      <c r="G214" s="149">
        <v>0</v>
      </c>
      <c r="H214" s="149">
        <v>0</v>
      </c>
      <c r="I214" s="149">
        <v>0</v>
      </c>
      <c r="J214" s="149">
        <v>0</v>
      </c>
      <c r="K214" s="149">
        <v>0</v>
      </c>
      <c r="L214" s="149">
        <v>0</v>
      </c>
      <c r="M214" s="149" t="s">
        <v>767</v>
      </c>
      <c r="N214" s="149">
        <v>0</v>
      </c>
      <c r="O214" s="149">
        <v>0</v>
      </c>
      <c r="P214" s="149">
        <v>0</v>
      </c>
      <c r="Q214" s="149">
        <v>0</v>
      </c>
      <c r="R214" s="149">
        <v>0</v>
      </c>
    </row>
    <row r="215" spans="1:18" ht="26.25" customHeight="1">
      <c r="A215" s="90">
        <v>11004</v>
      </c>
      <c r="B215" s="77" t="s">
        <v>612</v>
      </c>
      <c r="C215" s="151">
        <f t="shared" si="21"/>
        <v>0</v>
      </c>
      <c r="D215" s="149">
        <v>0</v>
      </c>
      <c r="E215" s="149">
        <v>0</v>
      </c>
      <c r="F215" s="149">
        <v>0</v>
      </c>
      <c r="G215" s="149" t="s">
        <v>767</v>
      </c>
      <c r="H215" s="149">
        <v>0</v>
      </c>
      <c r="I215" s="149">
        <v>0</v>
      </c>
      <c r="J215" s="149" t="s">
        <v>767</v>
      </c>
      <c r="K215" s="149">
        <v>0</v>
      </c>
      <c r="L215" s="149" t="s">
        <v>767</v>
      </c>
      <c r="M215" s="149">
        <v>0</v>
      </c>
      <c r="N215" s="149" t="s">
        <v>767</v>
      </c>
      <c r="O215" s="149">
        <v>0</v>
      </c>
      <c r="P215" s="149" t="s">
        <v>767</v>
      </c>
      <c r="Q215" s="149">
        <v>0</v>
      </c>
      <c r="R215" s="149">
        <v>0</v>
      </c>
    </row>
    <row r="216" spans="1:18" ht="15.95" customHeight="1">
      <c r="A216" s="90">
        <v>11005</v>
      </c>
      <c r="B216" s="77" t="s">
        <v>285</v>
      </c>
      <c r="C216" s="151">
        <f>SUM(D216:R216)</f>
        <v>6</v>
      </c>
      <c r="D216" s="149" t="s">
        <v>767</v>
      </c>
      <c r="E216" s="149">
        <v>0</v>
      </c>
      <c r="F216" s="149" t="s">
        <v>767</v>
      </c>
      <c r="G216" s="149">
        <v>0</v>
      </c>
      <c r="H216" s="149">
        <v>0</v>
      </c>
      <c r="I216" s="149">
        <v>0</v>
      </c>
      <c r="J216" s="149" t="s">
        <v>767</v>
      </c>
      <c r="K216" s="149">
        <v>0</v>
      </c>
      <c r="L216" s="149">
        <v>6</v>
      </c>
      <c r="M216" s="149">
        <v>0</v>
      </c>
      <c r="N216" s="149">
        <v>0</v>
      </c>
      <c r="O216" s="149">
        <v>0</v>
      </c>
      <c r="P216" s="149" t="s">
        <v>767</v>
      </c>
      <c r="Q216" s="149">
        <v>0</v>
      </c>
      <c r="R216" s="149">
        <v>0</v>
      </c>
    </row>
    <row r="217" spans="1:18" ht="15.95" customHeight="1">
      <c r="A217" s="76">
        <v>11099</v>
      </c>
      <c r="B217" s="77" t="s">
        <v>653</v>
      </c>
      <c r="C217" s="151">
        <f t="shared" si="21"/>
        <v>7</v>
      </c>
      <c r="D217" s="149">
        <v>0</v>
      </c>
      <c r="E217" s="149">
        <v>0</v>
      </c>
      <c r="F217" s="149" t="s">
        <v>767</v>
      </c>
      <c r="G217" s="149">
        <v>0</v>
      </c>
      <c r="H217" s="149">
        <v>0</v>
      </c>
      <c r="I217" s="149" t="s">
        <v>767</v>
      </c>
      <c r="J217" s="149">
        <v>7</v>
      </c>
      <c r="K217" s="149" t="s">
        <v>767</v>
      </c>
      <c r="L217" s="149" t="s">
        <v>767</v>
      </c>
      <c r="M217" s="149" t="s">
        <v>767</v>
      </c>
      <c r="N217" s="149" t="s">
        <v>767</v>
      </c>
      <c r="O217" s="149">
        <v>0</v>
      </c>
      <c r="P217" s="149">
        <v>0</v>
      </c>
      <c r="Q217" s="149">
        <v>0</v>
      </c>
      <c r="R217" s="149">
        <v>0</v>
      </c>
    </row>
    <row r="218" spans="1:18" ht="15.95" customHeight="1">
      <c r="A218" s="74"/>
      <c r="B218" s="75" t="s">
        <v>654</v>
      </c>
      <c r="C218" s="151">
        <f>SUM(C219:C220)</f>
        <v>0</v>
      </c>
      <c r="D218" s="151">
        <f t="shared" ref="D218:R218" si="24">SUM(D219:D220)</f>
        <v>0</v>
      </c>
      <c r="E218" s="151">
        <f t="shared" si="24"/>
        <v>0</v>
      </c>
      <c r="F218" s="151">
        <f t="shared" si="24"/>
        <v>0</v>
      </c>
      <c r="G218" s="151">
        <f t="shared" si="24"/>
        <v>0</v>
      </c>
      <c r="H218" s="151">
        <f t="shared" si="24"/>
        <v>0</v>
      </c>
      <c r="I218" s="151">
        <f t="shared" si="24"/>
        <v>0</v>
      </c>
      <c r="J218" s="151">
        <f t="shared" si="24"/>
        <v>0</v>
      </c>
      <c r="K218" s="151">
        <f t="shared" si="24"/>
        <v>0</v>
      </c>
      <c r="L218" s="151">
        <f t="shared" si="24"/>
        <v>0</v>
      </c>
      <c r="M218" s="151">
        <f t="shared" si="24"/>
        <v>0</v>
      </c>
      <c r="N218" s="151">
        <f t="shared" si="24"/>
        <v>0</v>
      </c>
      <c r="O218" s="151">
        <f t="shared" si="24"/>
        <v>0</v>
      </c>
      <c r="P218" s="151">
        <f t="shared" si="24"/>
        <v>0</v>
      </c>
      <c r="Q218" s="151">
        <f t="shared" si="24"/>
        <v>0</v>
      </c>
      <c r="R218" s="151">
        <f t="shared" si="24"/>
        <v>0</v>
      </c>
    </row>
    <row r="219" spans="1:18" ht="15.95" customHeight="1">
      <c r="A219" s="27">
        <v>11102</v>
      </c>
      <c r="B219" s="10" t="s">
        <v>890</v>
      </c>
      <c r="C219" s="151">
        <f t="shared" si="21"/>
        <v>0</v>
      </c>
      <c r="D219" s="149">
        <v>0</v>
      </c>
      <c r="E219" s="149">
        <v>0</v>
      </c>
      <c r="F219" s="149">
        <v>0</v>
      </c>
      <c r="G219" s="149">
        <v>0</v>
      </c>
      <c r="H219" s="149">
        <v>0</v>
      </c>
      <c r="I219" s="149">
        <v>0</v>
      </c>
      <c r="J219" s="149" t="s">
        <v>767</v>
      </c>
      <c r="K219" s="149">
        <v>0</v>
      </c>
      <c r="L219" s="149">
        <v>0</v>
      </c>
      <c r="M219" s="149">
        <v>0</v>
      </c>
      <c r="N219" s="149" t="s">
        <v>767</v>
      </c>
      <c r="O219" s="149">
        <v>0</v>
      </c>
      <c r="P219" s="149">
        <v>0</v>
      </c>
      <c r="Q219" s="149">
        <v>0</v>
      </c>
      <c r="R219" s="149">
        <v>0</v>
      </c>
    </row>
    <row r="220" spans="1:18" ht="16.5" customHeight="1">
      <c r="A220" s="90">
        <v>11103</v>
      </c>
      <c r="B220" s="10" t="s">
        <v>891</v>
      </c>
      <c r="C220" s="151">
        <f t="shared" si="21"/>
        <v>0</v>
      </c>
      <c r="D220" s="149">
        <v>0</v>
      </c>
      <c r="E220" s="149">
        <v>0</v>
      </c>
      <c r="F220" s="149">
        <v>0</v>
      </c>
      <c r="G220" s="149">
        <v>0</v>
      </c>
      <c r="H220" s="149">
        <v>0</v>
      </c>
      <c r="I220" s="149" t="s">
        <v>767</v>
      </c>
      <c r="J220" s="149">
        <v>0</v>
      </c>
      <c r="K220" s="149">
        <v>0</v>
      </c>
      <c r="L220" s="149">
        <v>0</v>
      </c>
      <c r="M220" s="149">
        <v>0</v>
      </c>
      <c r="N220" s="149">
        <v>0</v>
      </c>
      <c r="O220" s="149">
        <v>0</v>
      </c>
      <c r="P220" s="149">
        <v>0</v>
      </c>
      <c r="Q220" s="149" t="s">
        <v>767</v>
      </c>
      <c r="R220" s="149">
        <v>0</v>
      </c>
    </row>
    <row r="221" spans="1:18" ht="15.95" customHeight="1">
      <c r="A221" s="74"/>
      <c r="B221" s="75" t="s">
        <v>219</v>
      </c>
      <c r="C221" s="151">
        <f>SUM(C222:C242)</f>
        <v>5440</v>
      </c>
      <c r="D221" s="151">
        <f t="shared" ref="D221:R221" si="25">SUM(D222:D242)</f>
        <v>445</v>
      </c>
      <c r="E221" s="151">
        <f t="shared" si="25"/>
        <v>439</v>
      </c>
      <c r="F221" s="151">
        <f t="shared" si="25"/>
        <v>295</v>
      </c>
      <c r="G221" s="151">
        <f t="shared" si="25"/>
        <v>164</v>
      </c>
      <c r="H221" s="151">
        <f t="shared" si="25"/>
        <v>443</v>
      </c>
      <c r="I221" s="151">
        <f t="shared" si="25"/>
        <v>552</v>
      </c>
      <c r="J221" s="151">
        <f t="shared" si="25"/>
        <v>1120</v>
      </c>
      <c r="K221" s="151">
        <f t="shared" si="25"/>
        <v>136</v>
      </c>
      <c r="L221" s="151">
        <f t="shared" si="25"/>
        <v>535</v>
      </c>
      <c r="M221" s="151">
        <f t="shared" si="25"/>
        <v>561</v>
      </c>
      <c r="N221" s="151">
        <f t="shared" si="25"/>
        <v>164</v>
      </c>
      <c r="O221" s="151">
        <f t="shared" si="25"/>
        <v>123</v>
      </c>
      <c r="P221" s="151">
        <f t="shared" si="25"/>
        <v>273</v>
      </c>
      <c r="Q221" s="151">
        <f t="shared" si="25"/>
        <v>74</v>
      </c>
      <c r="R221" s="151">
        <f t="shared" si="25"/>
        <v>116</v>
      </c>
    </row>
    <row r="222" spans="1:18" ht="15.95" customHeight="1">
      <c r="A222" s="90">
        <v>12071</v>
      </c>
      <c r="B222" s="77" t="s">
        <v>218</v>
      </c>
      <c r="C222" s="151">
        <f t="shared" si="21"/>
        <v>0</v>
      </c>
      <c r="D222" s="149">
        <v>0</v>
      </c>
      <c r="E222" s="149">
        <v>0</v>
      </c>
      <c r="F222" s="149">
        <v>0</v>
      </c>
      <c r="G222" s="149">
        <v>0</v>
      </c>
      <c r="H222" s="149">
        <v>0</v>
      </c>
      <c r="I222" s="149">
        <v>0</v>
      </c>
      <c r="J222" s="149">
        <v>0</v>
      </c>
      <c r="K222" s="149">
        <v>0</v>
      </c>
      <c r="L222" s="149">
        <v>0</v>
      </c>
      <c r="M222" s="149">
        <v>0</v>
      </c>
      <c r="N222" s="149" t="s">
        <v>767</v>
      </c>
      <c r="O222" s="149">
        <v>0</v>
      </c>
      <c r="P222" s="149">
        <v>0</v>
      </c>
      <c r="Q222" s="149">
        <v>0</v>
      </c>
      <c r="R222" s="149">
        <v>0</v>
      </c>
    </row>
    <row r="223" spans="1:18" ht="15.95" customHeight="1">
      <c r="A223" s="90">
        <v>12072</v>
      </c>
      <c r="B223" s="283" t="s">
        <v>841</v>
      </c>
      <c r="C223" s="151">
        <f t="shared" si="21"/>
        <v>63</v>
      </c>
      <c r="D223" s="149">
        <v>12</v>
      </c>
      <c r="E223" s="149">
        <v>6</v>
      </c>
      <c r="F223" s="149">
        <v>0</v>
      </c>
      <c r="G223" s="149" t="s">
        <v>767</v>
      </c>
      <c r="H223" s="149" t="s">
        <v>767</v>
      </c>
      <c r="I223" s="149">
        <v>7</v>
      </c>
      <c r="J223" s="149">
        <v>28</v>
      </c>
      <c r="K223" s="149">
        <v>0</v>
      </c>
      <c r="L223" s="149" t="s">
        <v>767</v>
      </c>
      <c r="M223" s="149">
        <v>10</v>
      </c>
      <c r="N223" s="149" t="s">
        <v>767</v>
      </c>
      <c r="O223" s="149" t="s">
        <v>767</v>
      </c>
      <c r="P223" s="149">
        <v>0</v>
      </c>
      <c r="Q223" s="149">
        <v>0</v>
      </c>
      <c r="R223" s="149">
        <v>0</v>
      </c>
    </row>
    <row r="224" spans="1:18" ht="15.95" customHeight="1">
      <c r="A224" s="90">
        <v>12073</v>
      </c>
      <c r="B224" s="80" t="s">
        <v>555</v>
      </c>
      <c r="C224" s="151">
        <f t="shared" si="21"/>
        <v>13</v>
      </c>
      <c r="D224" s="149">
        <v>4</v>
      </c>
      <c r="E224" s="149">
        <v>0</v>
      </c>
      <c r="F224" s="149" t="s">
        <v>767</v>
      </c>
      <c r="G224" s="149">
        <v>0</v>
      </c>
      <c r="H224" s="149" t="s">
        <v>767</v>
      </c>
      <c r="I224" s="149" t="s">
        <v>767</v>
      </c>
      <c r="J224" s="149">
        <v>9</v>
      </c>
      <c r="K224" s="149" t="s">
        <v>767</v>
      </c>
      <c r="L224" s="149">
        <v>0</v>
      </c>
      <c r="M224" s="149" t="s">
        <v>767</v>
      </c>
      <c r="N224" s="149">
        <v>0</v>
      </c>
      <c r="O224" s="149">
        <v>0</v>
      </c>
      <c r="P224" s="149" t="s">
        <v>767</v>
      </c>
      <c r="Q224" s="149">
        <v>0</v>
      </c>
      <c r="R224" s="149">
        <v>0</v>
      </c>
    </row>
    <row r="225" spans="1:18" ht="15.95" customHeight="1">
      <c r="A225" s="90">
        <v>12074</v>
      </c>
      <c r="B225" s="77" t="s">
        <v>389</v>
      </c>
      <c r="C225" s="151">
        <f t="shared" si="21"/>
        <v>416</v>
      </c>
      <c r="D225" s="149">
        <v>32</v>
      </c>
      <c r="E225" s="149">
        <v>73</v>
      </c>
      <c r="F225" s="149">
        <v>29</v>
      </c>
      <c r="G225" s="149">
        <v>10</v>
      </c>
      <c r="H225" s="149">
        <v>6</v>
      </c>
      <c r="I225" s="149">
        <v>46</v>
      </c>
      <c r="J225" s="149">
        <v>83</v>
      </c>
      <c r="K225" s="149">
        <v>20</v>
      </c>
      <c r="L225" s="149">
        <v>21</v>
      </c>
      <c r="M225" s="149">
        <v>36</v>
      </c>
      <c r="N225" s="149">
        <v>27</v>
      </c>
      <c r="O225" s="149">
        <v>9</v>
      </c>
      <c r="P225" s="149">
        <v>18</v>
      </c>
      <c r="Q225" s="149" t="s">
        <v>767</v>
      </c>
      <c r="R225" s="149">
        <v>6</v>
      </c>
    </row>
    <row r="226" spans="1:18" ht="15.95" customHeight="1">
      <c r="A226" s="90">
        <v>12077</v>
      </c>
      <c r="B226" s="80" t="s">
        <v>220</v>
      </c>
      <c r="C226" s="151">
        <f t="shared" si="21"/>
        <v>10</v>
      </c>
      <c r="D226" s="149" t="s">
        <v>767</v>
      </c>
      <c r="E226" s="149">
        <v>0</v>
      </c>
      <c r="F226" s="149">
        <v>0</v>
      </c>
      <c r="G226" s="149">
        <v>0</v>
      </c>
      <c r="H226" s="149">
        <v>0</v>
      </c>
      <c r="I226" s="149" t="s">
        <v>767</v>
      </c>
      <c r="J226" s="149">
        <v>6</v>
      </c>
      <c r="K226" s="149" t="s">
        <v>767</v>
      </c>
      <c r="L226" s="149" t="s">
        <v>767</v>
      </c>
      <c r="M226" s="149">
        <v>0</v>
      </c>
      <c r="N226" s="149" t="s">
        <v>767</v>
      </c>
      <c r="O226" s="149">
        <v>0</v>
      </c>
      <c r="P226" s="149" t="s">
        <v>767</v>
      </c>
      <c r="Q226" s="149">
        <v>0</v>
      </c>
      <c r="R226" s="149">
        <v>4</v>
      </c>
    </row>
    <row r="227" spans="1:18" ht="15.95" customHeight="1">
      <c r="A227" s="90">
        <v>12078</v>
      </c>
      <c r="B227" s="77" t="s">
        <v>436</v>
      </c>
      <c r="C227" s="151">
        <f t="shared" si="21"/>
        <v>686</v>
      </c>
      <c r="D227" s="149">
        <v>48</v>
      </c>
      <c r="E227" s="149">
        <v>16</v>
      </c>
      <c r="F227" s="149">
        <v>53</v>
      </c>
      <c r="G227" s="149">
        <v>38</v>
      </c>
      <c r="H227" s="149">
        <v>36</v>
      </c>
      <c r="I227" s="149">
        <v>55</v>
      </c>
      <c r="J227" s="149">
        <v>181</v>
      </c>
      <c r="K227" s="149">
        <v>22</v>
      </c>
      <c r="L227" s="149">
        <v>28</v>
      </c>
      <c r="M227" s="149">
        <v>83</v>
      </c>
      <c r="N227" s="149">
        <v>20</v>
      </c>
      <c r="O227" s="149">
        <v>56</v>
      </c>
      <c r="P227" s="149">
        <v>38</v>
      </c>
      <c r="Q227" s="149" t="s">
        <v>767</v>
      </c>
      <c r="R227" s="149">
        <v>12</v>
      </c>
    </row>
    <row r="228" spans="1:18" ht="15.95" customHeight="1">
      <c r="A228" s="90">
        <v>12079</v>
      </c>
      <c r="B228" s="77" t="s">
        <v>276</v>
      </c>
      <c r="C228" s="151">
        <f t="shared" si="21"/>
        <v>4</v>
      </c>
      <c r="D228" s="149">
        <v>0</v>
      </c>
      <c r="E228" s="149" t="s">
        <v>767</v>
      </c>
      <c r="F228" s="149">
        <v>0</v>
      </c>
      <c r="G228" s="149">
        <v>4</v>
      </c>
      <c r="H228" s="149">
        <v>0</v>
      </c>
      <c r="I228" s="149" t="s">
        <v>767</v>
      </c>
      <c r="J228" s="149" t="s">
        <v>767</v>
      </c>
      <c r="K228" s="149">
        <v>0</v>
      </c>
      <c r="L228" s="149" t="s">
        <v>767</v>
      </c>
      <c r="M228" s="149" t="s">
        <v>767</v>
      </c>
      <c r="N228" s="149" t="s">
        <v>767</v>
      </c>
      <c r="O228" s="149">
        <v>0</v>
      </c>
      <c r="P228" s="149" t="s">
        <v>767</v>
      </c>
      <c r="Q228" s="149">
        <v>0</v>
      </c>
      <c r="R228" s="149" t="s">
        <v>767</v>
      </c>
    </row>
    <row r="229" spans="1:18" ht="15.95" customHeight="1">
      <c r="A229" s="90">
        <v>12080</v>
      </c>
      <c r="B229" s="77" t="s">
        <v>277</v>
      </c>
      <c r="C229" s="151">
        <f t="shared" si="21"/>
        <v>0</v>
      </c>
      <c r="D229" s="149">
        <v>0</v>
      </c>
      <c r="E229" s="149">
        <v>0</v>
      </c>
      <c r="F229" s="149">
        <v>0</v>
      </c>
      <c r="G229" s="149">
        <v>0</v>
      </c>
      <c r="H229" s="149">
        <v>0</v>
      </c>
      <c r="I229" s="149">
        <v>0</v>
      </c>
      <c r="J229" s="149" t="s">
        <v>767</v>
      </c>
      <c r="K229" s="149">
        <v>0</v>
      </c>
      <c r="L229" s="149">
        <v>0</v>
      </c>
      <c r="M229" s="149" t="s">
        <v>767</v>
      </c>
      <c r="N229" s="149">
        <v>0</v>
      </c>
      <c r="O229" s="149" t="s">
        <v>767</v>
      </c>
      <c r="P229" s="149">
        <v>0</v>
      </c>
      <c r="Q229" s="149">
        <v>0</v>
      </c>
      <c r="R229" s="149">
        <v>0</v>
      </c>
    </row>
    <row r="230" spans="1:18" ht="15.95" customHeight="1">
      <c r="A230" s="79">
        <v>12184</v>
      </c>
      <c r="B230" s="77" t="s">
        <v>152</v>
      </c>
      <c r="C230" s="151">
        <f t="shared" si="21"/>
        <v>4</v>
      </c>
      <c r="D230" s="149">
        <v>0</v>
      </c>
      <c r="E230" s="149">
        <v>0</v>
      </c>
      <c r="F230" s="149">
        <v>0</v>
      </c>
      <c r="G230" s="149">
        <v>0</v>
      </c>
      <c r="H230" s="149">
        <v>0</v>
      </c>
      <c r="I230" s="149">
        <v>0</v>
      </c>
      <c r="J230" s="149">
        <v>4</v>
      </c>
      <c r="K230" s="149">
        <v>0</v>
      </c>
      <c r="L230" s="149">
        <v>0</v>
      </c>
      <c r="M230" s="149">
        <v>0</v>
      </c>
      <c r="N230" s="149">
        <v>0</v>
      </c>
      <c r="O230" s="149">
        <v>0</v>
      </c>
      <c r="P230" s="149">
        <v>0</v>
      </c>
      <c r="Q230" s="149">
        <v>0</v>
      </c>
      <c r="R230" s="149">
        <v>0</v>
      </c>
    </row>
    <row r="231" spans="1:18" ht="15.95" customHeight="1">
      <c r="A231" s="79">
        <v>12185</v>
      </c>
      <c r="B231" s="72" t="s">
        <v>223</v>
      </c>
      <c r="C231" s="151">
        <f t="shared" si="21"/>
        <v>0</v>
      </c>
      <c r="D231" s="149">
        <v>0</v>
      </c>
      <c r="E231" s="149">
        <v>0</v>
      </c>
      <c r="F231" s="149">
        <v>0</v>
      </c>
      <c r="G231" s="149">
        <v>0</v>
      </c>
      <c r="H231" s="149">
        <v>0</v>
      </c>
      <c r="I231" s="149">
        <v>0</v>
      </c>
      <c r="J231" s="149">
        <v>0</v>
      </c>
      <c r="K231" s="149">
        <v>0</v>
      </c>
      <c r="L231" s="149">
        <v>0</v>
      </c>
      <c r="M231" s="149">
        <v>0</v>
      </c>
      <c r="N231" s="149" t="s">
        <v>767</v>
      </c>
      <c r="O231" s="149">
        <v>0</v>
      </c>
      <c r="P231" s="149" t="s">
        <v>767</v>
      </c>
      <c r="Q231" s="149">
        <v>0</v>
      </c>
      <c r="R231" s="149">
        <v>0</v>
      </c>
    </row>
    <row r="232" spans="1:18" ht="16.5" customHeight="1">
      <c r="A232" s="91">
        <v>14004</v>
      </c>
      <c r="B232" s="77" t="s">
        <v>44</v>
      </c>
      <c r="C232" s="151">
        <f t="shared" si="21"/>
        <v>144</v>
      </c>
      <c r="D232" s="149">
        <v>17</v>
      </c>
      <c r="E232" s="149">
        <v>6</v>
      </c>
      <c r="F232" s="149">
        <v>4</v>
      </c>
      <c r="G232" s="149">
        <v>11</v>
      </c>
      <c r="H232" s="149">
        <v>6</v>
      </c>
      <c r="I232" s="149">
        <v>8</v>
      </c>
      <c r="J232" s="149">
        <v>45</v>
      </c>
      <c r="K232" s="149">
        <v>7</v>
      </c>
      <c r="L232" s="149">
        <v>12</v>
      </c>
      <c r="M232" s="149">
        <v>16</v>
      </c>
      <c r="N232" s="149" t="s">
        <v>767</v>
      </c>
      <c r="O232" s="149" t="s">
        <v>767</v>
      </c>
      <c r="P232" s="149">
        <v>4</v>
      </c>
      <c r="Q232" s="149">
        <v>4</v>
      </c>
      <c r="R232" s="149">
        <v>4</v>
      </c>
    </row>
    <row r="233" spans="1:18" ht="15" customHeight="1">
      <c r="A233" s="79">
        <v>14005</v>
      </c>
      <c r="B233" s="77" t="s">
        <v>153</v>
      </c>
      <c r="C233" s="151">
        <f t="shared" si="21"/>
        <v>9</v>
      </c>
      <c r="D233" s="149">
        <v>0</v>
      </c>
      <c r="E233" s="149">
        <v>0</v>
      </c>
      <c r="F233" s="149">
        <v>0</v>
      </c>
      <c r="G233" s="149">
        <v>0</v>
      </c>
      <c r="H233" s="149">
        <v>0</v>
      </c>
      <c r="I233" s="149">
        <v>4</v>
      </c>
      <c r="J233" s="149" t="s">
        <v>767</v>
      </c>
      <c r="K233" s="149">
        <v>0</v>
      </c>
      <c r="L233" s="149">
        <v>0</v>
      </c>
      <c r="M233" s="149">
        <v>0</v>
      </c>
      <c r="N233" s="149">
        <v>0</v>
      </c>
      <c r="O233" s="149" t="s">
        <v>767</v>
      </c>
      <c r="P233" s="149">
        <v>5</v>
      </c>
      <c r="Q233" s="149">
        <v>0</v>
      </c>
      <c r="R233" s="149">
        <v>0</v>
      </c>
    </row>
    <row r="234" spans="1:18" ht="15.95" customHeight="1">
      <c r="A234" s="79">
        <v>14006</v>
      </c>
      <c r="B234" s="77" t="s">
        <v>48</v>
      </c>
      <c r="C234" s="151">
        <f t="shared" si="21"/>
        <v>0</v>
      </c>
      <c r="D234" s="149" t="s">
        <v>767</v>
      </c>
      <c r="E234" s="149">
        <v>0</v>
      </c>
      <c r="F234" s="149" t="s">
        <v>767</v>
      </c>
      <c r="G234" s="149" t="s">
        <v>767</v>
      </c>
      <c r="H234" s="149">
        <v>0</v>
      </c>
      <c r="I234" s="149" t="s">
        <v>767</v>
      </c>
      <c r="J234" s="149" t="s">
        <v>767</v>
      </c>
      <c r="K234" s="149">
        <v>0</v>
      </c>
      <c r="L234" s="149" t="s">
        <v>767</v>
      </c>
      <c r="M234" s="149" t="s">
        <v>767</v>
      </c>
      <c r="N234" s="149" t="s">
        <v>767</v>
      </c>
      <c r="O234" s="149" t="s">
        <v>767</v>
      </c>
      <c r="P234" s="149" t="s">
        <v>767</v>
      </c>
      <c r="Q234" s="149" t="s">
        <v>767</v>
      </c>
      <c r="R234" s="149">
        <v>0</v>
      </c>
    </row>
    <row r="235" spans="1:18" ht="15.95" customHeight="1">
      <c r="A235" s="79">
        <v>14007</v>
      </c>
      <c r="B235" s="77" t="s">
        <v>50</v>
      </c>
      <c r="C235" s="151">
        <f t="shared" si="21"/>
        <v>69</v>
      </c>
      <c r="D235" s="149">
        <v>0</v>
      </c>
      <c r="E235" s="149">
        <v>5</v>
      </c>
      <c r="F235" s="149">
        <v>7</v>
      </c>
      <c r="G235" s="149">
        <v>6</v>
      </c>
      <c r="H235" s="149">
        <v>6</v>
      </c>
      <c r="I235" s="149" t="s">
        <v>767</v>
      </c>
      <c r="J235" s="149">
        <v>20</v>
      </c>
      <c r="K235" s="149" t="s">
        <v>767</v>
      </c>
      <c r="L235" s="149">
        <v>4</v>
      </c>
      <c r="M235" s="149">
        <v>9</v>
      </c>
      <c r="N235" s="149" t="s">
        <v>767</v>
      </c>
      <c r="O235" s="149">
        <v>6</v>
      </c>
      <c r="P235" s="149">
        <v>6</v>
      </c>
      <c r="Q235" s="149">
        <v>0</v>
      </c>
      <c r="R235" s="149" t="s">
        <v>767</v>
      </c>
    </row>
    <row r="236" spans="1:18" ht="15.95" customHeight="1">
      <c r="A236" s="79">
        <v>14009</v>
      </c>
      <c r="B236" s="83" t="s">
        <v>52</v>
      </c>
      <c r="C236" s="151">
        <f t="shared" si="21"/>
        <v>27</v>
      </c>
      <c r="D236" s="149" t="s">
        <v>767</v>
      </c>
      <c r="E236" s="149" t="s">
        <v>767</v>
      </c>
      <c r="F236" s="149" t="s">
        <v>767</v>
      </c>
      <c r="G236" s="149">
        <v>5</v>
      </c>
      <c r="H236" s="149" t="s">
        <v>767</v>
      </c>
      <c r="I236" s="149" t="s">
        <v>767</v>
      </c>
      <c r="J236" s="149">
        <v>13</v>
      </c>
      <c r="K236" s="149" t="s">
        <v>767</v>
      </c>
      <c r="L236" s="149" t="s">
        <v>767</v>
      </c>
      <c r="M236" s="149">
        <v>9</v>
      </c>
      <c r="N236" s="149" t="s">
        <v>767</v>
      </c>
      <c r="O236" s="149" t="s">
        <v>767</v>
      </c>
      <c r="P236" s="149" t="s">
        <v>767</v>
      </c>
      <c r="Q236" s="149" t="s">
        <v>767</v>
      </c>
      <c r="R236" s="149" t="s">
        <v>767</v>
      </c>
    </row>
    <row r="237" spans="1:18" ht="15.95" customHeight="1">
      <c r="A237" s="79">
        <v>14020</v>
      </c>
      <c r="B237" s="77" t="s">
        <v>730</v>
      </c>
      <c r="C237" s="151">
        <f t="shared" si="21"/>
        <v>0</v>
      </c>
      <c r="D237" s="149">
        <v>0</v>
      </c>
      <c r="E237" s="149">
        <v>0</v>
      </c>
      <c r="F237" s="149">
        <v>0</v>
      </c>
      <c r="G237" s="149" t="s">
        <v>767</v>
      </c>
      <c r="H237" s="149">
        <v>0</v>
      </c>
      <c r="I237" s="149">
        <v>0</v>
      </c>
      <c r="J237" s="149" t="s">
        <v>767</v>
      </c>
      <c r="K237" s="149">
        <v>0</v>
      </c>
      <c r="L237" s="149">
        <v>0</v>
      </c>
      <c r="M237" s="149">
        <v>0</v>
      </c>
      <c r="N237" s="149">
        <v>0</v>
      </c>
      <c r="O237" s="149">
        <v>0</v>
      </c>
      <c r="P237" s="149">
        <v>0</v>
      </c>
      <c r="Q237" s="149" t="s">
        <v>767</v>
      </c>
      <c r="R237" s="149">
        <v>0</v>
      </c>
    </row>
    <row r="238" spans="1:18" ht="18" customHeight="1">
      <c r="A238" s="79">
        <v>14021</v>
      </c>
      <c r="B238" s="92" t="s">
        <v>154</v>
      </c>
      <c r="C238" s="151">
        <f t="shared" si="21"/>
        <v>0</v>
      </c>
      <c r="D238" s="149">
        <v>0</v>
      </c>
      <c r="E238" s="149">
        <v>0</v>
      </c>
      <c r="F238" s="149" t="s">
        <v>767</v>
      </c>
      <c r="G238" s="149">
        <v>0</v>
      </c>
      <c r="H238" s="149">
        <v>0</v>
      </c>
      <c r="I238" s="149">
        <v>0</v>
      </c>
      <c r="J238" s="149">
        <v>0</v>
      </c>
      <c r="K238" s="149" t="s">
        <v>767</v>
      </c>
      <c r="L238" s="149">
        <v>0</v>
      </c>
      <c r="M238" s="149">
        <v>0</v>
      </c>
      <c r="N238" s="149">
        <v>0</v>
      </c>
      <c r="O238" s="149">
        <v>0</v>
      </c>
      <c r="P238" s="149">
        <v>0</v>
      </c>
      <c r="Q238" s="149">
        <v>0</v>
      </c>
      <c r="R238" s="149">
        <v>0</v>
      </c>
    </row>
    <row r="239" spans="1:18" ht="15" customHeight="1">
      <c r="A239" s="79">
        <v>14052</v>
      </c>
      <c r="B239" s="357" t="s">
        <v>426</v>
      </c>
      <c r="C239" s="151">
        <f t="shared" si="21"/>
        <v>2571</v>
      </c>
      <c r="D239" s="149">
        <v>313</v>
      </c>
      <c r="E239" s="149">
        <v>184</v>
      </c>
      <c r="F239" s="149">
        <v>163</v>
      </c>
      <c r="G239" s="149">
        <v>61</v>
      </c>
      <c r="H239" s="149">
        <v>180</v>
      </c>
      <c r="I239" s="149">
        <v>177</v>
      </c>
      <c r="J239" s="149">
        <v>565</v>
      </c>
      <c r="K239" s="149">
        <v>82</v>
      </c>
      <c r="L239" s="149">
        <v>169</v>
      </c>
      <c r="M239" s="149">
        <v>205</v>
      </c>
      <c r="N239" s="149">
        <v>106</v>
      </c>
      <c r="O239" s="149">
        <v>45</v>
      </c>
      <c r="P239" s="149">
        <v>183</v>
      </c>
      <c r="Q239" s="149">
        <v>61</v>
      </c>
      <c r="R239" s="149">
        <v>77</v>
      </c>
    </row>
    <row r="240" spans="1:18" ht="15" customHeight="1">
      <c r="A240" s="79">
        <v>14056</v>
      </c>
      <c r="B240" s="357" t="s">
        <v>437</v>
      </c>
      <c r="C240" s="151">
        <f t="shared" si="21"/>
        <v>10</v>
      </c>
      <c r="D240" s="149">
        <v>0</v>
      </c>
      <c r="E240" s="149">
        <v>0</v>
      </c>
      <c r="F240" s="149">
        <v>0</v>
      </c>
      <c r="G240" s="149">
        <v>0</v>
      </c>
      <c r="H240" s="149">
        <v>0</v>
      </c>
      <c r="I240" s="149">
        <v>0</v>
      </c>
      <c r="J240" s="149">
        <v>10</v>
      </c>
      <c r="K240" s="149" t="s">
        <v>767</v>
      </c>
      <c r="L240" s="149" t="s">
        <v>767</v>
      </c>
      <c r="M240" s="149" t="s">
        <v>767</v>
      </c>
      <c r="N240" s="149" t="s">
        <v>767</v>
      </c>
      <c r="O240" s="149" t="s">
        <v>767</v>
      </c>
      <c r="P240" s="149" t="s">
        <v>767</v>
      </c>
      <c r="Q240" s="149" t="s">
        <v>767</v>
      </c>
      <c r="R240" s="149">
        <v>0</v>
      </c>
    </row>
    <row r="241" spans="1:18" ht="15.95" customHeight="1">
      <c r="A241" s="91">
        <v>14057</v>
      </c>
      <c r="B241" s="77" t="s">
        <v>155</v>
      </c>
      <c r="C241" s="151">
        <f t="shared" si="21"/>
        <v>59</v>
      </c>
      <c r="D241" s="149">
        <v>10</v>
      </c>
      <c r="E241" s="149" t="s">
        <v>767</v>
      </c>
      <c r="F241" s="149" t="s">
        <v>767</v>
      </c>
      <c r="G241" s="149">
        <v>7</v>
      </c>
      <c r="H241" s="149" t="s">
        <v>767</v>
      </c>
      <c r="I241" s="149">
        <v>6</v>
      </c>
      <c r="J241" s="149">
        <v>7</v>
      </c>
      <c r="K241" s="149" t="s">
        <v>767</v>
      </c>
      <c r="L241" s="149">
        <v>11</v>
      </c>
      <c r="M241" s="149">
        <v>5</v>
      </c>
      <c r="N241" s="149">
        <v>4</v>
      </c>
      <c r="O241" s="149" t="s">
        <v>767</v>
      </c>
      <c r="P241" s="149" t="s">
        <v>767</v>
      </c>
      <c r="Q241" s="149">
        <v>9</v>
      </c>
      <c r="R241" s="149" t="s">
        <v>767</v>
      </c>
    </row>
    <row r="242" spans="1:18" ht="18.75" customHeight="1">
      <c r="A242" s="79">
        <v>14060</v>
      </c>
      <c r="B242" s="83" t="s">
        <v>731</v>
      </c>
      <c r="C242" s="151">
        <f t="shared" si="21"/>
        <v>1355</v>
      </c>
      <c r="D242" s="149">
        <v>9</v>
      </c>
      <c r="E242" s="149">
        <v>149</v>
      </c>
      <c r="F242" s="149">
        <v>39</v>
      </c>
      <c r="G242" s="149">
        <v>22</v>
      </c>
      <c r="H242" s="149">
        <v>209</v>
      </c>
      <c r="I242" s="149">
        <v>249</v>
      </c>
      <c r="J242" s="149">
        <v>149</v>
      </c>
      <c r="K242" s="149">
        <v>5</v>
      </c>
      <c r="L242" s="149">
        <v>290</v>
      </c>
      <c r="M242" s="149">
        <v>188</v>
      </c>
      <c r="N242" s="149">
        <v>7</v>
      </c>
      <c r="O242" s="149">
        <v>7</v>
      </c>
      <c r="P242" s="149">
        <v>19</v>
      </c>
      <c r="Q242" s="149" t="s">
        <v>767</v>
      </c>
      <c r="R242" s="149">
        <v>13</v>
      </c>
    </row>
    <row r="243" spans="1:18" ht="16.5" customHeight="1">
      <c r="A243" s="90"/>
      <c r="B243" s="75" t="s">
        <v>388</v>
      </c>
      <c r="C243" s="151">
        <f>SUM(C244:C291)</f>
        <v>2612</v>
      </c>
      <c r="D243" s="151">
        <f t="shared" ref="D243:R243" si="26">SUM(D244:D291)</f>
        <v>199</v>
      </c>
      <c r="E243" s="151">
        <f t="shared" si="26"/>
        <v>24</v>
      </c>
      <c r="F243" s="151">
        <f t="shared" si="26"/>
        <v>157</v>
      </c>
      <c r="G243" s="151">
        <f t="shared" si="26"/>
        <v>54</v>
      </c>
      <c r="H243" s="151">
        <f t="shared" si="26"/>
        <v>78</v>
      </c>
      <c r="I243" s="151">
        <f t="shared" si="26"/>
        <v>320</v>
      </c>
      <c r="J243" s="151">
        <f t="shared" si="26"/>
        <v>658</v>
      </c>
      <c r="K243" s="151">
        <f t="shared" si="26"/>
        <v>198</v>
      </c>
      <c r="L243" s="151">
        <f t="shared" si="26"/>
        <v>75</v>
      </c>
      <c r="M243" s="151">
        <f t="shared" si="26"/>
        <v>497</v>
      </c>
      <c r="N243" s="151">
        <f t="shared" si="26"/>
        <v>138</v>
      </c>
      <c r="O243" s="151">
        <f t="shared" si="26"/>
        <v>39</v>
      </c>
      <c r="P243" s="151">
        <f t="shared" si="26"/>
        <v>131</v>
      </c>
      <c r="Q243" s="151">
        <f t="shared" si="26"/>
        <v>20</v>
      </c>
      <c r="R243" s="151">
        <f t="shared" si="26"/>
        <v>24</v>
      </c>
    </row>
    <row r="244" spans="1:18" ht="15.75" customHeight="1">
      <c r="A244" s="79">
        <v>12010</v>
      </c>
      <c r="B244" s="84" t="s">
        <v>156</v>
      </c>
      <c r="C244" s="151">
        <f t="shared" si="21"/>
        <v>4</v>
      </c>
      <c r="D244" s="149" t="s">
        <v>767</v>
      </c>
      <c r="E244" s="149">
        <v>0</v>
      </c>
      <c r="F244" s="149" t="s">
        <v>767</v>
      </c>
      <c r="G244" s="149">
        <v>0</v>
      </c>
      <c r="H244" s="149">
        <v>0</v>
      </c>
      <c r="I244" s="149" t="s">
        <v>767</v>
      </c>
      <c r="J244" s="149" t="s">
        <v>767</v>
      </c>
      <c r="K244" s="149">
        <v>4</v>
      </c>
      <c r="L244" s="149">
        <v>0</v>
      </c>
      <c r="M244" s="149" t="s">
        <v>767</v>
      </c>
      <c r="N244" s="149">
        <v>0</v>
      </c>
      <c r="O244" s="149">
        <v>0</v>
      </c>
      <c r="P244" s="149" t="s">
        <v>767</v>
      </c>
      <c r="Q244" s="149">
        <v>0</v>
      </c>
      <c r="R244" s="149">
        <v>0</v>
      </c>
    </row>
    <row r="245" spans="1:18" ht="15.95" customHeight="1">
      <c r="A245" s="79">
        <v>12021</v>
      </c>
      <c r="B245" s="3" t="s">
        <v>881</v>
      </c>
      <c r="C245" s="151">
        <f t="shared" si="21"/>
        <v>14</v>
      </c>
      <c r="D245" s="149">
        <v>0</v>
      </c>
      <c r="E245" s="149">
        <v>0</v>
      </c>
      <c r="F245" s="149">
        <v>0</v>
      </c>
      <c r="G245" s="149">
        <v>0</v>
      </c>
      <c r="H245" s="149" t="s">
        <v>767</v>
      </c>
      <c r="I245" s="149">
        <v>0</v>
      </c>
      <c r="J245" s="149">
        <v>0</v>
      </c>
      <c r="K245" s="149" t="s">
        <v>767</v>
      </c>
      <c r="L245" s="149">
        <v>0</v>
      </c>
      <c r="M245" s="149">
        <v>0</v>
      </c>
      <c r="N245" s="149">
        <v>0</v>
      </c>
      <c r="O245" s="149">
        <v>14</v>
      </c>
      <c r="P245" s="149" t="s">
        <v>767</v>
      </c>
      <c r="Q245" s="149">
        <v>0</v>
      </c>
      <c r="R245" s="149" t="s">
        <v>767</v>
      </c>
    </row>
    <row r="246" spans="1:18" ht="15.95" customHeight="1">
      <c r="A246" s="79">
        <v>12022</v>
      </c>
      <c r="B246" s="84" t="s">
        <v>62</v>
      </c>
      <c r="C246" s="151">
        <f t="shared" si="21"/>
        <v>124</v>
      </c>
      <c r="D246" s="149">
        <v>23</v>
      </c>
      <c r="E246" s="149">
        <v>0</v>
      </c>
      <c r="F246" s="149">
        <v>26</v>
      </c>
      <c r="G246" s="149">
        <v>4</v>
      </c>
      <c r="H246" s="149">
        <v>15</v>
      </c>
      <c r="I246" s="149">
        <v>20</v>
      </c>
      <c r="J246" s="149" t="s">
        <v>767</v>
      </c>
      <c r="K246" s="149">
        <v>0</v>
      </c>
      <c r="L246" s="149" t="s">
        <v>767</v>
      </c>
      <c r="M246" s="149">
        <v>13</v>
      </c>
      <c r="N246" s="149" t="s">
        <v>767</v>
      </c>
      <c r="O246" s="149">
        <v>4</v>
      </c>
      <c r="P246" s="149">
        <v>19</v>
      </c>
      <c r="Q246" s="149">
        <v>0</v>
      </c>
      <c r="R246" s="149" t="s">
        <v>767</v>
      </c>
    </row>
    <row r="247" spans="1:18" ht="15.95" customHeight="1">
      <c r="A247" s="79">
        <v>12031</v>
      </c>
      <c r="B247" s="84" t="s">
        <v>655</v>
      </c>
      <c r="C247" s="151">
        <f t="shared" si="21"/>
        <v>4</v>
      </c>
      <c r="D247" s="149">
        <v>0</v>
      </c>
      <c r="E247" s="149">
        <v>0</v>
      </c>
      <c r="F247" s="149">
        <v>0</v>
      </c>
      <c r="G247" s="149" t="s">
        <v>767</v>
      </c>
      <c r="H247" s="149">
        <v>4</v>
      </c>
      <c r="I247" s="149" t="s">
        <v>767</v>
      </c>
      <c r="J247" s="149" t="s">
        <v>767</v>
      </c>
      <c r="K247" s="149" t="s">
        <v>767</v>
      </c>
      <c r="L247" s="149">
        <v>0</v>
      </c>
      <c r="M247" s="149" t="s">
        <v>767</v>
      </c>
      <c r="N247" s="149" t="s">
        <v>767</v>
      </c>
      <c r="O247" s="149">
        <v>0</v>
      </c>
      <c r="P247" s="149">
        <v>0</v>
      </c>
      <c r="Q247" s="149">
        <v>0</v>
      </c>
      <c r="R247" s="149" t="s">
        <v>767</v>
      </c>
    </row>
    <row r="248" spans="1:18" ht="15" customHeight="1">
      <c r="A248" s="79">
        <v>12032</v>
      </c>
      <c r="B248" s="84" t="s">
        <v>736</v>
      </c>
      <c r="C248" s="151">
        <f t="shared" si="21"/>
        <v>0</v>
      </c>
      <c r="D248" s="149">
        <v>0</v>
      </c>
      <c r="E248" s="149">
        <v>0</v>
      </c>
      <c r="F248" s="149" t="s">
        <v>767</v>
      </c>
      <c r="G248" s="149">
        <v>0</v>
      </c>
      <c r="H248" s="149">
        <v>0</v>
      </c>
      <c r="I248" s="149">
        <v>0</v>
      </c>
      <c r="J248" s="149">
        <v>0</v>
      </c>
      <c r="K248" s="149">
        <v>0</v>
      </c>
      <c r="L248" s="149">
        <v>0</v>
      </c>
      <c r="M248" s="149">
        <v>0</v>
      </c>
      <c r="N248" s="149">
        <v>0</v>
      </c>
      <c r="O248" s="149">
        <v>0</v>
      </c>
      <c r="P248" s="149">
        <v>0</v>
      </c>
      <c r="Q248" s="149">
        <v>0</v>
      </c>
      <c r="R248" s="149">
        <v>0</v>
      </c>
    </row>
    <row r="249" spans="1:18" ht="20.25" customHeight="1">
      <c r="A249" s="79">
        <v>12051</v>
      </c>
      <c r="B249" s="84" t="s">
        <v>67</v>
      </c>
      <c r="C249" s="151">
        <f t="shared" si="21"/>
        <v>162</v>
      </c>
      <c r="D249" s="149">
        <v>25</v>
      </c>
      <c r="E249" s="149">
        <v>9</v>
      </c>
      <c r="F249" s="149">
        <v>9</v>
      </c>
      <c r="G249" s="149">
        <v>0</v>
      </c>
      <c r="H249" s="149" t="s">
        <v>767</v>
      </c>
      <c r="I249" s="149">
        <v>44</v>
      </c>
      <c r="J249" s="149">
        <v>49</v>
      </c>
      <c r="K249" s="149">
        <v>13</v>
      </c>
      <c r="L249" s="149">
        <v>5</v>
      </c>
      <c r="M249" s="149" t="s">
        <v>767</v>
      </c>
      <c r="N249" s="149" t="s">
        <v>767</v>
      </c>
      <c r="O249" s="149">
        <v>4</v>
      </c>
      <c r="P249" s="149">
        <v>4</v>
      </c>
      <c r="Q249" s="149" t="s">
        <v>767</v>
      </c>
      <c r="R249" s="149" t="s">
        <v>767</v>
      </c>
    </row>
    <row r="250" spans="1:18" ht="18" customHeight="1">
      <c r="A250" s="79">
        <v>12052</v>
      </c>
      <c r="B250" s="84" t="s">
        <v>68</v>
      </c>
      <c r="C250" s="151">
        <f t="shared" si="21"/>
        <v>83</v>
      </c>
      <c r="D250" s="149">
        <v>46</v>
      </c>
      <c r="E250" s="149" t="s">
        <v>767</v>
      </c>
      <c r="F250" s="149">
        <v>6</v>
      </c>
      <c r="G250" s="149">
        <v>0</v>
      </c>
      <c r="H250" s="149">
        <v>0</v>
      </c>
      <c r="I250" s="149">
        <v>7</v>
      </c>
      <c r="J250" s="149">
        <v>19</v>
      </c>
      <c r="K250" s="149" t="s">
        <v>767</v>
      </c>
      <c r="L250" s="149" t="s">
        <v>767</v>
      </c>
      <c r="M250" s="149" t="s">
        <v>767</v>
      </c>
      <c r="N250" s="149">
        <v>5</v>
      </c>
      <c r="O250" s="149" t="s">
        <v>767</v>
      </c>
      <c r="P250" s="149">
        <v>0</v>
      </c>
      <c r="Q250" s="149">
        <v>0</v>
      </c>
      <c r="R250" s="149" t="s">
        <v>767</v>
      </c>
    </row>
    <row r="251" spans="1:18" ht="21.75" customHeight="1">
      <c r="A251" s="79">
        <v>12053</v>
      </c>
      <c r="B251" s="84" t="s">
        <v>70</v>
      </c>
      <c r="C251" s="151">
        <f t="shared" si="21"/>
        <v>5</v>
      </c>
      <c r="D251" s="149">
        <v>0</v>
      </c>
      <c r="E251" s="149">
        <v>0</v>
      </c>
      <c r="F251" s="149" t="s">
        <v>767</v>
      </c>
      <c r="G251" s="149">
        <v>0</v>
      </c>
      <c r="H251" s="149" t="s">
        <v>767</v>
      </c>
      <c r="I251" s="149" t="s">
        <v>767</v>
      </c>
      <c r="J251" s="149">
        <v>5</v>
      </c>
      <c r="K251" s="149" t="s">
        <v>767</v>
      </c>
      <c r="L251" s="149">
        <v>0</v>
      </c>
      <c r="M251" s="149">
        <v>0</v>
      </c>
      <c r="N251" s="149">
        <v>0</v>
      </c>
      <c r="O251" s="149">
        <v>0</v>
      </c>
      <c r="P251" s="149">
        <v>0</v>
      </c>
      <c r="Q251" s="149">
        <v>0</v>
      </c>
      <c r="R251" s="149" t="s">
        <v>767</v>
      </c>
    </row>
    <row r="252" spans="1:18" ht="15.95" customHeight="1">
      <c r="A252" s="79">
        <v>12054</v>
      </c>
      <c r="B252" s="84" t="s">
        <v>72</v>
      </c>
      <c r="C252" s="151">
        <f t="shared" si="21"/>
        <v>141</v>
      </c>
      <c r="D252" s="149">
        <v>17</v>
      </c>
      <c r="E252" s="149">
        <v>10</v>
      </c>
      <c r="F252" s="149">
        <v>10</v>
      </c>
      <c r="G252" s="149" t="s">
        <v>767</v>
      </c>
      <c r="H252" s="149" t="s">
        <v>767</v>
      </c>
      <c r="I252" s="149">
        <v>62</v>
      </c>
      <c r="J252" s="149">
        <v>12</v>
      </c>
      <c r="K252" s="149">
        <v>17</v>
      </c>
      <c r="L252" s="149">
        <v>4</v>
      </c>
      <c r="M252" s="149">
        <v>4</v>
      </c>
      <c r="N252" s="149" t="s">
        <v>767</v>
      </c>
      <c r="O252" s="149" t="s">
        <v>767</v>
      </c>
      <c r="P252" s="149">
        <v>5</v>
      </c>
      <c r="Q252" s="149" t="s">
        <v>767</v>
      </c>
      <c r="R252" s="149" t="s">
        <v>767</v>
      </c>
    </row>
    <row r="253" spans="1:18" ht="15.95" customHeight="1">
      <c r="A253" s="79">
        <v>12081</v>
      </c>
      <c r="B253" s="293" t="s">
        <v>848</v>
      </c>
      <c r="C253" s="151">
        <f t="shared" si="21"/>
        <v>152</v>
      </c>
      <c r="D253" s="149">
        <v>6</v>
      </c>
      <c r="E253" s="149" t="s">
        <v>767</v>
      </c>
      <c r="F253" s="149" t="s">
        <v>767</v>
      </c>
      <c r="G253" s="149" t="s">
        <v>767</v>
      </c>
      <c r="H253" s="149">
        <v>7</v>
      </c>
      <c r="I253" s="149">
        <v>23</v>
      </c>
      <c r="J253" s="149">
        <v>59</v>
      </c>
      <c r="K253" s="149">
        <v>5</v>
      </c>
      <c r="L253" s="149">
        <v>6</v>
      </c>
      <c r="M253" s="149">
        <v>23</v>
      </c>
      <c r="N253" s="149">
        <v>8</v>
      </c>
      <c r="O253" s="149">
        <v>5</v>
      </c>
      <c r="P253" s="149" t="s">
        <v>767</v>
      </c>
      <c r="Q253" s="149">
        <v>10</v>
      </c>
      <c r="R253" s="149">
        <v>0</v>
      </c>
    </row>
    <row r="254" spans="1:18" ht="15.75" customHeight="1">
      <c r="A254" s="79">
        <v>12082</v>
      </c>
      <c r="B254" s="293" t="s">
        <v>830</v>
      </c>
      <c r="C254" s="151">
        <f t="shared" si="21"/>
        <v>52</v>
      </c>
      <c r="D254" s="149">
        <v>4</v>
      </c>
      <c r="E254" s="149" t="s">
        <v>767</v>
      </c>
      <c r="F254" s="149">
        <v>4</v>
      </c>
      <c r="G254" s="149" t="s">
        <v>767</v>
      </c>
      <c r="H254" s="149">
        <v>8</v>
      </c>
      <c r="I254" s="149">
        <v>9</v>
      </c>
      <c r="J254" s="149">
        <v>18</v>
      </c>
      <c r="K254" s="149" t="s">
        <v>767</v>
      </c>
      <c r="L254" s="149" t="s">
        <v>767</v>
      </c>
      <c r="M254" s="149">
        <v>4</v>
      </c>
      <c r="N254" s="149">
        <v>5</v>
      </c>
      <c r="O254" s="149" t="s">
        <v>767</v>
      </c>
      <c r="P254" s="149" t="s">
        <v>767</v>
      </c>
      <c r="Q254" s="149">
        <v>0</v>
      </c>
      <c r="R254" s="149" t="s">
        <v>767</v>
      </c>
    </row>
    <row r="255" spans="1:18" ht="15" customHeight="1">
      <c r="A255" s="79">
        <v>12086</v>
      </c>
      <c r="B255" s="293" t="s">
        <v>851</v>
      </c>
      <c r="C255" s="151">
        <f t="shared" si="21"/>
        <v>0</v>
      </c>
      <c r="D255" s="149">
        <v>0</v>
      </c>
      <c r="E255" s="149">
        <v>0</v>
      </c>
      <c r="F255" s="149">
        <v>0</v>
      </c>
      <c r="G255" s="149">
        <v>0</v>
      </c>
      <c r="H255" s="149">
        <v>0</v>
      </c>
      <c r="I255" s="149">
        <v>0</v>
      </c>
      <c r="J255" s="149" t="s">
        <v>767</v>
      </c>
      <c r="K255" s="149">
        <v>0</v>
      </c>
      <c r="L255" s="149">
        <v>0</v>
      </c>
      <c r="M255" s="149">
        <v>0</v>
      </c>
      <c r="N255" s="149">
        <v>0</v>
      </c>
      <c r="O255" s="149">
        <v>0</v>
      </c>
      <c r="P255" s="149">
        <v>0</v>
      </c>
      <c r="Q255" s="149">
        <v>0</v>
      </c>
      <c r="R255" s="149">
        <v>0</v>
      </c>
    </row>
    <row r="256" spans="1:18" ht="16.5" customHeight="1">
      <c r="A256" s="79">
        <v>12087</v>
      </c>
      <c r="B256" s="84" t="s">
        <v>80</v>
      </c>
      <c r="C256" s="151">
        <f t="shared" si="21"/>
        <v>0</v>
      </c>
      <c r="D256" s="149" t="s">
        <v>767</v>
      </c>
      <c r="E256" s="149">
        <v>0</v>
      </c>
      <c r="F256" s="149">
        <v>0</v>
      </c>
      <c r="G256" s="149">
        <v>0</v>
      </c>
      <c r="H256" s="149">
        <v>0</v>
      </c>
      <c r="I256" s="149">
        <v>0</v>
      </c>
      <c r="J256" s="149">
        <v>0</v>
      </c>
      <c r="K256" s="149">
        <v>0</v>
      </c>
      <c r="L256" s="149">
        <v>0</v>
      </c>
      <c r="M256" s="149">
        <v>0</v>
      </c>
      <c r="N256" s="149">
        <v>0</v>
      </c>
      <c r="O256" s="149">
        <v>0</v>
      </c>
      <c r="P256" s="149">
        <v>0</v>
      </c>
      <c r="Q256" s="149">
        <v>0</v>
      </c>
      <c r="R256" s="149">
        <v>0</v>
      </c>
    </row>
    <row r="257" spans="1:18" ht="15" customHeight="1">
      <c r="A257" s="79">
        <v>12089</v>
      </c>
      <c r="B257" s="84" t="s">
        <v>722</v>
      </c>
      <c r="C257" s="151">
        <f t="shared" si="21"/>
        <v>62</v>
      </c>
      <c r="D257" s="149" t="s">
        <v>767</v>
      </c>
      <c r="E257" s="149" t="s">
        <v>767</v>
      </c>
      <c r="F257" s="149" t="s">
        <v>767</v>
      </c>
      <c r="G257" s="149">
        <v>0</v>
      </c>
      <c r="H257" s="149">
        <v>0</v>
      </c>
      <c r="I257" s="149">
        <v>6</v>
      </c>
      <c r="J257" s="149">
        <v>50</v>
      </c>
      <c r="K257" s="149" t="s">
        <v>767</v>
      </c>
      <c r="L257" s="149">
        <v>6</v>
      </c>
      <c r="M257" s="149" t="s">
        <v>767</v>
      </c>
      <c r="N257" s="149" t="s">
        <v>767</v>
      </c>
      <c r="O257" s="149">
        <v>0</v>
      </c>
      <c r="P257" s="149" t="s">
        <v>767</v>
      </c>
      <c r="Q257" s="149">
        <v>0</v>
      </c>
      <c r="R257" s="149">
        <v>0</v>
      </c>
    </row>
    <row r="258" spans="1:18" ht="12.75" customHeight="1">
      <c r="A258" s="79">
        <v>12090</v>
      </c>
      <c r="B258" s="84" t="s">
        <v>242</v>
      </c>
      <c r="C258" s="151">
        <f t="shared" si="21"/>
        <v>0</v>
      </c>
      <c r="D258" s="149">
        <v>0</v>
      </c>
      <c r="E258" s="149">
        <v>0</v>
      </c>
      <c r="F258" s="149">
        <v>0</v>
      </c>
      <c r="G258" s="149">
        <v>0</v>
      </c>
      <c r="H258" s="149">
        <v>0</v>
      </c>
      <c r="I258" s="149">
        <v>0</v>
      </c>
      <c r="J258" s="149">
        <v>0</v>
      </c>
      <c r="K258" s="149">
        <v>0</v>
      </c>
      <c r="L258" s="149">
        <v>0</v>
      </c>
      <c r="M258" s="149" t="s">
        <v>767</v>
      </c>
      <c r="N258" s="149">
        <v>0</v>
      </c>
      <c r="O258" s="149">
        <v>0</v>
      </c>
      <c r="P258" s="149">
        <v>0</v>
      </c>
      <c r="Q258" s="149">
        <v>0</v>
      </c>
      <c r="R258" s="149">
        <v>0</v>
      </c>
    </row>
    <row r="259" spans="1:18" ht="25.5" customHeight="1">
      <c r="A259" s="79">
        <v>12121</v>
      </c>
      <c r="B259" s="83" t="s">
        <v>157</v>
      </c>
      <c r="C259" s="151">
        <f t="shared" si="21"/>
        <v>0</v>
      </c>
      <c r="D259" s="149">
        <v>0</v>
      </c>
      <c r="E259" s="149" t="s">
        <v>767</v>
      </c>
      <c r="F259" s="149">
        <v>0</v>
      </c>
      <c r="G259" s="149">
        <v>0</v>
      </c>
      <c r="H259" s="149">
        <v>0</v>
      </c>
      <c r="I259" s="149">
        <v>0</v>
      </c>
      <c r="J259" s="149">
        <v>0</v>
      </c>
      <c r="K259" s="149">
        <v>0</v>
      </c>
      <c r="L259" s="149">
        <v>0</v>
      </c>
      <c r="M259" s="149">
        <v>0</v>
      </c>
      <c r="N259" s="149">
        <v>0</v>
      </c>
      <c r="O259" s="149">
        <v>0</v>
      </c>
      <c r="P259" s="149">
        <v>0</v>
      </c>
      <c r="Q259" s="149">
        <v>0</v>
      </c>
      <c r="R259" s="149">
        <v>0</v>
      </c>
    </row>
    <row r="260" spans="1:18" ht="17.25" customHeight="1">
      <c r="A260" s="79">
        <v>12122</v>
      </c>
      <c r="B260" s="84" t="s">
        <v>554</v>
      </c>
      <c r="C260" s="151">
        <f t="shared" si="21"/>
        <v>46</v>
      </c>
      <c r="D260" s="149">
        <v>0</v>
      </c>
      <c r="E260" s="149" t="s">
        <v>767</v>
      </c>
      <c r="F260" s="149">
        <v>46</v>
      </c>
      <c r="G260" s="149">
        <v>0</v>
      </c>
      <c r="H260" s="149">
        <v>0</v>
      </c>
      <c r="I260" s="149">
        <v>0</v>
      </c>
      <c r="J260" s="149">
        <v>0</v>
      </c>
      <c r="K260" s="149">
        <v>0</v>
      </c>
      <c r="L260" s="149">
        <v>0</v>
      </c>
      <c r="M260" s="149">
        <v>0</v>
      </c>
      <c r="N260" s="149">
        <v>0</v>
      </c>
      <c r="O260" s="149">
        <v>0</v>
      </c>
      <c r="P260" s="149" t="s">
        <v>767</v>
      </c>
      <c r="Q260" s="149">
        <v>0</v>
      </c>
      <c r="R260" s="149">
        <v>0</v>
      </c>
    </row>
    <row r="261" spans="1:18" ht="15" customHeight="1">
      <c r="A261" s="79">
        <v>12123</v>
      </c>
      <c r="B261" s="84" t="s">
        <v>422</v>
      </c>
      <c r="C261" s="151">
        <f t="shared" si="21"/>
        <v>0</v>
      </c>
      <c r="D261" s="149">
        <v>0</v>
      </c>
      <c r="E261" s="149">
        <v>0</v>
      </c>
      <c r="F261" s="149">
        <v>0</v>
      </c>
      <c r="G261" s="149">
        <v>0</v>
      </c>
      <c r="H261" s="149">
        <v>0</v>
      </c>
      <c r="I261" s="149">
        <v>0</v>
      </c>
      <c r="J261" s="149">
        <v>0</v>
      </c>
      <c r="K261" s="149">
        <v>0</v>
      </c>
      <c r="L261" s="149" t="s">
        <v>767</v>
      </c>
      <c r="M261" s="149">
        <v>0</v>
      </c>
      <c r="N261" s="149" t="s">
        <v>767</v>
      </c>
      <c r="O261" s="149">
        <v>0</v>
      </c>
      <c r="P261" s="149">
        <v>0</v>
      </c>
      <c r="Q261" s="149">
        <v>0</v>
      </c>
      <c r="R261" s="149">
        <v>0</v>
      </c>
    </row>
    <row r="262" spans="1:18" ht="15.95" customHeight="1">
      <c r="A262" s="79">
        <v>12125</v>
      </c>
      <c r="B262" s="84" t="s">
        <v>90</v>
      </c>
      <c r="C262" s="151">
        <f t="shared" si="21"/>
        <v>0</v>
      </c>
      <c r="D262" s="149">
        <v>0</v>
      </c>
      <c r="E262" s="149">
        <v>0</v>
      </c>
      <c r="F262" s="149">
        <v>0</v>
      </c>
      <c r="G262" s="149">
        <v>0</v>
      </c>
      <c r="H262" s="149">
        <v>0</v>
      </c>
      <c r="I262" s="149">
        <v>0</v>
      </c>
      <c r="J262" s="149">
        <v>0</v>
      </c>
      <c r="K262" s="149">
        <v>0</v>
      </c>
      <c r="L262" s="149">
        <v>0</v>
      </c>
      <c r="M262" s="149">
        <v>0</v>
      </c>
      <c r="N262" s="149">
        <v>0</v>
      </c>
      <c r="O262" s="149">
        <v>0</v>
      </c>
      <c r="P262" s="149" t="s">
        <v>767</v>
      </c>
      <c r="Q262" s="149">
        <v>0</v>
      </c>
      <c r="R262" s="149">
        <v>0</v>
      </c>
    </row>
    <row r="263" spans="1:18" ht="15.95" customHeight="1">
      <c r="A263" s="79">
        <v>12131</v>
      </c>
      <c r="B263" s="77" t="s">
        <v>191</v>
      </c>
      <c r="C263" s="151">
        <f t="shared" si="21"/>
        <v>4</v>
      </c>
      <c r="D263" s="149">
        <v>0</v>
      </c>
      <c r="E263" s="149">
        <v>0</v>
      </c>
      <c r="F263" s="149">
        <v>0</v>
      </c>
      <c r="G263" s="149">
        <v>0</v>
      </c>
      <c r="H263" s="149">
        <v>0</v>
      </c>
      <c r="I263" s="149" t="s">
        <v>767</v>
      </c>
      <c r="J263" s="149">
        <v>4</v>
      </c>
      <c r="K263" s="149">
        <v>0</v>
      </c>
      <c r="L263" s="149">
        <v>0</v>
      </c>
      <c r="M263" s="149">
        <v>0</v>
      </c>
      <c r="N263" s="149">
        <v>0</v>
      </c>
      <c r="O263" s="149">
        <v>0</v>
      </c>
      <c r="P263" s="149" t="s">
        <v>767</v>
      </c>
      <c r="Q263" s="149">
        <v>0</v>
      </c>
      <c r="R263" s="149">
        <v>0</v>
      </c>
    </row>
    <row r="264" spans="1:18" ht="15.95" customHeight="1">
      <c r="A264" s="90">
        <v>12132</v>
      </c>
      <c r="B264" s="82" t="s">
        <v>210</v>
      </c>
      <c r="C264" s="151">
        <f t="shared" ref="C264:C327" si="27">SUM(D264:R264)</f>
        <v>0</v>
      </c>
      <c r="D264" s="149">
        <v>0</v>
      </c>
      <c r="E264" s="149">
        <v>0</v>
      </c>
      <c r="F264" s="149">
        <v>0</v>
      </c>
      <c r="G264" s="149">
        <v>0</v>
      </c>
      <c r="H264" s="149">
        <v>0</v>
      </c>
      <c r="I264" s="149" t="s">
        <v>767</v>
      </c>
      <c r="J264" s="149" t="s">
        <v>767</v>
      </c>
      <c r="K264" s="149">
        <v>0</v>
      </c>
      <c r="L264" s="149" t="s">
        <v>767</v>
      </c>
      <c r="M264" s="149">
        <v>0</v>
      </c>
      <c r="N264" s="149">
        <v>0</v>
      </c>
      <c r="O264" s="149">
        <v>0</v>
      </c>
      <c r="P264" s="149">
        <v>0</v>
      </c>
      <c r="Q264" s="149">
        <v>0</v>
      </c>
      <c r="R264" s="149" t="s">
        <v>767</v>
      </c>
    </row>
    <row r="265" spans="1:18" ht="15.95" customHeight="1">
      <c r="A265" s="90">
        <v>12133</v>
      </c>
      <c r="B265" s="77" t="s">
        <v>238</v>
      </c>
      <c r="C265" s="151">
        <f t="shared" si="27"/>
        <v>0</v>
      </c>
      <c r="D265" s="149">
        <v>0</v>
      </c>
      <c r="E265" s="149">
        <v>0</v>
      </c>
      <c r="F265" s="149">
        <v>0</v>
      </c>
      <c r="G265" s="149">
        <v>0</v>
      </c>
      <c r="H265" s="149">
        <v>0</v>
      </c>
      <c r="I265" s="149">
        <v>0</v>
      </c>
      <c r="J265" s="149" t="s">
        <v>767</v>
      </c>
      <c r="K265" s="149" t="s">
        <v>767</v>
      </c>
      <c r="L265" s="149">
        <v>0</v>
      </c>
      <c r="M265" s="149">
        <v>0</v>
      </c>
      <c r="N265" s="149">
        <v>0</v>
      </c>
      <c r="O265" s="149">
        <v>0</v>
      </c>
      <c r="P265" s="149">
        <v>0</v>
      </c>
      <c r="Q265" s="149">
        <v>0</v>
      </c>
      <c r="R265" s="149">
        <v>0</v>
      </c>
    </row>
    <row r="266" spans="1:18" ht="15.95" customHeight="1">
      <c r="A266" s="90">
        <v>12134</v>
      </c>
      <c r="B266" s="77" t="s">
        <v>875</v>
      </c>
      <c r="C266" s="151">
        <f t="shared" si="27"/>
        <v>0</v>
      </c>
      <c r="D266" s="149">
        <v>0</v>
      </c>
      <c r="E266" s="149">
        <v>0</v>
      </c>
      <c r="F266" s="149">
        <v>0</v>
      </c>
      <c r="G266" s="149" t="s">
        <v>767</v>
      </c>
      <c r="H266" s="149">
        <v>0</v>
      </c>
      <c r="I266" s="149">
        <v>0</v>
      </c>
      <c r="J266" s="149">
        <v>0</v>
      </c>
      <c r="K266" s="149">
        <v>0</v>
      </c>
      <c r="L266" s="149">
        <v>0</v>
      </c>
      <c r="M266" s="149">
        <v>0</v>
      </c>
      <c r="N266" s="149">
        <v>0</v>
      </c>
      <c r="O266" s="149">
        <v>0</v>
      </c>
      <c r="P266" s="149">
        <v>0</v>
      </c>
      <c r="Q266" s="149">
        <v>0</v>
      </c>
      <c r="R266" s="149">
        <v>0</v>
      </c>
    </row>
    <row r="267" spans="1:18" ht="15.95" customHeight="1">
      <c r="A267" s="90">
        <v>12137</v>
      </c>
      <c r="B267" s="77" t="s">
        <v>158</v>
      </c>
      <c r="C267" s="151">
        <f t="shared" si="27"/>
        <v>0</v>
      </c>
      <c r="D267" s="149">
        <v>0</v>
      </c>
      <c r="E267" s="149">
        <v>0</v>
      </c>
      <c r="F267" s="149">
        <v>0</v>
      </c>
      <c r="G267" s="149">
        <v>0</v>
      </c>
      <c r="H267" s="149">
        <v>0</v>
      </c>
      <c r="I267" s="149">
        <v>0</v>
      </c>
      <c r="J267" s="149">
        <v>0</v>
      </c>
      <c r="K267" s="149">
        <v>0</v>
      </c>
      <c r="L267" s="149">
        <v>0</v>
      </c>
      <c r="M267" s="149">
        <v>0</v>
      </c>
      <c r="N267" s="149">
        <v>0</v>
      </c>
      <c r="O267" s="149" t="s">
        <v>767</v>
      </c>
      <c r="P267" s="149">
        <v>0</v>
      </c>
      <c r="Q267" s="149">
        <v>0</v>
      </c>
      <c r="R267" s="149">
        <v>0</v>
      </c>
    </row>
    <row r="268" spans="1:18" ht="19.5" customHeight="1">
      <c r="A268" s="90">
        <v>12138</v>
      </c>
      <c r="B268" s="77" t="s">
        <v>392</v>
      </c>
      <c r="C268" s="151">
        <f t="shared" si="27"/>
        <v>19</v>
      </c>
      <c r="D268" s="149">
        <v>4</v>
      </c>
      <c r="E268" s="149">
        <v>0</v>
      </c>
      <c r="F268" s="149">
        <v>0</v>
      </c>
      <c r="G268" s="149">
        <v>0</v>
      </c>
      <c r="H268" s="149">
        <v>0</v>
      </c>
      <c r="I268" s="149">
        <v>0</v>
      </c>
      <c r="J268" s="149">
        <v>5</v>
      </c>
      <c r="K268" s="149">
        <v>5</v>
      </c>
      <c r="L268" s="149">
        <v>0</v>
      </c>
      <c r="M268" s="149">
        <v>5</v>
      </c>
      <c r="N268" s="149">
        <v>0</v>
      </c>
      <c r="O268" s="149">
        <v>0</v>
      </c>
      <c r="P268" s="149">
        <v>0</v>
      </c>
      <c r="Q268" s="149" t="s">
        <v>767</v>
      </c>
      <c r="R268" s="149" t="s">
        <v>767</v>
      </c>
    </row>
    <row r="269" spans="1:18" ht="18" customHeight="1">
      <c r="A269" s="90">
        <v>12139</v>
      </c>
      <c r="B269" s="77" t="s">
        <v>656</v>
      </c>
      <c r="C269" s="151">
        <f t="shared" si="27"/>
        <v>6</v>
      </c>
      <c r="D269" s="149">
        <v>0</v>
      </c>
      <c r="E269" s="149">
        <v>0</v>
      </c>
      <c r="F269" s="149">
        <v>0</v>
      </c>
      <c r="G269" s="149">
        <v>0</v>
      </c>
      <c r="H269" s="149">
        <v>0</v>
      </c>
      <c r="I269" s="149">
        <v>0</v>
      </c>
      <c r="J269" s="149">
        <v>6</v>
      </c>
      <c r="K269" s="149">
        <v>0</v>
      </c>
      <c r="L269" s="149">
        <v>0</v>
      </c>
      <c r="M269" s="149">
        <v>0</v>
      </c>
      <c r="N269" s="149">
        <v>0</v>
      </c>
      <c r="O269" s="149">
        <v>0</v>
      </c>
      <c r="P269" s="149">
        <v>0</v>
      </c>
      <c r="Q269" s="149">
        <v>0</v>
      </c>
      <c r="R269" s="149">
        <v>0</v>
      </c>
    </row>
    <row r="270" spans="1:18" ht="16.5" customHeight="1">
      <c r="A270" s="90">
        <v>12142</v>
      </c>
      <c r="B270" s="77" t="s">
        <v>658</v>
      </c>
      <c r="C270" s="151">
        <f t="shared" si="27"/>
        <v>0</v>
      </c>
      <c r="D270" s="149">
        <v>0</v>
      </c>
      <c r="E270" s="149">
        <v>0</v>
      </c>
      <c r="F270" s="149">
        <v>0</v>
      </c>
      <c r="G270" s="149">
        <v>0</v>
      </c>
      <c r="H270" s="149">
        <v>0</v>
      </c>
      <c r="I270" s="149" t="s">
        <v>767</v>
      </c>
      <c r="J270" s="149">
        <v>0</v>
      </c>
      <c r="K270" s="149">
        <v>0</v>
      </c>
      <c r="L270" s="149">
        <v>0</v>
      </c>
      <c r="M270" s="149">
        <v>0</v>
      </c>
      <c r="N270" s="149">
        <v>0</v>
      </c>
      <c r="O270" s="149">
        <v>0</v>
      </c>
      <c r="P270" s="149">
        <v>0</v>
      </c>
      <c r="Q270" s="149">
        <v>0</v>
      </c>
      <c r="R270" s="149">
        <v>0</v>
      </c>
    </row>
    <row r="271" spans="1:18" ht="15.95" customHeight="1">
      <c r="A271" s="90">
        <v>12146</v>
      </c>
      <c r="B271" s="77" t="s">
        <v>833</v>
      </c>
      <c r="C271" s="151">
        <f t="shared" si="27"/>
        <v>0</v>
      </c>
      <c r="D271" s="149">
        <v>0</v>
      </c>
      <c r="E271" s="149">
        <v>0</v>
      </c>
      <c r="F271" s="149">
        <v>0</v>
      </c>
      <c r="G271" s="149">
        <v>0</v>
      </c>
      <c r="H271" s="149">
        <v>0</v>
      </c>
      <c r="I271" s="149">
        <v>0</v>
      </c>
      <c r="J271" s="149">
        <v>0</v>
      </c>
      <c r="K271" s="149">
        <v>0</v>
      </c>
      <c r="L271" s="149" t="s">
        <v>767</v>
      </c>
      <c r="M271" s="149" t="s">
        <v>767</v>
      </c>
      <c r="N271" s="149">
        <v>0</v>
      </c>
      <c r="O271" s="149">
        <v>0</v>
      </c>
      <c r="P271" s="149">
        <v>0</v>
      </c>
      <c r="Q271" s="149">
        <v>0</v>
      </c>
      <c r="R271" s="149">
        <v>0</v>
      </c>
    </row>
    <row r="272" spans="1:18" ht="21.75" customHeight="1">
      <c r="A272" s="79">
        <v>12148</v>
      </c>
      <c r="B272" s="77" t="s">
        <v>705</v>
      </c>
      <c r="C272" s="151">
        <f t="shared" si="27"/>
        <v>0</v>
      </c>
      <c r="D272" s="149">
        <v>0</v>
      </c>
      <c r="E272" s="149">
        <v>0</v>
      </c>
      <c r="F272" s="149">
        <v>0</v>
      </c>
      <c r="G272" s="149">
        <v>0</v>
      </c>
      <c r="H272" s="149">
        <v>0</v>
      </c>
      <c r="I272" s="149">
        <v>0</v>
      </c>
      <c r="J272" s="149" t="s">
        <v>767</v>
      </c>
      <c r="K272" s="149">
        <v>0</v>
      </c>
      <c r="L272" s="149">
        <v>0</v>
      </c>
      <c r="M272" s="149">
        <v>0</v>
      </c>
      <c r="N272" s="149">
        <v>0</v>
      </c>
      <c r="O272" s="149">
        <v>0</v>
      </c>
      <c r="P272" s="149">
        <v>0</v>
      </c>
      <c r="Q272" s="149">
        <v>0</v>
      </c>
      <c r="R272" s="149">
        <v>0</v>
      </c>
    </row>
    <row r="273" spans="1:18" ht="13.5" customHeight="1">
      <c r="A273" s="90">
        <v>12149</v>
      </c>
      <c r="B273" s="77" t="s">
        <v>614</v>
      </c>
      <c r="C273" s="151">
        <f t="shared" si="27"/>
        <v>508</v>
      </c>
      <c r="D273" s="149">
        <v>39</v>
      </c>
      <c r="E273" s="149">
        <v>5</v>
      </c>
      <c r="F273" s="149">
        <v>11</v>
      </c>
      <c r="G273" s="149">
        <v>46</v>
      </c>
      <c r="H273" s="149">
        <v>16</v>
      </c>
      <c r="I273" s="149">
        <v>26</v>
      </c>
      <c r="J273" s="149">
        <v>156</v>
      </c>
      <c r="K273" s="149">
        <v>21</v>
      </c>
      <c r="L273" s="149">
        <v>26</v>
      </c>
      <c r="M273" s="149">
        <v>60</v>
      </c>
      <c r="N273" s="149">
        <v>33</v>
      </c>
      <c r="O273" s="149">
        <v>12</v>
      </c>
      <c r="P273" s="149">
        <v>39</v>
      </c>
      <c r="Q273" s="149">
        <v>10</v>
      </c>
      <c r="R273" s="149">
        <v>8</v>
      </c>
    </row>
    <row r="274" spans="1:18" ht="16.5" customHeight="1">
      <c r="A274" s="90">
        <v>12150</v>
      </c>
      <c r="B274" s="77" t="s">
        <v>94</v>
      </c>
      <c r="C274" s="151">
        <f t="shared" si="27"/>
        <v>0</v>
      </c>
      <c r="D274" s="149">
        <v>0</v>
      </c>
      <c r="E274" s="149">
        <v>0</v>
      </c>
      <c r="F274" s="149">
        <v>0</v>
      </c>
      <c r="G274" s="149">
        <v>0</v>
      </c>
      <c r="H274" s="149">
        <v>0</v>
      </c>
      <c r="I274" s="149">
        <v>0</v>
      </c>
      <c r="J274" s="149">
        <v>0</v>
      </c>
      <c r="K274" s="149">
        <v>0</v>
      </c>
      <c r="L274" s="149">
        <v>0</v>
      </c>
      <c r="M274" s="149">
        <v>0</v>
      </c>
      <c r="N274" s="149" t="s">
        <v>767</v>
      </c>
      <c r="O274" s="149">
        <v>0</v>
      </c>
      <c r="P274" s="149" t="s">
        <v>767</v>
      </c>
      <c r="Q274" s="149">
        <v>0</v>
      </c>
      <c r="R274" s="149">
        <v>0</v>
      </c>
    </row>
    <row r="275" spans="1:18" ht="18" customHeight="1">
      <c r="A275" s="90">
        <v>12151</v>
      </c>
      <c r="B275" s="77" t="s">
        <v>245</v>
      </c>
      <c r="C275" s="151">
        <f t="shared" si="27"/>
        <v>84</v>
      </c>
      <c r="D275" s="149" t="s">
        <v>767</v>
      </c>
      <c r="E275" s="149" t="s">
        <v>767</v>
      </c>
      <c r="F275" s="149" t="s">
        <v>767</v>
      </c>
      <c r="G275" s="149">
        <v>4</v>
      </c>
      <c r="H275" s="149" t="s">
        <v>767</v>
      </c>
      <c r="I275" s="149">
        <v>4</v>
      </c>
      <c r="J275" s="149">
        <v>52</v>
      </c>
      <c r="K275" s="149">
        <v>10</v>
      </c>
      <c r="L275" s="149" t="s">
        <v>767</v>
      </c>
      <c r="M275" s="149">
        <v>0</v>
      </c>
      <c r="N275" s="149">
        <v>9</v>
      </c>
      <c r="O275" s="149" t="s">
        <v>767</v>
      </c>
      <c r="P275" s="149">
        <v>5</v>
      </c>
      <c r="Q275" s="149" t="s">
        <v>767</v>
      </c>
      <c r="R275" s="149" t="s">
        <v>767</v>
      </c>
    </row>
    <row r="276" spans="1:18" ht="15.75" customHeight="1">
      <c r="A276" s="90">
        <v>12152</v>
      </c>
      <c r="B276" s="77" t="s">
        <v>243</v>
      </c>
      <c r="C276" s="151">
        <f t="shared" si="27"/>
        <v>252</v>
      </c>
      <c r="D276" s="149">
        <v>6</v>
      </c>
      <c r="E276" s="149">
        <v>0</v>
      </c>
      <c r="F276" s="149" t="s">
        <v>767</v>
      </c>
      <c r="G276" s="149" t="s">
        <v>767</v>
      </c>
      <c r="H276" s="149" t="s">
        <v>767</v>
      </c>
      <c r="I276" s="149">
        <v>57</v>
      </c>
      <c r="J276" s="149">
        <v>32</v>
      </c>
      <c r="K276" s="149" t="s">
        <v>767</v>
      </c>
      <c r="L276" s="149" t="s">
        <v>767</v>
      </c>
      <c r="M276" s="149">
        <v>20</v>
      </c>
      <c r="N276" s="149">
        <v>78</v>
      </c>
      <c r="O276" s="149" t="s">
        <v>767</v>
      </c>
      <c r="P276" s="149">
        <v>59</v>
      </c>
      <c r="Q276" s="149" t="s">
        <v>767</v>
      </c>
      <c r="R276" s="149">
        <v>0</v>
      </c>
    </row>
    <row r="277" spans="1:18" ht="15.95" customHeight="1">
      <c r="A277" s="90">
        <v>12153</v>
      </c>
      <c r="B277" s="77" t="s">
        <v>278</v>
      </c>
      <c r="C277" s="151">
        <f t="shared" si="27"/>
        <v>0</v>
      </c>
      <c r="D277" s="149">
        <v>0</v>
      </c>
      <c r="E277" s="149">
        <v>0</v>
      </c>
      <c r="F277" s="149">
        <v>0</v>
      </c>
      <c r="G277" s="149">
        <v>0</v>
      </c>
      <c r="H277" s="149">
        <v>0</v>
      </c>
      <c r="I277" s="149">
        <v>0</v>
      </c>
      <c r="J277" s="149" t="s">
        <v>767</v>
      </c>
      <c r="K277" s="149">
        <v>0</v>
      </c>
      <c r="L277" s="149">
        <v>0</v>
      </c>
      <c r="M277" s="149">
        <v>0</v>
      </c>
      <c r="N277" s="149">
        <v>0</v>
      </c>
      <c r="O277" s="149">
        <v>0</v>
      </c>
      <c r="P277" s="149">
        <v>0</v>
      </c>
      <c r="Q277" s="149">
        <v>0</v>
      </c>
      <c r="R277" s="149">
        <v>0</v>
      </c>
    </row>
    <row r="278" spans="1:18" ht="15.95" customHeight="1">
      <c r="A278" s="90">
        <v>12157</v>
      </c>
      <c r="B278" s="77" t="s">
        <v>92</v>
      </c>
      <c r="C278" s="151">
        <f t="shared" si="27"/>
        <v>0</v>
      </c>
      <c r="D278" s="149">
        <v>0</v>
      </c>
      <c r="E278" s="149">
        <v>0</v>
      </c>
      <c r="F278" s="149">
        <v>0</v>
      </c>
      <c r="G278" s="149">
        <v>0</v>
      </c>
      <c r="H278" s="149">
        <v>0</v>
      </c>
      <c r="I278" s="149">
        <v>0</v>
      </c>
      <c r="J278" s="149" t="s">
        <v>767</v>
      </c>
      <c r="K278" s="149">
        <v>0</v>
      </c>
      <c r="L278" s="149">
        <v>0</v>
      </c>
      <c r="M278" s="149">
        <v>0</v>
      </c>
      <c r="N278" s="149">
        <v>0</v>
      </c>
      <c r="O278" s="149">
        <v>0</v>
      </c>
      <c r="P278" s="149">
        <v>0</v>
      </c>
      <c r="Q278" s="149">
        <v>0</v>
      </c>
      <c r="R278" s="149">
        <v>0</v>
      </c>
    </row>
    <row r="279" spans="1:18" ht="22.5" customHeight="1">
      <c r="A279" s="90">
        <v>12159</v>
      </c>
      <c r="B279" s="10" t="s">
        <v>879</v>
      </c>
      <c r="C279" s="151">
        <f t="shared" si="27"/>
        <v>0</v>
      </c>
      <c r="D279" s="149">
        <v>0</v>
      </c>
      <c r="E279" s="149">
        <v>0</v>
      </c>
      <c r="F279" s="149">
        <v>0</v>
      </c>
      <c r="G279" s="149">
        <v>0</v>
      </c>
      <c r="H279" s="149">
        <v>0</v>
      </c>
      <c r="I279" s="149">
        <v>0</v>
      </c>
      <c r="J279" s="149" t="s">
        <v>767</v>
      </c>
      <c r="K279" s="149">
        <v>0</v>
      </c>
      <c r="L279" s="149">
        <v>0</v>
      </c>
      <c r="M279" s="149">
        <v>0</v>
      </c>
      <c r="N279" s="149">
        <v>0</v>
      </c>
      <c r="O279" s="149">
        <v>0</v>
      </c>
      <c r="P279" s="149">
        <v>0</v>
      </c>
      <c r="Q279" s="149">
        <v>0</v>
      </c>
      <c r="R279" s="149">
        <v>0</v>
      </c>
    </row>
    <row r="280" spans="1:18" ht="20.25" customHeight="1">
      <c r="A280" s="90">
        <v>12163</v>
      </c>
      <c r="B280" s="82" t="s">
        <v>553</v>
      </c>
      <c r="C280" s="151">
        <f t="shared" si="27"/>
        <v>414</v>
      </c>
      <c r="D280" s="149" t="s">
        <v>767</v>
      </c>
      <c r="E280" s="149">
        <v>0</v>
      </c>
      <c r="F280" s="149">
        <v>45</v>
      </c>
      <c r="G280" s="149">
        <v>0</v>
      </c>
      <c r="H280" s="149">
        <v>28</v>
      </c>
      <c r="I280" s="149" t="s">
        <v>767</v>
      </c>
      <c r="J280" s="149">
        <v>174</v>
      </c>
      <c r="K280" s="149">
        <v>123</v>
      </c>
      <c r="L280" s="149">
        <v>28</v>
      </c>
      <c r="M280" s="149" t="s">
        <v>767</v>
      </c>
      <c r="N280" s="149">
        <v>0</v>
      </c>
      <c r="O280" s="149" t="s">
        <v>767</v>
      </c>
      <c r="P280" s="149" t="s">
        <v>767</v>
      </c>
      <c r="Q280" s="149">
        <v>0</v>
      </c>
      <c r="R280" s="149">
        <v>16</v>
      </c>
    </row>
    <row r="281" spans="1:18" ht="18" customHeight="1">
      <c r="A281" s="90">
        <v>12170</v>
      </c>
      <c r="B281" s="77" t="s">
        <v>279</v>
      </c>
      <c r="C281" s="151">
        <f t="shared" si="27"/>
        <v>0</v>
      </c>
      <c r="D281" s="149">
        <v>0</v>
      </c>
      <c r="E281" s="149">
        <v>0</v>
      </c>
      <c r="F281" s="149">
        <v>0</v>
      </c>
      <c r="G281" s="149">
        <v>0</v>
      </c>
      <c r="H281" s="149">
        <v>0</v>
      </c>
      <c r="I281" s="149">
        <v>0</v>
      </c>
      <c r="J281" s="149" t="s">
        <v>767</v>
      </c>
      <c r="K281" s="149">
        <v>0</v>
      </c>
      <c r="L281" s="149">
        <v>0</v>
      </c>
      <c r="M281" s="149" t="s">
        <v>767</v>
      </c>
      <c r="N281" s="149" t="s">
        <v>767</v>
      </c>
      <c r="O281" s="149" t="s">
        <v>767</v>
      </c>
      <c r="P281" s="149">
        <v>0</v>
      </c>
      <c r="Q281" s="149">
        <v>0</v>
      </c>
      <c r="R281" s="149">
        <v>0</v>
      </c>
    </row>
    <row r="282" spans="1:18" ht="18" customHeight="1">
      <c r="A282" s="79">
        <v>12172</v>
      </c>
      <c r="B282" s="80" t="s">
        <v>192</v>
      </c>
      <c r="C282" s="151">
        <f t="shared" si="27"/>
        <v>0</v>
      </c>
      <c r="D282" s="149">
        <v>0</v>
      </c>
      <c r="E282" s="149">
        <v>0</v>
      </c>
      <c r="F282" s="149">
        <v>0</v>
      </c>
      <c r="G282" s="149">
        <v>0</v>
      </c>
      <c r="H282" s="149">
        <v>0</v>
      </c>
      <c r="I282" s="149">
        <v>0</v>
      </c>
      <c r="J282" s="149" t="s">
        <v>767</v>
      </c>
      <c r="K282" s="149">
        <v>0</v>
      </c>
      <c r="L282" s="149">
        <v>0</v>
      </c>
      <c r="M282" s="149">
        <v>0</v>
      </c>
      <c r="N282" s="149">
        <v>0</v>
      </c>
      <c r="O282" s="149">
        <v>0</v>
      </c>
      <c r="P282" s="149">
        <v>0</v>
      </c>
      <c r="Q282" s="149">
        <v>0</v>
      </c>
      <c r="R282" s="149">
        <v>0</v>
      </c>
    </row>
    <row r="283" spans="1:18" ht="18" customHeight="1">
      <c r="A283" s="79">
        <v>12173</v>
      </c>
      <c r="B283" s="80" t="s">
        <v>239</v>
      </c>
      <c r="C283" s="151">
        <f t="shared" si="27"/>
        <v>9</v>
      </c>
      <c r="D283" s="149">
        <v>0</v>
      </c>
      <c r="E283" s="149">
        <v>0</v>
      </c>
      <c r="F283" s="149">
        <v>0</v>
      </c>
      <c r="G283" s="149" t="s">
        <v>767</v>
      </c>
      <c r="H283" s="149">
        <v>0</v>
      </c>
      <c r="I283" s="149">
        <v>0</v>
      </c>
      <c r="J283" s="149">
        <v>9</v>
      </c>
      <c r="K283" s="149">
        <v>0</v>
      </c>
      <c r="L283" s="149">
        <v>0</v>
      </c>
      <c r="M283" s="149">
        <v>0</v>
      </c>
      <c r="N283" s="149">
        <v>0</v>
      </c>
      <c r="O283" s="149">
        <v>0</v>
      </c>
      <c r="P283" s="149">
        <v>0</v>
      </c>
      <c r="Q283" s="149">
        <v>0</v>
      </c>
      <c r="R283" s="149">
        <v>0</v>
      </c>
    </row>
    <row r="284" spans="1:18" ht="14.25" customHeight="1">
      <c r="A284" s="79">
        <v>12182</v>
      </c>
      <c r="B284" s="80" t="s">
        <v>98</v>
      </c>
      <c r="C284" s="151">
        <f t="shared" si="27"/>
        <v>0</v>
      </c>
      <c r="D284" s="149" t="s">
        <v>767</v>
      </c>
      <c r="E284" s="149">
        <v>0</v>
      </c>
      <c r="F284" s="149">
        <v>0</v>
      </c>
      <c r="G284" s="149" t="s">
        <v>767</v>
      </c>
      <c r="H284" s="149">
        <v>0</v>
      </c>
      <c r="I284" s="149" t="s">
        <v>767</v>
      </c>
      <c r="J284" s="149" t="s">
        <v>767</v>
      </c>
      <c r="K284" s="149">
        <v>0</v>
      </c>
      <c r="L284" s="149">
        <v>0</v>
      </c>
      <c r="M284" s="149">
        <v>0</v>
      </c>
      <c r="N284" s="149">
        <v>0</v>
      </c>
      <c r="O284" s="149" t="s">
        <v>767</v>
      </c>
      <c r="P284" s="149">
        <v>0</v>
      </c>
      <c r="Q284" s="149" t="s">
        <v>767</v>
      </c>
      <c r="R284" s="149">
        <v>0</v>
      </c>
    </row>
    <row r="285" spans="1:18" ht="19.5" customHeight="1">
      <c r="A285" s="79">
        <v>12183</v>
      </c>
      <c r="B285" s="80" t="s">
        <v>100</v>
      </c>
      <c r="C285" s="151">
        <f t="shared" si="27"/>
        <v>6</v>
      </c>
      <c r="D285" s="149">
        <v>6</v>
      </c>
      <c r="E285" s="149" t="s">
        <v>767</v>
      </c>
      <c r="F285" s="149">
        <v>0</v>
      </c>
      <c r="G285" s="149" t="s">
        <v>767</v>
      </c>
      <c r="H285" s="149">
        <v>0</v>
      </c>
      <c r="I285" s="149">
        <v>0</v>
      </c>
      <c r="J285" s="149">
        <v>0</v>
      </c>
      <c r="K285" s="149">
        <v>0</v>
      </c>
      <c r="L285" s="149">
        <v>0</v>
      </c>
      <c r="M285" s="149">
        <v>0</v>
      </c>
      <c r="N285" s="149">
        <v>0</v>
      </c>
      <c r="O285" s="149" t="s">
        <v>767</v>
      </c>
      <c r="P285" s="149">
        <v>0</v>
      </c>
      <c r="Q285" s="149" t="s">
        <v>767</v>
      </c>
      <c r="R285" s="149">
        <v>0</v>
      </c>
    </row>
    <row r="286" spans="1:18" ht="22.5" customHeight="1">
      <c r="A286" s="90">
        <v>12999</v>
      </c>
      <c r="B286" s="77" t="s">
        <v>286</v>
      </c>
      <c r="C286" s="151">
        <f t="shared" si="27"/>
        <v>457</v>
      </c>
      <c r="D286" s="149">
        <v>23</v>
      </c>
      <c r="E286" s="149">
        <v>0</v>
      </c>
      <c r="F286" s="149">
        <v>0</v>
      </c>
      <c r="G286" s="149">
        <v>0</v>
      </c>
      <c r="H286" s="149" t="s">
        <v>767</v>
      </c>
      <c r="I286" s="149">
        <v>62</v>
      </c>
      <c r="J286" s="149">
        <v>4</v>
      </c>
      <c r="K286" s="149">
        <v>0</v>
      </c>
      <c r="L286" s="149" t="s">
        <v>767</v>
      </c>
      <c r="M286" s="149">
        <v>368</v>
      </c>
      <c r="N286" s="149" t="s">
        <v>767</v>
      </c>
      <c r="O286" s="149" t="s">
        <v>767</v>
      </c>
      <c r="P286" s="149">
        <v>0</v>
      </c>
      <c r="Q286" s="149" t="s">
        <v>767</v>
      </c>
      <c r="R286" s="149">
        <v>0</v>
      </c>
    </row>
    <row r="287" spans="1:18" ht="15.95" customHeight="1">
      <c r="A287" s="79">
        <v>13049</v>
      </c>
      <c r="B287" s="72" t="s">
        <v>193</v>
      </c>
      <c r="C287" s="151">
        <f t="shared" si="27"/>
        <v>4</v>
      </c>
      <c r="D287" s="149">
        <v>0</v>
      </c>
      <c r="E287" s="149">
        <v>0</v>
      </c>
      <c r="F287" s="149">
        <v>0</v>
      </c>
      <c r="G287" s="149">
        <v>0</v>
      </c>
      <c r="H287" s="149">
        <v>0</v>
      </c>
      <c r="I287" s="149">
        <v>0</v>
      </c>
      <c r="J287" s="149">
        <v>4</v>
      </c>
      <c r="K287" s="149">
        <v>0</v>
      </c>
      <c r="L287" s="149">
        <v>0</v>
      </c>
      <c r="M287" s="149">
        <v>0</v>
      </c>
      <c r="N287" s="149">
        <v>0</v>
      </c>
      <c r="O287" s="149">
        <v>0</v>
      </c>
      <c r="P287" s="149">
        <v>0</v>
      </c>
      <c r="Q287" s="149">
        <v>0</v>
      </c>
      <c r="R287" s="149">
        <v>0</v>
      </c>
    </row>
    <row r="288" spans="1:18" ht="23.25" customHeight="1">
      <c r="A288" s="79">
        <v>13050</v>
      </c>
      <c r="B288" s="80" t="s">
        <v>102</v>
      </c>
      <c r="C288" s="151">
        <f t="shared" si="27"/>
        <v>0</v>
      </c>
      <c r="D288" s="149">
        <v>0</v>
      </c>
      <c r="E288" s="149">
        <v>0</v>
      </c>
      <c r="F288" s="149">
        <v>0</v>
      </c>
      <c r="G288" s="149">
        <v>0</v>
      </c>
      <c r="H288" s="149">
        <v>0</v>
      </c>
      <c r="I288" s="149">
        <v>0</v>
      </c>
      <c r="J288" s="149" t="s">
        <v>767</v>
      </c>
      <c r="K288" s="149">
        <v>0</v>
      </c>
      <c r="L288" s="149">
        <v>0</v>
      </c>
      <c r="M288" s="149">
        <v>0</v>
      </c>
      <c r="N288" s="149">
        <v>0</v>
      </c>
      <c r="O288" s="149">
        <v>0</v>
      </c>
      <c r="P288" s="149">
        <v>0</v>
      </c>
      <c r="Q288" s="149">
        <v>0</v>
      </c>
      <c r="R288" s="149">
        <v>0</v>
      </c>
    </row>
    <row r="289" spans="1:18" ht="15.95" customHeight="1">
      <c r="A289" s="79">
        <v>13051</v>
      </c>
      <c r="B289" s="293" t="s">
        <v>892</v>
      </c>
      <c r="C289" s="151">
        <f t="shared" si="27"/>
        <v>0</v>
      </c>
      <c r="D289" s="149">
        <v>0</v>
      </c>
      <c r="E289" s="149" t="s">
        <v>767</v>
      </c>
      <c r="F289" s="149">
        <v>0</v>
      </c>
      <c r="G289" s="149">
        <v>0</v>
      </c>
      <c r="H289" s="149">
        <v>0</v>
      </c>
      <c r="I289" s="149">
        <v>0</v>
      </c>
      <c r="J289" s="149" t="s">
        <v>767</v>
      </c>
      <c r="K289" s="149">
        <v>0</v>
      </c>
      <c r="L289" s="149">
        <v>0</v>
      </c>
      <c r="M289" s="149" t="s">
        <v>767</v>
      </c>
      <c r="N289" s="149">
        <v>0</v>
      </c>
      <c r="O289" s="149">
        <v>0</v>
      </c>
      <c r="P289" s="149">
        <v>0</v>
      </c>
      <c r="Q289" s="149">
        <v>0</v>
      </c>
      <c r="R289" s="149">
        <v>0</v>
      </c>
    </row>
    <row r="290" spans="1:18" ht="15.95" customHeight="1">
      <c r="A290" s="79">
        <v>22600</v>
      </c>
      <c r="B290" s="72" t="s">
        <v>194</v>
      </c>
      <c r="C290" s="151">
        <f t="shared" si="27"/>
        <v>0</v>
      </c>
      <c r="D290" s="149">
        <v>0</v>
      </c>
      <c r="E290" s="149">
        <v>0</v>
      </c>
      <c r="F290" s="149">
        <v>0</v>
      </c>
      <c r="G290" s="149">
        <v>0</v>
      </c>
      <c r="H290" s="149">
        <v>0</v>
      </c>
      <c r="I290" s="149">
        <v>0</v>
      </c>
      <c r="J290" s="149" t="s">
        <v>767</v>
      </c>
      <c r="K290" s="149">
        <v>0</v>
      </c>
      <c r="L290" s="149">
        <v>0</v>
      </c>
      <c r="M290" s="149">
        <v>0</v>
      </c>
      <c r="N290" s="149">
        <v>0</v>
      </c>
      <c r="O290" s="149">
        <v>0</v>
      </c>
      <c r="P290" s="149">
        <v>0</v>
      </c>
      <c r="Q290" s="149">
        <v>0</v>
      </c>
      <c r="R290" s="149">
        <v>0</v>
      </c>
    </row>
    <row r="291" spans="1:18" ht="15.95" customHeight="1">
      <c r="A291" s="79">
        <v>22601</v>
      </c>
      <c r="B291" s="72" t="s">
        <v>898</v>
      </c>
      <c r="C291" s="151">
        <f t="shared" si="27"/>
        <v>0</v>
      </c>
      <c r="D291" s="149">
        <v>0</v>
      </c>
      <c r="E291" s="149">
        <v>0</v>
      </c>
      <c r="F291" s="149">
        <v>0</v>
      </c>
      <c r="G291" s="149">
        <v>0</v>
      </c>
      <c r="H291" s="149">
        <v>0</v>
      </c>
      <c r="I291" s="149">
        <v>0</v>
      </c>
      <c r="J291" s="149">
        <v>0</v>
      </c>
      <c r="K291" s="149">
        <v>0</v>
      </c>
      <c r="L291" s="149">
        <v>0</v>
      </c>
      <c r="M291" s="149" t="s">
        <v>767</v>
      </c>
      <c r="N291" s="149">
        <v>0</v>
      </c>
      <c r="O291" s="149">
        <v>0</v>
      </c>
      <c r="P291" s="149">
        <v>0</v>
      </c>
      <c r="Q291" s="149">
        <v>0</v>
      </c>
      <c r="R291" s="149">
        <v>0</v>
      </c>
    </row>
    <row r="292" spans="1:18" ht="15.95" customHeight="1">
      <c r="A292" s="89"/>
      <c r="B292" s="93" t="s">
        <v>756</v>
      </c>
      <c r="C292" s="151">
        <f>SUM(C293:C295)</f>
        <v>0</v>
      </c>
      <c r="D292" s="151">
        <f t="shared" ref="D292:R292" si="28">SUM(D293:D295)</f>
        <v>0</v>
      </c>
      <c r="E292" s="151">
        <f t="shared" si="28"/>
        <v>0</v>
      </c>
      <c r="F292" s="151">
        <f t="shared" si="28"/>
        <v>0</v>
      </c>
      <c r="G292" s="151">
        <f t="shared" si="28"/>
        <v>0</v>
      </c>
      <c r="H292" s="151">
        <f t="shared" si="28"/>
        <v>0</v>
      </c>
      <c r="I292" s="151">
        <f t="shared" si="28"/>
        <v>0</v>
      </c>
      <c r="J292" s="151">
        <f t="shared" si="28"/>
        <v>0</v>
      </c>
      <c r="K292" s="151">
        <f t="shared" si="28"/>
        <v>0</v>
      </c>
      <c r="L292" s="151">
        <f t="shared" si="28"/>
        <v>0</v>
      </c>
      <c r="M292" s="151">
        <f t="shared" si="28"/>
        <v>0</v>
      </c>
      <c r="N292" s="151">
        <f t="shared" si="28"/>
        <v>0</v>
      </c>
      <c r="O292" s="151">
        <f t="shared" si="28"/>
        <v>0</v>
      </c>
      <c r="P292" s="151">
        <f t="shared" si="28"/>
        <v>0</v>
      </c>
      <c r="Q292" s="151">
        <f t="shared" si="28"/>
        <v>0</v>
      </c>
      <c r="R292" s="151">
        <f t="shared" si="28"/>
        <v>0</v>
      </c>
    </row>
    <row r="293" spans="1:18" ht="15.95" customHeight="1">
      <c r="A293" s="79">
        <v>20003</v>
      </c>
      <c r="B293" s="84" t="s">
        <v>723</v>
      </c>
      <c r="C293" s="151">
        <f t="shared" si="27"/>
        <v>0</v>
      </c>
      <c r="D293" s="149">
        <v>0</v>
      </c>
      <c r="E293" s="149" t="s">
        <v>767</v>
      </c>
      <c r="F293" s="149">
        <v>0</v>
      </c>
      <c r="G293" s="149">
        <v>0</v>
      </c>
      <c r="H293" s="149">
        <v>0</v>
      </c>
      <c r="I293" s="149" t="s">
        <v>767</v>
      </c>
      <c r="J293" s="149" t="s">
        <v>767</v>
      </c>
      <c r="K293" s="149">
        <v>0</v>
      </c>
      <c r="L293" s="149" t="s">
        <v>767</v>
      </c>
      <c r="M293" s="149">
        <v>0</v>
      </c>
      <c r="N293" s="149">
        <v>0</v>
      </c>
      <c r="O293" s="149">
        <v>0</v>
      </c>
      <c r="P293" s="149">
        <v>0</v>
      </c>
      <c r="Q293" s="149">
        <v>0</v>
      </c>
      <c r="R293" s="149">
        <v>0</v>
      </c>
    </row>
    <row r="294" spans="1:18" ht="15.95" customHeight="1">
      <c r="A294" s="79">
        <v>20004</v>
      </c>
      <c r="B294" s="84" t="s">
        <v>338</v>
      </c>
      <c r="C294" s="151">
        <f t="shared" si="27"/>
        <v>0</v>
      </c>
      <c r="D294" s="149">
        <v>0</v>
      </c>
      <c r="E294" s="149">
        <v>0</v>
      </c>
      <c r="F294" s="149">
        <v>0</v>
      </c>
      <c r="G294" s="149">
        <v>0</v>
      </c>
      <c r="H294" s="149">
        <v>0</v>
      </c>
      <c r="I294" s="149">
        <v>0</v>
      </c>
      <c r="J294" s="149" t="s">
        <v>767</v>
      </c>
      <c r="K294" s="149">
        <v>0</v>
      </c>
      <c r="L294" s="149">
        <v>0</v>
      </c>
      <c r="M294" s="149" t="s">
        <v>767</v>
      </c>
      <c r="N294" s="149">
        <v>0</v>
      </c>
      <c r="O294" s="149">
        <v>0</v>
      </c>
      <c r="P294" s="149">
        <v>0</v>
      </c>
      <c r="Q294" s="149">
        <v>0</v>
      </c>
      <c r="R294" s="149">
        <v>0</v>
      </c>
    </row>
    <row r="295" spans="1:18" ht="15.95" customHeight="1">
      <c r="A295" s="79">
        <v>20006</v>
      </c>
      <c r="B295" s="84" t="s">
        <v>196</v>
      </c>
      <c r="C295" s="151">
        <f t="shared" si="27"/>
        <v>0</v>
      </c>
      <c r="D295" s="149" t="s">
        <v>767</v>
      </c>
      <c r="E295" s="149">
        <v>0</v>
      </c>
      <c r="F295" s="149">
        <v>0</v>
      </c>
      <c r="G295" s="149">
        <v>0</v>
      </c>
      <c r="H295" s="149">
        <v>0</v>
      </c>
      <c r="I295" s="149">
        <v>0</v>
      </c>
      <c r="J295" s="149">
        <v>0</v>
      </c>
      <c r="K295" s="149">
        <v>0</v>
      </c>
      <c r="L295" s="149">
        <v>0</v>
      </c>
      <c r="M295" s="149">
        <v>0</v>
      </c>
      <c r="N295" s="149">
        <v>0</v>
      </c>
      <c r="O295" s="149">
        <v>0</v>
      </c>
      <c r="P295" s="149">
        <v>0</v>
      </c>
      <c r="Q295" s="149">
        <v>0</v>
      </c>
      <c r="R295" s="149">
        <v>0</v>
      </c>
    </row>
    <row r="296" spans="1:18" ht="15.95" customHeight="1">
      <c r="A296" s="89"/>
      <c r="B296" s="93" t="s">
        <v>160</v>
      </c>
      <c r="C296" s="151">
        <f>SUM(C297:C298)</f>
        <v>0</v>
      </c>
      <c r="D296" s="151">
        <f t="shared" ref="D296:R296" si="29">SUM(D297:D298)</f>
        <v>0</v>
      </c>
      <c r="E296" s="151">
        <f t="shared" si="29"/>
        <v>0</v>
      </c>
      <c r="F296" s="151">
        <f t="shared" si="29"/>
        <v>0</v>
      </c>
      <c r="G296" s="151">
        <f t="shared" si="29"/>
        <v>0</v>
      </c>
      <c r="H296" s="151">
        <f t="shared" si="29"/>
        <v>0</v>
      </c>
      <c r="I296" s="151">
        <f t="shared" si="29"/>
        <v>0</v>
      </c>
      <c r="J296" s="151">
        <f t="shared" si="29"/>
        <v>0</v>
      </c>
      <c r="K296" s="151">
        <f t="shared" si="29"/>
        <v>0</v>
      </c>
      <c r="L296" s="151">
        <f t="shared" si="29"/>
        <v>0</v>
      </c>
      <c r="M296" s="151">
        <f t="shared" si="29"/>
        <v>0</v>
      </c>
      <c r="N296" s="151">
        <f t="shared" si="29"/>
        <v>0</v>
      </c>
      <c r="O296" s="151">
        <f t="shared" si="29"/>
        <v>0</v>
      </c>
      <c r="P296" s="151">
        <f t="shared" si="29"/>
        <v>0</v>
      </c>
      <c r="Q296" s="151">
        <f t="shared" si="29"/>
        <v>0</v>
      </c>
      <c r="R296" s="151">
        <f t="shared" si="29"/>
        <v>0</v>
      </c>
    </row>
    <row r="297" spans="1:18" ht="15.75" customHeight="1">
      <c r="A297" s="79">
        <v>21001</v>
      </c>
      <c r="B297" s="84" t="s">
        <v>407</v>
      </c>
      <c r="C297" s="151">
        <f t="shared" si="27"/>
        <v>0</v>
      </c>
      <c r="D297" s="149">
        <v>0</v>
      </c>
      <c r="E297" s="149" t="s">
        <v>767</v>
      </c>
      <c r="F297" s="149">
        <v>0</v>
      </c>
      <c r="G297" s="149">
        <v>0</v>
      </c>
      <c r="H297" s="149">
        <v>0</v>
      </c>
      <c r="I297" s="149" t="s">
        <v>767</v>
      </c>
      <c r="J297" s="149">
        <v>0</v>
      </c>
      <c r="K297" s="149" t="s">
        <v>767</v>
      </c>
      <c r="L297" s="149">
        <v>0</v>
      </c>
      <c r="M297" s="149">
        <v>0</v>
      </c>
      <c r="N297" s="149">
        <v>0</v>
      </c>
      <c r="O297" s="149">
        <v>0</v>
      </c>
      <c r="P297" s="149">
        <v>0</v>
      </c>
      <c r="Q297" s="149">
        <v>0</v>
      </c>
      <c r="R297" s="149">
        <v>0</v>
      </c>
    </row>
    <row r="298" spans="1:18" ht="18" customHeight="1">
      <c r="A298" s="79">
        <v>21002</v>
      </c>
      <c r="B298" s="84" t="s">
        <v>710</v>
      </c>
      <c r="C298" s="151">
        <f t="shared" si="27"/>
        <v>0</v>
      </c>
      <c r="D298" s="149">
        <v>0</v>
      </c>
      <c r="E298" s="149">
        <v>0</v>
      </c>
      <c r="F298" s="149">
        <v>0</v>
      </c>
      <c r="G298" s="149">
        <v>0</v>
      </c>
      <c r="H298" s="149">
        <v>0</v>
      </c>
      <c r="I298" s="149" t="s">
        <v>767</v>
      </c>
      <c r="J298" s="149" t="s">
        <v>767</v>
      </c>
      <c r="K298" s="149">
        <v>0</v>
      </c>
      <c r="L298" s="149">
        <v>0</v>
      </c>
      <c r="M298" s="149">
        <v>0</v>
      </c>
      <c r="N298" s="149">
        <v>0</v>
      </c>
      <c r="O298" s="149">
        <v>0</v>
      </c>
      <c r="P298" s="149">
        <v>0</v>
      </c>
      <c r="Q298" s="149">
        <v>0</v>
      </c>
      <c r="R298" s="149">
        <v>0</v>
      </c>
    </row>
    <row r="299" spans="1:18" ht="15.95" customHeight="1">
      <c r="A299" s="89"/>
      <c r="B299" s="93" t="s">
        <v>161</v>
      </c>
      <c r="C299" s="151">
        <f>+C300</f>
        <v>425</v>
      </c>
      <c r="D299" s="151">
        <f t="shared" ref="D299:R299" si="30">+D300</f>
        <v>14</v>
      </c>
      <c r="E299" s="151">
        <f t="shared" si="30"/>
        <v>11</v>
      </c>
      <c r="F299" s="151">
        <f t="shared" si="30"/>
        <v>31</v>
      </c>
      <c r="G299" s="151">
        <f t="shared" si="30"/>
        <v>21</v>
      </c>
      <c r="H299" s="151">
        <f t="shared" si="30"/>
        <v>11</v>
      </c>
      <c r="I299" s="151">
        <f t="shared" si="30"/>
        <v>38</v>
      </c>
      <c r="J299" s="151">
        <f t="shared" si="30"/>
        <v>159</v>
      </c>
      <c r="K299" s="151">
        <f t="shared" si="30"/>
        <v>25</v>
      </c>
      <c r="L299" s="151">
        <f t="shared" si="30"/>
        <v>30</v>
      </c>
      <c r="M299" s="151">
        <f t="shared" si="30"/>
        <v>28</v>
      </c>
      <c r="N299" s="151">
        <f t="shared" si="30"/>
        <v>10</v>
      </c>
      <c r="O299" s="151">
        <f t="shared" si="30"/>
        <v>7</v>
      </c>
      <c r="P299" s="151">
        <f t="shared" si="30"/>
        <v>24</v>
      </c>
      <c r="Q299" s="151">
        <f t="shared" si="30"/>
        <v>6</v>
      </c>
      <c r="R299" s="151">
        <f t="shared" si="30"/>
        <v>10</v>
      </c>
    </row>
    <row r="300" spans="1:18" ht="15.95" customHeight="1">
      <c r="A300" s="79">
        <v>22100</v>
      </c>
      <c r="B300" s="293" t="s">
        <v>899</v>
      </c>
      <c r="C300" s="151">
        <f t="shared" si="27"/>
        <v>425</v>
      </c>
      <c r="D300" s="149">
        <v>14</v>
      </c>
      <c r="E300" s="149">
        <v>11</v>
      </c>
      <c r="F300" s="149">
        <v>31</v>
      </c>
      <c r="G300" s="149">
        <v>21</v>
      </c>
      <c r="H300" s="149">
        <v>11</v>
      </c>
      <c r="I300" s="149">
        <v>38</v>
      </c>
      <c r="J300" s="149">
        <v>159</v>
      </c>
      <c r="K300" s="149">
        <v>25</v>
      </c>
      <c r="L300" s="149">
        <v>30</v>
      </c>
      <c r="M300" s="149">
        <v>28</v>
      </c>
      <c r="N300" s="149">
        <v>10</v>
      </c>
      <c r="O300" s="149">
        <v>7</v>
      </c>
      <c r="P300" s="149">
        <v>24</v>
      </c>
      <c r="Q300" s="149">
        <v>6</v>
      </c>
      <c r="R300" s="149">
        <v>10</v>
      </c>
    </row>
    <row r="301" spans="1:18" ht="15.95" customHeight="1">
      <c r="A301" s="74"/>
      <c r="B301" s="75" t="s">
        <v>659</v>
      </c>
      <c r="C301" s="151">
        <f>SUM(C302:C317)</f>
        <v>2249</v>
      </c>
      <c r="D301" s="151">
        <f t="shared" ref="D301:R301" si="31">SUM(D302:D317)</f>
        <v>33</v>
      </c>
      <c r="E301" s="151">
        <f t="shared" si="31"/>
        <v>24</v>
      </c>
      <c r="F301" s="151">
        <f t="shared" si="31"/>
        <v>96</v>
      </c>
      <c r="G301" s="151">
        <f t="shared" si="31"/>
        <v>40</v>
      </c>
      <c r="H301" s="151">
        <f t="shared" si="31"/>
        <v>112</v>
      </c>
      <c r="I301" s="151">
        <f t="shared" si="31"/>
        <v>334</v>
      </c>
      <c r="J301" s="151">
        <f t="shared" si="31"/>
        <v>568</v>
      </c>
      <c r="K301" s="151">
        <f t="shared" si="31"/>
        <v>132</v>
      </c>
      <c r="L301" s="151">
        <f t="shared" si="31"/>
        <v>267</v>
      </c>
      <c r="M301" s="151">
        <f t="shared" si="31"/>
        <v>230</v>
      </c>
      <c r="N301" s="151">
        <f t="shared" si="31"/>
        <v>123</v>
      </c>
      <c r="O301" s="151">
        <f t="shared" si="31"/>
        <v>156</v>
      </c>
      <c r="P301" s="151">
        <f t="shared" si="31"/>
        <v>88</v>
      </c>
      <c r="Q301" s="151">
        <f t="shared" si="31"/>
        <v>5</v>
      </c>
      <c r="R301" s="151">
        <f t="shared" si="31"/>
        <v>41</v>
      </c>
    </row>
    <row r="302" spans="1:18" ht="15.95" customHeight="1">
      <c r="A302" s="79">
        <v>7038</v>
      </c>
      <c r="B302" s="84" t="s">
        <v>113</v>
      </c>
      <c r="C302" s="151">
        <f t="shared" si="27"/>
        <v>517</v>
      </c>
      <c r="D302" s="149">
        <v>9</v>
      </c>
      <c r="E302" s="149" t="s">
        <v>767</v>
      </c>
      <c r="F302" s="149">
        <v>24</v>
      </c>
      <c r="G302" s="149">
        <v>15</v>
      </c>
      <c r="H302" s="149">
        <v>37</v>
      </c>
      <c r="I302" s="149">
        <v>94</v>
      </c>
      <c r="J302" s="149">
        <v>100</v>
      </c>
      <c r="K302" s="149">
        <v>24</v>
      </c>
      <c r="L302" s="149">
        <v>104</v>
      </c>
      <c r="M302" s="149">
        <v>46</v>
      </c>
      <c r="N302" s="149">
        <v>13</v>
      </c>
      <c r="O302" s="149">
        <v>26</v>
      </c>
      <c r="P302" s="149">
        <v>12</v>
      </c>
      <c r="Q302" s="149" t="s">
        <v>767</v>
      </c>
      <c r="R302" s="149">
        <v>13</v>
      </c>
    </row>
    <row r="303" spans="1:18" ht="15.95" customHeight="1">
      <c r="A303" s="79">
        <v>7039</v>
      </c>
      <c r="B303" s="84" t="s">
        <v>709</v>
      </c>
      <c r="C303" s="151">
        <f t="shared" si="27"/>
        <v>88</v>
      </c>
      <c r="D303" s="149" t="s">
        <v>767</v>
      </c>
      <c r="E303" s="149" t="s">
        <v>767</v>
      </c>
      <c r="F303" s="149">
        <v>14</v>
      </c>
      <c r="G303" s="149">
        <v>6</v>
      </c>
      <c r="H303" s="149">
        <v>7</v>
      </c>
      <c r="I303" s="149">
        <v>8</v>
      </c>
      <c r="J303" s="149">
        <v>16</v>
      </c>
      <c r="K303" s="149" t="s">
        <v>767</v>
      </c>
      <c r="L303" s="149">
        <v>6</v>
      </c>
      <c r="M303" s="149">
        <v>9</v>
      </c>
      <c r="N303" s="149">
        <v>4</v>
      </c>
      <c r="O303" s="149">
        <v>18</v>
      </c>
      <c r="P303" s="149" t="s">
        <v>767</v>
      </c>
      <c r="Q303" s="149">
        <v>0</v>
      </c>
      <c r="R303" s="149">
        <v>0</v>
      </c>
    </row>
    <row r="304" spans="1:18" ht="15.95" customHeight="1">
      <c r="A304" s="76">
        <v>13016</v>
      </c>
      <c r="B304" s="77" t="s">
        <v>287</v>
      </c>
      <c r="C304" s="151">
        <f t="shared" si="27"/>
        <v>0</v>
      </c>
      <c r="D304" s="149">
        <v>0</v>
      </c>
      <c r="E304" s="149">
        <v>0</v>
      </c>
      <c r="F304" s="149">
        <v>0</v>
      </c>
      <c r="G304" s="149">
        <v>0</v>
      </c>
      <c r="H304" s="149">
        <v>0</v>
      </c>
      <c r="I304" s="149" t="s">
        <v>767</v>
      </c>
      <c r="J304" s="149">
        <v>0</v>
      </c>
      <c r="K304" s="149">
        <v>0</v>
      </c>
      <c r="L304" s="149">
        <v>0</v>
      </c>
      <c r="M304" s="149">
        <v>0</v>
      </c>
      <c r="N304" s="149">
        <v>0</v>
      </c>
      <c r="O304" s="149">
        <v>0</v>
      </c>
      <c r="P304" s="149">
        <v>0</v>
      </c>
      <c r="Q304" s="149">
        <v>0</v>
      </c>
      <c r="R304" s="149">
        <v>0</v>
      </c>
    </row>
    <row r="305" spans="1:18" ht="15.95" customHeight="1">
      <c r="A305" s="90">
        <v>13021</v>
      </c>
      <c r="B305" s="77" t="s">
        <v>660</v>
      </c>
      <c r="C305" s="151">
        <f t="shared" si="27"/>
        <v>9</v>
      </c>
      <c r="D305" s="149">
        <v>0</v>
      </c>
      <c r="E305" s="149" t="s">
        <v>767</v>
      </c>
      <c r="F305" s="149">
        <v>0</v>
      </c>
      <c r="G305" s="149" t="s">
        <v>767</v>
      </c>
      <c r="H305" s="149" t="s">
        <v>767</v>
      </c>
      <c r="I305" s="149">
        <v>5</v>
      </c>
      <c r="J305" s="149">
        <v>4</v>
      </c>
      <c r="K305" s="149" t="s">
        <v>767</v>
      </c>
      <c r="L305" s="149" t="s">
        <v>767</v>
      </c>
      <c r="M305" s="149" t="s">
        <v>767</v>
      </c>
      <c r="N305" s="149">
        <v>0</v>
      </c>
      <c r="O305" s="149" t="s">
        <v>767</v>
      </c>
      <c r="P305" s="149" t="s">
        <v>767</v>
      </c>
      <c r="Q305" s="149" t="s">
        <v>767</v>
      </c>
      <c r="R305" s="149">
        <v>0</v>
      </c>
    </row>
    <row r="306" spans="1:18" ht="15.75" customHeight="1">
      <c r="A306" s="79">
        <v>13022</v>
      </c>
      <c r="B306" s="72" t="s">
        <v>197</v>
      </c>
      <c r="C306" s="151">
        <f t="shared" si="27"/>
        <v>0</v>
      </c>
      <c r="D306" s="149">
        <v>0</v>
      </c>
      <c r="E306" s="149" t="s">
        <v>767</v>
      </c>
      <c r="F306" s="149">
        <v>0</v>
      </c>
      <c r="G306" s="149">
        <v>0</v>
      </c>
      <c r="H306" s="149">
        <v>0</v>
      </c>
      <c r="I306" s="149">
        <v>0</v>
      </c>
      <c r="J306" s="149">
        <v>0</v>
      </c>
      <c r="K306" s="149">
        <v>0</v>
      </c>
      <c r="L306" s="149">
        <v>0</v>
      </c>
      <c r="M306" s="149">
        <v>0</v>
      </c>
      <c r="N306" s="149">
        <v>0</v>
      </c>
      <c r="O306" s="149">
        <v>0</v>
      </c>
      <c r="P306" s="149">
        <v>0</v>
      </c>
      <c r="Q306" s="149">
        <v>0</v>
      </c>
      <c r="R306" s="149">
        <v>0</v>
      </c>
    </row>
    <row r="307" spans="1:18" ht="21.75" customHeight="1">
      <c r="A307" s="89">
        <v>13023</v>
      </c>
      <c r="B307" s="77" t="s">
        <v>661</v>
      </c>
      <c r="C307" s="151">
        <f t="shared" si="27"/>
        <v>38</v>
      </c>
      <c r="D307" s="149">
        <v>0</v>
      </c>
      <c r="E307" s="149" t="s">
        <v>767</v>
      </c>
      <c r="F307" s="149">
        <v>0</v>
      </c>
      <c r="G307" s="149">
        <v>0</v>
      </c>
      <c r="H307" s="149">
        <v>4</v>
      </c>
      <c r="I307" s="149">
        <v>0</v>
      </c>
      <c r="J307" s="149">
        <v>0</v>
      </c>
      <c r="K307" s="149" t="s">
        <v>767</v>
      </c>
      <c r="L307" s="149">
        <v>34</v>
      </c>
      <c r="M307" s="149" t="s">
        <v>767</v>
      </c>
      <c r="N307" s="149" t="s">
        <v>767</v>
      </c>
      <c r="O307" s="149">
        <v>0</v>
      </c>
      <c r="P307" s="149">
        <v>0</v>
      </c>
      <c r="Q307" s="149">
        <v>0</v>
      </c>
      <c r="R307" s="149">
        <v>0</v>
      </c>
    </row>
    <row r="308" spans="1:18" ht="15.95" customHeight="1">
      <c r="A308" s="90">
        <v>13024</v>
      </c>
      <c r="B308" s="77" t="s">
        <v>662</v>
      </c>
      <c r="C308" s="151">
        <f t="shared" si="27"/>
        <v>114</v>
      </c>
      <c r="D308" s="149">
        <v>0</v>
      </c>
      <c r="E308" s="149" t="s">
        <v>767</v>
      </c>
      <c r="F308" s="149" t="s">
        <v>767</v>
      </c>
      <c r="G308" s="149" t="s">
        <v>767</v>
      </c>
      <c r="H308" s="149" t="s">
        <v>767</v>
      </c>
      <c r="I308" s="149">
        <v>9</v>
      </c>
      <c r="J308" s="149">
        <v>52</v>
      </c>
      <c r="K308" s="149">
        <v>5</v>
      </c>
      <c r="L308" s="149" t="s">
        <v>767</v>
      </c>
      <c r="M308" s="149">
        <v>16</v>
      </c>
      <c r="N308" s="149">
        <v>6</v>
      </c>
      <c r="O308" s="149">
        <v>8</v>
      </c>
      <c r="P308" s="149">
        <v>18</v>
      </c>
      <c r="Q308" s="149">
        <v>0</v>
      </c>
      <c r="R308" s="149">
        <v>0</v>
      </c>
    </row>
    <row r="309" spans="1:18" ht="15.95" customHeight="1">
      <c r="A309" s="90">
        <v>13025</v>
      </c>
      <c r="B309" s="77" t="s">
        <v>663</v>
      </c>
      <c r="C309" s="151">
        <f t="shared" si="27"/>
        <v>0</v>
      </c>
      <c r="D309" s="149" t="s">
        <v>767</v>
      </c>
      <c r="E309" s="149">
        <v>0</v>
      </c>
      <c r="F309" s="149" t="s">
        <v>767</v>
      </c>
      <c r="G309" s="149">
        <v>0</v>
      </c>
      <c r="H309" s="149" t="s">
        <v>767</v>
      </c>
      <c r="I309" s="149" t="s">
        <v>767</v>
      </c>
      <c r="J309" s="149" t="s">
        <v>767</v>
      </c>
      <c r="K309" s="149">
        <v>0</v>
      </c>
      <c r="L309" s="149" t="s">
        <v>767</v>
      </c>
      <c r="M309" s="149" t="s">
        <v>767</v>
      </c>
      <c r="N309" s="149">
        <v>0</v>
      </c>
      <c r="O309" s="149">
        <v>0</v>
      </c>
      <c r="P309" s="149" t="s">
        <v>767</v>
      </c>
      <c r="Q309" s="149">
        <v>0</v>
      </c>
      <c r="R309" s="149">
        <v>0</v>
      </c>
    </row>
    <row r="310" spans="1:18" ht="15" customHeight="1">
      <c r="A310" s="90">
        <v>13026</v>
      </c>
      <c r="B310" s="77" t="s">
        <v>393</v>
      </c>
      <c r="C310" s="151">
        <f t="shared" si="27"/>
        <v>0</v>
      </c>
      <c r="D310" s="149">
        <v>0</v>
      </c>
      <c r="E310" s="149">
        <v>0</v>
      </c>
      <c r="F310" s="149" t="s">
        <v>767</v>
      </c>
      <c r="G310" s="149">
        <v>0</v>
      </c>
      <c r="H310" s="149">
        <v>0</v>
      </c>
      <c r="I310" s="149">
        <v>0</v>
      </c>
      <c r="J310" s="149" t="s">
        <v>767</v>
      </c>
      <c r="K310" s="149">
        <v>0</v>
      </c>
      <c r="L310" s="149">
        <v>0</v>
      </c>
      <c r="M310" s="149">
        <v>0</v>
      </c>
      <c r="N310" s="149">
        <v>0</v>
      </c>
      <c r="O310" s="149">
        <v>0</v>
      </c>
      <c r="P310" s="149" t="s">
        <v>767</v>
      </c>
      <c r="Q310" s="149" t="s">
        <v>767</v>
      </c>
      <c r="R310" s="149">
        <v>0</v>
      </c>
    </row>
    <row r="311" spans="1:18" ht="19.5" customHeight="1">
      <c r="A311" s="90">
        <v>13027</v>
      </c>
      <c r="B311" s="77" t="s">
        <v>664</v>
      </c>
      <c r="C311" s="151">
        <f t="shared" si="27"/>
        <v>42</v>
      </c>
      <c r="D311" s="149" t="s">
        <v>767</v>
      </c>
      <c r="E311" s="149">
        <v>0</v>
      </c>
      <c r="F311" s="149">
        <v>0</v>
      </c>
      <c r="G311" s="149" t="s">
        <v>767</v>
      </c>
      <c r="H311" s="149">
        <v>4</v>
      </c>
      <c r="I311" s="149">
        <v>11</v>
      </c>
      <c r="J311" s="149">
        <v>7</v>
      </c>
      <c r="K311" s="149">
        <v>0</v>
      </c>
      <c r="L311" s="149">
        <v>4</v>
      </c>
      <c r="M311" s="149">
        <v>5</v>
      </c>
      <c r="N311" s="149">
        <v>7</v>
      </c>
      <c r="O311" s="149">
        <v>4</v>
      </c>
      <c r="P311" s="149" t="s">
        <v>767</v>
      </c>
      <c r="Q311" s="149" t="s">
        <v>767</v>
      </c>
      <c r="R311" s="149" t="s">
        <v>767</v>
      </c>
    </row>
    <row r="312" spans="1:18" ht="19.5" customHeight="1">
      <c r="A312" s="90">
        <v>13028</v>
      </c>
      <c r="B312" s="77" t="s">
        <v>665</v>
      </c>
      <c r="C312" s="151">
        <f t="shared" si="27"/>
        <v>1168</v>
      </c>
      <c r="D312" s="149">
        <v>20</v>
      </c>
      <c r="E312" s="149">
        <v>11</v>
      </c>
      <c r="F312" s="149">
        <v>36</v>
      </c>
      <c r="G312" s="149">
        <v>11</v>
      </c>
      <c r="H312" s="149">
        <v>39</v>
      </c>
      <c r="I312" s="149">
        <v>154</v>
      </c>
      <c r="J312" s="149">
        <v>343</v>
      </c>
      <c r="K312" s="149">
        <v>97</v>
      </c>
      <c r="L312" s="149">
        <v>106</v>
      </c>
      <c r="M312" s="149">
        <v>82</v>
      </c>
      <c r="N312" s="149">
        <v>87</v>
      </c>
      <c r="O312" s="149">
        <v>100</v>
      </c>
      <c r="P312" s="149">
        <v>49</v>
      </c>
      <c r="Q312" s="149">
        <v>5</v>
      </c>
      <c r="R312" s="149">
        <v>28</v>
      </c>
    </row>
    <row r="313" spans="1:18" ht="19.5" customHeight="1">
      <c r="A313" s="89">
        <v>13030</v>
      </c>
      <c r="B313" s="77" t="s">
        <v>699</v>
      </c>
      <c r="C313" s="151">
        <f t="shared" si="27"/>
        <v>16</v>
      </c>
      <c r="D313" s="149" t="s">
        <v>767</v>
      </c>
      <c r="E313" s="149">
        <v>0</v>
      </c>
      <c r="F313" s="149">
        <v>0</v>
      </c>
      <c r="G313" s="149">
        <v>0</v>
      </c>
      <c r="H313" s="149">
        <v>4</v>
      </c>
      <c r="I313" s="149">
        <v>0</v>
      </c>
      <c r="J313" s="149">
        <v>8</v>
      </c>
      <c r="K313" s="149" t="s">
        <v>767</v>
      </c>
      <c r="L313" s="149" t="s">
        <v>767</v>
      </c>
      <c r="M313" s="149" t="s">
        <v>767</v>
      </c>
      <c r="N313" s="149" t="s">
        <v>767</v>
      </c>
      <c r="O313" s="149">
        <v>0</v>
      </c>
      <c r="P313" s="149">
        <v>4</v>
      </c>
      <c r="Q313" s="149" t="s">
        <v>767</v>
      </c>
      <c r="R313" s="149" t="s">
        <v>767</v>
      </c>
    </row>
    <row r="314" spans="1:18" ht="19.5" customHeight="1">
      <c r="A314" s="90">
        <v>13031</v>
      </c>
      <c r="B314" s="77" t="s">
        <v>404</v>
      </c>
      <c r="C314" s="151">
        <f t="shared" si="27"/>
        <v>24</v>
      </c>
      <c r="D314" s="149">
        <v>0</v>
      </c>
      <c r="E314" s="149">
        <v>0</v>
      </c>
      <c r="F314" s="149" t="s">
        <v>767</v>
      </c>
      <c r="G314" s="149">
        <v>0</v>
      </c>
      <c r="H314" s="149">
        <v>0</v>
      </c>
      <c r="I314" s="149">
        <v>8</v>
      </c>
      <c r="J314" s="149">
        <v>10</v>
      </c>
      <c r="K314" s="149">
        <v>6</v>
      </c>
      <c r="L314" s="149" t="s">
        <v>767</v>
      </c>
      <c r="M314" s="149" t="s">
        <v>767</v>
      </c>
      <c r="N314" s="149">
        <v>0</v>
      </c>
      <c r="O314" s="149" t="s">
        <v>767</v>
      </c>
      <c r="P314" s="149">
        <v>0</v>
      </c>
      <c r="Q314" s="149" t="s">
        <v>767</v>
      </c>
      <c r="R314" s="149" t="s">
        <v>767</v>
      </c>
    </row>
    <row r="315" spans="1:18" ht="16.5" customHeight="1">
      <c r="A315" s="90">
        <v>13033</v>
      </c>
      <c r="B315" s="77" t="s">
        <v>666</v>
      </c>
      <c r="C315" s="151">
        <f t="shared" si="27"/>
        <v>49</v>
      </c>
      <c r="D315" s="149">
        <v>4</v>
      </c>
      <c r="E315" s="149">
        <v>4</v>
      </c>
      <c r="F315" s="149">
        <v>0</v>
      </c>
      <c r="G315" s="149" t="s">
        <v>767</v>
      </c>
      <c r="H315" s="149" t="s">
        <v>767</v>
      </c>
      <c r="I315" s="149">
        <v>15</v>
      </c>
      <c r="J315" s="149">
        <v>18</v>
      </c>
      <c r="K315" s="149" t="s">
        <v>767</v>
      </c>
      <c r="L315" s="149">
        <v>8</v>
      </c>
      <c r="M315" s="149" t="s">
        <v>767</v>
      </c>
      <c r="N315" s="149" t="s">
        <v>767</v>
      </c>
      <c r="O315" s="149" t="s">
        <v>767</v>
      </c>
      <c r="P315" s="149">
        <v>0</v>
      </c>
      <c r="Q315" s="149">
        <v>0</v>
      </c>
      <c r="R315" s="149">
        <v>0</v>
      </c>
    </row>
    <row r="316" spans="1:18" ht="18.75" customHeight="1">
      <c r="A316" s="90">
        <v>13035</v>
      </c>
      <c r="B316" s="77" t="s">
        <v>394</v>
      </c>
      <c r="C316" s="151">
        <f t="shared" si="27"/>
        <v>0</v>
      </c>
      <c r="D316" s="149">
        <v>0</v>
      </c>
      <c r="E316" s="149" t="s">
        <v>767</v>
      </c>
      <c r="F316" s="149">
        <v>0</v>
      </c>
      <c r="G316" s="149">
        <v>0</v>
      </c>
      <c r="H316" s="149" t="s">
        <v>767</v>
      </c>
      <c r="I316" s="149" t="s">
        <v>767</v>
      </c>
      <c r="J316" s="149" t="s">
        <v>767</v>
      </c>
      <c r="K316" s="149">
        <v>0</v>
      </c>
      <c r="L316" s="149">
        <v>0</v>
      </c>
      <c r="M316" s="149" t="s">
        <v>767</v>
      </c>
      <c r="N316" s="149" t="s">
        <v>767</v>
      </c>
      <c r="O316" s="149">
        <v>0</v>
      </c>
      <c r="P316" s="149">
        <v>0</v>
      </c>
      <c r="Q316" s="149">
        <v>0</v>
      </c>
      <c r="R316" s="149" t="s">
        <v>767</v>
      </c>
    </row>
    <row r="317" spans="1:18" ht="18" customHeight="1">
      <c r="A317" s="90">
        <v>13097</v>
      </c>
      <c r="B317" s="77" t="s">
        <v>288</v>
      </c>
      <c r="C317" s="151">
        <f t="shared" si="27"/>
        <v>184</v>
      </c>
      <c r="D317" s="149" t="s">
        <v>767</v>
      </c>
      <c r="E317" s="149">
        <v>9</v>
      </c>
      <c r="F317" s="149">
        <v>22</v>
      </c>
      <c r="G317" s="149">
        <v>8</v>
      </c>
      <c r="H317" s="149">
        <v>17</v>
      </c>
      <c r="I317" s="149">
        <v>30</v>
      </c>
      <c r="J317" s="149">
        <v>10</v>
      </c>
      <c r="K317" s="149" t="s">
        <v>767</v>
      </c>
      <c r="L317" s="149">
        <v>5</v>
      </c>
      <c r="M317" s="149">
        <v>72</v>
      </c>
      <c r="N317" s="149">
        <v>6</v>
      </c>
      <c r="O317" s="149" t="s">
        <v>767</v>
      </c>
      <c r="P317" s="149">
        <v>5</v>
      </c>
      <c r="Q317" s="149">
        <v>0</v>
      </c>
      <c r="R317" s="149">
        <v>0</v>
      </c>
    </row>
    <row r="318" spans="1:18" ht="27.75" customHeight="1">
      <c r="A318" s="76"/>
      <c r="B318" s="350" t="s">
        <v>882</v>
      </c>
      <c r="C318" s="151">
        <f>SUM(C319:C320)</f>
        <v>35</v>
      </c>
      <c r="D318" s="151">
        <f t="shared" ref="D318:R318" si="32">SUM(D319:D320)</f>
        <v>0</v>
      </c>
      <c r="E318" s="151">
        <f t="shared" si="32"/>
        <v>0</v>
      </c>
      <c r="F318" s="151">
        <f t="shared" si="32"/>
        <v>0</v>
      </c>
      <c r="G318" s="151">
        <f t="shared" si="32"/>
        <v>0</v>
      </c>
      <c r="H318" s="151">
        <f t="shared" si="32"/>
        <v>0</v>
      </c>
      <c r="I318" s="151">
        <f t="shared" si="32"/>
        <v>0</v>
      </c>
      <c r="J318" s="151">
        <f t="shared" si="32"/>
        <v>15</v>
      </c>
      <c r="K318" s="151">
        <f t="shared" si="32"/>
        <v>0</v>
      </c>
      <c r="L318" s="151">
        <f t="shared" si="32"/>
        <v>15</v>
      </c>
      <c r="M318" s="151">
        <f t="shared" si="32"/>
        <v>5</v>
      </c>
      <c r="N318" s="151">
        <f t="shared" si="32"/>
        <v>0</v>
      </c>
      <c r="O318" s="151">
        <f t="shared" si="32"/>
        <v>0</v>
      </c>
      <c r="P318" s="151">
        <f t="shared" si="32"/>
        <v>0</v>
      </c>
      <c r="Q318" s="151">
        <f t="shared" si="32"/>
        <v>0</v>
      </c>
      <c r="R318" s="151">
        <f t="shared" si="32"/>
        <v>0</v>
      </c>
    </row>
    <row r="319" spans="1:18" ht="16.5" customHeight="1">
      <c r="A319" s="79">
        <v>18001</v>
      </c>
      <c r="B319" s="77" t="s">
        <v>334</v>
      </c>
      <c r="C319" s="151">
        <f t="shared" si="27"/>
        <v>12</v>
      </c>
      <c r="D319" s="149" t="s">
        <v>767</v>
      </c>
      <c r="E319" s="149">
        <v>0</v>
      </c>
      <c r="F319" s="149">
        <v>0</v>
      </c>
      <c r="G319" s="149">
        <v>0</v>
      </c>
      <c r="H319" s="149">
        <v>0</v>
      </c>
      <c r="I319" s="149" t="s">
        <v>767</v>
      </c>
      <c r="J319" s="149">
        <v>4</v>
      </c>
      <c r="K319" s="149">
        <v>0</v>
      </c>
      <c r="L319" s="149">
        <v>8</v>
      </c>
      <c r="M319" s="149">
        <v>0</v>
      </c>
      <c r="N319" s="149">
        <v>0</v>
      </c>
      <c r="O319" s="149" t="s">
        <v>767</v>
      </c>
      <c r="P319" s="149">
        <v>0</v>
      </c>
      <c r="Q319" s="149">
        <v>0</v>
      </c>
      <c r="R319" s="149" t="s">
        <v>767</v>
      </c>
    </row>
    <row r="320" spans="1:18" ht="21" customHeight="1">
      <c r="A320" s="79">
        <v>18002</v>
      </c>
      <c r="B320" s="72" t="s">
        <v>550</v>
      </c>
      <c r="C320" s="151">
        <f t="shared" si="27"/>
        <v>23</v>
      </c>
      <c r="D320" s="149">
        <v>0</v>
      </c>
      <c r="E320" s="149">
        <v>0</v>
      </c>
      <c r="F320" s="149">
        <v>0</v>
      </c>
      <c r="G320" s="149">
        <v>0</v>
      </c>
      <c r="H320" s="149">
        <v>0</v>
      </c>
      <c r="I320" s="149" t="s">
        <v>767</v>
      </c>
      <c r="J320" s="149">
        <v>11</v>
      </c>
      <c r="K320" s="149">
        <v>0</v>
      </c>
      <c r="L320" s="149">
        <v>7</v>
      </c>
      <c r="M320" s="149">
        <v>5</v>
      </c>
      <c r="N320" s="149" t="s">
        <v>767</v>
      </c>
      <c r="O320" s="149" t="s">
        <v>767</v>
      </c>
      <c r="P320" s="149">
        <v>0</v>
      </c>
      <c r="Q320" s="149">
        <v>0</v>
      </c>
      <c r="R320" s="149">
        <v>0</v>
      </c>
    </row>
    <row r="321" spans="1:18" ht="28.5" customHeight="1">
      <c r="B321" s="94" t="s">
        <v>198</v>
      </c>
      <c r="C321" s="151">
        <f>SUM(C322)</f>
        <v>0</v>
      </c>
      <c r="D321" s="151">
        <f t="shared" ref="D321:R321" si="33">SUM(D322)</f>
        <v>0</v>
      </c>
      <c r="E321" s="151">
        <f t="shared" si="33"/>
        <v>0</v>
      </c>
      <c r="F321" s="151">
        <f t="shared" si="33"/>
        <v>0</v>
      </c>
      <c r="G321" s="151">
        <f t="shared" si="33"/>
        <v>0</v>
      </c>
      <c r="H321" s="151">
        <f t="shared" si="33"/>
        <v>0</v>
      </c>
      <c r="I321" s="151">
        <f t="shared" si="33"/>
        <v>0</v>
      </c>
      <c r="J321" s="151">
        <f t="shared" si="33"/>
        <v>0</v>
      </c>
      <c r="K321" s="151">
        <f t="shared" si="33"/>
        <v>0</v>
      </c>
      <c r="L321" s="151">
        <f t="shared" si="33"/>
        <v>0</v>
      </c>
      <c r="M321" s="151">
        <f t="shared" si="33"/>
        <v>0</v>
      </c>
      <c r="N321" s="151">
        <f t="shared" si="33"/>
        <v>0</v>
      </c>
      <c r="O321" s="151">
        <f t="shared" si="33"/>
        <v>0</v>
      </c>
      <c r="P321" s="151">
        <f t="shared" si="33"/>
        <v>0</v>
      </c>
      <c r="Q321" s="151">
        <f t="shared" si="33"/>
        <v>0</v>
      </c>
      <c r="R321" s="151">
        <f t="shared" si="33"/>
        <v>0</v>
      </c>
    </row>
    <row r="322" spans="1:18" ht="16.5" customHeight="1">
      <c r="A322" s="79">
        <v>22400</v>
      </c>
      <c r="B322" s="245" t="s">
        <v>226</v>
      </c>
      <c r="C322" s="151">
        <f t="shared" si="27"/>
        <v>0</v>
      </c>
      <c r="D322" s="149">
        <v>0</v>
      </c>
      <c r="E322" s="149">
        <v>0</v>
      </c>
      <c r="F322" s="149">
        <v>0</v>
      </c>
      <c r="G322" s="149">
        <v>0</v>
      </c>
      <c r="H322" s="149">
        <v>0</v>
      </c>
      <c r="I322" s="149">
        <v>0</v>
      </c>
      <c r="J322" s="149" t="s">
        <v>767</v>
      </c>
      <c r="K322" s="149">
        <v>0</v>
      </c>
      <c r="L322" s="149">
        <v>0</v>
      </c>
      <c r="M322" s="149">
        <v>0</v>
      </c>
      <c r="N322" s="149">
        <v>0</v>
      </c>
      <c r="O322" s="149">
        <v>0</v>
      </c>
      <c r="P322" s="149">
        <v>0</v>
      </c>
      <c r="Q322" s="149">
        <v>0</v>
      </c>
      <c r="R322" s="149">
        <v>0</v>
      </c>
    </row>
    <row r="323" spans="1:18" ht="15.95" customHeight="1">
      <c r="A323" s="90"/>
      <c r="B323" s="95" t="s">
        <v>379</v>
      </c>
      <c r="C323" s="151">
        <f>SUM(C324:C328)</f>
        <v>26286</v>
      </c>
      <c r="D323" s="151">
        <f t="shared" ref="D323:R323" si="34">SUM(D324:D328)</f>
        <v>471</v>
      </c>
      <c r="E323" s="151">
        <f t="shared" si="34"/>
        <v>430</v>
      </c>
      <c r="F323" s="151">
        <f t="shared" si="34"/>
        <v>823</v>
      </c>
      <c r="G323" s="151">
        <f t="shared" si="34"/>
        <v>381</v>
      </c>
      <c r="H323" s="151">
        <f t="shared" si="34"/>
        <v>1177</v>
      </c>
      <c r="I323" s="151">
        <f t="shared" si="34"/>
        <v>3367</v>
      </c>
      <c r="J323" s="151">
        <f t="shared" si="34"/>
        <v>7819</v>
      </c>
      <c r="K323" s="151">
        <f t="shared" si="34"/>
        <v>1502</v>
      </c>
      <c r="L323" s="151">
        <f t="shared" si="34"/>
        <v>2278</v>
      </c>
      <c r="M323" s="151">
        <f t="shared" si="34"/>
        <v>3701</v>
      </c>
      <c r="N323" s="151">
        <f t="shared" si="34"/>
        <v>1729</v>
      </c>
      <c r="O323" s="151">
        <f t="shared" si="34"/>
        <v>574</v>
      </c>
      <c r="P323" s="151">
        <f t="shared" si="34"/>
        <v>1578</v>
      </c>
      <c r="Q323" s="151">
        <f t="shared" si="34"/>
        <v>309</v>
      </c>
      <c r="R323" s="151">
        <f t="shared" si="34"/>
        <v>147</v>
      </c>
    </row>
    <row r="324" spans="1:18" ht="15.95" customHeight="1">
      <c r="A324" s="79">
        <v>18401</v>
      </c>
      <c r="B324" s="83" t="s">
        <v>119</v>
      </c>
      <c r="C324" s="151">
        <f t="shared" si="27"/>
        <v>26262</v>
      </c>
      <c r="D324" s="149">
        <v>471</v>
      </c>
      <c r="E324" s="149">
        <v>430</v>
      </c>
      <c r="F324" s="149">
        <v>823</v>
      </c>
      <c r="G324" s="149">
        <v>381</v>
      </c>
      <c r="H324" s="149">
        <v>1177</v>
      </c>
      <c r="I324" s="149">
        <v>3367</v>
      </c>
      <c r="J324" s="149">
        <v>7804</v>
      </c>
      <c r="K324" s="149">
        <v>1502</v>
      </c>
      <c r="L324" s="149">
        <v>2278</v>
      </c>
      <c r="M324" s="149">
        <v>3701</v>
      </c>
      <c r="N324" s="149">
        <v>1729</v>
      </c>
      <c r="O324" s="149">
        <v>565</v>
      </c>
      <c r="P324" s="149">
        <v>1578</v>
      </c>
      <c r="Q324" s="149">
        <v>309</v>
      </c>
      <c r="R324" s="149">
        <v>147</v>
      </c>
    </row>
    <row r="325" spans="1:18" ht="15.95" customHeight="1">
      <c r="A325" s="79">
        <v>18402</v>
      </c>
      <c r="B325" s="72" t="s">
        <v>293</v>
      </c>
      <c r="C325" s="151">
        <f t="shared" si="27"/>
        <v>0</v>
      </c>
      <c r="D325" s="149">
        <v>0</v>
      </c>
      <c r="E325" s="149">
        <v>0</v>
      </c>
      <c r="F325" s="149">
        <v>0</v>
      </c>
      <c r="G325" s="149">
        <v>0</v>
      </c>
      <c r="H325" s="149">
        <v>0</v>
      </c>
      <c r="I325" s="149" t="s">
        <v>767</v>
      </c>
      <c r="J325" s="149" t="s">
        <v>767</v>
      </c>
      <c r="K325" s="149">
        <v>0</v>
      </c>
      <c r="L325" s="149" t="s">
        <v>767</v>
      </c>
      <c r="M325" s="149" t="s">
        <v>767</v>
      </c>
      <c r="N325" s="149">
        <v>0</v>
      </c>
      <c r="O325" s="149" t="s">
        <v>767</v>
      </c>
      <c r="P325" s="149">
        <v>0</v>
      </c>
      <c r="Q325" s="149">
        <v>0</v>
      </c>
      <c r="R325" s="149">
        <v>0</v>
      </c>
    </row>
    <row r="326" spans="1:18" ht="15.95" customHeight="1">
      <c r="A326" s="79">
        <v>18404</v>
      </c>
      <c r="B326" s="72" t="s">
        <v>547</v>
      </c>
      <c r="C326" s="151">
        <f t="shared" si="27"/>
        <v>0</v>
      </c>
      <c r="D326" s="149">
        <v>0</v>
      </c>
      <c r="E326" s="149">
        <v>0</v>
      </c>
      <c r="F326" s="149">
        <v>0</v>
      </c>
      <c r="G326" s="149">
        <v>0</v>
      </c>
      <c r="H326" s="149">
        <v>0</v>
      </c>
      <c r="I326" s="149">
        <v>0</v>
      </c>
      <c r="J326" s="149" t="s">
        <v>767</v>
      </c>
      <c r="K326" s="149">
        <v>0</v>
      </c>
      <c r="L326" s="149">
        <v>0</v>
      </c>
      <c r="M326" s="149">
        <v>0</v>
      </c>
      <c r="N326" s="149">
        <v>0</v>
      </c>
      <c r="O326" s="149">
        <v>0</v>
      </c>
      <c r="P326" s="149">
        <v>0</v>
      </c>
      <c r="Q326" s="149">
        <v>0</v>
      </c>
      <c r="R326" s="149">
        <v>0</v>
      </c>
    </row>
    <row r="327" spans="1:18" ht="18.75" customHeight="1">
      <c r="A327" s="79">
        <v>18405</v>
      </c>
      <c r="B327" s="72" t="s">
        <v>561</v>
      </c>
      <c r="C327" s="151">
        <f t="shared" si="27"/>
        <v>0</v>
      </c>
      <c r="D327" s="149">
        <v>0</v>
      </c>
      <c r="E327" s="149">
        <v>0</v>
      </c>
      <c r="F327" s="149">
        <v>0</v>
      </c>
      <c r="G327" s="149">
        <v>0</v>
      </c>
      <c r="H327" s="149">
        <v>0</v>
      </c>
      <c r="I327" s="149">
        <v>0</v>
      </c>
      <c r="J327" s="149" t="s">
        <v>767</v>
      </c>
      <c r="K327" s="149">
        <v>0</v>
      </c>
      <c r="L327" s="149" t="s">
        <v>767</v>
      </c>
      <c r="M327" s="149" t="s">
        <v>767</v>
      </c>
      <c r="N327" s="149">
        <v>0</v>
      </c>
      <c r="O327" s="149">
        <v>0</v>
      </c>
      <c r="P327" s="149">
        <v>0</v>
      </c>
      <c r="Q327" s="149">
        <v>0</v>
      </c>
      <c r="R327" s="149">
        <v>0</v>
      </c>
    </row>
    <row r="328" spans="1:18" ht="17.25" customHeight="1">
      <c r="A328" s="79">
        <v>18499</v>
      </c>
      <c r="B328" s="81" t="s">
        <v>289</v>
      </c>
      <c r="C328" s="151">
        <f t="shared" ref="C328:C356" si="35">SUM(D328:R328)</f>
        <v>24</v>
      </c>
      <c r="D328" s="149">
        <v>0</v>
      </c>
      <c r="E328" s="149">
        <v>0</v>
      </c>
      <c r="F328" s="149">
        <v>0</v>
      </c>
      <c r="G328" s="149">
        <v>0</v>
      </c>
      <c r="H328" s="149">
        <v>0</v>
      </c>
      <c r="I328" s="149">
        <v>0</v>
      </c>
      <c r="J328" s="149">
        <v>15</v>
      </c>
      <c r="K328" s="149">
        <v>0</v>
      </c>
      <c r="L328" s="149" t="s">
        <v>767</v>
      </c>
      <c r="M328" s="149">
        <v>0</v>
      </c>
      <c r="N328" s="149">
        <v>0</v>
      </c>
      <c r="O328" s="149">
        <v>9</v>
      </c>
      <c r="P328" s="149" t="s">
        <v>767</v>
      </c>
      <c r="Q328" s="149">
        <v>0</v>
      </c>
      <c r="R328" s="149">
        <v>0</v>
      </c>
    </row>
    <row r="329" spans="1:18" ht="19.5" customHeight="1">
      <c r="A329" s="79"/>
      <c r="B329" s="96" t="s">
        <v>380</v>
      </c>
      <c r="C329" s="151">
        <f>SUM(C330:C331)</f>
        <v>0</v>
      </c>
      <c r="D329" s="151">
        <f t="shared" ref="D329:R329" si="36">SUM(D330:D331)</f>
        <v>0</v>
      </c>
      <c r="E329" s="151">
        <f t="shared" si="36"/>
        <v>0</v>
      </c>
      <c r="F329" s="151">
        <f t="shared" si="36"/>
        <v>0</v>
      </c>
      <c r="G329" s="151">
        <f t="shared" si="36"/>
        <v>0</v>
      </c>
      <c r="H329" s="151">
        <f t="shared" si="36"/>
        <v>0</v>
      </c>
      <c r="I329" s="151">
        <f t="shared" si="36"/>
        <v>0</v>
      </c>
      <c r="J329" s="151">
        <f t="shared" si="36"/>
        <v>0</v>
      </c>
      <c r="K329" s="151">
        <f t="shared" si="36"/>
        <v>0</v>
      </c>
      <c r="L329" s="151">
        <f t="shared" si="36"/>
        <v>0</v>
      </c>
      <c r="M329" s="151">
        <f t="shared" si="36"/>
        <v>0</v>
      </c>
      <c r="N329" s="151">
        <f t="shared" si="36"/>
        <v>0</v>
      </c>
      <c r="O329" s="151">
        <f t="shared" si="36"/>
        <v>0</v>
      </c>
      <c r="P329" s="151">
        <f t="shared" si="36"/>
        <v>0</v>
      </c>
      <c r="Q329" s="151">
        <f t="shared" si="36"/>
        <v>0</v>
      </c>
      <c r="R329" s="151">
        <f t="shared" si="36"/>
        <v>0</v>
      </c>
    </row>
    <row r="330" spans="1:18" ht="18" customHeight="1">
      <c r="A330" s="79">
        <v>18601</v>
      </c>
      <c r="B330" s="77" t="s">
        <v>855</v>
      </c>
      <c r="C330" s="151">
        <f t="shared" si="35"/>
        <v>0</v>
      </c>
      <c r="D330" s="149">
        <v>0</v>
      </c>
      <c r="E330" s="149">
        <v>0</v>
      </c>
      <c r="F330" s="149">
        <v>0</v>
      </c>
      <c r="G330" s="149">
        <v>0</v>
      </c>
      <c r="H330" s="149">
        <v>0</v>
      </c>
      <c r="I330" s="149">
        <v>0</v>
      </c>
      <c r="J330" s="149" t="s">
        <v>767</v>
      </c>
      <c r="K330" s="149">
        <v>0</v>
      </c>
      <c r="L330" s="149">
        <v>0</v>
      </c>
      <c r="M330" s="149">
        <v>0</v>
      </c>
      <c r="N330" s="149">
        <v>0</v>
      </c>
      <c r="O330" s="149">
        <v>0</v>
      </c>
      <c r="P330" s="149">
        <v>0</v>
      </c>
      <c r="Q330" s="149">
        <v>0</v>
      </c>
      <c r="R330" s="149">
        <v>0</v>
      </c>
    </row>
    <row r="331" spans="1:18" ht="16.5" customHeight="1">
      <c r="A331" s="79">
        <v>18699</v>
      </c>
      <c r="B331" s="77" t="s">
        <v>290</v>
      </c>
      <c r="C331" s="151">
        <f t="shared" si="35"/>
        <v>0</v>
      </c>
      <c r="D331" s="149" t="s">
        <v>767</v>
      </c>
      <c r="E331" s="149">
        <v>0</v>
      </c>
      <c r="F331" s="149">
        <v>0</v>
      </c>
      <c r="G331" s="149">
        <v>0</v>
      </c>
      <c r="H331" s="149">
        <v>0</v>
      </c>
      <c r="I331" s="149">
        <v>0</v>
      </c>
      <c r="J331" s="149">
        <v>0</v>
      </c>
      <c r="K331" s="149">
        <v>0</v>
      </c>
      <c r="L331" s="149">
        <v>0</v>
      </c>
      <c r="M331" s="149">
        <v>0</v>
      </c>
      <c r="N331" s="149">
        <v>0</v>
      </c>
      <c r="O331" s="149">
        <v>0</v>
      </c>
      <c r="P331" s="149">
        <v>0</v>
      </c>
      <c r="Q331" s="149">
        <v>0</v>
      </c>
      <c r="R331" s="149">
        <v>0</v>
      </c>
    </row>
    <row r="332" spans="1:18" ht="15.95" customHeight="1">
      <c r="B332" s="71" t="s">
        <v>546</v>
      </c>
      <c r="C332" s="151">
        <f>SUM(C333:C334)</f>
        <v>6</v>
      </c>
      <c r="D332" s="151">
        <f t="shared" ref="D332:R332" si="37">SUM(D333:D334)</f>
        <v>0</v>
      </c>
      <c r="E332" s="151">
        <f t="shared" si="37"/>
        <v>0</v>
      </c>
      <c r="F332" s="151">
        <f t="shared" si="37"/>
        <v>0</v>
      </c>
      <c r="G332" s="151">
        <f t="shared" si="37"/>
        <v>0</v>
      </c>
      <c r="H332" s="151">
        <f t="shared" si="37"/>
        <v>0</v>
      </c>
      <c r="I332" s="151">
        <f t="shared" si="37"/>
        <v>0</v>
      </c>
      <c r="J332" s="151">
        <f t="shared" si="37"/>
        <v>0</v>
      </c>
      <c r="K332" s="151">
        <f t="shared" si="37"/>
        <v>0</v>
      </c>
      <c r="L332" s="151">
        <f t="shared" si="37"/>
        <v>0</v>
      </c>
      <c r="M332" s="151">
        <f t="shared" si="37"/>
        <v>0</v>
      </c>
      <c r="N332" s="151">
        <f t="shared" si="37"/>
        <v>6</v>
      </c>
      <c r="O332" s="151">
        <f t="shared" si="37"/>
        <v>0</v>
      </c>
      <c r="P332" s="151">
        <f t="shared" si="37"/>
        <v>0</v>
      </c>
      <c r="Q332" s="151">
        <f t="shared" si="37"/>
        <v>0</v>
      </c>
      <c r="R332" s="151">
        <f t="shared" si="37"/>
        <v>0</v>
      </c>
    </row>
    <row r="333" spans="1:18" ht="15.95" customHeight="1">
      <c r="A333" s="79">
        <v>18701</v>
      </c>
      <c r="B333" s="72" t="s">
        <v>545</v>
      </c>
      <c r="C333" s="151">
        <f t="shared" si="35"/>
        <v>6</v>
      </c>
      <c r="D333" s="149">
        <v>0</v>
      </c>
      <c r="E333" s="149">
        <v>0</v>
      </c>
      <c r="F333" s="149" t="s">
        <v>767</v>
      </c>
      <c r="G333" s="149">
        <v>0</v>
      </c>
      <c r="H333" s="149">
        <v>0</v>
      </c>
      <c r="I333" s="149">
        <v>0</v>
      </c>
      <c r="J333" s="149">
        <v>0</v>
      </c>
      <c r="K333" s="149">
        <v>0</v>
      </c>
      <c r="L333" s="149">
        <v>0</v>
      </c>
      <c r="M333" s="149" t="s">
        <v>767</v>
      </c>
      <c r="N333" s="149">
        <v>6</v>
      </c>
      <c r="O333" s="149">
        <v>0</v>
      </c>
      <c r="P333" s="149" t="s">
        <v>767</v>
      </c>
      <c r="Q333" s="149">
        <v>0</v>
      </c>
      <c r="R333" s="149">
        <v>0</v>
      </c>
    </row>
    <row r="334" spans="1:18" ht="15.95" customHeight="1">
      <c r="A334" s="79">
        <v>18799</v>
      </c>
      <c r="B334" s="72" t="s">
        <v>199</v>
      </c>
      <c r="C334" s="151">
        <f t="shared" si="35"/>
        <v>0</v>
      </c>
      <c r="D334" s="149">
        <v>0</v>
      </c>
      <c r="E334" s="149">
        <v>0</v>
      </c>
      <c r="F334" s="149">
        <v>0</v>
      </c>
      <c r="G334" s="149">
        <v>0</v>
      </c>
      <c r="H334" s="149" t="s">
        <v>767</v>
      </c>
      <c r="I334" s="149">
        <v>0</v>
      </c>
      <c r="J334" s="149" t="s">
        <v>767</v>
      </c>
      <c r="K334" s="149">
        <v>0</v>
      </c>
      <c r="L334" s="149">
        <v>0</v>
      </c>
      <c r="M334" s="149">
        <v>0</v>
      </c>
      <c r="N334" s="149">
        <v>0</v>
      </c>
      <c r="O334" s="149">
        <v>0</v>
      </c>
      <c r="P334" s="149">
        <v>0</v>
      </c>
      <c r="Q334" s="149">
        <v>0</v>
      </c>
      <c r="R334" s="149">
        <v>0</v>
      </c>
    </row>
    <row r="335" spans="1:18" ht="15.95" customHeight="1">
      <c r="A335" s="74"/>
      <c r="B335" s="75" t="s">
        <v>335</v>
      </c>
      <c r="C335" s="151">
        <f>SUM(C336:C339)</f>
        <v>5</v>
      </c>
      <c r="D335" s="151">
        <f t="shared" ref="D335:R335" si="38">SUM(D336:D339)</f>
        <v>0</v>
      </c>
      <c r="E335" s="151">
        <f t="shared" si="38"/>
        <v>0</v>
      </c>
      <c r="F335" s="151">
        <f t="shared" si="38"/>
        <v>0</v>
      </c>
      <c r="G335" s="151">
        <f t="shared" si="38"/>
        <v>0</v>
      </c>
      <c r="H335" s="151">
        <f t="shared" si="38"/>
        <v>0</v>
      </c>
      <c r="I335" s="151">
        <f t="shared" si="38"/>
        <v>0</v>
      </c>
      <c r="J335" s="151">
        <f t="shared" si="38"/>
        <v>5</v>
      </c>
      <c r="K335" s="151">
        <f t="shared" si="38"/>
        <v>0</v>
      </c>
      <c r="L335" s="151">
        <f t="shared" si="38"/>
        <v>0</v>
      </c>
      <c r="M335" s="151">
        <f t="shared" si="38"/>
        <v>0</v>
      </c>
      <c r="N335" s="151">
        <f t="shared" si="38"/>
        <v>0</v>
      </c>
      <c r="O335" s="151">
        <f t="shared" si="38"/>
        <v>0</v>
      </c>
      <c r="P335" s="151">
        <f t="shared" si="38"/>
        <v>0</v>
      </c>
      <c r="Q335" s="151">
        <f t="shared" si="38"/>
        <v>0</v>
      </c>
      <c r="R335" s="151">
        <f t="shared" si="38"/>
        <v>0</v>
      </c>
    </row>
    <row r="336" spans="1:18" ht="15.95" customHeight="1">
      <c r="A336" s="79">
        <v>19101</v>
      </c>
      <c r="B336" s="81" t="s">
        <v>336</v>
      </c>
      <c r="C336" s="151">
        <f t="shared" si="35"/>
        <v>5</v>
      </c>
      <c r="D336" s="149">
        <v>0</v>
      </c>
      <c r="E336" s="149">
        <v>0</v>
      </c>
      <c r="F336" s="149">
        <v>0</v>
      </c>
      <c r="G336" s="149">
        <v>0</v>
      </c>
      <c r="H336" s="149">
        <v>0</v>
      </c>
      <c r="I336" s="149">
        <v>0</v>
      </c>
      <c r="J336" s="149">
        <v>5</v>
      </c>
      <c r="K336" s="149">
        <v>0</v>
      </c>
      <c r="L336" s="149">
        <v>0</v>
      </c>
      <c r="M336" s="149">
        <v>0</v>
      </c>
      <c r="N336" s="149">
        <v>0</v>
      </c>
      <c r="O336" s="149">
        <v>0</v>
      </c>
      <c r="P336" s="149" t="s">
        <v>767</v>
      </c>
      <c r="Q336" s="149">
        <v>0</v>
      </c>
      <c r="R336" s="149">
        <v>0</v>
      </c>
    </row>
    <row r="337" spans="1:18" ht="15.95" customHeight="1">
      <c r="A337" s="79">
        <v>19103</v>
      </c>
      <c r="B337" s="83" t="s">
        <v>200</v>
      </c>
      <c r="C337" s="151">
        <f t="shared" si="35"/>
        <v>0</v>
      </c>
      <c r="D337" s="149">
        <v>0</v>
      </c>
      <c r="E337" s="149">
        <v>0</v>
      </c>
      <c r="F337" s="149">
        <v>0</v>
      </c>
      <c r="G337" s="149">
        <v>0</v>
      </c>
      <c r="H337" s="149">
        <v>0</v>
      </c>
      <c r="I337" s="149">
        <v>0</v>
      </c>
      <c r="J337" s="149" t="s">
        <v>767</v>
      </c>
      <c r="K337" s="149">
        <v>0</v>
      </c>
      <c r="L337" s="149">
        <v>0</v>
      </c>
      <c r="M337" s="149">
        <v>0</v>
      </c>
      <c r="N337" s="149">
        <v>0</v>
      </c>
      <c r="O337" s="149">
        <v>0</v>
      </c>
      <c r="P337" s="149">
        <v>0</v>
      </c>
      <c r="Q337" s="149">
        <v>0</v>
      </c>
      <c r="R337" s="149">
        <v>0</v>
      </c>
    </row>
    <row r="338" spans="1:18" ht="15.95" customHeight="1">
      <c r="A338" s="79">
        <v>19110</v>
      </c>
      <c r="B338" s="77" t="s">
        <v>201</v>
      </c>
      <c r="C338" s="151">
        <f t="shared" si="35"/>
        <v>0</v>
      </c>
      <c r="D338" s="149">
        <v>0</v>
      </c>
      <c r="E338" s="149">
        <v>0</v>
      </c>
      <c r="F338" s="149">
        <v>0</v>
      </c>
      <c r="G338" s="149">
        <v>0</v>
      </c>
      <c r="H338" s="149">
        <v>0</v>
      </c>
      <c r="I338" s="149" t="s">
        <v>767</v>
      </c>
      <c r="J338" s="149">
        <v>0</v>
      </c>
      <c r="K338" s="149">
        <v>0</v>
      </c>
      <c r="L338" s="149">
        <v>0</v>
      </c>
      <c r="M338" s="149">
        <v>0</v>
      </c>
      <c r="N338" s="149">
        <v>0</v>
      </c>
      <c r="O338" s="149">
        <v>0</v>
      </c>
      <c r="P338" s="149">
        <v>0</v>
      </c>
      <c r="Q338" s="149">
        <v>0</v>
      </c>
      <c r="R338" s="149">
        <v>0</v>
      </c>
    </row>
    <row r="339" spans="1:18" ht="15.95" customHeight="1">
      <c r="A339" s="79">
        <v>19999</v>
      </c>
      <c r="B339" s="77" t="s">
        <v>291</v>
      </c>
      <c r="C339" s="151">
        <f t="shared" si="35"/>
        <v>0</v>
      </c>
      <c r="D339" s="149">
        <v>0</v>
      </c>
      <c r="E339" s="149">
        <v>0</v>
      </c>
      <c r="F339" s="149">
        <v>0</v>
      </c>
      <c r="G339" s="149">
        <v>0</v>
      </c>
      <c r="H339" s="149" t="s">
        <v>767</v>
      </c>
      <c r="I339" s="149">
        <v>0</v>
      </c>
      <c r="J339" s="149">
        <v>0</v>
      </c>
      <c r="K339" s="149">
        <v>0</v>
      </c>
      <c r="L339" s="149" t="s">
        <v>767</v>
      </c>
      <c r="M339" s="149" t="s">
        <v>767</v>
      </c>
      <c r="N339" s="149">
        <v>0</v>
      </c>
      <c r="O339" s="149">
        <v>0</v>
      </c>
      <c r="P339" s="149">
        <v>0</v>
      </c>
      <c r="Q339" s="149">
        <v>0</v>
      </c>
      <c r="R339" s="149">
        <v>0</v>
      </c>
    </row>
    <row r="340" spans="1:18" ht="15.95" customHeight="1">
      <c r="A340" s="90"/>
      <c r="B340" s="75" t="s">
        <v>411</v>
      </c>
      <c r="C340" s="151">
        <f>SUM(C341:C342)</f>
        <v>6</v>
      </c>
      <c r="D340" s="151">
        <f t="shared" ref="D340:R340" si="39">SUM(D341:D342)</f>
        <v>0</v>
      </c>
      <c r="E340" s="151">
        <f t="shared" si="39"/>
        <v>0</v>
      </c>
      <c r="F340" s="151">
        <f t="shared" si="39"/>
        <v>0</v>
      </c>
      <c r="G340" s="151">
        <f t="shared" si="39"/>
        <v>0</v>
      </c>
      <c r="H340" s="151">
        <f t="shared" si="39"/>
        <v>0</v>
      </c>
      <c r="I340" s="151">
        <f t="shared" si="39"/>
        <v>0</v>
      </c>
      <c r="J340" s="151">
        <f t="shared" si="39"/>
        <v>6</v>
      </c>
      <c r="K340" s="151">
        <f t="shared" si="39"/>
        <v>0</v>
      </c>
      <c r="L340" s="151">
        <f t="shared" si="39"/>
        <v>0</v>
      </c>
      <c r="M340" s="151">
        <f t="shared" si="39"/>
        <v>0</v>
      </c>
      <c r="N340" s="151">
        <f t="shared" si="39"/>
        <v>0</v>
      </c>
      <c r="O340" s="151">
        <f t="shared" si="39"/>
        <v>0</v>
      </c>
      <c r="P340" s="151">
        <f t="shared" si="39"/>
        <v>0</v>
      </c>
      <c r="Q340" s="151">
        <f t="shared" si="39"/>
        <v>0</v>
      </c>
      <c r="R340" s="151">
        <f t="shared" si="39"/>
        <v>0</v>
      </c>
    </row>
    <row r="341" spans="1:18" ht="15.95" customHeight="1">
      <c r="A341" s="79">
        <v>22009</v>
      </c>
      <c r="B341" s="77" t="s">
        <v>129</v>
      </c>
      <c r="C341" s="151">
        <f t="shared" si="35"/>
        <v>0</v>
      </c>
      <c r="D341" s="149">
        <v>0</v>
      </c>
      <c r="E341" s="149">
        <v>0</v>
      </c>
      <c r="F341" s="149">
        <v>0</v>
      </c>
      <c r="G341" s="149">
        <v>0</v>
      </c>
      <c r="H341" s="149" t="s">
        <v>767</v>
      </c>
      <c r="I341" s="149">
        <v>0</v>
      </c>
      <c r="J341" s="149" t="s">
        <v>767</v>
      </c>
      <c r="K341" s="149">
        <v>0</v>
      </c>
      <c r="L341" s="149">
        <v>0</v>
      </c>
      <c r="M341" s="149">
        <v>0</v>
      </c>
      <c r="N341" s="149">
        <v>0</v>
      </c>
      <c r="O341" s="149">
        <v>0</v>
      </c>
      <c r="P341" s="149">
        <v>0</v>
      </c>
      <c r="Q341" s="149">
        <v>0</v>
      </c>
      <c r="R341" s="149">
        <v>0</v>
      </c>
    </row>
    <row r="342" spans="1:18" ht="15.95" customHeight="1">
      <c r="A342" s="79">
        <v>22017</v>
      </c>
      <c r="B342" s="84" t="s">
        <v>314</v>
      </c>
      <c r="C342" s="151">
        <f t="shared" si="35"/>
        <v>6</v>
      </c>
      <c r="D342" s="149" t="s">
        <v>767</v>
      </c>
      <c r="E342" s="149">
        <v>0</v>
      </c>
      <c r="F342" s="149">
        <v>0</v>
      </c>
      <c r="G342" s="149">
        <v>0</v>
      </c>
      <c r="H342" s="149">
        <v>0</v>
      </c>
      <c r="I342" s="149">
        <v>0</v>
      </c>
      <c r="J342" s="149">
        <v>6</v>
      </c>
      <c r="K342" s="149">
        <v>0</v>
      </c>
      <c r="L342" s="149" t="s">
        <v>767</v>
      </c>
      <c r="M342" s="149">
        <v>0</v>
      </c>
      <c r="N342" s="149">
        <v>0</v>
      </c>
      <c r="O342" s="149">
        <v>0</v>
      </c>
      <c r="P342" s="149">
        <v>0</v>
      </c>
      <c r="Q342" s="149">
        <v>0</v>
      </c>
      <c r="R342" s="149">
        <v>0</v>
      </c>
    </row>
    <row r="343" spans="1:18" ht="15.95" customHeight="1">
      <c r="A343" s="86"/>
      <c r="B343" s="75" t="s">
        <v>405</v>
      </c>
      <c r="C343" s="151">
        <f>SUM(C344:C353)</f>
        <v>1457</v>
      </c>
      <c r="D343" s="151">
        <f t="shared" ref="D343:R343" si="40">SUM(D344:D353)</f>
        <v>0</v>
      </c>
      <c r="E343" s="151">
        <f t="shared" si="40"/>
        <v>212</v>
      </c>
      <c r="F343" s="151">
        <f t="shared" si="40"/>
        <v>0</v>
      </c>
      <c r="G343" s="151">
        <f t="shared" si="40"/>
        <v>34</v>
      </c>
      <c r="H343" s="151">
        <f t="shared" si="40"/>
        <v>117</v>
      </c>
      <c r="I343" s="151">
        <f t="shared" si="40"/>
        <v>131</v>
      </c>
      <c r="J343" s="151">
        <f t="shared" si="40"/>
        <v>8</v>
      </c>
      <c r="K343" s="151">
        <f t="shared" si="40"/>
        <v>0</v>
      </c>
      <c r="L343" s="151">
        <f t="shared" si="40"/>
        <v>142</v>
      </c>
      <c r="M343" s="151">
        <f t="shared" si="40"/>
        <v>355</v>
      </c>
      <c r="N343" s="151">
        <f t="shared" si="40"/>
        <v>166</v>
      </c>
      <c r="O343" s="151">
        <f t="shared" si="40"/>
        <v>123</v>
      </c>
      <c r="P343" s="151">
        <f t="shared" si="40"/>
        <v>169</v>
      </c>
      <c r="Q343" s="151">
        <f t="shared" si="40"/>
        <v>0</v>
      </c>
      <c r="R343" s="151">
        <f t="shared" si="40"/>
        <v>0</v>
      </c>
    </row>
    <row r="344" spans="1:18" ht="15.95" customHeight="1">
      <c r="A344" s="97">
        <v>16002</v>
      </c>
      <c r="B344" s="77" t="s">
        <v>395</v>
      </c>
      <c r="C344" s="151">
        <f t="shared" si="35"/>
        <v>0</v>
      </c>
      <c r="D344" s="149">
        <v>0</v>
      </c>
      <c r="E344" s="149" t="s">
        <v>767</v>
      </c>
      <c r="F344" s="149">
        <v>0</v>
      </c>
      <c r="G344" s="149">
        <v>0</v>
      </c>
      <c r="H344" s="149" t="s">
        <v>767</v>
      </c>
      <c r="I344" s="149" t="s">
        <v>767</v>
      </c>
      <c r="J344" s="149" t="s">
        <v>767</v>
      </c>
      <c r="K344" s="149">
        <v>0</v>
      </c>
      <c r="L344" s="149" t="s">
        <v>767</v>
      </c>
      <c r="M344" s="149" t="s">
        <v>767</v>
      </c>
      <c r="N344" s="149">
        <v>0</v>
      </c>
      <c r="O344" s="149">
        <v>0</v>
      </c>
      <c r="P344" s="149">
        <v>0</v>
      </c>
      <c r="Q344" s="149">
        <v>0</v>
      </c>
      <c r="R344" s="149">
        <v>0</v>
      </c>
    </row>
    <row r="345" spans="1:18" ht="15.95" customHeight="1">
      <c r="A345" s="79">
        <v>16003</v>
      </c>
      <c r="B345" s="72" t="s">
        <v>552</v>
      </c>
      <c r="C345" s="151">
        <f t="shared" si="35"/>
        <v>16</v>
      </c>
      <c r="D345" s="149">
        <v>0</v>
      </c>
      <c r="E345" s="149">
        <v>0</v>
      </c>
      <c r="F345" s="149">
        <v>0</v>
      </c>
      <c r="G345" s="149">
        <v>0</v>
      </c>
      <c r="H345" s="149">
        <v>0</v>
      </c>
      <c r="I345" s="149">
        <v>0</v>
      </c>
      <c r="J345" s="149">
        <v>0</v>
      </c>
      <c r="K345" s="149">
        <v>0</v>
      </c>
      <c r="L345" s="149">
        <v>10</v>
      </c>
      <c r="M345" s="149">
        <v>6</v>
      </c>
      <c r="N345" s="149" t="s">
        <v>767</v>
      </c>
      <c r="O345" s="149" t="s">
        <v>767</v>
      </c>
      <c r="P345" s="149">
        <v>0</v>
      </c>
      <c r="Q345" s="149">
        <v>0</v>
      </c>
      <c r="R345" s="149">
        <v>0</v>
      </c>
    </row>
    <row r="346" spans="1:18" ht="15.95" customHeight="1">
      <c r="A346" s="90">
        <v>16004</v>
      </c>
      <c r="B346" s="77" t="s">
        <v>732</v>
      </c>
      <c r="C346" s="151">
        <f t="shared" si="35"/>
        <v>533</v>
      </c>
      <c r="D346" s="149">
        <v>0</v>
      </c>
      <c r="E346" s="149">
        <v>4</v>
      </c>
      <c r="F346" s="149" t="s">
        <v>767</v>
      </c>
      <c r="G346" s="149">
        <v>34</v>
      </c>
      <c r="H346" s="149">
        <v>23</v>
      </c>
      <c r="I346" s="149">
        <v>44</v>
      </c>
      <c r="J346" s="149">
        <v>8</v>
      </c>
      <c r="K346" s="149">
        <v>0</v>
      </c>
      <c r="L346" s="149">
        <v>18</v>
      </c>
      <c r="M346" s="149">
        <v>277</v>
      </c>
      <c r="N346" s="149">
        <v>98</v>
      </c>
      <c r="O346" s="149">
        <v>4</v>
      </c>
      <c r="P346" s="149">
        <v>23</v>
      </c>
      <c r="Q346" s="149">
        <v>0</v>
      </c>
      <c r="R346" s="149" t="s">
        <v>767</v>
      </c>
    </row>
    <row r="347" spans="1:18" ht="15.95" customHeight="1">
      <c r="A347" s="90">
        <v>16007</v>
      </c>
      <c r="B347" s="77" t="s">
        <v>292</v>
      </c>
      <c r="C347" s="151">
        <f t="shared" si="35"/>
        <v>0</v>
      </c>
      <c r="D347" s="149">
        <v>0</v>
      </c>
      <c r="E347" s="149">
        <v>0</v>
      </c>
      <c r="F347" s="149">
        <v>0</v>
      </c>
      <c r="G347" s="149">
        <v>0</v>
      </c>
      <c r="H347" s="149">
        <v>0</v>
      </c>
      <c r="I347" s="149">
        <v>0</v>
      </c>
      <c r="J347" s="149" t="s">
        <v>767</v>
      </c>
      <c r="K347" s="149">
        <v>0</v>
      </c>
      <c r="L347" s="149">
        <v>0</v>
      </c>
      <c r="M347" s="149">
        <v>0</v>
      </c>
      <c r="N347" s="149">
        <v>0</v>
      </c>
      <c r="O347" s="149">
        <v>0</v>
      </c>
      <c r="P347" s="149">
        <v>0</v>
      </c>
      <c r="Q347" s="149">
        <v>0</v>
      </c>
      <c r="R347" s="149">
        <v>0</v>
      </c>
    </row>
    <row r="348" spans="1:18" ht="15.95" customHeight="1">
      <c r="A348" s="79">
        <v>16010</v>
      </c>
      <c r="B348" s="72" t="s">
        <v>202</v>
      </c>
      <c r="C348" s="151">
        <f t="shared" si="35"/>
        <v>0</v>
      </c>
      <c r="D348" s="149">
        <v>0</v>
      </c>
      <c r="E348" s="149">
        <v>0</v>
      </c>
      <c r="F348" s="149">
        <v>0</v>
      </c>
      <c r="G348" s="149">
        <v>0</v>
      </c>
      <c r="H348" s="149">
        <v>0</v>
      </c>
      <c r="I348" s="149" t="s">
        <v>767</v>
      </c>
      <c r="J348" s="149">
        <v>0</v>
      </c>
      <c r="K348" s="149">
        <v>0</v>
      </c>
      <c r="L348" s="149">
        <v>0</v>
      </c>
      <c r="M348" s="149">
        <v>0</v>
      </c>
      <c r="N348" s="149">
        <v>0</v>
      </c>
      <c r="O348" s="149">
        <v>0</v>
      </c>
      <c r="P348" s="149">
        <v>0</v>
      </c>
      <c r="Q348" s="149">
        <v>0</v>
      </c>
      <c r="R348" s="149">
        <v>0</v>
      </c>
    </row>
    <row r="349" spans="1:18" ht="15.75" customHeight="1">
      <c r="A349" s="79">
        <v>16011</v>
      </c>
      <c r="B349" s="92" t="s">
        <v>551</v>
      </c>
      <c r="C349" s="151">
        <f t="shared" si="35"/>
        <v>0</v>
      </c>
      <c r="D349" s="149">
        <v>0</v>
      </c>
      <c r="E349" s="149">
        <v>0</v>
      </c>
      <c r="F349" s="149">
        <v>0</v>
      </c>
      <c r="G349" s="149">
        <v>0</v>
      </c>
      <c r="H349" s="149">
        <v>0</v>
      </c>
      <c r="I349" s="149">
        <v>0</v>
      </c>
      <c r="J349" s="149" t="s">
        <v>767</v>
      </c>
      <c r="K349" s="149">
        <v>0</v>
      </c>
      <c r="L349" s="149">
        <v>0</v>
      </c>
      <c r="M349" s="149">
        <v>0</v>
      </c>
      <c r="N349" s="149">
        <v>0</v>
      </c>
      <c r="O349" s="149">
        <v>0</v>
      </c>
      <c r="P349" s="149">
        <v>0</v>
      </c>
      <c r="Q349" s="149">
        <v>0</v>
      </c>
      <c r="R349" s="149">
        <v>0</v>
      </c>
    </row>
    <row r="350" spans="1:18" ht="18" customHeight="1">
      <c r="A350" s="90">
        <v>16015</v>
      </c>
      <c r="B350" s="77" t="s">
        <v>728</v>
      </c>
      <c r="C350" s="151">
        <f t="shared" si="35"/>
        <v>0</v>
      </c>
      <c r="D350" s="149">
        <v>0</v>
      </c>
      <c r="E350" s="149">
        <v>0</v>
      </c>
      <c r="F350" s="149">
        <v>0</v>
      </c>
      <c r="G350" s="149">
        <v>0</v>
      </c>
      <c r="H350" s="149">
        <v>0</v>
      </c>
      <c r="I350" s="149">
        <v>0</v>
      </c>
      <c r="J350" s="149" t="s">
        <v>767</v>
      </c>
      <c r="K350" s="149">
        <v>0</v>
      </c>
      <c r="L350" s="149">
        <v>0</v>
      </c>
      <c r="M350" s="149">
        <v>0</v>
      </c>
      <c r="N350" s="149">
        <v>0</v>
      </c>
      <c r="O350" s="149">
        <v>0</v>
      </c>
      <c r="P350" s="149">
        <v>0</v>
      </c>
      <c r="Q350" s="149">
        <v>0</v>
      </c>
      <c r="R350" s="149">
        <v>0</v>
      </c>
    </row>
    <row r="351" spans="1:18" ht="15.95" customHeight="1">
      <c r="A351" s="79">
        <v>16017</v>
      </c>
      <c r="B351" s="72" t="s">
        <v>203</v>
      </c>
      <c r="C351" s="151">
        <f t="shared" si="35"/>
        <v>0</v>
      </c>
      <c r="D351" s="149">
        <v>0</v>
      </c>
      <c r="E351" s="149">
        <v>0</v>
      </c>
      <c r="F351" s="149">
        <v>0</v>
      </c>
      <c r="G351" s="149">
        <v>0</v>
      </c>
      <c r="H351" s="149">
        <v>0</v>
      </c>
      <c r="I351" s="149">
        <v>0</v>
      </c>
      <c r="J351" s="149" t="s">
        <v>767</v>
      </c>
      <c r="K351" s="149">
        <v>0</v>
      </c>
      <c r="L351" s="149">
        <v>0</v>
      </c>
      <c r="M351" s="149">
        <v>0</v>
      </c>
      <c r="N351" s="149">
        <v>0</v>
      </c>
      <c r="O351" s="149">
        <v>0</v>
      </c>
      <c r="P351" s="149">
        <v>0</v>
      </c>
      <c r="Q351" s="149">
        <v>0</v>
      </c>
      <c r="R351" s="149">
        <v>0</v>
      </c>
    </row>
    <row r="352" spans="1:18" ht="15.95" customHeight="1">
      <c r="A352" s="79">
        <v>16018</v>
      </c>
      <c r="B352" s="77" t="s">
        <v>733</v>
      </c>
      <c r="C352" s="151">
        <f t="shared" si="35"/>
        <v>21</v>
      </c>
      <c r="D352" s="149" t="s">
        <v>767</v>
      </c>
      <c r="E352" s="149">
        <v>5</v>
      </c>
      <c r="F352" s="149">
        <v>0</v>
      </c>
      <c r="G352" s="149">
        <v>0</v>
      </c>
      <c r="H352" s="149">
        <v>0</v>
      </c>
      <c r="I352" s="149" t="s">
        <v>767</v>
      </c>
      <c r="J352" s="149" t="s">
        <v>767</v>
      </c>
      <c r="K352" s="149">
        <v>0</v>
      </c>
      <c r="L352" s="149">
        <v>6</v>
      </c>
      <c r="M352" s="149">
        <v>10</v>
      </c>
      <c r="N352" s="149">
        <v>0</v>
      </c>
      <c r="O352" s="149" t="s">
        <v>767</v>
      </c>
      <c r="P352" s="149" t="s">
        <v>767</v>
      </c>
      <c r="Q352" s="149">
        <v>0</v>
      </c>
      <c r="R352" s="149">
        <v>0</v>
      </c>
    </row>
    <row r="353" spans="1:19" ht="15.95" customHeight="1">
      <c r="A353" s="90">
        <v>16099</v>
      </c>
      <c r="B353" s="77" t="s">
        <v>406</v>
      </c>
      <c r="C353" s="151">
        <f t="shared" si="35"/>
        <v>887</v>
      </c>
      <c r="D353" s="149">
        <v>0</v>
      </c>
      <c r="E353" s="149">
        <v>203</v>
      </c>
      <c r="F353" s="149">
        <v>0</v>
      </c>
      <c r="G353" s="149">
        <v>0</v>
      </c>
      <c r="H353" s="149">
        <v>94</v>
      </c>
      <c r="I353" s="149">
        <v>87</v>
      </c>
      <c r="J353" s="149" t="s">
        <v>767</v>
      </c>
      <c r="K353" s="149" t="s">
        <v>767</v>
      </c>
      <c r="L353" s="149">
        <v>108</v>
      </c>
      <c r="M353" s="149">
        <v>62</v>
      </c>
      <c r="N353" s="149">
        <v>68</v>
      </c>
      <c r="O353" s="149">
        <v>119</v>
      </c>
      <c r="P353" s="149">
        <v>146</v>
      </c>
      <c r="Q353" s="149">
        <v>0</v>
      </c>
      <c r="R353" s="149">
        <v>0</v>
      </c>
    </row>
    <row r="354" spans="1:19" ht="21" customHeight="1">
      <c r="B354" s="71" t="s">
        <v>549</v>
      </c>
      <c r="C354" s="151">
        <f>SUM(C355:C356)</f>
        <v>0</v>
      </c>
      <c r="D354" s="151">
        <f t="shared" ref="D354:R354" si="41">SUM(D355:D356)</f>
        <v>0</v>
      </c>
      <c r="E354" s="151">
        <f t="shared" si="41"/>
        <v>0</v>
      </c>
      <c r="F354" s="151">
        <f t="shared" si="41"/>
        <v>0</v>
      </c>
      <c r="G354" s="151">
        <f t="shared" si="41"/>
        <v>0</v>
      </c>
      <c r="H354" s="151">
        <f t="shared" si="41"/>
        <v>0</v>
      </c>
      <c r="I354" s="151">
        <f t="shared" si="41"/>
        <v>0</v>
      </c>
      <c r="J354" s="151">
        <f t="shared" si="41"/>
        <v>0</v>
      </c>
      <c r="K354" s="151">
        <f t="shared" si="41"/>
        <v>0</v>
      </c>
      <c r="L354" s="151">
        <f t="shared" si="41"/>
        <v>0</v>
      </c>
      <c r="M354" s="151">
        <f t="shared" si="41"/>
        <v>0</v>
      </c>
      <c r="N354" s="151">
        <f t="shared" si="41"/>
        <v>0</v>
      </c>
      <c r="O354" s="151">
        <f t="shared" si="41"/>
        <v>0</v>
      </c>
      <c r="P354" s="151">
        <f t="shared" si="41"/>
        <v>0</v>
      </c>
      <c r="Q354" s="151">
        <f t="shared" si="41"/>
        <v>0</v>
      </c>
      <c r="R354" s="151">
        <f t="shared" si="41"/>
        <v>0</v>
      </c>
    </row>
    <row r="355" spans="1:19" ht="16.5" customHeight="1">
      <c r="A355" s="79">
        <v>18102</v>
      </c>
      <c r="B355" s="72" t="s">
        <v>548</v>
      </c>
      <c r="C355" s="151">
        <f t="shared" si="35"/>
        <v>0</v>
      </c>
      <c r="D355" s="149">
        <v>0</v>
      </c>
      <c r="E355" s="149">
        <v>0</v>
      </c>
      <c r="F355" s="149">
        <v>0</v>
      </c>
      <c r="G355" s="149">
        <v>0</v>
      </c>
      <c r="H355" s="149">
        <v>0</v>
      </c>
      <c r="I355" s="149">
        <v>0</v>
      </c>
      <c r="J355" s="149" t="s">
        <v>767</v>
      </c>
      <c r="K355" s="149">
        <v>0</v>
      </c>
      <c r="L355" s="149">
        <v>0</v>
      </c>
      <c r="M355" s="149">
        <v>0</v>
      </c>
      <c r="N355" s="149">
        <v>0</v>
      </c>
      <c r="O355" s="149">
        <v>0</v>
      </c>
      <c r="P355" s="149">
        <v>0</v>
      </c>
      <c r="Q355" s="149">
        <v>0</v>
      </c>
      <c r="R355" s="149">
        <v>0</v>
      </c>
    </row>
    <row r="356" spans="1:19" ht="18" customHeight="1">
      <c r="A356" s="190">
        <v>18199</v>
      </c>
      <c r="B356" s="98" t="s">
        <v>204</v>
      </c>
      <c r="C356" s="343">
        <f t="shared" si="35"/>
        <v>0</v>
      </c>
      <c r="D356" s="201">
        <v>0</v>
      </c>
      <c r="E356" s="201">
        <v>0</v>
      </c>
      <c r="F356" s="201">
        <v>0</v>
      </c>
      <c r="G356" s="201">
        <v>0</v>
      </c>
      <c r="H356" s="201">
        <v>0</v>
      </c>
      <c r="I356" s="201">
        <v>0</v>
      </c>
      <c r="J356" s="201">
        <v>0</v>
      </c>
      <c r="K356" s="201">
        <v>0</v>
      </c>
      <c r="L356" s="201" t="s">
        <v>767</v>
      </c>
      <c r="M356" s="201">
        <v>0</v>
      </c>
      <c r="N356" s="201">
        <v>0</v>
      </c>
      <c r="O356" s="201">
        <v>0</v>
      </c>
      <c r="P356" s="201">
        <v>0</v>
      </c>
      <c r="Q356" s="201">
        <v>0</v>
      </c>
      <c r="R356" s="201">
        <v>0</v>
      </c>
      <c r="S356" s="98"/>
    </row>
    <row r="357" spans="1:19" ht="18" customHeight="1">
      <c r="A357" s="474" t="s">
        <v>490</v>
      </c>
      <c r="B357" s="474"/>
      <c r="C357" s="474"/>
      <c r="D357" s="474"/>
      <c r="E357" s="474"/>
      <c r="F357" s="474"/>
      <c r="G357" s="474"/>
      <c r="H357" s="474"/>
      <c r="I357" s="474"/>
      <c r="J357" s="474"/>
      <c r="K357" s="474"/>
      <c r="L357" s="474"/>
      <c r="M357" s="474"/>
      <c r="N357" s="474"/>
      <c r="O357" s="474"/>
      <c r="P357" s="474"/>
      <c r="Q357" s="474"/>
      <c r="R357" s="474"/>
    </row>
    <row r="358" spans="1:19" ht="35.25" customHeight="1">
      <c r="A358" s="477" t="s">
        <v>897</v>
      </c>
      <c r="B358" s="477"/>
      <c r="C358" s="477"/>
      <c r="D358" s="477"/>
      <c r="E358" s="477"/>
      <c r="F358" s="477"/>
      <c r="G358" s="477"/>
      <c r="H358" s="477"/>
      <c r="I358" s="477"/>
      <c r="J358" s="477"/>
      <c r="K358" s="477"/>
      <c r="L358" s="477"/>
      <c r="M358" s="477"/>
      <c r="N358" s="477"/>
      <c r="O358" s="477"/>
      <c r="P358" s="477"/>
      <c r="Q358" s="477"/>
      <c r="R358" s="477"/>
      <c r="S358" s="477"/>
    </row>
    <row r="359" spans="1:19">
      <c r="A359" s="476" t="s">
        <v>768</v>
      </c>
      <c r="B359" s="476"/>
      <c r="C359" s="301"/>
      <c r="D359" s="301"/>
      <c r="E359" s="301"/>
      <c r="F359" s="301"/>
      <c r="G359" s="301"/>
      <c r="H359" s="301"/>
      <c r="I359" s="301"/>
      <c r="J359" s="301"/>
      <c r="K359" s="301"/>
      <c r="L359" s="301"/>
      <c r="M359" s="301"/>
      <c r="N359" s="301"/>
      <c r="O359" s="301"/>
      <c r="P359" s="301"/>
      <c r="Q359" s="301"/>
      <c r="R359" s="301"/>
    </row>
    <row r="360" spans="1:19" s="319" customFormat="1">
      <c r="A360" s="316" t="s">
        <v>673</v>
      </c>
      <c r="B360" s="317"/>
      <c r="C360" s="220"/>
      <c r="D360" s="220"/>
      <c r="E360" s="220"/>
      <c r="F360" s="220"/>
      <c r="G360" s="220"/>
      <c r="H360" s="220"/>
      <c r="I360" s="220"/>
      <c r="J360" s="220"/>
      <c r="K360" s="318"/>
      <c r="L360" s="318"/>
      <c r="M360" s="318"/>
      <c r="N360" s="318"/>
      <c r="O360" s="318"/>
      <c r="P360" s="318"/>
      <c r="Q360" s="318"/>
      <c r="R360" s="318"/>
    </row>
    <row r="361" spans="1:19" ht="15.95" customHeight="1">
      <c r="C361" s="151"/>
      <c r="D361" s="149"/>
      <c r="E361" s="99"/>
      <c r="F361" s="99"/>
      <c r="G361" s="99"/>
      <c r="H361" s="99"/>
      <c r="I361" s="99"/>
      <c r="J361" s="99"/>
      <c r="K361" s="99"/>
      <c r="L361" s="99"/>
      <c r="M361" s="99"/>
      <c r="N361" s="99"/>
      <c r="O361" s="99"/>
      <c r="P361" s="99"/>
      <c r="Q361" s="99"/>
      <c r="R361" s="99"/>
    </row>
    <row r="362" spans="1:19" ht="15.95" customHeight="1">
      <c r="C362" s="151"/>
      <c r="D362" s="149"/>
      <c r="E362" s="99"/>
      <c r="F362" s="99"/>
      <c r="G362" s="99"/>
      <c r="H362" s="99"/>
      <c r="I362" s="99"/>
      <c r="J362" s="99"/>
      <c r="K362" s="99"/>
      <c r="L362" s="99"/>
      <c r="M362" s="99"/>
      <c r="N362" s="99"/>
      <c r="O362" s="99"/>
      <c r="P362" s="99"/>
      <c r="Q362" s="99"/>
      <c r="R362" s="99"/>
    </row>
    <row r="363" spans="1:19" ht="19.5" customHeight="1">
      <c r="C363" s="151"/>
      <c r="D363" s="151"/>
      <c r="E363" s="151"/>
      <c r="F363" s="151"/>
      <c r="G363" s="151"/>
      <c r="H363" s="151"/>
      <c r="I363" s="151"/>
      <c r="J363" s="151"/>
      <c r="K363" s="151"/>
      <c r="L363" s="151"/>
      <c r="M363" s="151"/>
      <c r="N363" s="151"/>
      <c r="O363" s="151"/>
      <c r="P363" s="151"/>
      <c r="Q363" s="151"/>
      <c r="R363" s="151"/>
    </row>
    <row r="364" spans="1:19" ht="22.5" customHeight="1">
      <c r="C364" s="151"/>
      <c r="D364" s="149"/>
      <c r="E364" s="99"/>
      <c r="F364" s="99"/>
      <c r="G364" s="99"/>
      <c r="H364" s="99"/>
      <c r="I364" s="99"/>
      <c r="J364" s="99"/>
      <c r="K364" s="99"/>
      <c r="L364" s="99"/>
      <c r="M364" s="99"/>
      <c r="N364" s="99"/>
      <c r="O364" s="99"/>
      <c r="P364" s="99"/>
      <c r="Q364" s="99"/>
      <c r="R364" s="99"/>
    </row>
    <row r="365" spans="1:19" ht="20.25" customHeight="1">
      <c r="C365" s="151"/>
      <c r="D365" s="149"/>
      <c r="E365" s="99"/>
      <c r="F365" s="99"/>
      <c r="G365" s="99"/>
      <c r="H365" s="99"/>
      <c r="I365" s="99"/>
      <c r="J365" s="99"/>
      <c r="K365" s="99"/>
      <c r="L365" s="99"/>
      <c r="M365" s="99"/>
      <c r="N365" s="99"/>
      <c r="O365" s="99"/>
      <c r="P365" s="99"/>
      <c r="Q365" s="99"/>
      <c r="R365" s="99"/>
    </row>
    <row r="366" spans="1:19" ht="15.75" customHeight="1">
      <c r="C366" s="151"/>
      <c r="D366" s="149"/>
      <c r="E366" s="99"/>
      <c r="F366" s="99"/>
      <c r="G366" s="99"/>
      <c r="H366" s="99"/>
      <c r="I366" s="99"/>
      <c r="J366" s="99"/>
      <c r="K366" s="99"/>
      <c r="L366" s="99"/>
      <c r="M366" s="99"/>
      <c r="N366" s="99"/>
      <c r="O366" s="99"/>
      <c r="P366" s="99"/>
      <c r="Q366" s="99"/>
      <c r="R366" s="99"/>
    </row>
    <row r="367" spans="1:19" ht="21.75" customHeight="1">
      <c r="C367" s="151"/>
      <c r="D367" s="151"/>
      <c r="E367" s="151"/>
      <c r="F367" s="151"/>
      <c r="G367" s="151"/>
      <c r="H367" s="151"/>
      <c r="I367" s="151"/>
      <c r="J367" s="151"/>
      <c r="K367" s="151"/>
      <c r="L367" s="151"/>
      <c r="M367" s="151"/>
      <c r="N367" s="151"/>
      <c r="O367" s="151"/>
      <c r="P367" s="151"/>
      <c r="Q367" s="151"/>
      <c r="R367" s="151"/>
    </row>
    <row r="368" spans="1:19" ht="15.95" customHeight="1">
      <c r="C368" s="151"/>
      <c r="D368" s="149"/>
      <c r="E368" s="149"/>
      <c r="F368" s="149"/>
      <c r="G368" s="149"/>
      <c r="H368" s="149"/>
      <c r="I368" s="149"/>
      <c r="J368" s="149"/>
      <c r="K368" s="149"/>
      <c r="L368" s="149"/>
      <c r="M368" s="149"/>
      <c r="N368" s="149"/>
      <c r="O368" s="149"/>
      <c r="P368" s="149"/>
      <c r="Q368" s="149"/>
      <c r="R368" s="149"/>
    </row>
    <row r="369" spans="1:18" ht="15.95" customHeight="1">
      <c r="C369" s="151"/>
      <c r="D369" s="149"/>
      <c r="E369" s="99"/>
      <c r="F369" s="99"/>
      <c r="G369" s="99"/>
      <c r="H369" s="99"/>
      <c r="I369" s="99"/>
      <c r="J369" s="99"/>
      <c r="K369" s="99"/>
      <c r="L369" s="99"/>
      <c r="M369" s="99"/>
      <c r="N369" s="99"/>
      <c r="O369" s="99"/>
      <c r="P369" s="99"/>
      <c r="Q369" s="99"/>
      <c r="R369" s="99"/>
    </row>
    <row r="370" spans="1:18" ht="15.95" customHeight="1">
      <c r="C370" s="151"/>
      <c r="D370" s="151"/>
      <c r="E370" s="151"/>
      <c r="F370" s="151"/>
      <c r="G370" s="151"/>
      <c r="H370" s="151"/>
      <c r="I370" s="151"/>
      <c r="J370" s="151"/>
      <c r="K370" s="151"/>
      <c r="L370" s="151"/>
      <c r="M370" s="151"/>
      <c r="N370" s="151"/>
      <c r="O370" s="151"/>
      <c r="P370" s="151"/>
      <c r="Q370" s="151"/>
      <c r="R370" s="151"/>
    </row>
    <row r="371" spans="1:18" ht="15.95" customHeight="1">
      <c r="C371" s="151"/>
      <c r="D371" s="149"/>
      <c r="E371" s="99"/>
      <c r="F371" s="99"/>
      <c r="G371" s="99"/>
      <c r="H371" s="99"/>
      <c r="I371" s="99"/>
      <c r="J371" s="99"/>
      <c r="K371" s="99"/>
      <c r="L371" s="99"/>
      <c r="M371" s="99"/>
      <c r="N371" s="99"/>
      <c r="O371" s="99"/>
      <c r="P371" s="99"/>
      <c r="Q371" s="99"/>
      <c r="R371" s="99"/>
    </row>
    <row r="372" spans="1:18" ht="15.95" customHeight="1">
      <c r="C372" s="151"/>
      <c r="D372" s="149"/>
      <c r="E372" s="99"/>
      <c r="F372" s="99"/>
      <c r="G372" s="99"/>
      <c r="H372" s="99"/>
      <c r="I372" s="99"/>
      <c r="J372" s="99"/>
      <c r="K372" s="99"/>
      <c r="L372" s="99"/>
      <c r="M372" s="99"/>
      <c r="N372" s="99"/>
      <c r="O372" s="99"/>
      <c r="P372" s="99"/>
      <c r="Q372" s="99"/>
      <c r="R372" s="99"/>
    </row>
    <row r="373" spans="1:18" ht="15.95" customHeight="1">
      <c r="C373" s="151"/>
      <c r="D373" s="149"/>
      <c r="E373" s="99"/>
      <c r="F373" s="99"/>
      <c r="G373" s="99"/>
      <c r="H373" s="99"/>
      <c r="I373" s="99"/>
      <c r="J373" s="99"/>
      <c r="K373" s="99"/>
      <c r="L373" s="99"/>
      <c r="M373" s="99"/>
      <c r="N373" s="99"/>
      <c r="O373" s="99"/>
      <c r="P373" s="99"/>
      <c r="Q373" s="99"/>
      <c r="R373" s="99"/>
    </row>
    <row r="374" spans="1:18" ht="15.95" customHeight="1">
      <c r="C374" s="151"/>
      <c r="D374" s="149"/>
      <c r="E374" s="99"/>
      <c r="F374" s="99"/>
      <c r="G374" s="99"/>
      <c r="H374" s="99"/>
      <c r="I374" s="99"/>
      <c r="J374" s="99"/>
      <c r="K374" s="99"/>
      <c r="L374" s="99"/>
      <c r="M374" s="99"/>
      <c r="N374" s="99"/>
      <c r="O374" s="99"/>
      <c r="P374" s="99"/>
      <c r="Q374" s="99"/>
      <c r="R374" s="99"/>
    </row>
    <row r="375" spans="1:18" ht="15.95" customHeight="1">
      <c r="C375" s="151"/>
      <c r="D375" s="149"/>
      <c r="E375" s="99"/>
      <c r="F375" s="99"/>
      <c r="G375" s="99"/>
      <c r="H375" s="99"/>
      <c r="I375" s="99"/>
      <c r="J375" s="99"/>
      <c r="K375" s="99"/>
      <c r="L375" s="99"/>
      <c r="M375" s="99"/>
      <c r="N375" s="99"/>
      <c r="O375" s="99"/>
      <c r="P375" s="99"/>
      <c r="Q375" s="99"/>
      <c r="R375" s="99"/>
    </row>
    <row r="376" spans="1:18" ht="15.95" customHeight="1">
      <c r="C376" s="151"/>
      <c r="D376" s="149"/>
      <c r="E376" s="99"/>
      <c r="F376" s="99"/>
      <c r="G376" s="99"/>
      <c r="H376" s="99"/>
      <c r="I376" s="99"/>
      <c r="J376" s="99"/>
      <c r="K376" s="99"/>
      <c r="L376" s="99"/>
      <c r="M376" s="99"/>
      <c r="N376" s="99"/>
      <c r="O376" s="99"/>
      <c r="P376" s="99"/>
      <c r="Q376" s="99"/>
      <c r="R376" s="99"/>
    </row>
    <row r="377" spans="1:18" ht="15.95" customHeight="1">
      <c r="C377" s="222"/>
      <c r="D377" s="99"/>
      <c r="E377" s="99"/>
      <c r="F377" s="99"/>
      <c r="G377" s="99"/>
      <c r="H377" s="99"/>
      <c r="I377" s="99"/>
      <c r="J377" s="99"/>
      <c r="K377" s="99"/>
      <c r="L377" s="99"/>
      <c r="M377" s="99"/>
      <c r="N377" s="99"/>
      <c r="O377" s="99"/>
      <c r="P377" s="99"/>
      <c r="Q377" s="99"/>
      <c r="R377" s="99"/>
    </row>
    <row r="378" spans="1:18" ht="15.95" customHeight="1">
      <c r="C378" s="222"/>
      <c r="D378" s="99"/>
      <c r="E378" s="99"/>
      <c r="F378" s="99"/>
      <c r="G378" s="99"/>
      <c r="H378" s="99"/>
      <c r="I378" s="99"/>
      <c r="J378" s="99"/>
      <c r="K378" s="99"/>
      <c r="L378" s="99"/>
      <c r="M378" s="99"/>
      <c r="N378" s="99"/>
      <c r="O378" s="99"/>
      <c r="P378" s="99"/>
      <c r="Q378" s="99"/>
      <c r="R378" s="99"/>
    </row>
    <row r="379" spans="1:18" ht="15.95" customHeight="1">
      <c r="C379" s="222"/>
      <c r="D379" s="99"/>
      <c r="E379" s="99"/>
      <c r="F379" s="99"/>
      <c r="G379" s="99"/>
      <c r="H379" s="99"/>
      <c r="I379" s="99"/>
      <c r="J379" s="99"/>
      <c r="K379" s="99"/>
      <c r="L379" s="99"/>
      <c r="M379" s="99"/>
      <c r="N379" s="99"/>
      <c r="O379" s="99"/>
      <c r="P379" s="99"/>
      <c r="Q379" s="99"/>
      <c r="R379" s="99"/>
    </row>
    <row r="380" spans="1:18" ht="13.5" customHeight="1">
      <c r="A380" s="472"/>
      <c r="B380" s="472"/>
      <c r="C380" s="222"/>
      <c r="D380" s="101"/>
      <c r="E380" s="101"/>
      <c r="F380" s="101"/>
      <c r="G380" s="101"/>
      <c r="H380" s="101"/>
      <c r="I380" s="101"/>
      <c r="J380" s="101"/>
      <c r="K380" s="101"/>
      <c r="L380" s="101"/>
      <c r="M380" s="101"/>
      <c r="N380" s="101"/>
      <c r="O380" s="101"/>
      <c r="P380" s="101"/>
      <c r="Q380" s="101"/>
      <c r="R380" s="88"/>
    </row>
    <row r="381" spans="1:18" ht="13.5" customHeight="1">
      <c r="A381" s="72"/>
      <c r="C381" s="72"/>
      <c r="D381" s="72"/>
      <c r="E381" s="72"/>
      <c r="F381" s="72"/>
      <c r="G381" s="72"/>
      <c r="H381" s="72"/>
      <c r="I381" s="72"/>
      <c r="J381" s="72"/>
      <c r="K381" s="72"/>
      <c r="L381" s="72"/>
      <c r="M381" s="72"/>
      <c r="N381" s="72"/>
      <c r="O381" s="72"/>
      <c r="P381" s="72"/>
      <c r="Q381" s="72"/>
      <c r="R381" s="72"/>
    </row>
    <row r="382" spans="1:18" ht="15.95" customHeight="1">
      <c r="A382" s="473"/>
      <c r="B382" s="473"/>
      <c r="C382" s="99"/>
      <c r="D382" s="99"/>
      <c r="E382" s="99"/>
      <c r="F382" s="99"/>
      <c r="G382" s="99"/>
      <c r="H382" s="99"/>
      <c r="I382" s="99"/>
      <c r="J382" s="99"/>
      <c r="K382" s="99"/>
      <c r="L382" s="99"/>
      <c r="M382" s="99"/>
      <c r="N382" s="99"/>
      <c r="O382" s="99"/>
      <c r="P382" s="99"/>
      <c r="Q382" s="99"/>
      <c r="R382" s="73"/>
    </row>
    <row r="383" spans="1:18" ht="15.95" customHeight="1">
      <c r="C383" s="99"/>
      <c r="D383" s="99"/>
      <c r="E383" s="99"/>
      <c r="F383" s="99"/>
      <c r="G383" s="99"/>
      <c r="H383" s="99"/>
      <c r="I383" s="99"/>
      <c r="J383" s="99"/>
      <c r="K383" s="99"/>
      <c r="L383" s="99"/>
      <c r="M383" s="99"/>
      <c r="N383" s="99"/>
      <c r="O383" s="99"/>
      <c r="P383" s="99"/>
      <c r="Q383" s="99"/>
      <c r="R383" s="73"/>
    </row>
    <row r="384" spans="1:18" ht="15.95" customHeight="1">
      <c r="C384" s="99"/>
      <c r="D384" s="99"/>
      <c r="E384" s="99"/>
      <c r="F384" s="99"/>
      <c r="G384" s="99"/>
      <c r="H384" s="99"/>
      <c r="I384" s="99"/>
      <c r="J384" s="99"/>
      <c r="K384" s="99"/>
      <c r="L384" s="99"/>
      <c r="M384" s="99"/>
      <c r="N384" s="99"/>
      <c r="O384" s="99"/>
      <c r="P384" s="99"/>
      <c r="Q384" s="99"/>
      <c r="R384" s="73"/>
    </row>
    <row r="385" spans="1:18" ht="15.95" customHeight="1">
      <c r="C385" s="99"/>
      <c r="D385" s="99"/>
      <c r="E385" s="99"/>
      <c r="F385" s="99"/>
      <c r="G385" s="99"/>
      <c r="H385" s="99"/>
      <c r="I385" s="99"/>
      <c r="J385" s="99"/>
      <c r="K385" s="99"/>
      <c r="L385" s="99"/>
      <c r="M385" s="99"/>
      <c r="N385" s="99"/>
      <c r="O385" s="99"/>
      <c r="P385" s="99"/>
      <c r="Q385" s="99"/>
      <c r="R385" s="73"/>
    </row>
    <row r="386" spans="1:18" ht="15.95" customHeight="1">
      <c r="C386" s="99"/>
      <c r="D386" s="99"/>
      <c r="E386" s="99"/>
      <c r="F386" s="99"/>
      <c r="G386" s="99"/>
      <c r="H386" s="99"/>
      <c r="I386" s="99"/>
      <c r="J386" s="99"/>
      <c r="K386" s="99"/>
      <c r="L386" s="99"/>
      <c r="M386" s="99"/>
      <c r="N386" s="99"/>
      <c r="O386" s="99"/>
      <c r="P386" s="99"/>
      <c r="Q386" s="99"/>
      <c r="R386" s="73"/>
    </row>
    <row r="387" spans="1:18" ht="15.95" customHeight="1">
      <c r="C387" s="99"/>
      <c r="D387" s="99"/>
      <c r="E387" s="99"/>
      <c r="F387" s="99"/>
      <c r="G387" s="99"/>
      <c r="H387" s="99"/>
      <c r="I387" s="99"/>
      <c r="J387" s="99"/>
      <c r="K387" s="99"/>
      <c r="L387" s="99"/>
      <c r="M387" s="99"/>
      <c r="N387" s="99"/>
      <c r="O387" s="99"/>
      <c r="P387" s="99"/>
      <c r="Q387" s="99"/>
      <c r="R387" s="73"/>
    </row>
    <row r="388" spans="1:18" ht="15.95" customHeight="1">
      <c r="C388" s="99"/>
      <c r="D388" s="99"/>
      <c r="E388" s="99"/>
      <c r="F388" s="99"/>
      <c r="G388" s="99"/>
      <c r="H388" s="99"/>
      <c r="I388" s="99"/>
      <c r="J388" s="99"/>
      <c r="K388" s="99"/>
      <c r="L388" s="99"/>
      <c r="M388" s="99"/>
      <c r="N388" s="99"/>
      <c r="O388" s="99"/>
      <c r="P388" s="99"/>
      <c r="Q388" s="99"/>
      <c r="R388" s="73"/>
    </row>
    <row r="389" spans="1:18" ht="15.95" customHeight="1">
      <c r="A389" s="97"/>
      <c r="B389" s="102"/>
      <c r="C389" s="99"/>
      <c r="D389" s="99"/>
      <c r="E389" s="99"/>
      <c r="F389" s="99"/>
      <c r="G389" s="99"/>
      <c r="H389" s="99"/>
      <c r="I389" s="99"/>
      <c r="J389" s="99"/>
      <c r="K389" s="99"/>
      <c r="L389" s="99"/>
      <c r="M389" s="99"/>
      <c r="N389" s="99"/>
      <c r="O389" s="99"/>
      <c r="P389" s="99"/>
      <c r="Q389" s="99"/>
      <c r="R389" s="73"/>
    </row>
    <row r="390" spans="1:18" ht="15.95" customHeight="1">
      <c r="A390" s="97"/>
      <c r="B390" s="77"/>
      <c r="C390" s="99"/>
      <c r="D390" s="99"/>
      <c r="E390" s="99"/>
      <c r="F390" s="99"/>
      <c r="G390" s="99"/>
      <c r="H390" s="99"/>
      <c r="I390" s="99"/>
      <c r="J390" s="99"/>
      <c r="K390" s="99"/>
      <c r="L390" s="99"/>
      <c r="M390" s="99"/>
      <c r="N390" s="99"/>
      <c r="O390" s="99"/>
      <c r="P390" s="99"/>
      <c r="Q390" s="99"/>
      <c r="R390" s="73"/>
    </row>
    <row r="391" spans="1:18" ht="15.95" customHeight="1">
      <c r="A391" s="86"/>
      <c r="B391" s="75"/>
      <c r="C391" s="99"/>
      <c r="D391" s="99"/>
      <c r="E391" s="99"/>
      <c r="F391" s="99"/>
      <c r="G391" s="99"/>
      <c r="H391" s="99"/>
      <c r="I391" s="99"/>
      <c r="J391" s="99"/>
      <c r="K391" s="99"/>
      <c r="L391" s="99"/>
      <c r="M391" s="99"/>
      <c r="N391" s="99"/>
      <c r="O391" s="99"/>
      <c r="P391" s="99"/>
      <c r="Q391" s="99"/>
      <c r="R391" s="73"/>
    </row>
    <row r="392" spans="1:18" ht="15.95" customHeight="1">
      <c r="A392" s="97"/>
      <c r="B392" s="102"/>
      <c r="C392" s="99"/>
      <c r="D392" s="99"/>
      <c r="E392" s="99"/>
      <c r="F392" s="99"/>
      <c r="G392" s="99"/>
      <c r="H392" s="99"/>
      <c r="I392" s="99"/>
      <c r="J392" s="99"/>
      <c r="K392" s="99"/>
      <c r="L392" s="99"/>
      <c r="M392" s="99"/>
      <c r="N392" s="99"/>
      <c r="O392" s="99"/>
      <c r="P392" s="99"/>
      <c r="Q392" s="99"/>
      <c r="R392" s="73"/>
    </row>
    <row r="393" spans="1:18" ht="15.95" customHeight="1">
      <c r="A393" s="90"/>
      <c r="B393" s="102"/>
      <c r="C393" s="99"/>
      <c r="D393" s="99"/>
      <c r="E393" s="99"/>
      <c r="F393" s="99"/>
      <c r="G393" s="99"/>
      <c r="H393" s="99"/>
      <c r="I393" s="99"/>
      <c r="J393" s="99"/>
      <c r="K393" s="99"/>
      <c r="L393" s="99"/>
      <c r="M393" s="99"/>
      <c r="N393" s="99"/>
      <c r="O393" s="99"/>
      <c r="P393" s="99"/>
      <c r="Q393" s="99"/>
      <c r="R393" s="73"/>
    </row>
    <row r="394" spans="1:18" ht="15.95" customHeight="1">
      <c r="A394" s="90"/>
      <c r="B394" s="102"/>
      <c r="C394" s="99"/>
      <c r="D394" s="99"/>
      <c r="E394" s="99"/>
      <c r="F394" s="99"/>
      <c r="G394" s="99"/>
      <c r="H394" s="99"/>
      <c r="I394" s="99"/>
      <c r="J394" s="99"/>
      <c r="K394" s="99"/>
      <c r="L394" s="99"/>
      <c r="M394" s="99"/>
      <c r="N394" s="99"/>
      <c r="O394" s="99"/>
      <c r="P394" s="99"/>
      <c r="Q394" s="99"/>
      <c r="R394" s="73"/>
    </row>
    <row r="395" spans="1:18" ht="15.95" customHeight="1">
      <c r="A395" s="90"/>
      <c r="B395" s="102"/>
      <c r="C395" s="99"/>
      <c r="D395" s="99"/>
      <c r="E395" s="99"/>
      <c r="F395" s="99"/>
      <c r="G395" s="99"/>
      <c r="H395" s="99"/>
      <c r="I395" s="99"/>
      <c r="J395" s="99"/>
      <c r="K395" s="99"/>
      <c r="L395" s="99"/>
      <c r="M395" s="99"/>
      <c r="N395" s="99"/>
      <c r="O395" s="99"/>
      <c r="P395" s="99"/>
      <c r="Q395" s="99"/>
      <c r="R395" s="73"/>
    </row>
    <row r="396" spans="1:18" ht="15.95" customHeight="1">
      <c r="A396" s="90"/>
      <c r="B396" s="102"/>
      <c r="C396" s="99"/>
      <c r="D396" s="99"/>
      <c r="E396" s="99"/>
      <c r="F396" s="99"/>
      <c r="G396" s="99"/>
      <c r="H396" s="99"/>
      <c r="I396" s="99"/>
      <c r="J396" s="99"/>
      <c r="K396" s="99"/>
      <c r="L396" s="99"/>
      <c r="M396" s="99"/>
      <c r="N396" s="99"/>
      <c r="O396" s="99"/>
      <c r="P396" s="99"/>
      <c r="Q396" s="99"/>
      <c r="R396" s="73"/>
    </row>
    <row r="397" spans="1:18" ht="15.95" customHeight="1">
      <c r="A397" s="90"/>
      <c r="B397" s="102"/>
      <c r="C397" s="99"/>
      <c r="D397" s="99"/>
      <c r="E397" s="99"/>
      <c r="F397" s="99"/>
      <c r="G397" s="99"/>
      <c r="H397" s="99"/>
      <c r="I397" s="99"/>
      <c r="J397" s="99"/>
      <c r="K397" s="99"/>
      <c r="L397" s="99"/>
      <c r="M397" s="99"/>
      <c r="N397" s="99"/>
      <c r="O397" s="99"/>
      <c r="P397" s="99"/>
      <c r="Q397" s="99"/>
      <c r="R397" s="73"/>
    </row>
    <row r="398" spans="1:18" ht="15.95" customHeight="1">
      <c r="A398" s="90"/>
      <c r="B398" s="102"/>
      <c r="C398" s="99"/>
      <c r="D398" s="246"/>
      <c r="E398" s="99"/>
      <c r="F398" s="99"/>
      <c r="G398" s="99"/>
      <c r="H398" s="99"/>
      <c r="I398" s="99"/>
      <c r="J398" s="99"/>
      <c r="K398" s="99"/>
      <c r="L398" s="99"/>
      <c r="M398" s="99"/>
      <c r="N398" s="99"/>
      <c r="O398" s="99"/>
      <c r="P398" s="99"/>
      <c r="Q398" s="99"/>
      <c r="R398" s="73"/>
    </row>
    <row r="399" spans="1:18">
      <c r="A399" s="90"/>
      <c r="B399" s="102"/>
      <c r="C399" s="99"/>
      <c r="D399" s="99"/>
      <c r="E399" s="99"/>
      <c r="F399" s="99"/>
      <c r="G399" s="99"/>
      <c r="H399" s="99"/>
      <c r="I399" s="99"/>
      <c r="J399" s="99"/>
      <c r="K399" s="99"/>
      <c r="L399" s="99"/>
      <c r="M399" s="99"/>
      <c r="N399" s="99"/>
      <c r="O399" s="99"/>
      <c r="P399" s="99"/>
      <c r="Q399" s="99"/>
      <c r="R399" s="73"/>
    </row>
    <row r="400" spans="1:18">
      <c r="A400" s="90"/>
      <c r="B400" s="102"/>
      <c r="C400" s="222"/>
      <c r="D400" s="101"/>
      <c r="E400" s="101"/>
      <c r="F400" s="101"/>
      <c r="G400" s="101"/>
      <c r="H400" s="101"/>
      <c r="I400" s="101"/>
      <c r="J400" s="101"/>
      <c r="K400" s="101"/>
      <c r="L400" s="101"/>
      <c r="M400" s="101"/>
      <c r="N400" s="101"/>
      <c r="O400" s="101"/>
      <c r="P400" s="101"/>
      <c r="Q400" s="101"/>
      <c r="R400" s="88"/>
    </row>
    <row r="401" spans="1:18">
      <c r="C401" s="99"/>
      <c r="D401" s="99"/>
      <c r="E401" s="99"/>
      <c r="F401" s="99"/>
      <c r="G401" s="99"/>
      <c r="H401" s="99"/>
      <c r="I401" s="99"/>
      <c r="J401" s="99"/>
      <c r="K401" s="99"/>
      <c r="L401" s="99"/>
      <c r="M401" s="99"/>
      <c r="N401" s="99"/>
      <c r="O401" s="99"/>
      <c r="P401" s="99"/>
      <c r="Q401" s="99"/>
      <c r="R401" s="73"/>
    </row>
    <row r="402" spans="1:18">
      <c r="A402" s="90"/>
      <c r="B402" s="102"/>
      <c r="C402" s="99"/>
      <c r="D402" s="246"/>
      <c r="E402" s="99"/>
      <c r="F402" s="99"/>
      <c r="G402" s="99"/>
      <c r="H402" s="99"/>
      <c r="I402" s="99"/>
      <c r="J402" s="99"/>
      <c r="K402" s="99"/>
      <c r="L402" s="99"/>
      <c r="M402" s="99"/>
      <c r="N402" s="99"/>
      <c r="O402" s="99"/>
      <c r="P402" s="99"/>
      <c r="Q402" s="99"/>
      <c r="R402" s="73"/>
    </row>
    <row r="403" spans="1:18">
      <c r="A403" s="90"/>
      <c r="B403" s="102"/>
      <c r="C403" s="99"/>
      <c r="D403" s="99"/>
      <c r="E403" s="99"/>
      <c r="F403" s="99"/>
      <c r="G403" s="99"/>
      <c r="H403" s="99"/>
      <c r="I403" s="99"/>
      <c r="J403" s="99"/>
      <c r="K403" s="99"/>
      <c r="L403" s="99"/>
      <c r="M403" s="99"/>
      <c r="N403" s="99"/>
      <c r="O403" s="99"/>
      <c r="P403" s="99"/>
      <c r="Q403" s="99"/>
      <c r="R403" s="73"/>
    </row>
    <row r="404" spans="1:18">
      <c r="A404" s="90"/>
      <c r="B404" s="102"/>
      <c r="C404" s="222"/>
      <c r="D404" s="101"/>
      <c r="E404" s="101"/>
      <c r="F404" s="101"/>
      <c r="G404" s="101"/>
      <c r="H404" s="101"/>
      <c r="I404" s="101"/>
      <c r="J404" s="101"/>
      <c r="K404" s="101"/>
      <c r="L404" s="101"/>
      <c r="M404" s="101"/>
      <c r="N404" s="101"/>
      <c r="O404" s="101"/>
      <c r="P404" s="101"/>
      <c r="Q404" s="101"/>
      <c r="R404" s="88"/>
    </row>
    <row r="405" spans="1:18">
      <c r="C405" s="99"/>
      <c r="D405" s="99"/>
      <c r="E405" s="99"/>
      <c r="F405" s="99"/>
      <c r="G405" s="99"/>
      <c r="H405" s="99"/>
      <c r="I405" s="99"/>
      <c r="J405" s="99"/>
      <c r="K405" s="99"/>
      <c r="L405" s="99"/>
      <c r="M405" s="99"/>
      <c r="N405" s="99"/>
      <c r="O405" s="99"/>
      <c r="P405" s="99"/>
      <c r="Q405" s="99"/>
      <c r="R405" s="73"/>
    </row>
    <row r="406" spans="1:18">
      <c r="C406" s="99"/>
      <c r="D406" s="246"/>
      <c r="E406" s="99"/>
      <c r="F406" s="99"/>
      <c r="G406" s="99"/>
      <c r="H406" s="99"/>
      <c r="I406" s="99"/>
      <c r="J406" s="99"/>
      <c r="K406" s="99"/>
      <c r="L406" s="99"/>
      <c r="M406" s="99"/>
      <c r="N406" s="99"/>
      <c r="O406" s="99"/>
      <c r="P406" s="99"/>
      <c r="Q406" s="99"/>
      <c r="R406" s="73"/>
    </row>
    <row r="407" spans="1:18">
      <c r="A407" s="90"/>
      <c r="B407" s="102"/>
      <c r="C407" s="99"/>
      <c r="D407" s="99"/>
      <c r="E407" s="99"/>
      <c r="F407" s="99"/>
      <c r="G407" s="99"/>
      <c r="H407" s="99"/>
      <c r="I407" s="99"/>
      <c r="J407" s="99"/>
      <c r="K407" s="99"/>
      <c r="L407" s="99"/>
      <c r="M407" s="99"/>
      <c r="N407" s="99"/>
      <c r="O407" s="99"/>
      <c r="P407" s="99"/>
      <c r="Q407" s="99"/>
      <c r="R407" s="73"/>
    </row>
    <row r="408" spans="1:18">
      <c r="C408" s="222"/>
      <c r="D408" s="101"/>
      <c r="E408" s="101"/>
      <c r="F408" s="101"/>
      <c r="G408" s="101"/>
      <c r="H408" s="101"/>
      <c r="I408" s="101"/>
      <c r="J408" s="101"/>
      <c r="K408" s="101"/>
      <c r="L408" s="101"/>
      <c r="M408" s="101"/>
      <c r="N408" s="101"/>
      <c r="O408" s="101"/>
      <c r="P408" s="101"/>
      <c r="Q408" s="101"/>
      <c r="R408" s="88"/>
    </row>
    <row r="409" spans="1:18">
      <c r="A409" s="90"/>
      <c r="B409" s="102"/>
      <c r="C409" s="99"/>
      <c r="D409" s="99"/>
      <c r="E409" s="99"/>
      <c r="F409" s="99"/>
      <c r="G409" s="99"/>
      <c r="H409" s="99"/>
      <c r="I409" s="99"/>
      <c r="J409" s="99"/>
      <c r="K409" s="99"/>
      <c r="L409" s="99"/>
      <c r="M409" s="99"/>
      <c r="N409" s="99"/>
      <c r="O409" s="99"/>
      <c r="P409" s="99"/>
      <c r="Q409" s="99"/>
      <c r="R409" s="73"/>
    </row>
    <row r="410" spans="1:18">
      <c r="A410" s="90"/>
      <c r="B410" s="102"/>
      <c r="C410" s="99"/>
      <c r="D410" s="246"/>
      <c r="E410" s="99"/>
      <c r="F410" s="99"/>
      <c r="G410" s="99"/>
      <c r="H410" s="99"/>
      <c r="I410" s="99"/>
      <c r="J410" s="99"/>
      <c r="K410" s="99"/>
      <c r="L410" s="99"/>
      <c r="M410" s="99"/>
      <c r="N410" s="99"/>
      <c r="O410" s="99"/>
      <c r="P410" s="99"/>
      <c r="Q410" s="99"/>
      <c r="R410" s="73"/>
    </row>
    <row r="411" spans="1:18">
      <c r="A411" s="90"/>
      <c r="B411" s="102"/>
      <c r="C411" s="99"/>
      <c r="D411" s="99"/>
      <c r="E411" s="99"/>
      <c r="F411" s="99"/>
      <c r="G411" s="99"/>
      <c r="H411" s="99"/>
      <c r="I411" s="99"/>
      <c r="J411" s="99"/>
      <c r="K411" s="99"/>
      <c r="L411" s="99"/>
      <c r="M411" s="99"/>
      <c r="N411" s="99"/>
      <c r="O411" s="99"/>
      <c r="P411" s="99"/>
      <c r="Q411" s="99"/>
      <c r="R411" s="73"/>
    </row>
    <row r="412" spans="1:18">
      <c r="A412" s="74"/>
      <c r="B412" s="75"/>
      <c r="C412" s="219"/>
      <c r="D412" s="88"/>
      <c r="E412" s="88"/>
      <c r="F412" s="88"/>
      <c r="G412" s="88"/>
      <c r="H412" s="88"/>
      <c r="I412" s="88"/>
      <c r="J412" s="88"/>
      <c r="K412" s="88"/>
      <c r="L412" s="88"/>
      <c r="M412" s="88"/>
      <c r="N412" s="88"/>
      <c r="O412" s="88"/>
      <c r="P412" s="88"/>
      <c r="Q412" s="88"/>
      <c r="R412" s="88"/>
    </row>
    <row r="413" spans="1:18">
      <c r="A413" s="90"/>
      <c r="B413" s="102"/>
      <c r="C413" s="73"/>
      <c r="D413" s="73"/>
      <c r="E413" s="73"/>
      <c r="F413" s="73"/>
      <c r="G413" s="73"/>
      <c r="H413" s="73"/>
      <c r="I413" s="73"/>
      <c r="J413" s="73"/>
      <c r="K413" s="73"/>
      <c r="L413" s="73"/>
      <c r="M413" s="73"/>
      <c r="N413" s="73"/>
      <c r="O413" s="73"/>
      <c r="P413" s="73"/>
      <c r="Q413" s="73"/>
      <c r="R413" s="73"/>
    </row>
    <row r="414" spans="1:18">
      <c r="A414" s="74"/>
      <c r="B414" s="75"/>
      <c r="C414" s="73"/>
      <c r="D414" s="73"/>
      <c r="E414" s="73"/>
      <c r="F414" s="73"/>
      <c r="G414" s="73"/>
      <c r="H414" s="73"/>
      <c r="I414" s="73"/>
      <c r="J414" s="73"/>
      <c r="K414" s="73"/>
      <c r="L414" s="73"/>
      <c r="M414" s="73"/>
      <c r="N414" s="73"/>
      <c r="O414" s="73"/>
      <c r="P414" s="73"/>
      <c r="Q414" s="73"/>
      <c r="R414" s="73"/>
    </row>
    <row r="415" spans="1:18">
      <c r="A415" s="90"/>
      <c r="B415" s="102"/>
      <c r="C415" s="73"/>
      <c r="D415" s="73"/>
      <c r="E415" s="73"/>
      <c r="F415" s="73"/>
      <c r="G415" s="73"/>
      <c r="H415" s="73"/>
      <c r="I415" s="73"/>
      <c r="J415" s="73"/>
      <c r="K415" s="73"/>
      <c r="L415" s="73"/>
      <c r="M415" s="73"/>
      <c r="N415" s="73"/>
      <c r="O415" s="73"/>
      <c r="P415" s="73"/>
      <c r="Q415" s="73"/>
      <c r="R415" s="73"/>
    </row>
    <row r="416" spans="1:18">
      <c r="C416" s="73"/>
      <c r="D416" s="73"/>
      <c r="E416" s="73"/>
      <c r="F416" s="73"/>
      <c r="G416" s="73"/>
      <c r="H416" s="73"/>
      <c r="I416" s="73"/>
      <c r="J416" s="73"/>
      <c r="K416" s="73"/>
      <c r="L416" s="73"/>
      <c r="M416" s="73"/>
      <c r="N416" s="73"/>
      <c r="O416" s="73"/>
      <c r="P416" s="73"/>
      <c r="Q416" s="73"/>
      <c r="R416" s="73"/>
    </row>
    <row r="417" spans="1:23">
      <c r="A417" s="90"/>
      <c r="B417" s="102"/>
      <c r="C417" s="73"/>
      <c r="D417" s="73"/>
      <c r="E417" s="73"/>
      <c r="F417" s="73"/>
      <c r="G417" s="73"/>
      <c r="H417" s="73"/>
      <c r="I417" s="73"/>
      <c r="J417" s="73"/>
      <c r="K417" s="73"/>
      <c r="L417" s="73"/>
      <c r="M417" s="73"/>
      <c r="N417" s="73"/>
      <c r="O417" s="73"/>
      <c r="P417" s="73"/>
      <c r="Q417" s="73"/>
      <c r="R417" s="73"/>
    </row>
    <row r="418" spans="1:23">
      <c r="A418" s="74"/>
      <c r="B418" s="96"/>
      <c r="C418" s="73"/>
      <c r="D418" s="73"/>
      <c r="E418" s="73"/>
      <c r="F418" s="73"/>
      <c r="G418" s="73"/>
      <c r="H418" s="73"/>
      <c r="I418" s="73"/>
      <c r="J418" s="73"/>
      <c r="K418" s="73"/>
      <c r="L418" s="73"/>
      <c r="M418" s="73"/>
      <c r="N418" s="73"/>
      <c r="O418" s="73"/>
      <c r="P418" s="73"/>
      <c r="Q418" s="73"/>
      <c r="R418" s="73"/>
    </row>
    <row r="419" spans="1:23">
      <c r="C419" s="73"/>
      <c r="D419" s="73"/>
      <c r="E419" s="73"/>
      <c r="F419" s="73"/>
      <c r="G419" s="73"/>
      <c r="H419" s="73"/>
      <c r="I419" s="73"/>
      <c r="J419" s="73"/>
      <c r="K419" s="73"/>
      <c r="L419" s="73"/>
      <c r="M419" s="73"/>
      <c r="N419" s="73"/>
      <c r="O419" s="73"/>
      <c r="P419" s="73"/>
      <c r="Q419" s="73"/>
      <c r="R419" s="73"/>
    </row>
    <row r="420" spans="1:23">
      <c r="A420" s="90"/>
      <c r="B420" s="102"/>
      <c r="C420" s="73"/>
      <c r="D420" s="73"/>
      <c r="E420" s="73"/>
      <c r="F420" s="73"/>
      <c r="G420" s="73"/>
      <c r="H420" s="73"/>
      <c r="I420" s="73"/>
      <c r="J420" s="73"/>
      <c r="K420" s="73"/>
      <c r="L420" s="73"/>
      <c r="M420" s="73"/>
      <c r="N420" s="73"/>
      <c r="O420" s="73"/>
      <c r="P420" s="73"/>
      <c r="Q420" s="73"/>
      <c r="R420" s="73"/>
    </row>
    <row r="421" spans="1:23">
      <c r="A421" s="90"/>
      <c r="B421" s="102"/>
      <c r="C421" s="73"/>
      <c r="D421" s="73"/>
      <c r="E421" s="73"/>
      <c r="F421" s="73"/>
      <c r="G421" s="73"/>
      <c r="H421" s="73"/>
      <c r="I421" s="73"/>
      <c r="J421" s="73"/>
      <c r="K421" s="73"/>
      <c r="L421" s="73"/>
      <c r="M421" s="73"/>
      <c r="N421" s="73"/>
      <c r="O421" s="73"/>
      <c r="P421" s="73"/>
      <c r="Q421" s="73"/>
      <c r="R421" s="73"/>
    </row>
    <row r="422" spans="1:23">
      <c r="C422" s="73"/>
      <c r="D422" s="73"/>
      <c r="E422" s="73"/>
      <c r="F422" s="73"/>
      <c r="G422" s="73"/>
      <c r="H422" s="73"/>
      <c r="I422" s="73"/>
      <c r="J422" s="73"/>
      <c r="K422" s="73"/>
      <c r="L422" s="73"/>
      <c r="M422" s="73"/>
      <c r="N422" s="73"/>
      <c r="O422" s="73"/>
      <c r="P422" s="73"/>
      <c r="Q422" s="73"/>
      <c r="R422" s="73"/>
    </row>
    <row r="423" spans="1:23">
      <c r="C423" s="73"/>
      <c r="D423" s="73"/>
      <c r="E423" s="73"/>
      <c r="F423" s="73"/>
      <c r="G423" s="73"/>
      <c r="H423" s="73"/>
      <c r="I423" s="73"/>
      <c r="J423" s="73"/>
      <c r="K423" s="73"/>
      <c r="L423" s="73"/>
      <c r="M423" s="73"/>
      <c r="N423" s="73"/>
      <c r="O423" s="73"/>
      <c r="P423" s="73"/>
      <c r="Q423" s="73"/>
      <c r="R423" s="73"/>
    </row>
    <row r="424" spans="1:23">
      <c r="A424" s="90"/>
      <c r="B424" s="102"/>
      <c r="C424" s="73"/>
      <c r="D424" s="73"/>
      <c r="E424" s="73"/>
      <c r="F424" s="73"/>
      <c r="G424" s="73"/>
      <c r="H424" s="73"/>
      <c r="I424" s="73"/>
      <c r="J424" s="73"/>
      <c r="K424" s="73"/>
      <c r="L424" s="73"/>
      <c r="M424" s="73"/>
      <c r="N424" s="73"/>
      <c r="O424" s="73"/>
      <c r="P424" s="73"/>
      <c r="Q424" s="73"/>
      <c r="R424" s="73"/>
    </row>
    <row r="425" spans="1:23">
      <c r="C425" s="73"/>
      <c r="D425" s="73"/>
      <c r="E425" s="73"/>
      <c r="F425" s="73"/>
      <c r="G425" s="73"/>
      <c r="H425" s="73"/>
      <c r="I425" s="73"/>
      <c r="J425" s="73"/>
      <c r="K425" s="73"/>
      <c r="L425" s="73"/>
      <c r="M425" s="73"/>
      <c r="N425" s="73"/>
      <c r="O425" s="73"/>
      <c r="P425" s="73"/>
      <c r="Q425" s="73"/>
      <c r="R425" s="73"/>
    </row>
    <row r="426" spans="1:23">
      <c r="C426" s="73"/>
      <c r="D426" s="73"/>
      <c r="E426" s="73"/>
      <c r="F426" s="73"/>
      <c r="G426" s="73"/>
      <c r="H426" s="73"/>
      <c r="I426" s="73"/>
      <c r="J426" s="73"/>
      <c r="K426" s="73"/>
      <c r="L426" s="73"/>
      <c r="M426" s="73"/>
      <c r="N426" s="73"/>
      <c r="O426" s="73"/>
      <c r="P426" s="73"/>
      <c r="Q426" s="73"/>
      <c r="R426" s="73"/>
    </row>
    <row r="427" spans="1:23">
      <c r="C427" s="73"/>
      <c r="D427" s="73"/>
      <c r="E427" s="73"/>
      <c r="F427" s="73"/>
      <c r="G427" s="73"/>
      <c r="H427" s="73"/>
      <c r="I427" s="73"/>
      <c r="J427" s="73"/>
      <c r="K427" s="73"/>
      <c r="L427" s="73"/>
      <c r="M427" s="73"/>
      <c r="N427" s="73"/>
      <c r="O427" s="73"/>
      <c r="P427" s="73"/>
      <c r="Q427" s="73"/>
      <c r="R427" s="73"/>
      <c r="S427" s="72"/>
      <c r="T427" s="72"/>
      <c r="U427" s="72"/>
      <c r="V427" s="72"/>
      <c r="W427" s="72"/>
    </row>
    <row r="428" spans="1:23">
      <c r="C428" s="73"/>
      <c r="D428" s="157"/>
      <c r="E428" s="73"/>
      <c r="F428" s="73"/>
      <c r="G428" s="73"/>
      <c r="H428" s="73"/>
      <c r="I428" s="73"/>
      <c r="J428" s="73"/>
      <c r="K428" s="73"/>
      <c r="L428" s="73"/>
      <c r="M428" s="73"/>
      <c r="N428" s="73"/>
      <c r="O428" s="73"/>
      <c r="P428" s="73"/>
      <c r="Q428" s="73"/>
      <c r="R428" s="73"/>
      <c r="S428" s="72"/>
      <c r="T428" s="72"/>
      <c r="U428" s="72"/>
      <c r="V428" s="72"/>
      <c r="W428" s="72"/>
    </row>
    <row r="429" spans="1:23">
      <c r="C429" s="73"/>
      <c r="D429" s="73"/>
      <c r="E429" s="73"/>
      <c r="F429" s="73"/>
      <c r="G429" s="73"/>
      <c r="H429" s="73"/>
      <c r="I429" s="73"/>
      <c r="J429" s="73"/>
      <c r="K429" s="73"/>
      <c r="L429" s="73"/>
      <c r="M429" s="73"/>
      <c r="N429" s="73"/>
      <c r="O429" s="73"/>
      <c r="P429" s="73"/>
      <c r="Q429" s="73"/>
      <c r="R429" s="73"/>
      <c r="S429" s="72"/>
      <c r="T429" s="72"/>
      <c r="U429" s="72"/>
      <c r="V429" s="72"/>
      <c r="W429" s="72"/>
    </row>
    <row r="430" spans="1:23">
      <c r="A430" s="90"/>
      <c r="B430" s="102"/>
      <c r="C430" s="219"/>
      <c r="D430" s="219"/>
      <c r="E430" s="88"/>
      <c r="F430" s="88"/>
      <c r="G430" s="88"/>
      <c r="H430" s="88"/>
      <c r="I430" s="88"/>
      <c r="J430" s="88"/>
      <c r="K430" s="88"/>
      <c r="L430" s="88"/>
      <c r="M430" s="88"/>
      <c r="N430" s="88"/>
      <c r="O430" s="88"/>
      <c r="P430" s="88"/>
      <c r="Q430" s="88"/>
      <c r="R430" s="88"/>
      <c r="S430" s="72"/>
      <c r="T430" s="72"/>
      <c r="U430" s="72"/>
      <c r="V430" s="72"/>
      <c r="W430" s="72"/>
    </row>
    <row r="431" spans="1:23">
      <c r="A431" s="74"/>
      <c r="B431" s="96"/>
      <c r="C431" s="73"/>
      <c r="D431" s="73"/>
      <c r="E431" s="73"/>
      <c r="F431" s="73"/>
      <c r="G431" s="73"/>
      <c r="H431" s="73"/>
      <c r="I431" s="73"/>
      <c r="J431" s="73"/>
      <c r="K431" s="73"/>
      <c r="L431" s="73"/>
      <c r="M431" s="73"/>
      <c r="N431" s="73"/>
      <c r="O431" s="73"/>
      <c r="P431" s="73"/>
      <c r="Q431" s="73"/>
      <c r="R431" s="73"/>
      <c r="S431" s="72"/>
      <c r="T431" s="72"/>
      <c r="U431" s="72"/>
      <c r="V431" s="72"/>
      <c r="W431" s="72"/>
    </row>
    <row r="432" spans="1:23">
      <c r="A432" s="90"/>
      <c r="B432" s="102"/>
      <c r="C432" s="219"/>
      <c r="D432" s="88"/>
      <c r="E432" s="88"/>
      <c r="F432" s="88"/>
      <c r="G432" s="88"/>
      <c r="H432" s="88"/>
      <c r="I432" s="88"/>
      <c r="J432" s="88"/>
      <c r="K432" s="88"/>
      <c r="L432" s="88"/>
      <c r="M432" s="88"/>
      <c r="N432" s="88"/>
      <c r="O432" s="88"/>
      <c r="P432" s="88"/>
      <c r="Q432" s="88"/>
      <c r="R432" s="88"/>
      <c r="S432" s="72"/>
      <c r="T432" s="72"/>
      <c r="U432" s="72"/>
      <c r="V432" s="72"/>
      <c r="W432" s="72"/>
    </row>
    <row r="433" spans="1:23">
      <c r="C433" s="73"/>
      <c r="D433" s="157"/>
      <c r="E433" s="73"/>
      <c r="F433" s="73"/>
      <c r="G433" s="73"/>
      <c r="H433" s="73"/>
      <c r="I433" s="73"/>
      <c r="J433" s="73"/>
      <c r="K433" s="73"/>
      <c r="L433" s="73"/>
      <c r="M433" s="73"/>
      <c r="N433" s="73"/>
      <c r="O433" s="73"/>
      <c r="P433" s="73"/>
      <c r="Q433" s="73"/>
      <c r="R433" s="73"/>
      <c r="S433" s="72"/>
      <c r="T433" s="72"/>
      <c r="U433" s="72"/>
      <c r="V433" s="72"/>
      <c r="W433" s="72"/>
    </row>
    <row r="434" spans="1:23">
      <c r="A434" s="74"/>
      <c r="B434" s="96"/>
      <c r="C434" s="73"/>
      <c r="D434" s="73"/>
      <c r="E434" s="73"/>
      <c r="F434" s="73"/>
      <c r="G434" s="73"/>
      <c r="H434" s="73"/>
      <c r="I434" s="73"/>
      <c r="J434" s="73"/>
      <c r="K434" s="73"/>
      <c r="L434" s="73"/>
      <c r="M434" s="73"/>
      <c r="N434" s="73"/>
      <c r="O434" s="73"/>
      <c r="P434" s="73"/>
      <c r="Q434" s="73"/>
      <c r="R434" s="73"/>
      <c r="S434" s="72"/>
      <c r="T434" s="72"/>
      <c r="U434" s="72"/>
      <c r="V434" s="72"/>
      <c r="W434" s="72"/>
    </row>
    <row r="435" spans="1:23">
      <c r="A435" s="90"/>
      <c r="B435" s="102"/>
      <c r="C435" s="219"/>
      <c r="D435" s="88"/>
      <c r="E435" s="88"/>
      <c r="F435" s="88"/>
      <c r="G435" s="88"/>
      <c r="H435" s="88"/>
      <c r="I435" s="88"/>
      <c r="J435" s="88"/>
      <c r="K435" s="88"/>
      <c r="L435" s="88"/>
      <c r="M435" s="88"/>
      <c r="N435" s="88"/>
      <c r="O435" s="88"/>
      <c r="P435" s="88"/>
      <c r="Q435" s="88"/>
      <c r="R435" s="88"/>
      <c r="S435" s="72"/>
      <c r="T435" s="72"/>
      <c r="U435" s="72"/>
      <c r="V435" s="72"/>
      <c r="W435" s="72"/>
    </row>
    <row r="436" spans="1:23">
      <c r="A436" s="90"/>
      <c r="B436" s="102"/>
      <c r="C436" s="73"/>
      <c r="D436" s="73"/>
      <c r="E436" s="73"/>
      <c r="F436" s="73"/>
      <c r="G436" s="73"/>
      <c r="H436" s="73"/>
      <c r="I436" s="73"/>
      <c r="J436" s="73"/>
      <c r="K436" s="73"/>
      <c r="L436" s="73"/>
      <c r="M436" s="73"/>
      <c r="N436" s="73"/>
      <c r="O436" s="73"/>
      <c r="P436" s="73"/>
      <c r="Q436" s="73"/>
      <c r="R436" s="73"/>
      <c r="S436" s="72"/>
      <c r="T436" s="72"/>
      <c r="U436" s="72"/>
      <c r="V436" s="72"/>
      <c r="W436" s="72"/>
    </row>
    <row r="437" spans="1:23">
      <c r="A437" s="90"/>
      <c r="B437" s="102"/>
      <c r="C437" s="73"/>
      <c r="D437" s="73"/>
      <c r="E437" s="73"/>
      <c r="F437" s="73"/>
      <c r="G437" s="73"/>
      <c r="H437" s="73"/>
      <c r="I437" s="73"/>
      <c r="J437" s="73"/>
      <c r="K437" s="73"/>
      <c r="L437" s="73"/>
      <c r="M437" s="73"/>
      <c r="N437" s="73"/>
      <c r="O437" s="73"/>
      <c r="P437" s="73"/>
      <c r="Q437" s="73"/>
      <c r="R437" s="73"/>
      <c r="S437" s="72"/>
      <c r="T437" s="72"/>
      <c r="U437" s="72"/>
      <c r="V437" s="72"/>
      <c r="W437" s="72"/>
    </row>
    <row r="438" spans="1:23">
      <c r="C438" s="73"/>
      <c r="D438" s="157"/>
      <c r="E438" s="73"/>
      <c r="F438" s="73"/>
      <c r="G438" s="73"/>
      <c r="H438" s="73"/>
      <c r="I438" s="73"/>
      <c r="J438" s="73"/>
      <c r="K438" s="73"/>
      <c r="L438" s="73"/>
      <c r="M438" s="73"/>
      <c r="N438" s="73"/>
      <c r="O438" s="73"/>
      <c r="P438" s="73"/>
      <c r="Q438" s="73"/>
      <c r="R438" s="73"/>
      <c r="S438" s="72"/>
      <c r="T438" s="72"/>
      <c r="U438" s="72"/>
      <c r="V438" s="72"/>
      <c r="W438" s="72"/>
    </row>
    <row r="439" spans="1:23">
      <c r="C439" s="73"/>
      <c r="D439" s="73"/>
      <c r="E439" s="73"/>
      <c r="F439" s="73"/>
      <c r="G439" s="73"/>
      <c r="H439" s="73"/>
      <c r="I439" s="73"/>
      <c r="J439" s="73"/>
      <c r="K439" s="73"/>
      <c r="L439" s="73"/>
      <c r="M439" s="73"/>
      <c r="N439" s="73"/>
      <c r="O439" s="73"/>
      <c r="P439" s="73"/>
      <c r="Q439" s="73"/>
      <c r="R439" s="73"/>
      <c r="S439" s="72"/>
      <c r="T439" s="72"/>
      <c r="U439" s="72"/>
      <c r="V439" s="72"/>
      <c r="W439" s="72"/>
    </row>
    <row r="440" spans="1:23">
      <c r="A440" s="90"/>
      <c r="B440" s="102"/>
      <c r="C440" s="219"/>
      <c r="D440" s="88"/>
      <c r="E440" s="88"/>
      <c r="F440" s="88"/>
      <c r="G440" s="88"/>
      <c r="H440" s="88"/>
      <c r="I440" s="88"/>
      <c r="J440" s="88"/>
      <c r="K440" s="88"/>
      <c r="L440" s="88"/>
      <c r="M440" s="88"/>
      <c r="N440" s="88"/>
      <c r="O440" s="88"/>
      <c r="P440" s="88"/>
      <c r="Q440" s="88"/>
      <c r="R440" s="88"/>
      <c r="S440" s="72"/>
      <c r="T440" s="72"/>
      <c r="U440" s="72"/>
      <c r="V440" s="72"/>
      <c r="W440" s="72"/>
    </row>
    <row r="441" spans="1:23">
      <c r="C441" s="73"/>
      <c r="D441" s="73"/>
      <c r="E441" s="73"/>
      <c r="F441" s="73"/>
      <c r="G441" s="73"/>
      <c r="H441" s="73"/>
      <c r="I441" s="73"/>
      <c r="J441" s="73"/>
      <c r="K441" s="73"/>
      <c r="L441" s="73"/>
      <c r="M441" s="73"/>
      <c r="N441" s="73"/>
      <c r="O441" s="73"/>
      <c r="P441" s="73"/>
      <c r="Q441" s="73"/>
      <c r="R441" s="73"/>
      <c r="S441" s="72"/>
      <c r="T441" s="72"/>
      <c r="U441" s="72"/>
      <c r="V441" s="72"/>
      <c r="W441" s="72"/>
    </row>
    <row r="442" spans="1:23">
      <c r="A442" s="90"/>
      <c r="B442" s="102"/>
      <c r="C442" s="73"/>
      <c r="D442" s="157"/>
      <c r="E442" s="73"/>
      <c r="F442" s="73"/>
      <c r="G442" s="73"/>
      <c r="H442" s="73"/>
      <c r="I442" s="73"/>
      <c r="J442" s="73"/>
      <c r="K442" s="73"/>
      <c r="L442" s="73"/>
      <c r="M442" s="73"/>
      <c r="N442" s="73"/>
      <c r="O442" s="73"/>
      <c r="P442" s="73"/>
      <c r="Q442" s="73"/>
      <c r="R442" s="73"/>
      <c r="S442" s="72"/>
      <c r="T442" s="72"/>
      <c r="U442" s="72"/>
      <c r="V442" s="72"/>
      <c r="W442" s="72"/>
    </row>
    <row r="443" spans="1:23">
      <c r="C443" s="73"/>
      <c r="D443" s="73"/>
      <c r="E443" s="73"/>
      <c r="F443" s="73"/>
      <c r="G443" s="73"/>
      <c r="H443" s="73"/>
      <c r="I443" s="73"/>
      <c r="J443" s="73"/>
      <c r="K443" s="73"/>
      <c r="L443" s="73"/>
      <c r="M443" s="73"/>
      <c r="N443" s="73"/>
      <c r="O443" s="73"/>
      <c r="P443" s="73"/>
      <c r="Q443" s="73"/>
      <c r="R443" s="73"/>
      <c r="S443" s="72"/>
      <c r="T443" s="72"/>
      <c r="U443" s="72"/>
      <c r="V443" s="72"/>
      <c r="W443" s="72"/>
    </row>
    <row r="444" spans="1:23">
      <c r="C444" s="219"/>
      <c r="D444" s="88"/>
      <c r="E444" s="88"/>
      <c r="F444" s="88"/>
      <c r="G444" s="88"/>
      <c r="H444" s="88"/>
      <c r="I444" s="88"/>
      <c r="J444" s="88"/>
      <c r="K444" s="88"/>
      <c r="L444" s="88"/>
      <c r="M444" s="88"/>
      <c r="N444" s="88"/>
      <c r="O444" s="88"/>
      <c r="P444" s="88"/>
      <c r="Q444" s="88"/>
      <c r="R444" s="88"/>
      <c r="S444" s="72"/>
      <c r="T444" s="72"/>
      <c r="U444" s="72"/>
    </row>
    <row r="445" spans="1:23">
      <c r="C445" s="73"/>
      <c r="D445" s="73"/>
      <c r="E445" s="73"/>
      <c r="F445" s="73"/>
      <c r="G445" s="73"/>
      <c r="H445" s="73"/>
      <c r="I445" s="73"/>
      <c r="J445" s="73"/>
      <c r="K445" s="73"/>
      <c r="L445" s="73"/>
      <c r="M445" s="73"/>
      <c r="N445" s="73"/>
      <c r="O445" s="73"/>
      <c r="P445" s="73"/>
      <c r="Q445" s="73"/>
      <c r="R445" s="73"/>
      <c r="S445" s="72"/>
      <c r="T445" s="72"/>
      <c r="U445" s="72"/>
    </row>
    <row r="446" spans="1:23">
      <c r="A446" s="90"/>
      <c r="B446" s="102"/>
      <c r="C446" s="73"/>
      <c r="D446" s="73"/>
      <c r="E446" s="73"/>
      <c r="F446" s="73"/>
      <c r="G446" s="73"/>
      <c r="H446" s="73"/>
      <c r="I446" s="73"/>
      <c r="J446" s="73"/>
      <c r="K446" s="73"/>
      <c r="L446" s="73"/>
      <c r="M446" s="73"/>
      <c r="N446" s="73"/>
      <c r="O446" s="73"/>
      <c r="P446" s="73"/>
      <c r="Q446" s="73"/>
      <c r="R446" s="73"/>
      <c r="S446" s="72"/>
      <c r="T446" s="72"/>
      <c r="U446" s="72"/>
    </row>
    <row r="447" spans="1:23">
      <c r="A447" s="74"/>
      <c r="B447" s="96"/>
      <c r="C447" s="73"/>
      <c r="D447" s="157"/>
      <c r="E447" s="73"/>
      <c r="F447" s="73"/>
      <c r="G447" s="73"/>
      <c r="H447" s="73"/>
      <c r="I447" s="73"/>
      <c r="J447" s="73"/>
      <c r="K447" s="73"/>
      <c r="L447" s="73"/>
      <c r="M447" s="73"/>
      <c r="N447" s="73"/>
      <c r="O447" s="73"/>
      <c r="P447" s="73"/>
      <c r="Q447" s="73"/>
      <c r="R447" s="73"/>
    </row>
    <row r="448" spans="1:23">
      <c r="A448" s="90"/>
      <c r="B448" s="102"/>
      <c r="C448" s="73"/>
      <c r="D448" s="73"/>
      <c r="E448" s="73"/>
      <c r="F448" s="73"/>
      <c r="G448" s="73"/>
      <c r="H448" s="73"/>
      <c r="I448" s="73"/>
      <c r="J448" s="73"/>
      <c r="K448" s="73"/>
      <c r="L448" s="73"/>
      <c r="M448" s="73"/>
      <c r="N448" s="73"/>
      <c r="O448" s="73"/>
      <c r="P448" s="73"/>
      <c r="Q448" s="73"/>
      <c r="R448" s="73"/>
    </row>
    <row r="449" spans="1:18">
      <c r="C449" s="219"/>
      <c r="D449" s="88"/>
      <c r="E449" s="88"/>
      <c r="F449" s="88"/>
      <c r="G449" s="88"/>
      <c r="H449" s="88"/>
      <c r="I449" s="88"/>
      <c r="J449" s="88"/>
      <c r="K449" s="88"/>
      <c r="L449" s="88"/>
      <c r="M449" s="88"/>
      <c r="N449" s="88"/>
      <c r="O449" s="88"/>
      <c r="P449" s="88"/>
      <c r="Q449" s="88"/>
      <c r="R449" s="88"/>
    </row>
    <row r="450" spans="1:18">
      <c r="A450" s="90"/>
      <c r="B450" s="102"/>
      <c r="C450" s="73"/>
      <c r="D450" s="73"/>
      <c r="E450" s="73"/>
      <c r="F450" s="73"/>
      <c r="G450" s="73"/>
      <c r="H450" s="73"/>
      <c r="I450" s="73"/>
      <c r="J450" s="73"/>
      <c r="K450" s="73"/>
      <c r="L450" s="73"/>
      <c r="M450" s="73"/>
      <c r="N450" s="73"/>
      <c r="O450" s="73"/>
      <c r="P450" s="73"/>
      <c r="Q450" s="73"/>
      <c r="R450" s="73"/>
    </row>
    <row r="451" spans="1:18">
      <c r="A451" s="90"/>
      <c r="B451" s="102"/>
      <c r="C451" s="73"/>
      <c r="D451" s="73"/>
      <c r="E451" s="73"/>
      <c r="F451" s="73"/>
      <c r="G451" s="73"/>
      <c r="H451" s="73"/>
      <c r="I451" s="73"/>
      <c r="J451" s="73"/>
      <c r="K451" s="73"/>
      <c r="L451" s="73"/>
      <c r="M451" s="73"/>
      <c r="N451" s="73"/>
      <c r="O451" s="73"/>
      <c r="P451" s="73"/>
      <c r="Q451" s="73"/>
      <c r="R451" s="73"/>
    </row>
    <row r="452" spans="1:18">
      <c r="A452" s="90"/>
      <c r="B452" s="102"/>
      <c r="C452" s="73"/>
      <c r="D452" s="73"/>
      <c r="E452" s="73"/>
      <c r="F452" s="73"/>
      <c r="G452" s="73"/>
      <c r="H452" s="73"/>
      <c r="I452" s="73"/>
      <c r="J452" s="73"/>
      <c r="K452" s="73"/>
      <c r="L452" s="73"/>
      <c r="M452" s="73"/>
      <c r="N452" s="73"/>
      <c r="O452" s="73"/>
      <c r="P452" s="73"/>
      <c r="Q452" s="73"/>
      <c r="R452" s="73"/>
    </row>
    <row r="453" spans="1:18">
      <c r="A453" s="90"/>
      <c r="B453" s="102"/>
      <c r="C453" s="73"/>
      <c r="D453" s="73"/>
      <c r="E453" s="73"/>
      <c r="F453" s="73"/>
      <c r="G453" s="73"/>
      <c r="H453" s="73"/>
      <c r="I453" s="73"/>
      <c r="J453" s="73"/>
      <c r="K453" s="73"/>
      <c r="L453" s="73"/>
      <c r="M453" s="73"/>
      <c r="N453" s="73"/>
      <c r="O453" s="73"/>
      <c r="P453" s="73"/>
      <c r="Q453" s="73"/>
      <c r="R453" s="73"/>
    </row>
    <row r="454" spans="1:18">
      <c r="A454" s="90"/>
      <c r="B454" s="102"/>
      <c r="C454" s="73"/>
      <c r="D454" s="157"/>
      <c r="E454" s="73"/>
      <c r="F454" s="73"/>
      <c r="G454" s="73"/>
      <c r="H454" s="73"/>
      <c r="I454" s="73"/>
      <c r="J454" s="73"/>
      <c r="K454" s="73"/>
      <c r="L454" s="73"/>
      <c r="M454" s="73"/>
      <c r="N454" s="73"/>
      <c r="O454" s="73"/>
      <c r="P454" s="73"/>
      <c r="Q454" s="73"/>
      <c r="R454" s="73"/>
    </row>
    <row r="455" spans="1:18">
      <c r="A455" s="90"/>
      <c r="B455" s="102"/>
      <c r="C455" s="73"/>
      <c r="D455" s="73"/>
      <c r="E455" s="73"/>
      <c r="F455" s="73"/>
      <c r="G455" s="73"/>
      <c r="H455" s="73"/>
      <c r="I455" s="73"/>
      <c r="J455" s="73"/>
      <c r="K455" s="73"/>
      <c r="L455" s="73"/>
      <c r="M455" s="73"/>
      <c r="N455" s="73"/>
      <c r="O455" s="73"/>
      <c r="P455" s="73"/>
      <c r="Q455" s="73"/>
      <c r="R455" s="73"/>
    </row>
    <row r="456" spans="1:18">
      <c r="C456" s="219"/>
      <c r="D456" s="88"/>
      <c r="E456" s="88"/>
      <c r="F456" s="88"/>
      <c r="G456" s="88"/>
      <c r="H456" s="88"/>
      <c r="I456" s="88"/>
      <c r="J456" s="88"/>
      <c r="K456" s="88"/>
      <c r="L456" s="88"/>
      <c r="M456" s="88"/>
      <c r="N456" s="88"/>
      <c r="O456" s="88"/>
      <c r="P456" s="88"/>
      <c r="Q456" s="88"/>
      <c r="R456" s="88"/>
    </row>
    <row r="457" spans="1:18">
      <c r="A457" s="90"/>
      <c r="B457" s="77"/>
      <c r="C457" s="73"/>
      <c r="D457" s="73"/>
      <c r="E457" s="73"/>
      <c r="F457" s="73"/>
      <c r="G457" s="73"/>
      <c r="H457" s="73"/>
      <c r="I457" s="73"/>
      <c r="J457" s="73"/>
      <c r="K457" s="73"/>
      <c r="L457" s="73"/>
      <c r="M457" s="73"/>
      <c r="N457" s="73"/>
      <c r="O457" s="73"/>
      <c r="P457" s="73"/>
      <c r="Q457" s="73"/>
      <c r="R457" s="73"/>
    </row>
    <row r="458" spans="1:18">
      <c r="A458" s="90"/>
      <c r="B458" s="102"/>
      <c r="C458" s="73"/>
      <c r="D458" s="73"/>
      <c r="E458" s="73"/>
      <c r="F458" s="73"/>
      <c r="G458" s="73"/>
      <c r="H458" s="73"/>
      <c r="I458" s="73"/>
      <c r="J458" s="73"/>
      <c r="K458" s="73"/>
      <c r="L458" s="73"/>
      <c r="M458" s="73"/>
      <c r="N458" s="73"/>
      <c r="O458" s="73"/>
      <c r="P458" s="73"/>
      <c r="Q458" s="73"/>
      <c r="R458" s="73"/>
    </row>
    <row r="459" spans="1:18">
      <c r="A459" s="90"/>
      <c r="B459" s="102"/>
      <c r="C459" s="73"/>
      <c r="D459" s="73"/>
      <c r="E459" s="73"/>
      <c r="F459" s="73"/>
      <c r="G459" s="73"/>
      <c r="H459" s="73"/>
      <c r="I459" s="73"/>
      <c r="J459" s="73"/>
      <c r="K459" s="73"/>
      <c r="L459" s="73"/>
      <c r="M459" s="73"/>
      <c r="N459" s="73"/>
      <c r="O459" s="73"/>
      <c r="P459" s="73"/>
      <c r="Q459" s="73"/>
      <c r="R459" s="73"/>
    </row>
    <row r="460" spans="1:18">
      <c r="A460" s="90"/>
      <c r="B460" s="102"/>
      <c r="C460" s="73"/>
      <c r="D460" s="73"/>
      <c r="E460" s="73"/>
      <c r="F460" s="73"/>
      <c r="G460" s="73"/>
      <c r="H460" s="73"/>
      <c r="I460" s="73"/>
      <c r="J460" s="73"/>
      <c r="K460" s="73"/>
      <c r="L460" s="73"/>
      <c r="M460" s="73"/>
      <c r="N460" s="73"/>
      <c r="O460" s="73"/>
      <c r="P460" s="73"/>
      <c r="Q460" s="73"/>
      <c r="R460" s="73"/>
    </row>
    <row r="461" spans="1:18">
      <c r="A461" s="74"/>
      <c r="B461" s="96"/>
      <c r="C461" s="73"/>
      <c r="D461" s="73"/>
      <c r="E461" s="73"/>
      <c r="F461" s="73"/>
      <c r="G461" s="73"/>
      <c r="H461" s="73"/>
      <c r="I461" s="73"/>
      <c r="J461" s="73"/>
      <c r="K461" s="73"/>
      <c r="L461" s="73"/>
      <c r="M461" s="73"/>
      <c r="N461" s="73"/>
      <c r="O461" s="73"/>
      <c r="P461" s="73"/>
      <c r="Q461" s="73"/>
      <c r="R461" s="73"/>
    </row>
    <row r="462" spans="1:18">
      <c r="A462" s="90"/>
      <c r="B462" s="102"/>
      <c r="C462" s="73"/>
      <c r="D462" s="157"/>
      <c r="E462" s="73"/>
      <c r="F462" s="73"/>
      <c r="G462" s="73"/>
      <c r="H462" s="73"/>
      <c r="I462" s="73"/>
      <c r="J462" s="73"/>
      <c r="K462" s="73"/>
      <c r="L462" s="73"/>
      <c r="M462" s="73"/>
      <c r="N462" s="73"/>
      <c r="O462" s="73"/>
      <c r="P462" s="73"/>
      <c r="Q462" s="73"/>
      <c r="R462" s="73"/>
    </row>
    <row r="463" spans="1:18">
      <c r="A463" s="90"/>
      <c r="B463" s="102"/>
      <c r="C463" s="73"/>
      <c r="D463" s="73"/>
      <c r="E463" s="73"/>
      <c r="F463" s="73"/>
      <c r="G463" s="73"/>
      <c r="H463" s="73"/>
      <c r="I463" s="73"/>
      <c r="J463" s="73"/>
      <c r="K463" s="73"/>
      <c r="L463" s="73"/>
      <c r="M463" s="73"/>
      <c r="N463" s="73"/>
      <c r="O463" s="73"/>
      <c r="P463" s="73"/>
      <c r="Q463" s="73"/>
      <c r="R463" s="73"/>
    </row>
    <row r="464" spans="1:18">
      <c r="A464" s="90"/>
      <c r="B464" s="102"/>
      <c r="C464" s="219"/>
      <c r="D464" s="88"/>
      <c r="E464" s="88"/>
      <c r="F464" s="88"/>
      <c r="G464" s="88"/>
      <c r="H464" s="88"/>
      <c r="I464" s="88"/>
      <c r="J464" s="88"/>
      <c r="K464" s="88"/>
      <c r="L464" s="88"/>
      <c r="M464" s="88"/>
      <c r="N464" s="88"/>
      <c r="O464" s="88"/>
      <c r="P464" s="88"/>
      <c r="Q464" s="88"/>
      <c r="R464" s="88"/>
    </row>
    <row r="465" spans="1:18">
      <c r="A465" s="90"/>
      <c r="B465" s="102"/>
      <c r="C465" s="73"/>
      <c r="D465" s="73"/>
      <c r="E465" s="73"/>
      <c r="F465" s="73"/>
      <c r="G465" s="73"/>
      <c r="H465" s="73"/>
      <c r="I465" s="73"/>
      <c r="J465" s="73"/>
      <c r="K465" s="73"/>
      <c r="L465" s="73"/>
      <c r="M465" s="73"/>
      <c r="N465" s="73"/>
      <c r="O465" s="73"/>
      <c r="P465" s="73"/>
      <c r="Q465" s="73"/>
      <c r="R465" s="73"/>
    </row>
    <row r="466" spans="1:18">
      <c r="A466" s="74"/>
      <c r="B466" s="75"/>
      <c r="C466" s="73"/>
      <c r="D466" s="73"/>
      <c r="E466" s="73"/>
      <c r="F466" s="73"/>
      <c r="G466" s="73"/>
      <c r="H466" s="73"/>
      <c r="I466" s="73"/>
      <c r="J466" s="73"/>
      <c r="K466" s="73"/>
      <c r="L466" s="73"/>
      <c r="M466" s="73"/>
      <c r="N466" s="73"/>
      <c r="O466" s="73"/>
      <c r="P466" s="73"/>
      <c r="Q466" s="73"/>
      <c r="R466" s="73"/>
    </row>
    <row r="467" spans="1:18">
      <c r="A467" s="90"/>
      <c r="B467" s="102"/>
      <c r="C467" s="73"/>
      <c r="D467" s="73"/>
      <c r="E467" s="73"/>
      <c r="F467" s="73"/>
      <c r="G467" s="73"/>
      <c r="H467" s="73"/>
      <c r="I467" s="73"/>
      <c r="J467" s="73"/>
      <c r="K467" s="73"/>
      <c r="L467" s="73"/>
      <c r="M467" s="73"/>
      <c r="N467" s="73"/>
      <c r="O467" s="73"/>
      <c r="P467" s="73"/>
      <c r="Q467" s="73"/>
      <c r="R467" s="73"/>
    </row>
    <row r="468" spans="1:18">
      <c r="A468" s="90"/>
      <c r="B468" s="102"/>
      <c r="C468" s="73"/>
      <c r="D468" s="157"/>
      <c r="E468" s="73"/>
      <c r="F468" s="73"/>
      <c r="G468" s="73"/>
      <c r="H468" s="73"/>
      <c r="I468" s="73"/>
      <c r="J468" s="73"/>
      <c r="K468" s="73"/>
      <c r="L468" s="73"/>
      <c r="M468" s="73"/>
      <c r="N468" s="73"/>
      <c r="O468" s="73"/>
      <c r="P468" s="73"/>
      <c r="Q468" s="73"/>
      <c r="R468" s="73"/>
    </row>
    <row r="469" spans="1:18">
      <c r="A469" s="90"/>
      <c r="B469" s="102"/>
      <c r="C469" s="73"/>
      <c r="D469" s="73"/>
      <c r="E469" s="73"/>
      <c r="F469" s="73"/>
      <c r="G469" s="73"/>
      <c r="H469" s="73"/>
      <c r="I469" s="73"/>
      <c r="J469" s="73"/>
      <c r="K469" s="73"/>
      <c r="L469" s="73"/>
      <c r="M469" s="73"/>
      <c r="N469" s="73"/>
      <c r="O469" s="73"/>
      <c r="P469" s="73"/>
      <c r="Q469" s="73"/>
      <c r="R469" s="73"/>
    </row>
    <row r="470" spans="1:18">
      <c r="A470" s="90"/>
      <c r="B470" s="102"/>
      <c r="C470" s="219"/>
      <c r="D470" s="88"/>
      <c r="E470" s="88"/>
      <c r="F470" s="88"/>
      <c r="G470" s="88"/>
      <c r="H470" s="88"/>
      <c r="I470" s="88"/>
      <c r="J470" s="88"/>
      <c r="K470" s="88"/>
      <c r="L470" s="88"/>
      <c r="M470" s="88"/>
      <c r="N470" s="88"/>
      <c r="O470" s="88"/>
      <c r="P470" s="88"/>
      <c r="Q470" s="88"/>
      <c r="R470" s="88"/>
    </row>
    <row r="471" spans="1:18">
      <c r="C471" s="73"/>
      <c r="D471" s="73"/>
      <c r="E471" s="73"/>
      <c r="F471" s="73"/>
      <c r="G471" s="73"/>
      <c r="H471" s="73"/>
      <c r="I471" s="73"/>
      <c r="J471" s="73"/>
      <c r="K471" s="73"/>
      <c r="L471" s="73"/>
      <c r="M471" s="73"/>
      <c r="N471" s="73"/>
      <c r="O471" s="73"/>
      <c r="P471" s="73"/>
      <c r="Q471" s="73"/>
      <c r="R471" s="73"/>
    </row>
    <row r="472" spans="1:18">
      <c r="A472" s="90"/>
      <c r="B472" s="102"/>
      <c r="C472" s="73"/>
      <c r="D472" s="73"/>
      <c r="E472" s="73"/>
      <c r="F472" s="73"/>
      <c r="G472" s="73"/>
      <c r="H472" s="73"/>
      <c r="I472" s="73"/>
      <c r="J472" s="73"/>
      <c r="K472" s="73"/>
      <c r="L472" s="73"/>
      <c r="M472" s="73"/>
      <c r="N472" s="73"/>
      <c r="O472" s="73"/>
      <c r="P472" s="73"/>
      <c r="Q472" s="73"/>
      <c r="R472" s="73"/>
    </row>
    <row r="473" spans="1:18">
      <c r="A473" s="90"/>
      <c r="B473" s="102"/>
      <c r="C473" s="73"/>
      <c r="D473" s="157"/>
      <c r="E473" s="73"/>
      <c r="F473" s="73"/>
      <c r="G473" s="73"/>
      <c r="H473" s="73"/>
      <c r="I473" s="73"/>
      <c r="J473" s="73"/>
      <c r="K473" s="73"/>
      <c r="L473" s="73"/>
      <c r="M473" s="73"/>
      <c r="N473" s="73"/>
      <c r="O473" s="73"/>
      <c r="P473" s="73"/>
      <c r="Q473" s="73"/>
      <c r="R473" s="73"/>
    </row>
    <row r="474" spans="1:18">
      <c r="A474" s="90"/>
      <c r="B474" s="102"/>
      <c r="C474" s="73"/>
      <c r="D474" s="73"/>
      <c r="E474" s="73"/>
      <c r="F474" s="73"/>
      <c r="G474" s="73"/>
      <c r="H474" s="73"/>
      <c r="I474" s="73"/>
      <c r="J474" s="73"/>
      <c r="K474" s="73"/>
      <c r="L474" s="73"/>
      <c r="M474" s="73"/>
      <c r="N474" s="73"/>
      <c r="O474" s="73"/>
      <c r="P474" s="73"/>
      <c r="Q474" s="73"/>
      <c r="R474" s="73"/>
    </row>
    <row r="475" spans="1:18">
      <c r="A475" s="90"/>
      <c r="B475" s="102"/>
      <c r="C475" s="219"/>
      <c r="D475" s="88"/>
      <c r="E475" s="88"/>
      <c r="F475" s="88"/>
      <c r="G475" s="88"/>
      <c r="H475" s="88"/>
      <c r="I475" s="88"/>
      <c r="J475" s="88"/>
      <c r="K475" s="88"/>
      <c r="L475" s="88"/>
      <c r="M475" s="88"/>
      <c r="N475" s="88"/>
      <c r="O475" s="88"/>
      <c r="P475" s="88"/>
      <c r="Q475" s="88"/>
      <c r="R475" s="88"/>
    </row>
    <row r="476" spans="1:18">
      <c r="A476" s="90"/>
      <c r="B476" s="102"/>
      <c r="C476" s="73"/>
      <c r="D476" s="73"/>
      <c r="E476" s="73"/>
      <c r="F476" s="73"/>
      <c r="G476" s="73"/>
      <c r="H476" s="73"/>
      <c r="I476" s="73"/>
      <c r="J476" s="73"/>
      <c r="K476" s="73"/>
      <c r="L476" s="73"/>
      <c r="M476" s="73"/>
      <c r="N476" s="73"/>
      <c r="O476" s="73"/>
      <c r="P476" s="73"/>
      <c r="Q476" s="73"/>
      <c r="R476" s="73"/>
    </row>
    <row r="477" spans="1:18">
      <c r="A477" s="90"/>
      <c r="B477" s="102"/>
      <c r="C477" s="73"/>
      <c r="D477" s="73"/>
      <c r="E477" s="73"/>
      <c r="F477" s="73"/>
      <c r="G477" s="73"/>
      <c r="H477" s="73"/>
      <c r="I477" s="73"/>
      <c r="J477" s="73"/>
      <c r="K477" s="73"/>
      <c r="L477" s="73"/>
      <c r="M477" s="73"/>
      <c r="N477" s="73"/>
      <c r="O477" s="73"/>
      <c r="P477" s="73"/>
      <c r="Q477" s="73"/>
      <c r="R477" s="73"/>
    </row>
    <row r="478" spans="1:18">
      <c r="A478" s="90"/>
      <c r="B478" s="102"/>
      <c r="C478" s="73"/>
      <c r="D478" s="73"/>
      <c r="E478" s="73"/>
      <c r="F478" s="73"/>
      <c r="G478" s="73"/>
      <c r="H478" s="73"/>
      <c r="I478" s="73"/>
      <c r="J478" s="73"/>
      <c r="K478" s="73"/>
      <c r="L478" s="73"/>
      <c r="M478" s="73"/>
      <c r="N478" s="73"/>
      <c r="O478" s="73"/>
      <c r="P478" s="73"/>
      <c r="Q478" s="73"/>
      <c r="R478" s="73"/>
    </row>
    <row r="479" spans="1:18">
      <c r="A479" s="89"/>
      <c r="B479" s="100"/>
      <c r="C479" s="73"/>
      <c r="D479" s="73"/>
      <c r="E479" s="73"/>
      <c r="F479" s="73"/>
      <c r="G479" s="73"/>
      <c r="H479" s="73"/>
      <c r="I479" s="73"/>
      <c r="J479" s="73"/>
      <c r="K479" s="73"/>
      <c r="L479" s="73"/>
      <c r="M479" s="73"/>
      <c r="N479" s="73"/>
      <c r="O479" s="73"/>
      <c r="P479" s="73"/>
      <c r="Q479" s="73"/>
      <c r="R479" s="73"/>
    </row>
    <row r="480" spans="1:18">
      <c r="A480" s="103"/>
      <c r="B480" s="75"/>
      <c r="C480" s="73"/>
      <c r="D480" s="73"/>
      <c r="E480" s="73"/>
      <c r="F480" s="73"/>
      <c r="G480" s="73"/>
      <c r="H480" s="73"/>
      <c r="I480" s="73"/>
      <c r="J480" s="73"/>
      <c r="K480" s="73"/>
      <c r="L480" s="73"/>
      <c r="M480" s="73"/>
      <c r="N480" s="73"/>
      <c r="O480" s="73"/>
      <c r="P480" s="73"/>
      <c r="Q480" s="73"/>
      <c r="R480" s="73"/>
    </row>
    <row r="481" spans="1:18">
      <c r="A481" s="89"/>
      <c r="B481" s="100"/>
      <c r="C481" s="73"/>
      <c r="D481" s="73"/>
      <c r="E481" s="73"/>
      <c r="F481" s="73"/>
      <c r="G481" s="73"/>
      <c r="H481" s="73"/>
      <c r="I481" s="73"/>
      <c r="J481" s="73"/>
      <c r="K481" s="73"/>
      <c r="L481" s="73"/>
      <c r="M481" s="73"/>
      <c r="N481" s="73"/>
      <c r="O481" s="73"/>
      <c r="P481" s="73"/>
      <c r="Q481" s="73"/>
      <c r="R481" s="73"/>
    </row>
    <row r="482" spans="1:18">
      <c r="A482" s="104"/>
      <c r="B482" s="100"/>
      <c r="C482" s="73"/>
      <c r="D482" s="73"/>
      <c r="E482" s="73"/>
      <c r="F482" s="73"/>
      <c r="G482" s="73"/>
      <c r="H482" s="73"/>
      <c r="I482" s="73"/>
      <c r="J482" s="73"/>
      <c r="K482" s="73"/>
      <c r="L482" s="73"/>
      <c r="M482" s="73"/>
      <c r="N482" s="73"/>
      <c r="O482" s="73"/>
      <c r="P482" s="73"/>
      <c r="Q482" s="73"/>
      <c r="R482" s="73"/>
    </row>
    <row r="483" spans="1:18">
      <c r="A483" s="89"/>
      <c r="B483" s="100"/>
      <c r="C483" s="73"/>
      <c r="D483" s="73"/>
      <c r="E483" s="73"/>
      <c r="F483" s="73"/>
      <c r="G483" s="73"/>
      <c r="H483" s="73"/>
      <c r="I483" s="73"/>
      <c r="J483" s="73"/>
      <c r="K483" s="73"/>
      <c r="L483" s="73"/>
      <c r="M483" s="73"/>
      <c r="N483" s="73"/>
      <c r="O483" s="73"/>
      <c r="P483" s="73"/>
      <c r="Q483" s="73"/>
      <c r="R483" s="73"/>
    </row>
    <row r="484" spans="1:18">
      <c r="A484" s="89"/>
      <c r="B484" s="100"/>
      <c r="C484" s="73"/>
      <c r="D484" s="73"/>
      <c r="E484" s="73"/>
      <c r="F484" s="73"/>
      <c r="G484" s="73"/>
      <c r="H484" s="73"/>
      <c r="I484" s="73"/>
      <c r="J484" s="73"/>
      <c r="K484" s="73"/>
      <c r="L484" s="73"/>
      <c r="M484" s="73"/>
      <c r="N484" s="73"/>
      <c r="O484" s="73"/>
      <c r="P484" s="73"/>
      <c r="Q484" s="73"/>
      <c r="R484" s="73"/>
    </row>
    <row r="485" spans="1:18">
      <c r="C485" s="73"/>
      <c r="D485" s="73"/>
      <c r="E485" s="73"/>
      <c r="F485" s="73"/>
      <c r="G485" s="73"/>
      <c r="H485" s="73"/>
      <c r="I485" s="73"/>
      <c r="J485" s="73"/>
      <c r="K485" s="73"/>
      <c r="L485" s="73"/>
      <c r="M485" s="73"/>
      <c r="N485" s="73"/>
      <c r="O485" s="73"/>
      <c r="P485" s="73"/>
      <c r="Q485" s="73"/>
      <c r="R485" s="73"/>
    </row>
    <row r="486" spans="1:18">
      <c r="C486" s="73"/>
      <c r="D486" s="157"/>
      <c r="E486" s="73"/>
      <c r="F486" s="73"/>
      <c r="G486" s="73"/>
      <c r="H486" s="73"/>
      <c r="I486" s="73"/>
      <c r="J486" s="73"/>
      <c r="K486" s="73"/>
      <c r="L486" s="73"/>
      <c r="M486" s="73"/>
      <c r="N486" s="73"/>
      <c r="O486" s="73"/>
      <c r="P486" s="73"/>
      <c r="Q486" s="73"/>
      <c r="R486" s="73"/>
    </row>
    <row r="487" spans="1:18">
      <c r="C487" s="73"/>
      <c r="D487" s="73"/>
      <c r="E487" s="73"/>
      <c r="F487" s="73"/>
      <c r="G487" s="73"/>
      <c r="H487" s="73"/>
      <c r="I487" s="73"/>
      <c r="J487" s="73"/>
      <c r="K487" s="73"/>
      <c r="L487" s="73"/>
      <c r="M487" s="73"/>
      <c r="N487" s="73"/>
      <c r="O487" s="73"/>
      <c r="P487" s="73"/>
      <c r="Q487" s="73"/>
      <c r="R487" s="73"/>
    </row>
    <row r="488" spans="1:18">
      <c r="C488" s="219"/>
      <c r="D488" s="88"/>
      <c r="E488" s="88"/>
      <c r="F488" s="88"/>
      <c r="G488" s="88"/>
      <c r="H488" s="88"/>
      <c r="I488" s="88"/>
      <c r="J488" s="88"/>
      <c r="K488" s="88"/>
      <c r="L488" s="88"/>
      <c r="M488" s="88"/>
      <c r="N488" s="88"/>
      <c r="O488" s="88"/>
      <c r="P488" s="88"/>
      <c r="Q488" s="88"/>
      <c r="R488" s="88"/>
    </row>
    <row r="489" spans="1:18">
      <c r="A489" s="90"/>
      <c r="B489" s="102"/>
      <c r="C489" s="73"/>
      <c r="D489" s="73"/>
      <c r="E489" s="73"/>
      <c r="F489" s="73"/>
      <c r="G489" s="73"/>
      <c r="H489" s="73"/>
      <c r="I489" s="73"/>
      <c r="J489" s="73"/>
      <c r="K489" s="73"/>
      <c r="L489" s="73"/>
      <c r="M489" s="73"/>
      <c r="N489" s="73"/>
      <c r="O489" s="73"/>
      <c r="P489" s="73"/>
      <c r="Q489" s="73"/>
      <c r="R489" s="73"/>
    </row>
    <row r="490" spans="1:18">
      <c r="A490" s="89"/>
      <c r="B490" s="100"/>
      <c r="C490" s="73"/>
      <c r="D490" s="73"/>
      <c r="E490" s="73"/>
      <c r="F490" s="73"/>
      <c r="G490" s="73"/>
      <c r="H490" s="73"/>
      <c r="I490" s="73"/>
      <c r="J490" s="73"/>
      <c r="K490" s="73"/>
      <c r="L490" s="73"/>
      <c r="M490" s="73"/>
      <c r="N490" s="73"/>
      <c r="O490" s="73"/>
      <c r="P490" s="73"/>
      <c r="Q490" s="73"/>
      <c r="R490" s="73"/>
    </row>
    <row r="491" spans="1:18">
      <c r="A491" s="104"/>
      <c r="B491" s="100"/>
      <c r="C491" s="73"/>
      <c r="D491" s="73"/>
      <c r="E491" s="73"/>
      <c r="F491" s="73"/>
      <c r="G491" s="73"/>
      <c r="H491" s="73"/>
      <c r="I491" s="73"/>
      <c r="J491" s="73"/>
      <c r="K491" s="73"/>
      <c r="L491" s="73"/>
      <c r="M491" s="73"/>
      <c r="N491" s="73"/>
      <c r="O491" s="73"/>
      <c r="P491" s="73"/>
      <c r="Q491" s="73"/>
      <c r="R491" s="73"/>
    </row>
    <row r="492" spans="1:18">
      <c r="A492" s="104"/>
      <c r="B492" s="100"/>
      <c r="C492" s="73"/>
      <c r="D492" s="73"/>
      <c r="E492" s="73"/>
      <c r="F492" s="73"/>
      <c r="G492" s="73"/>
      <c r="H492" s="73"/>
      <c r="I492" s="73"/>
      <c r="J492" s="73"/>
      <c r="K492" s="73"/>
      <c r="L492" s="73"/>
      <c r="M492" s="73"/>
      <c r="N492" s="73"/>
      <c r="O492" s="73"/>
      <c r="P492" s="73"/>
      <c r="Q492" s="73"/>
      <c r="R492" s="73"/>
    </row>
    <row r="493" spans="1:18">
      <c r="C493" s="73"/>
      <c r="D493" s="73"/>
      <c r="E493" s="73"/>
      <c r="F493" s="73"/>
      <c r="G493" s="73"/>
      <c r="H493" s="73"/>
      <c r="I493" s="73"/>
      <c r="J493" s="73"/>
      <c r="K493" s="73"/>
      <c r="L493" s="73"/>
      <c r="M493" s="73"/>
      <c r="N493" s="73"/>
      <c r="O493" s="73"/>
      <c r="P493" s="73"/>
      <c r="Q493" s="73"/>
      <c r="R493" s="73"/>
    </row>
    <row r="494" spans="1:18">
      <c r="A494" s="104"/>
      <c r="B494" s="100"/>
      <c r="C494" s="73"/>
      <c r="D494" s="73"/>
      <c r="E494" s="73"/>
      <c r="F494" s="73"/>
      <c r="G494" s="73"/>
      <c r="H494" s="73"/>
      <c r="I494" s="73"/>
      <c r="J494" s="73"/>
      <c r="K494" s="73"/>
      <c r="L494" s="73"/>
      <c r="M494" s="73"/>
      <c r="N494" s="73"/>
      <c r="O494" s="73"/>
      <c r="P494" s="73"/>
      <c r="Q494" s="73"/>
      <c r="R494" s="73"/>
    </row>
    <row r="495" spans="1:18">
      <c r="A495" s="104"/>
      <c r="B495" s="100"/>
      <c r="C495" s="73"/>
      <c r="D495" s="73"/>
      <c r="E495" s="73"/>
      <c r="F495" s="73"/>
      <c r="G495" s="73"/>
      <c r="H495" s="73"/>
      <c r="I495" s="73"/>
      <c r="J495" s="73"/>
      <c r="K495" s="73"/>
      <c r="L495" s="73"/>
      <c r="M495" s="73"/>
      <c r="N495" s="73"/>
      <c r="O495" s="73"/>
      <c r="P495" s="73"/>
      <c r="Q495" s="73"/>
      <c r="R495" s="73"/>
    </row>
    <row r="496" spans="1:18">
      <c r="A496" s="104"/>
      <c r="B496" s="100"/>
      <c r="C496" s="73"/>
      <c r="D496" s="73"/>
      <c r="E496" s="73"/>
      <c r="F496" s="73"/>
      <c r="G496" s="73"/>
      <c r="H496" s="73"/>
      <c r="I496" s="73"/>
      <c r="J496" s="73"/>
      <c r="K496" s="73"/>
      <c r="L496" s="73"/>
      <c r="M496" s="73"/>
      <c r="N496" s="73"/>
      <c r="O496" s="73"/>
      <c r="P496" s="73"/>
      <c r="Q496" s="73"/>
      <c r="R496" s="73"/>
    </row>
    <row r="497" spans="1:18">
      <c r="A497" s="104"/>
      <c r="B497" s="100"/>
      <c r="C497" s="73"/>
      <c r="D497" s="73"/>
      <c r="E497" s="73"/>
      <c r="F497" s="73"/>
      <c r="G497" s="73"/>
      <c r="H497" s="73"/>
      <c r="I497" s="73"/>
      <c r="J497" s="73"/>
      <c r="K497" s="73"/>
      <c r="L497" s="73"/>
      <c r="M497" s="73"/>
      <c r="N497" s="73"/>
      <c r="O497" s="73"/>
      <c r="P497" s="73"/>
      <c r="Q497" s="73"/>
      <c r="R497" s="73"/>
    </row>
    <row r="498" spans="1:18">
      <c r="A498" s="104"/>
      <c r="B498" s="100"/>
      <c r="C498" s="73"/>
      <c r="D498" s="73"/>
      <c r="E498" s="73"/>
      <c r="F498" s="73"/>
      <c r="G498" s="73"/>
      <c r="H498" s="73"/>
      <c r="I498" s="73"/>
      <c r="J498" s="73"/>
      <c r="K498" s="73"/>
      <c r="L498" s="73"/>
      <c r="M498" s="73"/>
      <c r="N498" s="73"/>
      <c r="O498" s="73"/>
      <c r="P498" s="73"/>
      <c r="Q498" s="73"/>
      <c r="R498" s="73"/>
    </row>
    <row r="499" spans="1:18">
      <c r="A499" s="104"/>
      <c r="B499" s="100"/>
      <c r="C499" s="73"/>
      <c r="D499" s="73"/>
      <c r="E499" s="73"/>
      <c r="F499" s="73"/>
      <c r="G499" s="73"/>
      <c r="H499" s="73"/>
      <c r="I499" s="73"/>
      <c r="J499" s="73"/>
      <c r="K499" s="73"/>
      <c r="L499" s="73"/>
      <c r="M499" s="73"/>
      <c r="N499" s="73"/>
      <c r="O499" s="73"/>
      <c r="P499" s="73"/>
      <c r="Q499" s="73"/>
      <c r="R499" s="73"/>
    </row>
    <row r="500" spans="1:18">
      <c r="A500" s="104"/>
      <c r="B500" s="100"/>
      <c r="C500" s="73"/>
      <c r="D500" s="73"/>
      <c r="E500" s="73"/>
      <c r="F500" s="73"/>
      <c r="G500" s="73"/>
      <c r="H500" s="73"/>
      <c r="I500" s="73"/>
      <c r="J500" s="73"/>
      <c r="K500" s="73"/>
      <c r="L500" s="73"/>
      <c r="M500" s="73"/>
      <c r="N500" s="73"/>
      <c r="O500" s="73"/>
      <c r="P500" s="73"/>
      <c r="Q500" s="73"/>
      <c r="R500" s="73"/>
    </row>
    <row r="501" spans="1:18">
      <c r="A501" s="104"/>
      <c r="B501" s="100"/>
      <c r="C501" s="73"/>
      <c r="D501" s="73"/>
      <c r="E501" s="73"/>
      <c r="F501" s="73"/>
      <c r="G501" s="73"/>
      <c r="H501" s="73"/>
      <c r="I501" s="73"/>
      <c r="J501" s="73"/>
      <c r="K501" s="73"/>
      <c r="L501" s="73"/>
      <c r="M501" s="73"/>
      <c r="N501" s="73"/>
      <c r="O501" s="73"/>
      <c r="P501" s="73"/>
      <c r="Q501" s="73"/>
      <c r="R501" s="73"/>
    </row>
    <row r="502" spans="1:18">
      <c r="A502" s="89"/>
      <c r="B502" s="100"/>
      <c r="C502" s="73"/>
      <c r="D502" s="73"/>
      <c r="E502" s="73"/>
      <c r="F502" s="73"/>
      <c r="G502" s="73"/>
      <c r="H502" s="73"/>
      <c r="I502" s="73"/>
      <c r="J502" s="73"/>
      <c r="K502" s="73"/>
      <c r="L502" s="73"/>
      <c r="M502" s="73"/>
      <c r="N502" s="73"/>
      <c r="O502" s="73"/>
      <c r="P502" s="73"/>
      <c r="Q502" s="73"/>
      <c r="R502" s="73"/>
    </row>
    <row r="503" spans="1:18">
      <c r="A503" s="89"/>
      <c r="B503" s="100"/>
      <c r="C503" s="73"/>
      <c r="D503" s="73"/>
      <c r="E503" s="73"/>
      <c r="F503" s="73"/>
      <c r="G503" s="73"/>
      <c r="H503" s="73"/>
      <c r="I503" s="73"/>
      <c r="J503" s="73"/>
      <c r="K503" s="73"/>
      <c r="L503" s="73"/>
      <c r="M503" s="73"/>
      <c r="N503" s="73"/>
      <c r="O503" s="73"/>
      <c r="P503" s="73"/>
      <c r="Q503" s="73"/>
      <c r="R503" s="73"/>
    </row>
    <row r="504" spans="1:18">
      <c r="A504" s="104"/>
      <c r="B504" s="100"/>
      <c r="C504" s="73"/>
      <c r="D504" s="73"/>
      <c r="E504" s="73"/>
      <c r="F504" s="73"/>
      <c r="G504" s="73"/>
      <c r="H504" s="73"/>
      <c r="I504" s="73"/>
      <c r="J504" s="73"/>
      <c r="K504" s="73"/>
      <c r="L504" s="73"/>
      <c r="M504" s="73"/>
      <c r="N504" s="73"/>
      <c r="O504" s="73"/>
      <c r="P504" s="73"/>
      <c r="Q504" s="73"/>
      <c r="R504" s="73"/>
    </row>
    <row r="505" spans="1:18">
      <c r="A505" s="89"/>
      <c r="B505" s="100"/>
      <c r="C505" s="73"/>
      <c r="D505" s="73"/>
      <c r="E505" s="73"/>
      <c r="F505" s="73"/>
      <c r="G505" s="73"/>
      <c r="H505" s="73"/>
      <c r="I505" s="73"/>
      <c r="J505" s="73"/>
      <c r="K505" s="73"/>
      <c r="L505" s="73"/>
      <c r="M505" s="73"/>
      <c r="N505" s="73"/>
      <c r="O505" s="73"/>
      <c r="P505" s="73"/>
      <c r="Q505" s="73"/>
      <c r="R505" s="73"/>
    </row>
    <row r="506" spans="1:18">
      <c r="A506" s="103"/>
      <c r="B506" s="75"/>
      <c r="C506" s="73"/>
      <c r="D506" s="73"/>
      <c r="E506" s="73"/>
      <c r="F506" s="73"/>
      <c r="G506" s="73"/>
      <c r="H506" s="73"/>
      <c r="I506" s="73"/>
      <c r="J506" s="73"/>
      <c r="K506" s="73"/>
      <c r="L506" s="73"/>
      <c r="M506" s="73"/>
      <c r="N506" s="73"/>
      <c r="O506" s="73"/>
      <c r="P506" s="73"/>
      <c r="Q506" s="73"/>
      <c r="R506" s="73"/>
    </row>
    <row r="507" spans="1:18">
      <c r="A507" s="89"/>
      <c r="B507" s="100"/>
      <c r="C507" s="73"/>
      <c r="D507" s="157"/>
      <c r="E507" s="73"/>
      <c r="F507" s="73"/>
      <c r="G507" s="73"/>
      <c r="H507" s="73"/>
      <c r="I507" s="73"/>
      <c r="J507" s="73"/>
      <c r="K507" s="73"/>
      <c r="L507" s="73"/>
      <c r="M507" s="73"/>
      <c r="N507" s="73"/>
      <c r="O507" s="73"/>
      <c r="P507" s="73"/>
      <c r="Q507" s="73"/>
      <c r="R507" s="73"/>
    </row>
    <row r="508" spans="1:18">
      <c r="A508" s="89"/>
      <c r="B508" s="100"/>
      <c r="C508" s="73"/>
      <c r="D508" s="73"/>
      <c r="E508" s="73"/>
      <c r="F508" s="73"/>
      <c r="G508" s="73"/>
      <c r="H508" s="73"/>
      <c r="I508" s="73"/>
      <c r="J508" s="73"/>
      <c r="K508" s="73"/>
      <c r="L508" s="73"/>
      <c r="M508" s="73"/>
      <c r="N508" s="73"/>
      <c r="O508" s="73"/>
      <c r="P508" s="73"/>
      <c r="Q508" s="73"/>
      <c r="R508" s="73"/>
    </row>
    <row r="509" spans="1:18">
      <c r="A509" s="89"/>
      <c r="B509" s="100"/>
      <c r="C509" s="219"/>
      <c r="D509" s="88"/>
      <c r="E509" s="88"/>
      <c r="F509" s="88"/>
      <c r="G509" s="88"/>
      <c r="H509" s="88"/>
      <c r="I509" s="88"/>
      <c r="J509" s="88"/>
      <c r="K509" s="88"/>
      <c r="L509" s="88"/>
      <c r="M509" s="88"/>
      <c r="N509" s="88"/>
      <c r="O509" s="88"/>
      <c r="P509" s="88"/>
      <c r="Q509" s="88"/>
      <c r="R509" s="88"/>
    </row>
    <row r="510" spans="1:18">
      <c r="A510" s="89"/>
      <c r="B510" s="100"/>
      <c r="C510" s="73"/>
      <c r="D510" s="73"/>
      <c r="E510" s="73"/>
      <c r="F510" s="73"/>
      <c r="G510" s="73"/>
      <c r="H510" s="73"/>
      <c r="I510" s="73"/>
      <c r="J510" s="73"/>
      <c r="K510" s="73"/>
      <c r="L510" s="73"/>
      <c r="M510" s="73"/>
      <c r="N510" s="73"/>
      <c r="O510" s="73"/>
      <c r="P510" s="73"/>
      <c r="Q510" s="73"/>
      <c r="R510" s="73"/>
    </row>
    <row r="511" spans="1:18">
      <c r="A511" s="89"/>
      <c r="B511" s="100"/>
      <c r="C511" s="73"/>
      <c r="D511" s="73"/>
      <c r="E511" s="73"/>
      <c r="F511" s="73"/>
      <c r="G511" s="73"/>
      <c r="H511" s="73"/>
      <c r="I511" s="73"/>
      <c r="J511" s="73"/>
      <c r="K511" s="73"/>
      <c r="L511" s="73"/>
      <c r="M511" s="73"/>
      <c r="N511" s="73"/>
      <c r="O511" s="73"/>
      <c r="P511" s="73"/>
      <c r="Q511" s="73"/>
      <c r="R511" s="73"/>
    </row>
    <row r="512" spans="1:18">
      <c r="C512" s="73"/>
      <c r="D512" s="73"/>
      <c r="E512" s="73"/>
      <c r="F512" s="73"/>
      <c r="G512" s="73"/>
      <c r="H512" s="73"/>
      <c r="I512" s="73"/>
      <c r="J512" s="73"/>
      <c r="K512" s="73"/>
      <c r="L512" s="73"/>
      <c r="M512" s="73"/>
      <c r="N512" s="73"/>
      <c r="O512" s="73"/>
      <c r="P512" s="73"/>
      <c r="Q512" s="73"/>
      <c r="R512" s="73"/>
    </row>
    <row r="513" spans="1:18">
      <c r="C513" s="73"/>
      <c r="D513" s="73"/>
      <c r="E513" s="73"/>
      <c r="F513" s="73"/>
      <c r="G513" s="73"/>
      <c r="H513" s="73"/>
      <c r="I513" s="73"/>
      <c r="J513" s="73"/>
      <c r="K513" s="73"/>
      <c r="L513" s="73"/>
      <c r="M513" s="73"/>
      <c r="N513" s="73"/>
      <c r="O513" s="73"/>
      <c r="P513" s="73"/>
      <c r="Q513" s="73"/>
      <c r="R513" s="73"/>
    </row>
    <row r="514" spans="1:18">
      <c r="A514" s="89"/>
      <c r="B514" s="100"/>
      <c r="C514" s="73"/>
      <c r="D514" s="73"/>
      <c r="E514" s="73"/>
      <c r="F514" s="73"/>
      <c r="G514" s="73"/>
      <c r="H514" s="73"/>
      <c r="I514" s="73"/>
      <c r="J514" s="73"/>
      <c r="K514" s="73"/>
      <c r="L514" s="73"/>
      <c r="M514" s="73"/>
      <c r="N514" s="73"/>
      <c r="O514" s="73"/>
      <c r="P514" s="73"/>
      <c r="Q514" s="73"/>
      <c r="R514" s="73"/>
    </row>
    <row r="515" spans="1:18">
      <c r="A515" s="89"/>
      <c r="B515" s="100"/>
      <c r="C515" s="73"/>
      <c r="D515" s="157"/>
      <c r="E515" s="73"/>
      <c r="F515" s="73"/>
      <c r="G515" s="73"/>
      <c r="H515" s="73"/>
      <c r="I515" s="73"/>
      <c r="J515" s="73"/>
      <c r="K515" s="73"/>
      <c r="L515" s="73"/>
      <c r="M515" s="73"/>
      <c r="N515" s="73"/>
      <c r="O515" s="73"/>
      <c r="P515" s="73"/>
      <c r="Q515" s="73"/>
      <c r="R515" s="73"/>
    </row>
    <row r="516" spans="1:18">
      <c r="A516" s="103"/>
      <c r="B516" s="75"/>
      <c r="C516" s="73"/>
      <c r="D516" s="73"/>
      <c r="E516" s="73"/>
      <c r="F516" s="73"/>
      <c r="G516" s="73"/>
      <c r="H516" s="73"/>
      <c r="I516" s="73"/>
      <c r="J516" s="73"/>
      <c r="K516" s="73"/>
      <c r="L516" s="73"/>
      <c r="M516" s="73"/>
      <c r="N516" s="73"/>
      <c r="O516" s="73"/>
      <c r="P516" s="73"/>
      <c r="Q516" s="73"/>
      <c r="R516" s="73"/>
    </row>
    <row r="517" spans="1:18">
      <c r="A517" s="89"/>
      <c r="B517" s="100"/>
      <c r="C517" s="219"/>
      <c r="D517" s="88"/>
      <c r="E517" s="88"/>
      <c r="F517" s="88"/>
      <c r="G517" s="88"/>
      <c r="H517" s="88"/>
      <c r="I517" s="88"/>
      <c r="J517" s="88"/>
      <c r="K517" s="88"/>
      <c r="L517" s="88"/>
      <c r="M517" s="88"/>
      <c r="N517" s="88"/>
      <c r="O517" s="88"/>
      <c r="P517" s="88"/>
      <c r="Q517" s="88"/>
      <c r="R517" s="88"/>
    </row>
    <row r="518" spans="1:18">
      <c r="A518" s="89"/>
      <c r="B518" s="100"/>
      <c r="C518" s="73"/>
      <c r="D518" s="73"/>
      <c r="E518" s="73"/>
      <c r="F518" s="73"/>
      <c r="G518" s="73"/>
      <c r="H518" s="73"/>
      <c r="I518" s="73"/>
      <c r="J518" s="73"/>
      <c r="K518" s="73"/>
      <c r="L518" s="73"/>
      <c r="M518" s="73"/>
      <c r="N518" s="73"/>
      <c r="O518" s="73"/>
      <c r="P518" s="73"/>
      <c r="Q518" s="73"/>
      <c r="R518" s="73"/>
    </row>
    <row r="519" spans="1:18">
      <c r="A519" s="89"/>
      <c r="B519" s="100"/>
      <c r="C519" s="73"/>
      <c r="D519" s="73"/>
      <c r="E519" s="73"/>
      <c r="F519" s="73"/>
      <c r="G519" s="73"/>
      <c r="H519" s="73"/>
      <c r="I519" s="73"/>
      <c r="J519" s="73"/>
      <c r="K519" s="73"/>
      <c r="L519" s="73"/>
      <c r="M519" s="73"/>
      <c r="N519" s="73"/>
      <c r="O519" s="73"/>
      <c r="P519" s="73"/>
      <c r="Q519" s="73"/>
      <c r="R519" s="73"/>
    </row>
    <row r="520" spans="1:18">
      <c r="A520" s="89"/>
      <c r="B520" s="100"/>
      <c r="C520" s="73"/>
      <c r="D520" s="73"/>
      <c r="E520" s="73"/>
      <c r="F520" s="73"/>
      <c r="G520" s="73"/>
      <c r="H520" s="73"/>
      <c r="I520" s="73"/>
      <c r="J520" s="73"/>
      <c r="K520" s="73"/>
      <c r="L520" s="73"/>
      <c r="M520" s="73"/>
      <c r="N520" s="73"/>
      <c r="O520" s="73"/>
      <c r="P520" s="73"/>
      <c r="Q520" s="73"/>
      <c r="R520" s="73"/>
    </row>
    <row r="521" spans="1:18">
      <c r="C521" s="73"/>
      <c r="D521" s="73"/>
      <c r="E521" s="73"/>
      <c r="F521" s="73"/>
      <c r="G521" s="73"/>
      <c r="H521" s="73"/>
      <c r="I521" s="73"/>
      <c r="J521" s="73"/>
      <c r="K521" s="73"/>
      <c r="L521" s="73"/>
      <c r="M521" s="73"/>
      <c r="N521" s="73"/>
      <c r="O521" s="73"/>
      <c r="P521" s="73"/>
      <c r="Q521" s="73"/>
      <c r="R521" s="73"/>
    </row>
    <row r="522" spans="1:18">
      <c r="C522" s="247"/>
      <c r="D522" s="100"/>
      <c r="E522" s="72"/>
      <c r="F522" s="72"/>
      <c r="G522" s="72"/>
      <c r="H522" s="72"/>
      <c r="I522" s="72"/>
      <c r="J522" s="72"/>
      <c r="K522" s="72"/>
      <c r="L522" s="72"/>
      <c r="M522" s="72"/>
      <c r="N522" s="72"/>
      <c r="O522" s="72"/>
      <c r="P522" s="72"/>
      <c r="Q522" s="72"/>
      <c r="R522" s="72"/>
    </row>
    <row r="523" spans="1:18">
      <c r="C523" s="247"/>
      <c r="D523" s="100"/>
      <c r="E523" s="72"/>
      <c r="F523" s="72"/>
      <c r="G523" s="72"/>
      <c r="H523" s="72"/>
      <c r="I523" s="72"/>
      <c r="J523" s="72"/>
      <c r="K523" s="72"/>
      <c r="L523" s="72"/>
      <c r="M523" s="72"/>
      <c r="N523" s="72"/>
      <c r="O523" s="72"/>
      <c r="P523" s="72"/>
      <c r="Q523" s="72"/>
      <c r="R523" s="72"/>
    </row>
    <row r="524" spans="1:18">
      <c r="C524" s="247"/>
      <c r="D524" s="100"/>
      <c r="E524" s="72"/>
      <c r="F524" s="72"/>
      <c r="G524" s="72"/>
      <c r="H524" s="72"/>
      <c r="I524" s="72"/>
      <c r="J524" s="72"/>
      <c r="K524" s="72"/>
      <c r="L524" s="72"/>
      <c r="M524" s="72"/>
      <c r="N524" s="72"/>
      <c r="O524" s="72"/>
      <c r="P524" s="72"/>
      <c r="Q524" s="72"/>
      <c r="R524" s="72"/>
    </row>
    <row r="525" spans="1:18">
      <c r="C525" s="247"/>
      <c r="D525" s="100"/>
      <c r="E525" s="72"/>
      <c r="F525" s="72"/>
      <c r="G525" s="72"/>
      <c r="H525" s="72"/>
      <c r="I525" s="72"/>
      <c r="J525" s="72"/>
      <c r="K525" s="72"/>
      <c r="L525" s="72"/>
      <c r="M525" s="72"/>
      <c r="N525" s="72"/>
      <c r="O525" s="72"/>
      <c r="P525" s="72"/>
      <c r="Q525" s="72"/>
      <c r="R525" s="72"/>
    </row>
    <row r="526" spans="1:18">
      <c r="C526" s="247"/>
      <c r="D526" s="100"/>
      <c r="E526" s="72"/>
      <c r="F526" s="72"/>
      <c r="G526" s="72"/>
      <c r="H526" s="72"/>
      <c r="I526" s="72"/>
      <c r="J526" s="72"/>
      <c r="K526" s="72"/>
      <c r="L526" s="72"/>
      <c r="M526" s="72"/>
      <c r="N526" s="72"/>
      <c r="O526" s="72"/>
      <c r="P526" s="72"/>
      <c r="Q526" s="72"/>
      <c r="R526" s="72"/>
    </row>
    <row r="527" spans="1:18">
      <c r="C527" s="247"/>
      <c r="D527" s="100"/>
      <c r="E527" s="72"/>
      <c r="F527" s="72"/>
      <c r="G527" s="72"/>
      <c r="H527" s="72"/>
      <c r="I527" s="72"/>
      <c r="J527" s="72"/>
      <c r="K527" s="72"/>
      <c r="L527" s="72"/>
      <c r="M527" s="72"/>
      <c r="N527" s="72"/>
      <c r="O527" s="72"/>
      <c r="P527" s="72"/>
      <c r="Q527" s="72"/>
      <c r="R527" s="72"/>
    </row>
    <row r="528" spans="1:18">
      <c r="C528" s="247"/>
      <c r="D528" s="100"/>
      <c r="E528" s="72"/>
      <c r="F528" s="72"/>
      <c r="G528" s="72"/>
      <c r="H528" s="72"/>
      <c r="I528" s="72"/>
      <c r="J528" s="72"/>
      <c r="K528" s="72"/>
      <c r="L528" s="72"/>
      <c r="M528" s="72"/>
      <c r="N528" s="72"/>
      <c r="O528" s="72"/>
      <c r="P528" s="72"/>
      <c r="Q528" s="72"/>
      <c r="R528" s="72"/>
    </row>
    <row r="529" spans="3:18">
      <c r="C529" s="247"/>
      <c r="D529" s="100"/>
      <c r="E529" s="72"/>
      <c r="F529" s="72"/>
      <c r="G529" s="72"/>
      <c r="H529" s="72"/>
      <c r="I529" s="72"/>
      <c r="J529" s="72"/>
      <c r="K529" s="72"/>
      <c r="L529" s="72"/>
      <c r="M529" s="72"/>
      <c r="N529" s="72"/>
      <c r="O529" s="72"/>
      <c r="P529" s="72"/>
      <c r="Q529" s="72"/>
      <c r="R529" s="72"/>
    </row>
    <row r="530" spans="3:18">
      <c r="C530" s="247"/>
      <c r="D530" s="100"/>
      <c r="E530" s="72"/>
      <c r="F530" s="72"/>
      <c r="G530" s="72"/>
      <c r="H530" s="72"/>
      <c r="I530" s="72"/>
      <c r="J530" s="72"/>
      <c r="K530" s="72"/>
      <c r="L530" s="72"/>
      <c r="M530" s="72"/>
      <c r="N530" s="72"/>
      <c r="O530" s="72"/>
      <c r="P530" s="72"/>
      <c r="Q530" s="72"/>
      <c r="R530" s="72"/>
    </row>
    <row r="531" spans="3:18">
      <c r="C531" s="247"/>
      <c r="D531" s="100"/>
      <c r="E531" s="72"/>
      <c r="F531" s="72"/>
      <c r="G531" s="72"/>
      <c r="H531" s="72"/>
      <c r="I531" s="72"/>
      <c r="J531" s="72"/>
      <c r="K531" s="72"/>
      <c r="L531" s="72"/>
      <c r="M531" s="72"/>
      <c r="N531" s="72"/>
      <c r="O531" s="72"/>
      <c r="P531" s="72"/>
      <c r="Q531" s="72"/>
      <c r="R531" s="72"/>
    </row>
    <row r="532" spans="3:18">
      <c r="C532" s="247"/>
      <c r="D532" s="100"/>
      <c r="E532" s="72"/>
      <c r="F532" s="72"/>
      <c r="G532" s="72"/>
      <c r="H532" s="72"/>
      <c r="I532" s="72"/>
      <c r="J532" s="72"/>
      <c r="K532" s="72"/>
      <c r="L532" s="72"/>
      <c r="M532" s="72"/>
      <c r="N532" s="72"/>
      <c r="O532" s="72"/>
      <c r="P532" s="72"/>
      <c r="Q532" s="72"/>
      <c r="R532" s="72"/>
    </row>
    <row r="533" spans="3:18">
      <c r="C533" s="247"/>
      <c r="D533" s="100"/>
      <c r="E533" s="72"/>
      <c r="F533" s="72"/>
      <c r="G533" s="72"/>
      <c r="H533" s="72"/>
      <c r="I533" s="72"/>
      <c r="J533" s="72"/>
      <c r="K533" s="72"/>
      <c r="L533" s="72"/>
      <c r="M533" s="72"/>
      <c r="N533" s="72"/>
      <c r="O533" s="72"/>
      <c r="P533" s="72"/>
      <c r="Q533" s="72"/>
      <c r="R533" s="72"/>
    </row>
    <row r="534" spans="3:18">
      <c r="C534" s="247"/>
      <c r="D534" s="100"/>
      <c r="E534" s="72"/>
      <c r="F534" s="72"/>
      <c r="G534" s="72"/>
      <c r="H534" s="72"/>
      <c r="I534" s="72"/>
      <c r="J534" s="72"/>
      <c r="K534" s="72"/>
      <c r="L534" s="72"/>
      <c r="M534" s="72"/>
      <c r="N534" s="72"/>
      <c r="O534" s="72"/>
      <c r="P534" s="72"/>
      <c r="Q534" s="72"/>
      <c r="R534" s="72"/>
    </row>
    <row r="535" spans="3:18">
      <c r="C535" s="247"/>
      <c r="D535" s="100"/>
      <c r="E535" s="72"/>
      <c r="F535" s="72"/>
      <c r="G535" s="72"/>
      <c r="H535" s="72"/>
      <c r="I535" s="72"/>
      <c r="J535" s="72"/>
      <c r="K535" s="72"/>
      <c r="L535" s="72"/>
      <c r="M535" s="72"/>
      <c r="N535" s="72"/>
      <c r="O535" s="72"/>
      <c r="P535" s="72"/>
      <c r="Q535" s="72"/>
      <c r="R535" s="72"/>
    </row>
    <row r="536" spans="3:18">
      <c r="C536" s="247"/>
      <c r="D536" s="100"/>
      <c r="E536" s="72"/>
      <c r="F536" s="72"/>
      <c r="G536" s="72"/>
      <c r="H536" s="72"/>
      <c r="I536" s="72"/>
      <c r="J536" s="72"/>
      <c r="K536" s="72"/>
      <c r="L536" s="72"/>
      <c r="M536" s="72"/>
      <c r="N536" s="72"/>
      <c r="O536" s="72"/>
      <c r="P536" s="72"/>
      <c r="Q536" s="72"/>
      <c r="R536" s="72"/>
    </row>
    <row r="537" spans="3:18">
      <c r="C537" s="247"/>
      <c r="D537" s="100"/>
      <c r="E537" s="72"/>
      <c r="F537" s="72"/>
      <c r="G537" s="72"/>
      <c r="H537" s="72"/>
      <c r="I537" s="72"/>
      <c r="J537" s="72"/>
      <c r="K537" s="72"/>
      <c r="L537" s="72"/>
      <c r="M537" s="72"/>
      <c r="N537" s="72"/>
      <c r="O537" s="72"/>
      <c r="P537" s="72"/>
      <c r="Q537" s="72"/>
      <c r="R537" s="72"/>
    </row>
    <row r="538" spans="3:18">
      <c r="C538" s="247"/>
      <c r="D538" s="100"/>
      <c r="E538" s="72"/>
      <c r="F538" s="72"/>
      <c r="G538" s="72"/>
      <c r="H538" s="72"/>
      <c r="I538" s="72"/>
      <c r="J538" s="72"/>
      <c r="K538" s="72"/>
      <c r="L538" s="72"/>
      <c r="M538" s="72"/>
      <c r="N538" s="72"/>
      <c r="O538" s="72"/>
      <c r="P538" s="72"/>
      <c r="Q538" s="72"/>
      <c r="R538" s="72"/>
    </row>
    <row r="539" spans="3:18">
      <c r="C539" s="247"/>
      <c r="D539" s="100"/>
      <c r="E539" s="72"/>
      <c r="F539" s="72"/>
      <c r="G539" s="72"/>
      <c r="H539" s="72"/>
      <c r="I539" s="72"/>
      <c r="J539" s="72"/>
      <c r="K539" s="72"/>
      <c r="L539" s="72"/>
      <c r="M539" s="72"/>
      <c r="N539" s="72"/>
      <c r="O539" s="72"/>
      <c r="P539" s="72"/>
      <c r="Q539" s="72"/>
      <c r="R539" s="72"/>
    </row>
    <row r="540" spans="3:18">
      <c r="C540" s="247"/>
      <c r="D540" s="100"/>
      <c r="E540" s="72"/>
      <c r="F540" s="72"/>
      <c r="G540" s="72"/>
      <c r="H540" s="72"/>
      <c r="I540" s="72"/>
      <c r="J540" s="72"/>
      <c r="K540" s="72"/>
      <c r="L540" s="72"/>
      <c r="M540" s="72"/>
      <c r="N540" s="72"/>
      <c r="O540" s="72"/>
      <c r="P540" s="72"/>
      <c r="Q540" s="72"/>
      <c r="R540" s="72"/>
    </row>
    <row r="541" spans="3:18">
      <c r="C541" s="247"/>
      <c r="D541" s="100"/>
      <c r="E541" s="72"/>
      <c r="F541" s="72"/>
      <c r="G541" s="72"/>
      <c r="H541" s="72"/>
      <c r="I541" s="72"/>
      <c r="J541" s="72"/>
      <c r="K541" s="72"/>
      <c r="L541" s="72"/>
      <c r="M541" s="72"/>
      <c r="N541" s="72"/>
      <c r="O541" s="72"/>
      <c r="P541" s="72"/>
      <c r="Q541" s="72"/>
      <c r="R541" s="72"/>
    </row>
    <row r="542" spans="3:18">
      <c r="C542" s="247"/>
      <c r="D542" s="100"/>
      <c r="E542" s="72"/>
      <c r="F542" s="72"/>
      <c r="G542" s="72"/>
      <c r="H542" s="72"/>
      <c r="I542" s="72"/>
      <c r="J542" s="72"/>
      <c r="K542" s="72"/>
      <c r="L542" s="72"/>
      <c r="M542" s="72"/>
      <c r="N542" s="72"/>
      <c r="O542" s="72"/>
      <c r="P542" s="72"/>
      <c r="Q542" s="72"/>
      <c r="R542" s="72"/>
    </row>
    <row r="543" spans="3:18">
      <c r="C543" s="247"/>
      <c r="D543" s="100"/>
      <c r="E543" s="72"/>
      <c r="F543" s="72"/>
      <c r="G543" s="72"/>
      <c r="H543" s="72"/>
      <c r="I543" s="72"/>
      <c r="J543" s="72"/>
      <c r="K543" s="72"/>
      <c r="L543" s="72"/>
      <c r="M543" s="72"/>
      <c r="N543" s="72"/>
      <c r="O543" s="72"/>
      <c r="P543" s="72"/>
      <c r="Q543" s="72"/>
      <c r="R543" s="72"/>
    </row>
    <row r="544" spans="3:18">
      <c r="C544" s="247"/>
      <c r="D544" s="100"/>
      <c r="E544" s="72"/>
      <c r="F544" s="72"/>
      <c r="G544" s="72"/>
      <c r="H544" s="72"/>
      <c r="I544" s="72"/>
      <c r="J544" s="72"/>
      <c r="K544" s="72"/>
      <c r="L544" s="72"/>
      <c r="M544" s="72"/>
      <c r="N544" s="72"/>
      <c r="O544" s="72"/>
      <c r="P544" s="72"/>
      <c r="Q544" s="72"/>
      <c r="R544" s="72"/>
    </row>
    <row r="545" spans="3:18">
      <c r="C545" s="247"/>
      <c r="D545" s="100"/>
      <c r="E545" s="72"/>
      <c r="F545" s="72"/>
      <c r="G545" s="72"/>
      <c r="H545" s="72"/>
      <c r="I545" s="72"/>
      <c r="J545" s="72"/>
      <c r="K545" s="72"/>
      <c r="L545" s="72"/>
      <c r="M545" s="72"/>
      <c r="N545" s="72"/>
      <c r="O545" s="72"/>
      <c r="P545" s="72"/>
      <c r="Q545" s="72"/>
      <c r="R545" s="72"/>
    </row>
    <row r="546" spans="3:18">
      <c r="C546" s="247"/>
      <c r="D546" s="100"/>
      <c r="E546" s="72"/>
      <c r="F546" s="72"/>
      <c r="G546" s="72"/>
      <c r="H546" s="72"/>
      <c r="I546" s="72"/>
      <c r="J546" s="72"/>
      <c r="K546" s="72"/>
      <c r="L546" s="72"/>
      <c r="M546" s="72"/>
      <c r="N546" s="72"/>
      <c r="O546" s="72"/>
      <c r="P546" s="72"/>
      <c r="Q546" s="72"/>
      <c r="R546" s="72"/>
    </row>
    <row r="547" spans="3:18">
      <c r="C547" s="247"/>
      <c r="D547" s="100"/>
      <c r="E547" s="72"/>
      <c r="F547" s="72"/>
      <c r="G547" s="72"/>
      <c r="H547" s="72"/>
      <c r="I547" s="72"/>
      <c r="J547" s="72"/>
      <c r="K547" s="72"/>
      <c r="L547" s="72"/>
      <c r="M547" s="72"/>
      <c r="N547" s="72"/>
      <c r="O547" s="72"/>
      <c r="P547" s="72"/>
      <c r="Q547" s="72"/>
      <c r="R547" s="72"/>
    </row>
    <row r="548" spans="3:18">
      <c r="C548" s="247"/>
      <c r="D548" s="100"/>
      <c r="E548" s="72"/>
      <c r="F548" s="72"/>
      <c r="G548" s="72"/>
      <c r="H548" s="72"/>
      <c r="I548" s="72"/>
      <c r="J548" s="72"/>
      <c r="K548" s="72"/>
      <c r="L548" s="72"/>
      <c r="M548" s="72"/>
      <c r="N548" s="72"/>
      <c r="O548" s="72"/>
      <c r="P548" s="72"/>
      <c r="Q548" s="72"/>
      <c r="R548" s="72"/>
    </row>
    <row r="549" spans="3:18">
      <c r="C549" s="247"/>
      <c r="D549" s="100"/>
      <c r="E549" s="72"/>
      <c r="F549" s="72"/>
      <c r="G549" s="72"/>
      <c r="H549" s="72"/>
      <c r="I549" s="72"/>
      <c r="J549" s="72"/>
      <c r="K549" s="72"/>
      <c r="L549" s="72"/>
      <c r="M549" s="72"/>
      <c r="N549" s="72"/>
      <c r="O549" s="72"/>
      <c r="P549" s="72"/>
      <c r="Q549" s="72"/>
      <c r="R549" s="72"/>
    </row>
    <row r="550" spans="3:18">
      <c r="C550" s="247"/>
      <c r="D550" s="100"/>
      <c r="E550" s="72"/>
      <c r="F550" s="72"/>
      <c r="G550" s="72"/>
      <c r="H550" s="72"/>
      <c r="I550" s="72"/>
      <c r="J550" s="72"/>
      <c r="K550" s="72"/>
      <c r="L550" s="72"/>
      <c r="M550" s="72"/>
      <c r="N550" s="72"/>
      <c r="O550" s="72"/>
      <c r="P550" s="72"/>
      <c r="Q550" s="72"/>
      <c r="R550" s="72"/>
    </row>
    <row r="551" spans="3:18">
      <c r="C551" s="247"/>
      <c r="D551" s="100"/>
      <c r="E551" s="72"/>
      <c r="F551" s="72"/>
      <c r="G551" s="72"/>
      <c r="H551" s="72"/>
      <c r="I551" s="72"/>
      <c r="J551" s="72"/>
      <c r="K551" s="72"/>
      <c r="L551" s="72"/>
      <c r="M551" s="72"/>
      <c r="N551" s="72"/>
      <c r="O551" s="72"/>
      <c r="P551" s="72"/>
      <c r="Q551" s="72"/>
      <c r="R551" s="72"/>
    </row>
    <row r="552" spans="3:18">
      <c r="C552" s="247"/>
      <c r="D552" s="100"/>
      <c r="E552" s="72"/>
      <c r="F552" s="72"/>
      <c r="G552" s="72"/>
      <c r="H552" s="72"/>
      <c r="I552" s="72"/>
      <c r="J552" s="72"/>
      <c r="K552" s="72"/>
      <c r="L552" s="72"/>
      <c r="M552" s="72"/>
      <c r="N552" s="72"/>
      <c r="O552" s="72"/>
      <c r="P552" s="72"/>
      <c r="Q552" s="72"/>
      <c r="R552" s="72"/>
    </row>
    <row r="553" spans="3:18">
      <c r="C553" s="247"/>
      <c r="D553" s="100"/>
      <c r="E553" s="72"/>
      <c r="F553" s="72"/>
      <c r="G553" s="72"/>
      <c r="H553" s="72"/>
      <c r="I553" s="72"/>
      <c r="J553" s="72"/>
      <c r="K553" s="72"/>
      <c r="L553" s="72"/>
      <c r="M553" s="72"/>
      <c r="N553" s="72"/>
      <c r="O553" s="72"/>
      <c r="P553" s="72"/>
      <c r="Q553" s="72"/>
      <c r="R553" s="72"/>
    </row>
  </sheetData>
  <mergeCells count="27">
    <mergeCell ref="A380:B380"/>
    <mergeCell ref="A382:B382"/>
    <mergeCell ref="N4:N5"/>
    <mergeCell ref="A357:R357"/>
    <mergeCell ref="A6:B6"/>
    <mergeCell ref="K4:K5"/>
    <mergeCell ref="D4:D5"/>
    <mergeCell ref="E4:E5"/>
    <mergeCell ref="Q4:Q5"/>
    <mergeCell ref="A359:B359"/>
    <mergeCell ref="A358:S358"/>
    <mergeCell ref="S3:S5"/>
    <mergeCell ref="C2:S2"/>
    <mergeCell ref="C3:C5"/>
    <mergeCell ref="D3:R3"/>
    <mergeCell ref="B2:B5"/>
    <mergeCell ref="A2:A5"/>
    <mergeCell ref="F4:F5"/>
    <mergeCell ref="G4:G5"/>
    <mergeCell ref="H4:H5"/>
    <mergeCell ref="R4:R5"/>
    <mergeCell ref="I4:I5"/>
    <mergeCell ref="O4:O5"/>
    <mergeCell ref="L4:L5"/>
    <mergeCell ref="M4:M5"/>
    <mergeCell ref="P4:P5"/>
    <mergeCell ref="J4:J5"/>
  </mergeCells>
  <phoneticPr fontId="0" type="noConversion"/>
  <pageMargins left="0.70866141732283472" right="0.70866141732283472" top="0.74803149606299213" bottom="0.74803149606299213" header="0.31496062992125984" footer="0.31496062992125984"/>
  <pageSetup paperSize="119" scale="34" fitToHeight="6" orientation="portrait" r:id="rId1"/>
  <rowBreaks count="3" manualBreakCount="3">
    <brk id="119" max="16383" man="1"/>
    <brk id="217" max="16383" man="1"/>
    <brk id="323" max="16383" man="1"/>
  </rowBreaks>
</worksheet>
</file>

<file path=xl/worksheets/sheet14.xml><?xml version="1.0" encoding="utf-8"?>
<worksheet xmlns="http://schemas.openxmlformats.org/spreadsheetml/2006/main" xmlns:r="http://schemas.openxmlformats.org/officeDocument/2006/relationships">
  <sheetPr codeName="Hoja14"/>
  <dimension ref="A1:H80"/>
  <sheetViews>
    <sheetView workbookViewId="0">
      <selection activeCell="A63" sqref="A63:G63"/>
    </sheetView>
  </sheetViews>
  <sheetFormatPr baseColWidth="10" defaultRowHeight="12.75"/>
  <cols>
    <col min="1" max="16384" width="11.42578125" style="216"/>
  </cols>
  <sheetData>
    <row r="1" spans="1:6" s="382" customFormat="1" ht="14.25" customHeight="1"/>
    <row r="2" spans="1:6" s="382" customFormat="1" ht="14.25" customHeight="1"/>
    <row r="3" spans="1:6" s="382" customFormat="1" ht="14.25" customHeight="1"/>
    <row r="4" spans="1:6" s="382" customFormat="1" ht="14.25" customHeight="1"/>
    <row r="5" spans="1:6" s="382" customFormat="1" ht="14.25" customHeight="1">
      <c r="A5" s="385"/>
      <c r="B5" s="385"/>
      <c r="C5" s="385"/>
      <c r="D5" s="385"/>
      <c r="E5" s="385"/>
      <c r="F5" s="385"/>
    </row>
    <row r="6" spans="1:6" ht="14.25" customHeight="1"/>
    <row r="7" spans="1:6" ht="14.25" customHeight="1"/>
    <row r="8" spans="1:6" ht="14.25" customHeight="1"/>
    <row r="9" spans="1:6" ht="14.25" customHeight="1"/>
    <row r="10" spans="1:6" ht="14.25" customHeight="1"/>
    <row r="11" spans="1:6" ht="14.25" customHeight="1"/>
    <row r="12" spans="1:6" ht="14.25" customHeight="1"/>
    <row r="13" spans="1:6" ht="14.25" customHeight="1"/>
    <row r="14" spans="1:6" ht="14.25" customHeight="1"/>
    <row r="15" spans="1:6" ht="14.25" customHeight="1"/>
    <row r="16" spans="1:6" ht="14.25" customHeight="1"/>
    <row r="17" spans="1:5" ht="14.25" customHeight="1">
      <c r="A17" s="12" t="s">
        <v>673</v>
      </c>
    </row>
    <row r="23" spans="1:5">
      <c r="E23" s="217"/>
    </row>
    <row r="24" spans="1:5">
      <c r="E24" s="217"/>
    </row>
    <row r="37" spans="1:1">
      <c r="A37" s="12" t="s">
        <v>673</v>
      </c>
    </row>
    <row r="50" spans="1:8">
      <c r="B50" s="244"/>
    </row>
    <row r="51" spans="1:8">
      <c r="B51" s="218"/>
    </row>
    <row r="52" spans="1:8">
      <c r="B52" s="217"/>
    </row>
    <row r="53" spans="1:8">
      <c r="B53" s="217"/>
    </row>
    <row r="54" spans="1:8">
      <c r="B54" s="218"/>
    </row>
    <row r="55" spans="1:8">
      <c r="B55" s="217"/>
    </row>
    <row r="56" spans="1:8">
      <c r="B56" s="217"/>
    </row>
    <row r="57" spans="1:8">
      <c r="B57" s="217"/>
    </row>
    <row r="63" spans="1:8" ht="54.75" customHeight="1">
      <c r="A63" s="435" t="s">
        <v>913</v>
      </c>
      <c r="B63" s="435"/>
      <c r="C63" s="435"/>
      <c r="D63" s="435"/>
      <c r="E63" s="435"/>
      <c r="F63" s="435"/>
      <c r="G63" s="435"/>
      <c r="H63" s="393"/>
    </row>
    <row r="64" spans="1:8">
      <c r="A64" s="12" t="s">
        <v>673</v>
      </c>
    </row>
    <row r="68" spans="6:6" ht="54" customHeight="1"/>
    <row r="71" spans="6:6">
      <c r="F71" s="217"/>
    </row>
    <row r="72" spans="6:6">
      <c r="F72" s="217"/>
    </row>
    <row r="73" spans="6:6">
      <c r="F73" s="217"/>
    </row>
    <row r="74" spans="6:6">
      <c r="F74" s="217"/>
    </row>
    <row r="75" spans="6:6">
      <c r="F75" s="217"/>
    </row>
    <row r="76" spans="6:6">
      <c r="F76" s="217"/>
    </row>
    <row r="77" spans="6:6">
      <c r="F77" s="217"/>
    </row>
    <row r="78" spans="6:6">
      <c r="F78" s="217"/>
    </row>
    <row r="79" spans="6:6">
      <c r="F79" s="217"/>
    </row>
    <row r="80" spans="6:6">
      <c r="F80" s="218"/>
    </row>
  </sheetData>
  <mergeCells count="1">
    <mergeCell ref="A63:G63"/>
  </mergeCells>
  <phoneticPr fontId="0" type="noConversion"/>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sheetPr codeName="Hoja15">
    <pageSetUpPr fitToPage="1"/>
  </sheetPr>
  <dimension ref="A1:W487"/>
  <sheetViews>
    <sheetView showGridLines="0" zoomScale="80" zoomScaleNormal="80" zoomScaleSheetLayoutView="80" zoomScalePageLayoutView="60" workbookViewId="0">
      <selection sqref="A1:R1"/>
    </sheetView>
  </sheetViews>
  <sheetFormatPr baseColWidth="10" defaultColWidth="10.42578125" defaultRowHeight="15" customHeight="1"/>
  <cols>
    <col min="1" max="1" width="8.140625" style="269" customWidth="1"/>
    <col min="2" max="2" width="58" style="108" customWidth="1"/>
    <col min="3" max="19" width="16" style="109" customWidth="1"/>
    <col min="20" max="256" width="10.42578125" style="109"/>
    <col min="257" max="257" width="8.140625" style="109" customWidth="1"/>
    <col min="258" max="258" width="103.28515625" style="109" bestFit="1" customWidth="1"/>
    <col min="259" max="274" width="8.85546875" style="109" customWidth="1"/>
    <col min="275" max="512" width="10.42578125" style="109"/>
    <col min="513" max="513" width="8.140625" style="109" customWidth="1"/>
    <col min="514" max="514" width="103.28515625" style="109" bestFit="1" customWidth="1"/>
    <col min="515" max="530" width="8.85546875" style="109" customWidth="1"/>
    <col min="531" max="768" width="10.42578125" style="109"/>
    <col min="769" max="769" width="8.140625" style="109" customWidth="1"/>
    <col min="770" max="770" width="103.28515625" style="109" bestFit="1" customWidth="1"/>
    <col min="771" max="786" width="8.85546875" style="109" customWidth="1"/>
    <col min="787" max="1024" width="10.42578125" style="109"/>
    <col min="1025" max="1025" width="8.140625" style="109" customWidth="1"/>
    <col min="1026" max="1026" width="103.28515625" style="109" bestFit="1" customWidth="1"/>
    <col min="1027" max="1042" width="8.85546875" style="109" customWidth="1"/>
    <col min="1043" max="1280" width="10.42578125" style="109"/>
    <col min="1281" max="1281" width="8.140625" style="109" customWidth="1"/>
    <col min="1282" max="1282" width="103.28515625" style="109" bestFit="1" customWidth="1"/>
    <col min="1283" max="1298" width="8.85546875" style="109" customWidth="1"/>
    <col min="1299" max="1536" width="10.42578125" style="109"/>
    <col min="1537" max="1537" width="8.140625" style="109" customWidth="1"/>
    <col min="1538" max="1538" width="103.28515625" style="109" bestFit="1" customWidth="1"/>
    <col min="1539" max="1554" width="8.85546875" style="109" customWidth="1"/>
    <col min="1555" max="1792" width="10.42578125" style="109"/>
    <col min="1793" max="1793" width="8.140625" style="109" customWidth="1"/>
    <col min="1794" max="1794" width="103.28515625" style="109" bestFit="1" customWidth="1"/>
    <col min="1795" max="1810" width="8.85546875" style="109" customWidth="1"/>
    <col min="1811" max="2048" width="10.42578125" style="109"/>
    <col min="2049" max="2049" width="8.140625" style="109" customWidth="1"/>
    <col min="2050" max="2050" width="103.28515625" style="109" bestFit="1" customWidth="1"/>
    <col min="2051" max="2066" width="8.85546875" style="109" customWidth="1"/>
    <col min="2067" max="2304" width="10.42578125" style="109"/>
    <col min="2305" max="2305" width="8.140625" style="109" customWidth="1"/>
    <col min="2306" max="2306" width="103.28515625" style="109" bestFit="1" customWidth="1"/>
    <col min="2307" max="2322" width="8.85546875" style="109" customWidth="1"/>
    <col min="2323" max="2560" width="10.42578125" style="109"/>
    <col min="2561" max="2561" width="8.140625" style="109" customWidth="1"/>
    <col min="2562" max="2562" width="103.28515625" style="109" bestFit="1" customWidth="1"/>
    <col min="2563" max="2578" width="8.85546875" style="109" customWidth="1"/>
    <col min="2579" max="2816" width="10.42578125" style="109"/>
    <col min="2817" max="2817" width="8.140625" style="109" customWidth="1"/>
    <col min="2818" max="2818" width="103.28515625" style="109" bestFit="1" customWidth="1"/>
    <col min="2819" max="2834" width="8.85546875" style="109" customWidth="1"/>
    <col min="2835" max="3072" width="10.42578125" style="109"/>
    <col min="3073" max="3073" width="8.140625" style="109" customWidth="1"/>
    <col min="3074" max="3074" width="103.28515625" style="109" bestFit="1" customWidth="1"/>
    <col min="3075" max="3090" width="8.85546875" style="109" customWidth="1"/>
    <col min="3091" max="3328" width="10.42578125" style="109"/>
    <col min="3329" max="3329" width="8.140625" style="109" customWidth="1"/>
    <col min="3330" max="3330" width="103.28515625" style="109" bestFit="1" customWidth="1"/>
    <col min="3331" max="3346" width="8.85546875" style="109" customWidth="1"/>
    <col min="3347" max="3584" width="10.42578125" style="109"/>
    <col min="3585" max="3585" width="8.140625" style="109" customWidth="1"/>
    <col min="3586" max="3586" width="103.28515625" style="109" bestFit="1" customWidth="1"/>
    <col min="3587" max="3602" width="8.85546875" style="109" customWidth="1"/>
    <col min="3603" max="3840" width="10.42578125" style="109"/>
    <col min="3841" max="3841" width="8.140625" style="109" customWidth="1"/>
    <col min="3842" max="3842" width="103.28515625" style="109" bestFit="1" customWidth="1"/>
    <col min="3843" max="3858" width="8.85546875" style="109" customWidth="1"/>
    <col min="3859" max="4096" width="10.42578125" style="109"/>
    <col min="4097" max="4097" width="8.140625" style="109" customWidth="1"/>
    <col min="4098" max="4098" width="103.28515625" style="109" bestFit="1" customWidth="1"/>
    <col min="4099" max="4114" width="8.85546875" style="109" customWidth="1"/>
    <col min="4115" max="4352" width="10.42578125" style="109"/>
    <col min="4353" max="4353" width="8.140625" style="109" customWidth="1"/>
    <col min="4354" max="4354" width="103.28515625" style="109" bestFit="1" customWidth="1"/>
    <col min="4355" max="4370" width="8.85546875" style="109" customWidth="1"/>
    <col min="4371" max="4608" width="10.42578125" style="109"/>
    <col min="4609" max="4609" width="8.140625" style="109" customWidth="1"/>
    <col min="4610" max="4610" width="103.28515625" style="109" bestFit="1" customWidth="1"/>
    <col min="4611" max="4626" width="8.85546875" style="109" customWidth="1"/>
    <col min="4627" max="4864" width="10.42578125" style="109"/>
    <col min="4865" max="4865" width="8.140625" style="109" customWidth="1"/>
    <col min="4866" max="4866" width="103.28515625" style="109" bestFit="1" customWidth="1"/>
    <col min="4867" max="4882" width="8.85546875" style="109" customWidth="1"/>
    <col min="4883" max="5120" width="10.42578125" style="109"/>
    <col min="5121" max="5121" width="8.140625" style="109" customWidth="1"/>
    <col min="5122" max="5122" width="103.28515625" style="109" bestFit="1" customWidth="1"/>
    <col min="5123" max="5138" width="8.85546875" style="109" customWidth="1"/>
    <col min="5139" max="5376" width="10.42578125" style="109"/>
    <col min="5377" max="5377" width="8.140625" style="109" customWidth="1"/>
    <col min="5378" max="5378" width="103.28515625" style="109" bestFit="1" customWidth="1"/>
    <col min="5379" max="5394" width="8.85546875" style="109" customWidth="1"/>
    <col min="5395" max="5632" width="10.42578125" style="109"/>
    <col min="5633" max="5633" width="8.140625" style="109" customWidth="1"/>
    <col min="5634" max="5634" width="103.28515625" style="109" bestFit="1" customWidth="1"/>
    <col min="5635" max="5650" width="8.85546875" style="109" customWidth="1"/>
    <col min="5651" max="5888" width="10.42578125" style="109"/>
    <col min="5889" max="5889" width="8.140625" style="109" customWidth="1"/>
    <col min="5890" max="5890" width="103.28515625" style="109" bestFit="1" customWidth="1"/>
    <col min="5891" max="5906" width="8.85546875" style="109" customWidth="1"/>
    <col min="5907" max="6144" width="10.42578125" style="109"/>
    <col min="6145" max="6145" width="8.140625" style="109" customWidth="1"/>
    <col min="6146" max="6146" width="103.28515625" style="109" bestFit="1" customWidth="1"/>
    <col min="6147" max="6162" width="8.85546875" style="109" customWidth="1"/>
    <col min="6163" max="6400" width="10.42578125" style="109"/>
    <col min="6401" max="6401" width="8.140625" style="109" customWidth="1"/>
    <col min="6402" max="6402" width="103.28515625" style="109" bestFit="1" customWidth="1"/>
    <col min="6403" max="6418" width="8.85546875" style="109" customWidth="1"/>
    <col min="6419" max="6656" width="10.42578125" style="109"/>
    <col min="6657" max="6657" width="8.140625" style="109" customWidth="1"/>
    <col min="6658" max="6658" width="103.28515625" style="109" bestFit="1" customWidth="1"/>
    <col min="6659" max="6674" width="8.85546875" style="109" customWidth="1"/>
    <col min="6675" max="6912" width="10.42578125" style="109"/>
    <col min="6913" max="6913" width="8.140625" style="109" customWidth="1"/>
    <col min="6914" max="6914" width="103.28515625" style="109" bestFit="1" customWidth="1"/>
    <col min="6915" max="6930" width="8.85546875" style="109" customWidth="1"/>
    <col min="6931" max="7168" width="10.42578125" style="109"/>
    <col min="7169" max="7169" width="8.140625" style="109" customWidth="1"/>
    <col min="7170" max="7170" width="103.28515625" style="109" bestFit="1" customWidth="1"/>
    <col min="7171" max="7186" width="8.85546875" style="109" customWidth="1"/>
    <col min="7187" max="7424" width="10.42578125" style="109"/>
    <col min="7425" max="7425" width="8.140625" style="109" customWidth="1"/>
    <col min="7426" max="7426" width="103.28515625" style="109" bestFit="1" customWidth="1"/>
    <col min="7427" max="7442" width="8.85546875" style="109" customWidth="1"/>
    <col min="7443" max="7680" width="10.42578125" style="109"/>
    <col min="7681" max="7681" width="8.140625" style="109" customWidth="1"/>
    <col min="7682" max="7682" width="103.28515625" style="109" bestFit="1" customWidth="1"/>
    <col min="7683" max="7698" width="8.85546875" style="109" customWidth="1"/>
    <col min="7699" max="7936" width="10.42578125" style="109"/>
    <col min="7937" max="7937" width="8.140625" style="109" customWidth="1"/>
    <col min="7938" max="7938" width="103.28515625" style="109" bestFit="1" customWidth="1"/>
    <col min="7939" max="7954" width="8.85546875" style="109" customWidth="1"/>
    <col min="7955" max="8192" width="10.42578125" style="109"/>
    <col min="8193" max="8193" width="8.140625" style="109" customWidth="1"/>
    <col min="8194" max="8194" width="103.28515625" style="109" bestFit="1" customWidth="1"/>
    <col min="8195" max="8210" width="8.85546875" style="109" customWidth="1"/>
    <col min="8211" max="8448" width="10.42578125" style="109"/>
    <col min="8449" max="8449" width="8.140625" style="109" customWidth="1"/>
    <col min="8450" max="8450" width="103.28515625" style="109" bestFit="1" customWidth="1"/>
    <col min="8451" max="8466" width="8.85546875" style="109" customWidth="1"/>
    <col min="8467" max="8704" width="10.42578125" style="109"/>
    <col min="8705" max="8705" width="8.140625" style="109" customWidth="1"/>
    <col min="8706" max="8706" width="103.28515625" style="109" bestFit="1" customWidth="1"/>
    <col min="8707" max="8722" width="8.85546875" style="109" customWidth="1"/>
    <col min="8723" max="8960" width="10.42578125" style="109"/>
    <col min="8961" max="8961" width="8.140625" style="109" customWidth="1"/>
    <col min="8962" max="8962" width="103.28515625" style="109" bestFit="1" customWidth="1"/>
    <col min="8963" max="8978" width="8.85546875" style="109" customWidth="1"/>
    <col min="8979" max="9216" width="10.42578125" style="109"/>
    <col min="9217" max="9217" width="8.140625" style="109" customWidth="1"/>
    <col min="9218" max="9218" width="103.28515625" style="109" bestFit="1" customWidth="1"/>
    <col min="9219" max="9234" width="8.85546875" style="109" customWidth="1"/>
    <col min="9235" max="9472" width="10.42578125" style="109"/>
    <col min="9473" max="9473" width="8.140625" style="109" customWidth="1"/>
    <col min="9474" max="9474" width="103.28515625" style="109" bestFit="1" customWidth="1"/>
    <col min="9475" max="9490" width="8.85546875" style="109" customWidth="1"/>
    <col min="9491" max="9728" width="10.42578125" style="109"/>
    <col min="9729" max="9729" width="8.140625" style="109" customWidth="1"/>
    <col min="9730" max="9730" width="103.28515625" style="109" bestFit="1" customWidth="1"/>
    <col min="9731" max="9746" width="8.85546875" style="109" customWidth="1"/>
    <col min="9747" max="9984" width="10.42578125" style="109"/>
    <col min="9985" max="9985" width="8.140625" style="109" customWidth="1"/>
    <col min="9986" max="9986" width="103.28515625" style="109" bestFit="1" customWidth="1"/>
    <col min="9987" max="10002" width="8.85546875" style="109" customWidth="1"/>
    <col min="10003" max="10240" width="10.42578125" style="109"/>
    <col min="10241" max="10241" width="8.140625" style="109" customWidth="1"/>
    <col min="10242" max="10242" width="103.28515625" style="109" bestFit="1" customWidth="1"/>
    <col min="10243" max="10258" width="8.85546875" style="109" customWidth="1"/>
    <col min="10259" max="10496" width="10.42578125" style="109"/>
    <col min="10497" max="10497" width="8.140625" style="109" customWidth="1"/>
    <col min="10498" max="10498" width="103.28515625" style="109" bestFit="1" customWidth="1"/>
    <col min="10499" max="10514" width="8.85546875" style="109" customWidth="1"/>
    <col min="10515" max="10752" width="10.42578125" style="109"/>
    <col min="10753" max="10753" width="8.140625" style="109" customWidth="1"/>
    <col min="10754" max="10754" width="103.28515625" style="109" bestFit="1" customWidth="1"/>
    <col min="10755" max="10770" width="8.85546875" style="109" customWidth="1"/>
    <col min="10771" max="11008" width="10.42578125" style="109"/>
    <col min="11009" max="11009" width="8.140625" style="109" customWidth="1"/>
    <col min="11010" max="11010" width="103.28515625" style="109" bestFit="1" customWidth="1"/>
    <col min="11011" max="11026" width="8.85546875" style="109" customWidth="1"/>
    <col min="11027" max="11264" width="10.42578125" style="109"/>
    <col min="11265" max="11265" width="8.140625" style="109" customWidth="1"/>
    <col min="11266" max="11266" width="103.28515625" style="109" bestFit="1" customWidth="1"/>
    <col min="11267" max="11282" width="8.85546875" style="109" customWidth="1"/>
    <col min="11283" max="11520" width="10.42578125" style="109"/>
    <col min="11521" max="11521" width="8.140625" style="109" customWidth="1"/>
    <col min="11522" max="11522" width="103.28515625" style="109" bestFit="1" customWidth="1"/>
    <col min="11523" max="11538" width="8.85546875" style="109" customWidth="1"/>
    <col min="11539" max="11776" width="10.42578125" style="109"/>
    <col min="11777" max="11777" width="8.140625" style="109" customWidth="1"/>
    <col min="11778" max="11778" width="103.28515625" style="109" bestFit="1" customWidth="1"/>
    <col min="11779" max="11794" width="8.85546875" style="109" customWidth="1"/>
    <col min="11795" max="12032" width="10.42578125" style="109"/>
    <col min="12033" max="12033" width="8.140625" style="109" customWidth="1"/>
    <col min="12034" max="12034" width="103.28515625" style="109" bestFit="1" customWidth="1"/>
    <col min="12035" max="12050" width="8.85546875" style="109" customWidth="1"/>
    <col min="12051" max="12288" width="10.42578125" style="109"/>
    <col min="12289" max="12289" width="8.140625" style="109" customWidth="1"/>
    <col min="12290" max="12290" width="103.28515625" style="109" bestFit="1" customWidth="1"/>
    <col min="12291" max="12306" width="8.85546875" style="109" customWidth="1"/>
    <col min="12307" max="12544" width="10.42578125" style="109"/>
    <col min="12545" max="12545" width="8.140625" style="109" customWidth="1"/>
    <col min="12546" max="12546" width="103.28515625" style="109" bestFit="1" customWidth="1"/>
    <col min="12547" max="12562" width="8.85546875" style="109" customWidth="1"/>
    <col min="12563" max="12800" width="10.42578125" style="109"/>
    <col min="12801" max="12801" width="8.140625" style="109" customWidth="1"/>
    <col min="12802" max="12802" width="103.28515625" style="109" bestFit="1" customWidth="1"/>
    <col min="12803" max="12818" width="8.85546875" style="109" customWidth="1"/>
    <col min="12819" max="13056" width="10.42578125" style="109"/>
    <col min="13057" max="13057" width="8.140625" style="109" customWidth="1"/>
    <col min="13058" max="13058" width="103.28515625" style="109" bestFit="1" customWidth="1"/>
    <col min="13059" max="13074" width="8.85546875" style="109" customWidth="1"/>
    <col min="13075" max="13312" width="10.42578125" style="109"/>
    <col min="13313" max="13313" width="8.140625" style="109" customWidth="1"/>
    <col min="13314" max="13314" width="103.28515625" style="109" bestFit="1" customWidth="1"/>
    <col min="13315" max="13330" width="8.85546875" style="109" customWidth="1"/>
    <col min="13331" max="13568" width="10.42578125" style="109"/>
    <col min="13569" max="13569" width="8.140625" style="109" customWidth="1"/>
    <col min="13570" max="13570" width="103.28515625" style="109" bestFit="1" customWidth="1"/>
    <col min="13571" max="13586" width="8.85546875" style="109" customWidth="1"/>
    <col min="13587" max="13824" width="10.42578125" style="109"/>
    <col min="13825" max="13825" width="8.140625" style="109" customWidth="1"/>
    <col min="13826" max="13826" width="103.28515625" style="109" bestFit="1" customWidth="1"/>
    <col min="13827" max="13842" width="8.85546875" style="109" customWidth="1"/>
    <col min="13843" max="14080" width="10.42578125" style="109"/>
    <col min="14081" max="14081" width="8.140625" style="109" customWidth="1"/>
    <col min="14082" max="14082" width="103.28515625" style="109" bestFit="1" customWidth="1"/>
    <col min="14083" max="14098" width="8.85546875" style="109" customWidth="1"/>
    <col min="14099" max="14336" width="10.42578125" style="109"/>
    <col min="14337" max="14337" width="8.140625" style="109" customWidth="1"/>
    <col min="14338" max="14338" width="103.28515625" style="109" bestFit="1" customWidth="1"/>
    <col min="14339" max="14354" width="8.85546875" style="109" customWidth="1"/>
    <col min="14355" max="14592" width="10.42578125" style="109"/>
    <col min="14593" max="14593" width="8.140625" style="109" customWidth="1"/>
    <col min="14594" max="14594" width="103.28515625" style="109" bestFit="1" customWidth="1"/>
    <col min="14595" max="14610" width="8.85546875" style="109" customWidth="1"/>
    <col min="14611" max="14848" width="10.42578125" style="109"/>
    <col min="14849" max="14849" width="8.140625" style="109" customWidth="1"/>
    <col min="14850" max="14850" width="103.28515625" style="109" bestFit="1" customWidth="1"/>
    <col min="14851" max="14866" width="8.85546875" style="109" customWidth="1"/>
    <col min="14867" max="15104" width="10.42578125" style="109"/>
    <col min="15105" max="15105" width="8.140625" style="109" customWidth="1"/>
    <col min="15106" max="15106" width="103.28515625" style="109" bestFit="1" customWidth="1"/>
    <col min="15107" max="15122" width="8.85546875" style="109" customWidth="1"/>
    <col min="15123" max="15360" width="10.42578125" style="109"/>
    <col min="15361" max="15361" width="8.140625" style="109" customWidth="1"/>
    <col min="15362" max="15362" width="103.28515625" style="109" bestFit="1" customWidth="1"/>
    <col min="15363" max="15378" width="8.85546875" style="109" customWidth="1"/>
    <col min="15379" max="15616" width="10.42578125" style="109"/>
    <col min="15617" max="15617" width="8.140625" style="109" customWidth="1"/>
    <col min="15618" max="15618" width="103.28515625" style="109" bestFit="1" customWidth="1"/>
    <col min="15619" max="15634" width="8.85546875" style="109" customWidth="1"/>
    <col min="15635" max="15872" width="10.42578125" style="109"/>
    <col min="15873" max="15873" width="8.140625" style="109" customWidth="1"/>
    <col min="15874" max="15874" width="103.28515625" style="109" bestFit="1" customWidth="1"/>
    <col min="15875" max="15890" width="8.85546875" style="109" customWidth="1"/>
    <col min="15891" max="16128" width="10.42578125" style="109"/>
    <col min="16129" max="16129" width="8.140625" style="109" customWidth="1"/>
    <col min="16130" max="16130" width="103.28515625" style="109" bestFit="1" customWidth="1"/>
    <col min="16131" max="16146" width="8.85546875" style="109" customWidth="1"/>
    <col min="16147" max="16384" width="10.42578125" style="109"/>
  </cols>
  <sheetData>
    <row r="1" spans="1:20" ht="15" customHeight="1">
      <c r="A1" s="478" t="s">
        <v>747</v>
      </c>
      <c r="B1" s="478"/>
      <c r="C1" s="479"/>
      <c r="D1" s="479"/>
      <c r="E1" s="479"/>
      <c r="F1" s="479"/>
      <c r="G1" s="479"/>
      <c r="H1" s="479"/>
      <c r="I1" s="479"/>
      <c r="J1" s="479"/>
      <c r="K1" s="479"/>
      <c r="L1" s="479"/>
      <c r="M1" s="479"/>
      <c r="N1" s="479"/>
      <c r="O1" s="479"/>
      <c r="P1" s="479"/>
      <c r="Q1" s="479"/>
      <c r="R1" s="479"/>
    </row>
    <row r="2" spans="1:20" s="108" customFormat="1" ht="15.75" customHeight="1">
      <c r="A2" s="491" t="s">
        <v>687</v>
      </c>
      <c r="B2" s="491" t="s">
        <v>677</v>
      </c>
      <c r="C2" s="488" t="s">
        <v>510</v>
      </c>
      <c r="D2" s="489"/>
      <c r="E2" s="489"/>
      <c r="F2" s="489"/>
      <c r="G2" s="489"/>
      <c r="H2" s="489"/>
      <c r="I2" s="489"/>
      <c r="J2" s="489"/>
      <c r="K2" s="489"/>
      <c r="L2" s="489"/>
      <c r="M2" s="489"/>
      <c r="N2" s="489"/>
      <c r="O2" s="489"/>
      <c r="P2" s="489"/>
      <c r="Q2" s="489"/>
      <c r="R2" s="489"/>
      <c r="S2" s="490"/>
    </row>
    <row r="3" spans="1:20" s="108" customFormat="1" ht="15" customHeight="1">
      <c r="A3" s="492"/>
      <c r="B3" s="492"/>
      <c r="C3" s="482" t="s">
        <v>766</v>
      </c>
      <c r="D3" s="485" t="s">
        <v>409</v>
      </c>
      <c r="E3" s="486"/>
      <c r="F3" s="486"/>
      <c r="G3" s="486"/>
      <c r="H3" s="486"/>
      <c r="I3" s="486"/>
      <c r="J3" s="486"/>
      <c r="K3" s="486"/>
      <c r="L3" s="486"/>
      <c r="M3" s="486"/>
      <c r="N3" s="486"/>
      <c r="O3" s="486"/>
      <c r="P3" s="486"/>
      <c r="Q3" s="486"/>
      <c r="R3" s="487"/>
      <c r="S3" s="482" t="s">
        <v>769</v>
      </c>
      <c r="T3" s="290"/>
    </row>
    <row r="4" spans="1:20" s="108" customFormat="1" ht="15" customHeight="1">
      <c r="A4" s="492"/>
      <c r="B4" s="492"/>
      <c r="C4" s="483"/>
      <c r="D4" s="426" t="s">
        <v>801</v>
      </c>
      <c r="E4" s="426" t="s">
        <v>802</v>
      </c>
      <c r="F4" s="426" t="s">
        <v>800</v>
      </c>
      <c r="G4" s="426" t="s">
        <v>799</v>
      </c>
      <c r="H4" s="426" t="s">
        <v>798</v>
      </c>
      <c r="I4" s="426" t="s">
        <v>797</v>
      </c>
      <c r="J4" s="426" t="s">
        <v>464</v>
      </c>
      <c r="K4" s="426" t="s">
        <v>170</v>
      </c>
      <c r="L4" s="426" t="s">
        <v>171</v>
      </c>
      <c r="M4" s="426" t="s">
        <v>172</v>
      </c>
      <c r="N4" s="426" t="s">
        <v>771</v>
      </c>
      <c r="O4" s="426" t="s">
        <v>481</v>
      </c>
      <c r="P4" s="426" t="s">
        <v>173</v>
      </c>
      <c r="Q4" s="426" t="s">
        <v>174</v>
      </c>
      <c r="R4" s="426" t="s">
        <v>175</v>
      </c>
      <c r="S4" s="483"/>
    </row>
    <row r="5" spans="1:20" s="108" customFormat="1" ht="32.25" customHeight="1">
      <c r="A5" s="492"/>
      <c r="B5" s="492"/>
      <c r="C5" s="484"/>
      <c r="D5" s="419"/>
      <c r="E5" s="419"/>
      <c r="F5" s="419"/>
      <c r="G5" s="419"/>
      <c r="H5" s="419"/>
      <c r="I5" s="419"/>
      <c r="J5" s="419"/>
      <c r="K5" s="419"/>
      <c r="L5" s="419"/>
      <c r="M5" s="419"/>
      <c r="N5" s="419"/>
      <c r="O5" s="419"/>
      <c r="P5" s="419"/>
      <c r="Q5" s="419"/>
      <c r="R5" s="419"/>
      <c r="S5" s="484"/>
    </row>
    <row r="6" spans="1:20" s="108" customFormat="1" ht="15" customHeight="1">
      <c r="A6" s="398" t="s">
        <v>410</v>
      </c>
      <c r="B6" s="398"/>
      <c r="C6" s="170">
        <v>13587</v>
      </c>
      <c r="D6" s="170">
        <v>567</v>
      </c>
      <c r="E6" s="170">
        <v>653</v>
      </c>
      <c r="F6" s="170">
        <v>596</v>
      </c>
      <c r="G6" s="170">
        <v>294</v>
      </c>
      <c r="H6" s="170">
        <v>573</v>
      </c>
      <c r="I6" s="170">
        <v>1348</v>
      </c>
      <c r="J6" s="170">
        <v>4406</v>
      </c>
      <c r="K6" s="170">
        <v>510</v>
      </c>
      <c r="L6" s="170">
        <v>800</v>
      </c>
      <c r="M6" s="170">
        <v>1191</v>
      </c>
      <c r="N6" s="170">
        <v>636</v>
      </c>
      <c r="O6" s="170">
        <v>289</v>
      </c>
      <c r="P6" s="170">
        <v>500</v>
      </c>
      <c r="Q6" s="170">
        <v>94</v>
      </c>
      <c r="R6" s="170">
        <v>116</v>
      </c>
      <c r="S6" s="107">
        <v>1014</v>
      </c>
    </row>
    <row r="7" spans="1:20" ht="23.25" customHeight="1">
      <c r="A7" s="74"/>
      <c r="B7" s="75" t="s">
        <v>615</v>
      </c>
      <c r="C7" s="170">
        <v>5</v>
      </c>
      <c r="D7" s="170">
        <v>0</v>
      </c>
      <c r="E7" s="170">
        <v>0</v>
      </c>
      <c r="F7" s="170">
        <v>0</v>
      </c>
      <c r="G7" s="170">
        <v>0</v>
      </c>
      <c r="H7" s="170">
        <v>0</v>
      </c>
      <c r="I7" s="170">
        <v>0</v>
      </c>
      <c r="J7" s="170">
        <v>5</v>
      </c>
      <c r="K7" s="170">
        <v>0</v>
      </c>
      <c r="L7" s="170">
        <v>0</v>
      </c>
      <c r="M7" s="170">
        <v>0</v>
      </c>
      <c r="N7" s="170">
        <v>0</v>
      </c>
      <c r="O7" s="170">
        <v>0</v>
      </c>
      <c r="P7" s="170">
        <v>0</v>
      </c>
      <c r="Q7" s="170">
        <v>0</v>
      </c>
      <c r="R7" s="170">
        <v>0</v>
      </c>
    </row>
    <row r="8" spans="1:20" ht="15.95" customHeight="1">
      <c r="A8" s="76">
        <v>101</v>
      </c>
      <c r="B8" s="77" t="s">
        <v>381</v>
      </c>
      <c r="C8" s="170">
        <v>5</v>
      </c>
      <c r="D8" s="149" t="s">
        <v>767</v>
      </c>
      <c r="E8" s="149" t="s">
        <v>767</v>
      </c>
      <c r="F8" s="149" t="s">
        <v>767</v>
      </c>
      <c r="G8" s="149">
        <v>0</v>
      </c>
      <c r="H8" s="149">
        <v>0</v>
      </c>
      <c r="I8" s="149" t="s">
        <v>767</v>
      </c>
      <c r="J8" s="149">
        <v>5</v>
      </c>
      <c r="K8" s="149">
        <v>0</v>
      </c>
      <c r="L8" s="149" t="s">
        <v>767</v>
      </c>
      <c r="M8" s="149" t="s">
        <v>767</v>
      </c>
      <c r="N8" s="149" t="s">
        <v>767</v>
      </c>
      <c r="O8" s="149">
        <v>0</v>
      </c>
      <c r="P8" s="149">
        <v>0</v>
      </c>
      <c r="Q8" s="149">
        <v>0</v>
      </c>
      <c r="R8" s="149">
        <v>0</v>
      </c>
    </row>
    <row r="9" spans="1:20" ht="21.75" customHeight="1">
      <c r="A9" s="74"/>
      <c r="B9" s="75" t="s">
        <v>674</v>
      </c>
      <c r="C9" s="170">
        <v>43</v>
      </c>
      <c r="D9" s="170">
        <v>0</v>
      </c>
      <c r="E9" s="170">
        <v>0</v>
      </c>
      <c r="F9" s="170">
        <v>0</v>
      </c>
      <c r="G9" s="170">
        <v>0</v>
      </c>
      <c r="H9" s="170">
        <v>0</v>
      </c>
      <c r="I9" s="170">
        <v>8</v>
      </c>
      <c r="J9" s="170">
        <v>28</v>
      </c>
      <c r="K9" s="170">
        <v>7</v>
      </c>
      <c r="L9" s="170">
        <v>0</v>
      </c>
      <c r="M9" s="170">
        <v>0</v>
      </c>
      <c r="N9" s="170">
        <v>0</v>
      </c>
      <c r="O9" s="170">
        <v>0</v>
      </c>
      <c r="P9" s="170">
        <v>0</v>
      </c>
      <c r="Q9" s="170">
        <v>0</v>
      </c>
      <c r="R9" s="170">
        <v>0</v>
      </c>
    </row>
    <row r="10" spans="1:20" ht="15.95" customHeight="1">
      <c r="A10" s="76">
        <v>202</v>
      </c>
      <c r="B10" s="77" t="s">
        <v>339</v>
      </c>
      <c r="C10" s="170">
        <v>15</v>
      </c>
      <c r="D10" s="149" t="s">
        <v>767</v>
      </c>
      <c r="E10" s="149">
        <v>0</v>
      </c>
      <c r="F10" s="149">
        <v>0</v>
      </c>
      <c r="G10" s="149">
        <v>0</v>
      </c>
      <c r="H10" s="149">
        <v>0</v>
      </c>
      <c r="I10" s="149">
        <v>0</v>
      </c>
      <c r="J10" s="149">
        <v>15</v>
      </c>
      <c r="K10" s="149">
        <v>0</v>
      </c>
      <c r="L10" s="149">
        <v>0</v>
      </c>
      <c r="M10" s="149">
        <v>0</v>
      </c>
      <c r="N10" s="149">
        <v>0</v>
      </c>
      <c r="O10" s="149">
        <v>0</v>
      </c>
      <c r="P10" s="149">
        <v>0</v>
      </c>
      <c r="Q10" s="149">
        <v>0</v>
      </c>
      <c r="R10" s="149">
        <v>0</v>
      </c>
    </row>
    <row r="11" spans="1:20" ht="15.95" customHeight="1">
      <c r="A11" s="76">
        <v>203</v>
      </c>
      <c r="B11" s="77" t="s">
        <v>294</v>
      </c>
      <c r="C11" s="170">
        <v>4</v>
      </c>
      <c r="D11" s="149">
        <v>0</v>
      </c>
      <c r="E11" s="149">
        <v>0</v>
      </c>
      <c r="F11" s="149" t="s">
        <v>767</v>
      </c>
      <c r="G11" s="149">
        <v>0</v>
      </c>
      <c r="H11" s="149">
        <v>0</v>
      </c>
      <c r="I11" s="149">
        <v>4</v>
      </c>
      <c r="J11" s="149" t="s">
        <v>767</v>
      </c>
      <c r="K11" s="149">
        <v>0</v>
      </c>
      <c r="L11" s="149" t="s">
        <v>767</v>
      </c>
      <c r="M11" s="149" t="s">
        <v>767</v>
      </c>
      <c r="N11" s="149">
        <v>0</v>
      </c>
      <c r="O11" s="149">
        <v>0</v>
      </c>
      <c r="P11" s="149">
        <v>0</v>
      </c>
      <c r="Q11" s="149">
        <v>0</v>
      </c>
      <c r="R11" s="149">
        <v>0</v>
      </c>
    </row>
    <row r="12" spans="1:20" ht="15.95" customHeight="1">
      <c r="A12" s="76">
        <v>204</v>
      </c>
      <c r="B12" s="77" t="s">
        <v>295</v>
      </c>
      <c r="C12" s="170">
        <v>19</v>
      </c>
      <c r="D12" s="149">
        <v>0</v>
      </c>
      <c r="E12" s="149">
        <v>0</v>
      </c>
      <c r="F12" s="149" t="s">
        <v>767</v>
      </c>
      <c r="G12" s="149" t="s">
        <v>767</v>
      </c>
      <c r="H12" s="149" t="s">
        <v>767</v>
      </c>
      <c r="I12" s="149">
        <v>4</v>
      </c>
      <c r="J12" s="149">
        <v>8</v>
      </c>
      <c r="K12" s="149">
        <v>7</v>
      </c>
      <c r="L12" s="149">
        <v>0</v>
      </c>
      <c r="M12" s="149" t="s">
        <v>767</v>
      </c>
      <c r="N12" s="149" t="s">
        <v>767</v>
      </c>
      <c r="O12" s="149" t="s">
        <v>767</v>
      </c>
      <c r="P12" s="149">
        <v>0</v>
      </c>
      <c r="Q12" s="149" t="s">
        <v>767</v>
      </c>
      <c r="R12" s="149" t="s">
        <v>767</v>
      </c>
    </row>
    <row r="13" spans="1:20" ht="15.95" customHeight="1">
      <c r="A13" s="76">
        <v>207</v>
      </c>
      <c r="B13" s="77" t="s">
        <v>616</v>
      </c>
      <c r="C13" s="170">
        <v>0</v>
      </c>
      <c r="D13" s="149">
        <v>0</v>
      </c>
      <c r="E13" s="149">
        <v>0</v>
      </c>
      <c r="F13" s="149">
        <v>0</v>
      </c>
      <c r="G13" s="149">
        <v>0</v>
      </c>
      <c r="H13" s="149">
        <v>0</v>
      </c>
      <c r="I13" s="149">
        <v>0</v>
      </c>
      <c r="J13" s="149" t="s">
        <v>767</v>
      </c>
      <c r="K13" s="149">
        <v>0</v>
      </c>
      <c r="L13" s="149">
        <v>0</v>
      </c>
      <c r="M13" s="149">
        <v>0</v>
      </c>
      <c r="N13" s="149">
        <v>0</v>
      </c>
      <c r="O13" s="149">
        <v>0</v>
      </c>
      <c r="P13" s="149">
        <v>0</v>
      </c>
      <c r="Q13" s="149">
        <v>0</v>
      </c>
      <c r="R13" s="149">
        <v>0</v>
      </c>
    </row>
    <row r="14" spans="1:20" ht="15.95" customHeight="1">
      <c r="A14" s="79">
        <v>214</v>
      </c>
      <c r="B14" s="77" t="s">
        <v>559</v>
      </c>
      <c r="C14" s="170">
        <v>0</v>
      </c>
      <c r="D14" s="149">
        <v>0</v>
      </c>
      <c r="E14" s="149">
        <v>0</v>
      </c>
      <c r="F14" s="149" t="s">
        <v>767</v>
      </c>
      <c r="G14" s="149">
        <v>0</v>
      </c>
      <c r="H14" s="149">
        <v>0</v>
      </c>
      <c r="I14" s="149">
        <v>0</v>
      </c>
      <c r="J14" s="149">
        <v>0</v>
      </c>
      <c r="K14" s="149">
        <v>0</v>
      </c>
      <c r="L14" s="149">
        <v>0</v>
      </c>
      <c r="M14" s="149">
        <v>0</v>
      </c>
      <c r="N14" s="149">
        <v>0</v>
      </c>
      <c r="O14" s="149">
        <v>0</v>
      </c>
      <c r="P14" s="149">
        <v>0</v>
      </c>
      <c r="Q14" s="149">
        <v>0</v>
      </c>
      <c r="R14" s="149">
        <v>0</v>
      </c>
    </row>
    <row r="15" spans="1:20" ht="15.95" customHeight="1">
      <c r="A15" s="76">
        <v>216</v>
      </c>
      <c r="B15" s="77" t="s">
        <v>693</v>
      </c>
      <c r="C15" s="170">
        <v>5</v>
      </c>
      <c r="D15" s="149">
        <v>0</v>
      </c>
      <c r="E15" s="149" t="s">
        <v>767</v>
      </c>
      <c r="F15" s="149">
        <v>0</v>
      </c>
      <c r="G15" s="149">
        <v>0</v>
      </c>
      <c r="H15" s="149" t="s">
        <v>767</v>
      </c>
      <c r="I15" s="149">
        <v>0</v>
      </c>
      <c r="J15" s="149">
        <v>5</v>
      </c>
      <c r="K15" s="149">
        <v>0</v>
      </c>
      <c r="L15" s="149">
        <v>0</v>
      </c>
      <c r="M15" s="149">
        <v>0</v>
      </c>
      <c r="N15" s="149">
        <v>0</v>
      </c>
      <c r="O15" s="149">
        <v>0</v>
      </c>
      <c r="P15" s="149" t="s">
        <v>767</v>
      </c>
      <c r="Q15" s="149">
        <v>0</v>
      </c>
      <c r="R15" s="149">
        <v>0</v>
      </c>
    </row>
    <row r="16" spans="1:20" ht="23.25" customHeight="1">
      <c r="A16" s="74"/>
      <c r="B16" s="75" t="s">
        <v>676</v>
      </c>
      <c r="C16" s="170">
        <v>208</v>
      </c>
      <c r="D16" s="170">
        <v>26</v>
      </c>
      <c r="E16" s="170">
        <v>0</v>
      </c>
      <c r="F16" s="170">
        <v>6</v>
      </c>
      <c r="G16" s="170">
        <v>0</v>
      </c>
      <c r="H16" s="170">
        <v>0</v>
      </c>
      <c r="I16" s="170">
        <v>12</v>
      </c>
      <c r="J16" s="170">
        <v>133</v>
      </c>
      <c r="K16" s="170">
        <v>0</v>
      </c>
      <c r="L16" s="170">
        <v>5</v>
      </c>
      <c r="M16" s="170">
        <v>6</v>
      </c>
      <c r="N16" s="170">
        <v>15</v>
      </c>
      <c r="O16" s="170">
        <v>5</v>
      </c>
      <c r="P16" s="170">
        <v>0</v>
      </c>
      <c r="Q16" s="170">
        <v>0</v>
      </c>
      <c r="R16" s="170">
        <v>0</v>
      </c>
    </row>
    <row r="17" spans="1:18" ht="15.95" customHeight="1">
      <c r="A17" s="76">
        <v>301</v>
      </c>
      <c r="B17" s="77" t="s">
        <v>417</v>
      </c>
      <c r="C17" s="170">
        <v>0</v>
      </c>
      <c r="D17" s="149">
        <v>0</v>
      </c>
      <c r="E17" s="149">
        <v>0</v>
      </c>
      <c r="F17" s="149" t="s">
        <v>767</v>
      </c>
      <c r="G17" s="149">
        <v>0</v>
      </c>
      <c r="H17" s="149">
        <v>0</v>
      </c>
      <c r="I17" s="149">
        <v>0</v>
      </c>
      <c r="J17" s="149" t="s">
        <v>767</v>
      </c>
      <c r="K17" s="149">
        <v>0</v>
      </c>
      <c r="L17" s="149">
        <v>0</v>
      </c>
      <c r="M17" s="149">
        <v>0</v>
      </c>
      <c r="N17" s="149">
        <v>0</v>
      </c>
      <c r="O17" s="149" t="s">
        <v>767</v>
      </c>
      <c r="P17" s="149">
        <v>0</v>
      </c>
      <c r="Q17" s="149">
        <v>0</v>
      </c>
      <c r="R17" s="149" t="s">
        <v>767</v>
      </c>
    </row>
    <row r="18" spans="1:18" ht="15.95" customHeight="1">
      <c r="A18" s="76">
        <v>302</v>
      </c>
      <c r="B18" s="77" t="s">
        <v>397</v>
      </c>
      <c r="C18" s="170">
        <v>56</v>
      </c>
      <c r="D18" s="149">
        <v>8</v>
      </c>
      <c r="E18" s="149" t="s">
        <v>767</v>
      </c>
      <c r="F18" s="149">
        <v>6</v>
      </c>
      <c r="G18" s="149" t="s">
        <v>767</v>
      </c>
      <c r="H18" s="149">
        <v>0</v>
      </c>
      <c r="I18" s="149">
        <v>6</v>
      </c>
      <c r="J18" s="149">
        <v>30</v>
      </c>
      <c r="K18" s="149" t="s">
        <v>767</v>
      </c>
      <c r="L18" s="149" t="s">
        <v>767</v>
      </c>
      <c r="M18" s="149">
        <v>6</v>
      </c>
      <c r="N18" s="149" t="s">
        <v>767</v>
      </c>
      <c r="O18" s="149">
        <v>0</v>
      </c>
      <c r="P18" s="149">
        <v>0</v>
      </c>
      <c r="Q18" s="149">
        <v>0</v>
      </c>
      <c r="R18" s="149" t="s">
        <v>767</v>
      </c>
    </row>
    <row r="19" spans="1:18" ht="15.95" customHeight="1">
      <c r="A19" s="76">
        <v>303</v>
      </c>
      <c r="B19" s="77" t="s">
        <v>398</v>
      </c>
      <c r="C19" s="170">
        <v>84</v>
      </c>
      <c r="D19" s="149">
        <v>0</v>
      </c>
      <c r="E19" s="149" t="s">
        <v>767</v>
      </c>
      <c r="F19" s="149" t="s">
        <v>767</v>
      </c>
      <c r="G19" s="149">
        <v>0</v>
      </c>
      <c r="H19" s="149">
        <v>0</v>
      </c>
      <c r="I19" s="149">
        <v>6</v>
      </c>
      <c r="J19" s="149">
        <v>59</v>
      </c>
      <c r="K19" s="149" t="s">
        <v>767</v>
      </c>
      <c r="L19" s="149">
        <v>5</v>
      </c>
      <c r="M19" s="149" t="s">
        <v>767</v>
      </c>
      <c r="N19" s="149">
        <v>9</v>
      </c>
      <c r="O19" s="149">
        <v>5</v>
      </c>
      <c r="P19" s="149" t="s">
        <v>767</v>
      </c>
      <c r="Q19" s="149" t="s">
        <v>767</v>
      </c>
      <c r="R19" s="149" t="s">
        <v>767</v>
      </c>
    </row>
    <row r="20" spans="1:18" ht="15.95" customHeight="1">
      <c r="A20" s="76">
        <v>308</v>
      </c>
      <c r="B20" s="77" t="s">
        <v>399</v>
      </c>
      <c r="C20" s="170">
        <v>0</v>
      </c>
      <c r="D20" s="149">
        <v>0</v>
      </c>
      <c r="E20" s="149" t="s">
        <v>767</v>
      </c>
      <c r="F20" s="149">
        <v>0</v>
      </c>
      <c r="G20" s="149">
        <v>0</v>
      </c>
      <c r="H20" s="149">
        <v>0</v>
      </c>
      <c r="I20" s="149" t="s">
        <v>767</v>
      </c>
      <c r="J20" s="149">
        <v>0</v>
      </c>
      <c r="K20" s="149">
        <v>0</v>
      </c>
      <c r="L20" s="149">
        <v>0</v>
      </c>
      <c r="M20" s="149" t="s">
        <v>767</v>
      </c>
      <c r="N20" s="149">
        <v>0</v>
      </c>
      <c r="O20" s="149">
        <v>0</v>
      </c>
      <c r="P20" s="149">
        <v>0</v>
      </c>
      <c r="Q20" s="149">
        <v>0</v>
      </c>
      <c r="R20" s="149">
        <v>0</v>
      </c>
    </row>
    <row r="21" spans="1:18" ht="15.95" customHeight="1">
      <c r="A21" s="76">
        <v>309</v>
      </c>
      <c r="B21" s="77" t="s">
        <v>297</v>
      </c>
      <c r="C21" s="170">
        <v>68</v>
      </c>
      <c r="D21" s="149">
        <v>18</v>
      </c>
      <c r="E21" s="149" t="s">
        <v>767</v>
      </c>
      <c r="F21" s="149" t="s">
        <v>767</v>
      </c>
      <c r="G21" s="149">
        <v>0</v>
      </c>
      <c r="H21" s="149" t="s">
        <v>767</v>
      </c>
      <c r="I21" s="149" t="s">
        <v>767</v>
      </c>
      <c r="J21" s="149">
        <v>44</v>
      </c>
      <c r="K21" s="149">
        <v>0</v>
      </c>
      <c r="L21" s="149" t="s">
        <v>767</v>
      </c>
      <c r="M21" s="149">
        <v>0</v>
      </c>
      <c r="N21" s="149">
        <v>6</v>
      </c>
      <c r="O21" s="149" t="s">
        <v>767</v>
      </c>
      <c r="P21" s="149">
        <v>0</v>
      </c>
      <c r="Q21" s="149">
        <v>0</v>
      </c>
      <c r="R21" s="149">
        <v>0</v>
      </c>
    </row>
    <row r="22" spans="1:18" ht="15.95" customHeight="1">
      <c r="A22" s="76">
        <v>310</v>
      </c>
      <c r="B22" s="77" t="s">
        <v>621</v>
      </c>
      <c r="C22" s="170">
        <v>0</v>
      </c>
      <c r="D22" s="149">
        <v>0</v>
      </c>
      <c r="E22" s="149">
        <v>0</v>
      </c>
      <c r="F22" s="149">
        <v>0</v>
      </c>
      <c r="G22" s="149">
        <v>0</v>
      </c>
      <c r="H22" s="149">
        <v>0</v>
      </c>
      <c r="I22" s="149">
        <v>0</v>
      </c>
      <c r="J22" s="149">
        <v>0</v>
      </c>
      <c r="K22" s="149" t="s">
        <v>767</v>
      </c>
      <c r="L22" s="149">
        <v>0</v>
      </c>
      <c r="M22" s="149">
        <v>0</v>
      </c>
      <c r="N22" s="149">
        <v>0</v>
      </c>
      <c r="O22" s="149">
        <v>0</v>
      </c>
      <c r="P22" s="149">
        <v>0</v>
      </c>
      <c r="Q22" s="149">
        <v>0</v>
      </c>
      <c r="R22" s="149">
        <v>0</v>
      </c>
    </row>
    <row r="23" spans="1:18" ht="15.95" customHeight="1">
      <c r="A23" s="79">
        <v>311</v>
      </c>
      <c r="B23" s="80" t="s">
        <v>423</v>
      </c>
      <c r="C23" s="170">
        <v>0</v>
      </c>
      <c r="D23" s="149">
        <v>0</v>
      </c>
      <c r="E23" s="149">
        <v>0</v>
      </c>
      <c r="F23" s="149">
        <v>0</v>
      </c>
      <c r="G23" s="149">
        <v>0</v>
      </c>
      <c r="H23" s="149">
        <v>0</v>
      </c>
      <c r="I23" s="149" t="s">
        <v>767</v>
      </c>
      <c r="J23" s="149">
        <v>0</v>
      </c>
      <c r="K23" s="149">
        <v>0</v>
      </c>
      <c r="L23" s="149">
        <v>0</v>
      </c>
      <c r="M23" s="149">
        <v>0</v>
      </c>
      <c r="N23" s="149">
        <v>0</v>
      </c>
      <c r="O23" s="149">
        <v>0</v>
      </c>
      <c r="P23" s="149">
        <v>0</v>
      </c>
      <c r="Q23" s="149">
        <v>0</v>
      </c>
      <c r="R23" s="149">
        <v>0</v>
      </c>
    </row>
    <row r="24" spans="1:18" ht="26.25" customHeight="1">
      <c r="A24" s="76">
        <v>399</v>
      </c>
      <c r="B24" s="81" t="s">
        <v>695</v>
      </c>
      <c r="C24" s="170">
        <v>0</v>
      </c>
      <c r="D24" s="149">
        <v>0</v>
      </c>
      <c r="E24" s="149">
        <v>0</v>
      </c>
      <c r="F24" s="149">
        <v>0</v>
      </c>
      <c r="G24" s="149">
        <v>0</v>
      </c>
      <c r="H24" s="149">
        <v>0</v>
      </c>
      <c r="I24" s="149">
        <v>0</v>
      </c>
      <c r="J24" s="149">
        <v>0</v>
      </c>
      <c r="K24" s="149">
        <v>0</v>
      </c>
      <c r="L24" s="149" t="s">
        <v>767</v>
      </c>
      <c r="M24" s="149">
        <v>0</v>
      </c>
      <c r="N24" s="149">
        <v>0</v>
      </c>
      <c r="O24" s="149">
        <v>0</v>
      </c>
      <c r="P24" s="149">
        <v>0</v>
      </c>
      <c r="Q24" s="149">
        <v>0</v>
      </c>
      <c r="R24" s="149">
        <v>0</v>
      </c>
    </row>
    <row r="25" spans="1:18" ht="21" customHeight="1">
      <c r="A25" s="74"/>
      <c r="B25" s="75" t="s">
        <v>622</v>
      </c>
      <c r="C25" s="170">
        <v>0</v>
      </c>
      <c r="D25" s="170">
        <v>0</v>
      </c>
      <c r="E25" s="170">
        <v>0</v>
      </c>
      <c r="F25" s="170">
        <v>0</v>
      </c>
      <c r="G25" s="170">
        <v>0</v>
      </c>
      <c r="H25" s="170">
        <v>0</v>
      </c>
      <c r="I25" s="170">
        <v>0</v>
      </c>
      <c r="J25" s="170">
        <v>0</v>
      </c>
      <c r="K25" s="170">
        <v>0</v>
      </c>
      <c r="L25" s="170">
        <v>0</v>
      </c>
      <c r="M25" s="170">
        <v>0</v>
      </c>
      <c r="N25" s="170">
        <v>0</v>
      </c>
      <c r="O25" s="170">
        <v>0</v>
      </c>
      <c r="P25" s="170">
        <v>0</v>
      </c>
      <c r="Q25" s="170">
        <v>0</v>
      </c>
      <c r="R25" s="170">
        <v>0</v>
      </c>
    </row>
    <row r="26" spans="1:18" ht="15.95" customHeight="1">
      <c r="A26" s="76">
        <v>403</v>
      </c>
      <c r="B26" s="77" t="s">
        <v>602</v>
      </c>
      <c r="C26" s="170">
        <v>0</v>
      </c>
      <c r="D26" s="149">
        <v>0</v>
      </c>
      <c r="E26" s="149">
        <v>0</v>
      </c>
      <c r="F26" s="149">
        <v>0</v>
      </c>
      <c r="G26" s="149">
        <v>0</v>
      </c>
      <c r="H26" s="149">
        <v>0</v>
      </c>
      <c r="I26" s="149" t="s">
        <v>767</v>
      </c>
      <c r="J26" s="149">
        <v>0</v>
      </c>
      <c r="K26" s="149">
        <v>0</v>
      </c>
      <c r="L26" s="149">
        <v>0</v>
      </c>
      <c r="M26" s="149">
        <v>0</v>
      </c>
      <c r="N26" s="149">
        <v>0</v>
      </c>
      <c r="O26" s="149">
        <v>0</v>
      </c>
      <c r="P26" s="149">
        <v>0</v>
      </c>
      <c r="Q26" s="149">
        <v>0</v>
      </c>
      <c r="R26" s="149">
        <v>0</v>
      </c>
    </row>
    <row r="27" spans="1:18" ht="15.95" customHeight="1">
      <c r="A27" s="76">
        <v>406</v>
      </c>
      <c r="B27" s="77" t="s">
        <v>298</v>
      </c>
      <c r="C27" s="170">
        <v>0</v>
      </c>
      <c r="D27" s="149">
        <v>0</v>
      </c>
      <c r="E27" s="149">
        <v>0</v>
      </c>
      <c r="F27" s="149">
        <v>0</v>
      </c>
      <c r="G27" s="149" t="s">
        <v>767</v>
      </c>
      <c r="H27" s="149">
        <v>0</v>
      </c>
      <c r="I27" s="149">
        <v>0</v>
      </c>
      <c r="J27" s="149">
        <v>0</v>
      </c>
      <c r="K27" s="149">
        <v>0</v>
      </c>
      <c r="L27" s="149">
        <v>0</v>
      </c>
      <c r="M27" s="149" t="s">
        <v>767</v>
      </c>
      <c r="N27" s="149">
        <v>0</v>
      </c>
      <c r="O27" s="149">
        <v>0</v>
      </c>
      <c r="P27" s="149">
        <v>0</v>
      </c>
      <c r="Q27" s="149">
        <v>0</v>
      </c>
      <c r="R27" s="149">
        <v>0</v>
      </c>
    </row>
    <row r="28" spans="1:18" ht="15.95" customHeight="1">
      <c r="A28" s="76">
        <v>410</v>
      </c>
      <c r="B28" s="77" t="s">
        <v>342</v>
      </c>
      <c r="C28" s="170">
        <v>0</v>
      </c>
      <c r="D28" s="149">
        <v>0</v>
      </c>
      <c r="E28" s="149">
        <v>0</v>
      </c>
      <c r="F28" s="149">
        <v>0</v>
      </c>
      <c r="G28" s="149">
        <v>0</v>
      </c>
      <c r="H28" s="149">
        <v>0</v>
      </c>
      <c r="I28" s="149">
        <v>0</v>
      </c>
      <c r="J28" s="149">
        <v>0</v>
      </c>
      <c r="K28" s="149">
        <v>0</v>
      </c>
      <c r="L28" s="149">
        <v>0</v>
      </c>
      <c r="M28" s="149">
        <v>0</v>
      </c>
      <c r="N28" s="149">
        <v>0</v>
      </c>
      <c r="O28" s="149">
        <v>0</v>
      </c>
      <c r="P28" s="149" t="s">
        <v>767</v>
      </c>
      <c r="Q28" s="149">
        <v>0</v>
      </c>
      <c r="R28" s="149">
        <v>0</v>
      </c>
    </row>
    <row r="29" spans="1:18" ht="15.95" customHeight="1">
      <c r="A29" s="76">
        <v>411</v>
      </c>
      <c r="B29" s="10" t="s">
        <v>834</v>
      </c>
      <c r="C29" s="170">
        <v>0</v>
      </c>
      <c r="D29" s="149">
        <v>0</v>
      </c>
      <c r="E29" s="149">
        <v>0</v>
      </c>
      <c r="F29" s="149">
        <v>0</v>
      </c>
      <c r="G29" s="149">
        <v>0</v>
      </c>
      <c r="H29" s="149">
        <v>0</v>
      </c>
      <c r="I29" s="149">
        <v>0</v>
      </c>
      <c r="J29" s="149" t="s">
        <v>767</v>
      </c>
      <c r="K29" s="149">
        <v>0</v>
      </c>
      <c r="L29" s="149">
        <v>0</v>
      </c>
      <c r="M29" s="149">
        <v>0</v>
      </c>
      <c r="N29" s="149">
        <v>0</v>
      </c>
      <c r="O29" s="149">
        <v>0</v>
      </c>
      <c r="P29" s="149">
        <v>0</v>
      </c>
      <c r="Q29" s="149">
        <v>0</v>
      </c>
      <c r="R29" s="149">
        <v>0</v>
      </c>
    </row>
    <row r="30" spans="1:18" ht="15.95" customHeight="1">
      <c r="A30" s="79">
        <v>419</v>
      </c>
      <c r="B30" s="77" t="s">
        <v>418</v>
      </c>
      <c r="C30" s="170">
        <v>0</v>
      </c>
      <c r="D30" s="149">
        <v>0</v>
      </c>
      <c r="E30" s="149">
        <v>0</v>
      </c>
      <c r="F30" s="149">
        <v>0</v>
      </c>
      <c r="G30" s="149">
        <v>0</v>
      </c>
      <c r="H30" s="149">
        <v>0</v>
      </c>
      <c r="I30" s="149">
        <v>0</v>
      </c>
      <c r="J30" s="149" t="s">
        <v>767</v>
      </c>
      <c r="K30" s="149">
        <v>0</v>
      </c>
      <c r="L30" s="149">
        <v>0</v>
      </c>
      <c r="M30" s="149">
        <v>0</v>
      </c>
      <c r="N30" s="149">
        <v>0</v>
      </c>
      <c r="O30" s="149">
        <v>0</v>
      </c>
      <c r="P30" s="149">
        <v>0</v>
      </c>
      <c r="Q30" s="149">
        <v>0</v>
      </c>
      <c r="R30" s="149">
        <v>0</v>
      </c>
    </row>
    <row r="31" spans="1:18" ht="21.75" customHeight="1">
      <c r="A31" s="74"/>
      <c r="B31" s="75" t="s">
        <v>696</v>
      </c>
      <c r="C31" s="170">
        <v>570</v>
      </c>
      <c r="D31" s="170">
        <v>31</v>
      </c>
      <c r="E31" s="170">
        <v>13</v>
      </c>
      <c r="F31" s="170">
        <v>30</v>
      </c>
      <c r="G31" s="170">
        <v>5</v>
      </c>
      <c r="H31" s="170">
        <v>21</v>
      </c>
      <c r="I31" s="170">
        <v>65</v>
      </c>
      <c r="J31" s="170">
        <v>241</v>
      </c>
      <c r="K31" s="170">
        <v>43</v>
      </c>
      <c r="L31" s="170">
        <v>16</v>
      </c>
      <c r="M31" s="170">
        <v>36</v>
      </c>
      <c r="N31" s="170">
        <v>23</v>
      </c>
      <c r="O31" s="170">
        <v>16</v>
      </c>
      <c r="P31" s="170">
        <v>21</v>
      </c>
      <c r="Q31" s="170">
        <v>4</v>
      </c>
      <c r="R31" s="170">
        <v>5</v>
      </c>
    </row>
    <row r="32" spans="1:18" ht="15.95" customHeight="1">
      <c r="A32" s="76">
        <v>501</v>
      </c>
      <c r="B32" s="77" t="s">
        <v>626</v>
      </c>
      <c r="C32" s="170">
        <v>0</v>
      </c>
      <c r="D32" s="149">
        <v>0</v>
      </c>
      <c r="E32" s="149">
        <v>0</v>
      </c>
      <c r="F32" s="149">
        <v>0</v>
      </c>
      <c r="G32" s="149">
        <v>0</v>
      </c>
      <c r="H32" s="149">
        <v>0</v>
      </c>
      <c r="I32" s="149" t="s">
        <v>767</v>
      </c>
      <c r="J32" s="149" t="s">
        <v>767</v>
      </c>
      <c r="K32" s="149">
        <v>0</v>
      </c>
      <c r="L32" s="149" t="s">
        <v>767</v>
      </c>
      <c r="M32" s="149" t="s">
        <v>767</v>
      </c>
      <c r="N32" s="149" t="s">
        <v>767</v>
      </c>
      <c r="O32" s="149">
        <v>0</v>
      </c>
      <c r="P32" s="149">
        <v>0</v>
      </c>
      <c r="Q32" s="149">
        <v>0</v>
      </c>
      <c r="R32" s="149">
        <v>0</v>
      </c>
    </row>
    <row r="33" spans="1:18" ht="15.95" customHeight="1">
      <c r="A33" s="76">
        <v>502</v>
      </c>
      <c r="B33" s="77" t="s">
        <v>400</v>
      </c>
      <c r="C33" s="170">
        <v>0</v>
      </c>
      <c r="D33" s="149">
        <v>0</v>
      </c>
      <c r="E33" s="149">
        <v>0</v>
      </c>
      <c r="F33" s="149">
        <v>0</v>
      </c>
      <c r="G33" s="149">
        <v>0</v>
      </c>
      <c r="H33" s="149">
        <v>0</v>
      </c>
      <c r="I33" s="149">
        <v>0</v>
      </c>
      <c r="J33" s="149" t="s">
        <v>767</v>
      </c>
      <c r="K33" s="149">
        <v>0</v>
      </c>
      <c r="L33" s="149">
        <v>0</v>
      </c>
      <c r="M33" s="149">
        <v>0</v>
      </c>
      <c r="N33" s="149">
        <v>0</v>
      </c>
      <c r="O33" s="149">
        <v>0</v>
      </c>
      <c r="P33" s="149">
        <v>0</v>
      </c>
      <c r="Q33" s="149">
        <v>0</v>
      </c>
      <c r="R33" s="149">
        <v>0</v>
      </c>
    </row>
    <row r="34" spans="1:18" ht="15.95" customHeight="1">
      <c r="A34" s="76">
        <v>503</v>
      </c>
      <c r="B34" s="77" t="s">
        <v>345</v>
      </c>
      <c r="C34" s="170">
        <v>0</v>
      </c>
      <c r="D34" s="149">
        <v>0</v>
      </c>
      <c r="E34" s="149">
        <v>0</v>
      </c>
      <c r="F34" s="149">
        <v>0</v>
      </c>
      <c r="G34" s="149">
        <v>0</v>
      </c>
      <c r="H34" s="149">
        <v>0</v>
      </c>
      <c r="I34" s="149">
        <v>0</v>
      </c>
      <c r="J34" s="149" t="s">
        <v>767</v>
      </c>
      <c r="K34" s="149">
        <v>0</v>
      </c>
      <c r="L34" s="149">
        <v>0</v>
      </c>
      <c r="M34" s="149">
        <v>0</v>
      </c>
      <c r="N34" s="149">
        <v>0</v>
      </c>
      <c r="O34" s="149">
        <v>0</v>
      </c>
      <c r="P34" s="149">
        <v>0</v>
      </c>
      <c r="Q34" s="149">
        <v>0</v>
      </c>
      <c r="R34" s="149">
        <v>0</v>
      </c>
    </row>
    <row r="35" spans="1:18" ht="26.25" customHeight="1">
      <c r="A35" s="76">
        <v>508</v>
      </c>
      <c r="B35" s="81" t="s">
        <v>758</v>
      </c>
      <c r="C35" s="170">
        <v>4</v>
      </c>
      <c r="D35" s="149">
        <v>4</v>
      </c>
      <c r="E35" s="149">
        <v>0</v>
      </c>
      <c r="F35" s="149">
        <v>0</v>
      </c>
      <c r="G35" s="149">
        <v>0</v>
      </c>
      <c r="H35" s="149">
        <v>0</v>
      </c>
      <c r="I35" s="149">
        <v>0</v>
      </c>
      <c r="J35" s="149">
        <v>0</v>
      </c>
      <c r="K35" s="149">
        <v>0</v>
      </c>
      <c r="L35" s="149">
        <v>0</v>
      </c>
      <c r="M35" s="149">
        <v>0</v>
      </c>
      <c r="N35" s="149">
        <v>0</v>
      </c>
      <c r="O35" s="149">
        <v>0</v>
      </c>
      <c r="P35" s="149">
        <v>0</v>
      </c>
      <c r="Q35" s="149">
        <v>0</v>
      </c>
      <c r="R35" s="149">
        <v>0</v>
      </c>
    </row>
    <row r="36" spans="1:18" ht="15.75" customHeight="1">
      <c r="A36" s="76">
        <v>509</v>
      </c>
      <c r="B36" s="77" t="s">
        <v>346</v>
      </c>
      <c r="C36" s="170">
        <v>6</v>
      </c>
      <c r="D36" s="149">
        <v>6</v>
      </c>
      <c r="E36" s="149">
        <v>0</v>
      </c>
      <c r="F36" s="149" t="s">
        <v>767</v>
      </c>
      <c r="G36" s="149" t="s">
        <v>767</v>
      </c>
      <c r="H36" s="149">
        <v>0</v>
      </c>
      <c r="I36" s="149">
        <v>0</v>
      </c>
      <c r="J36" s="149" t="s">
        <v>767</v>
      </c>
      <c r="K36" s="149" t="s">
        <v>767</v>
      </c>
      <c r="L36" s="149">
        <v>0</v>
      </c>
      <c r="M36" s="149">
        <v>0</v>
      </c>
      <c r="N36" s="149">
        <v>0</v>
      </c>
      <c r="O36" s="149">
        <v>0</v>
      </c>
      <c r="P36" s="149" t="s">
        <v>767</v>
      </c>
      <c r="Q36" s="149">
        <v>0</v>
      </c>
      <c r="R36" s="149">
        <v>0</v>
      </c>
    </row>
    <row r="37" spans="1:18" ht="18.75" customHeight="1">
      <c r="A37" s="79">
        <v>510</v>
      </c>
      <c r="B37" s="77" t="s">
        <v>301</v>
      </c>
      <c r="C37" s="170">
        <v>7</v>
      </c>
      <c r="D37" s="149">
        <v>0</v>
      </c>
      <c r="E37" s="149">
        <v>0</v>
      </c>
      <c r="F37" s="149">
        <v>7</v>
      </c>
      <c r="G37" s="149">
        <v>0</v>
      </c>
      <c r="H37" s="149">
        <v>0</v>
      </c>
      <c r="I37" s="149">
        <v>0</v>
      </c>
      <c r="J37" s="149" t="s">
        <v>767</v>
      </c>
      <c r="K37" s="149">
        <v>0</v>
      </c>
      <c r="L37" s="149">
        <v>0</v>
      </c>
      <c r="M37" s="149">
        <v>0</v>
      </c>
      <c r="N37" s="149">
        <v>0</v>
      </c>
      <c r="O37" s="149">
        <v>0</v>
      </c>
      <c r="P37" s="149">
        <v>0</v>
      </c>
      <c r="Q37" s="149">
        <v>0</v>
      </c>
      <c r="R37" s="149">
        <v>0</v>
      </c>
    </row>
    <row r="38" spans="1:18" ht="15.95" customHeight="1">
      <c r="A38" s="79">
        <v>515</v>
      </c>
      <c r="B38" s="77" t="s">
        <v>347</v>
      </c>
      <c r="C38" s="170">
        <v>0</v>
      </c>
      <c r="D38" s="149" t="s">
        <v>767</v>
      </c>
      <c r="E38" s="149">
        <v>0</v>
      </c>
      <c r="F38" s="149">
        <v>0</v>
      </c>
      <c r="G38" s="149">
        <v>0</v>
      </c>
      <c r="H38" s="149">
        <v>0</v>
      </c>
      <c r="I38" s="149" t="s">
        <v>767</v>
      </c>
      <c r="J38" s="149" t="s">
        <v>767</v>
      </c>
      <c r="K38" s="149">
        <v>0</v>
      </c>
      <c r="L38" s="149">
        <v>0</v>
      </c>
      <c r="M38" s="149" t="s">
        <v>767</v>
      </c>
      <c r="N38" s="149">
        <v>0</v>
      </c>
      <c r="O38" s="149">
        <v>0</v>
      </c>
      <c r="P38" s="149">
        <v>0</v>
      </c>
      <c r="Q38" s="149">
        <v>0</v>
      </c>
      <c r="R38" s="149">
        <v>0</v>
      </c>
    </row>
    <row r="39" spans="1:18" ht="15.95" customHeight="1">
      <c r="A39" s="79">
        <v>516</v>
      </c>
      <c r="B39" s="77" t="s">
        <v>711</v>
      </c>
      <c r="C39" s="170">
        <v>0</v>
      </c>
      <c r="D39" s="149">
        <v>0</v>
      </c>
      <c r="E39" s="149">
        <v>0</v>
      </c>
      <c r="F39" s="149">
        <v>0</v>
      </c>
      <c r="G39" s="149">
        <v>0</v>
      </c>
      <c r="H39" s="149">
        <v>0</v>
      </c>
      <c r="I39" s="149" t="s">
        <v>767</v>
      </c>
      <c r="J39" s="149" t="s">
        <v>767</v>
      </c>
      <c r="K39" s="149">
        <v>0</v>
      </c>
      <c r="L39" s="149">
        <v>0</v>
      </c>
      <c r="M39" s="149" t="s">
        <v>767</v>
      </c>
      <c r="N39" s="149">
        <v>0</v>
      </c>
      <c r="O39" s="149">
        <v>0</v>
      </c>
      <c r="P39" s="149">
        <v>0</v>
      </c>
      <c r="Q39" s="149" t="s">
        <v>767</v>
      </c>
      <c r="R39" s="149">
        <v>0</v>
      </c>
    </row>
    <row r="40" spans="1:18" ht="15.95" customHeight="1">
      <c r="A40" s="79">
        <v>518</v>
      </c>
      <c r="B40" s="77" t="s">
        <v>629</v>
      </c>
      <c r="C40" s="170">
        <v>72</v>
      </c>
      <c r="D40" s="149" t="s">
        <v>767</v>
      </c>
      <c r="E40" s="149">
        <v>5</v>
      </c>
      <c r="F40" s="149">
        <v>9</v>
      </c>
      <c r="G40" s="149" t="s">
        <v>767</v>
      </c>
      <c r="H40" s="149" t="s">
        <v>767</v>
      </c>
      <c r="I40" s="149">
        <v>17</v>
      </c>
      <c r="J40" s="149">
        <v>37</v>
      </c>
      <c r="K40" s="149" t="s">
        <v>767</v>
      </c>
      <c r="L40" s="149" t="s">
        <v>767</v>
      </c>
      <c r="M40" s="149">
        <v>4</v>
      </c>
      <c r="N40" s="149">
        <v>0</v>
      </c>
      <c r="O40" s="149" t="s">
        <v>767</v>
      </c>
      <c r="P40" s="149" t="s">
        <v>767</v>
      </c>
      <c r="Q40" s="149">
        <v>0</v>
      </c>
      <c r="R40" s="149">
        <v>0</v>
      </c>
    </row>
    <row r="41" spans="1:18" ht="24" customHeight="1">
      <c r="A41" s="79">
        <v>520</v>
      </c>
      <c r="B41" s="77" t="s">
        <v>697</v>
      </c>
      <c r="C41" s="170">
        <v>0</v>
      </c>
      <c r="D41" s="149">
        <v>0</v>
      </c>
      <c r="E41" s="149">
        <v>0</v>
      </c>
      <c r="F41" s="149">
        <v>0</v>
      </c>
      <c r="G41" s="149">
        <v>0</v>
      </c>
      <c r="H41" s="149">
        <v>0</v>
      </c>
      <c r="I41" s="149">
        <v>0</v>
      </c>
      <c r="J41" s="149">
        <v>0</v>
      </c>
      <c r="K41" s="149">
        <v>0</v>
      </c>
      <c r="L41" s="149">
        <v>0</v>
      </c>
      <c r="M41" s="149">
        <v>0</v>
      </c>
      <c r="N41" s="149" t="s">
        <v>767</v>
      </c>
      <c r="O41" s="149">
        <v>0</v>
      </c>
      <c r="P41" s="149">
        <v>0</v>
      </c>
      <c r="Q41" s="149">
        <v>0</v>
      </c>
      <c r="R41" s="149">
        <v>0</v>
      </c>
    </row>
    <row r="42" spans="1:18" ht="26.25" customHeight="1">
      <c r="A42" s="79">
        <v>522</v>
      </c>
      <c r="B42" s="77" t="s">
        <v>828</v>
      </c>
      <c r="C42" s="170">
        <v>0</v>
      </c>
      <c r="D42" s="149">
        <v>0</v>
      </c>
      <c r="E42" s="149">
        <v>0</v>
      </c>
      <c r="F42" s="149">
        <v>0</v>
      </c>
      <c r="G42" s="149" t="s">
        <v>767</v>
      </c>
      <c r="H42" s="149">
        <v>0</v>
      </c>
      <c r="I42" s="149">
        <v>0</v>
      </c>
      <c r="J42" s="149" t="s">
        <v>767</v>
      </c>
      <c r="K42" s="149">
        <v>0</v>
      </c>
      <c r="L42" s="149">
        <v>0</v>
      </c>
      <c r="M42" s="149">
        <v>0</v>
      </c>
      <c r="N42" s="149">
        <v>0</v>
      </c>
      <c r="O42" s="149">
        <v>0</v>
      </c>
      <c r="P42" s="149">
        <v>0</v>
      </c>
      <c r="Q42" s="149">
        <v>0</v>
      </c>
      <c r="R42" s="149">
        <v>0</v>
      </c>
    </row>
    <row r="43" spans="1:18" ht="15.95" customHeight="1">
      <c r="A43" s="76">
        <v>524</v>
      </c>
      <c r="B43" s="77" t="s">
        <v>282</v>
      </c>
      <c r="C43" s="170">
        <v>448</v>
      </c>
      <c r="D43" s="149">
        <v>15</v>
      </c>
      <c r="E43" s="149">
        <v>8</v>
      </c>
      <c r="F43" s="149">
        <v>14</v>
      </c>
      <c r="G43" s="149">
        <v>5</v>
      </c>
      <c r="H43" s="149">
        <v>17</v>
      </c>
      <c r="I43" s="149">
        <v>48</v>
      </c>
      <c r="J43" s="149">
        <v>186</v>
      </c>
      <c r="K43" s="149">
        <v>43</v>
      </c>
      <c r="L43" s="149">
        <v>16</v>
      </c>
      <c r="M43" s="149">
        <v>32</v>
      </c>
      <c r="N43" s="149">
        <v>23</v>
      </c>
      <c r="O43" s="149">
        <v>16</v>
      </c>
      <c r="P43" s="149">
        <v>16</v>
      </c>
      <c r="Q43" s="149">
        <v>4</v>
      </c>
      <c r="R43" s="149">
        <v>5</v>
      </c>
    </row>
    <row r="44" spans="1:18" ht="15.95" customHeight="1">
      <c r="A44" s="76">
        <v>525</v>
      </c>
      <c r="B44" s="77" t="s">
        <v>283</v>
      </c>
      <c r="C44" s="170">
        <v>27</v>
      </c>
      <c r="D44" s="149" t="s">
        <v>767</v>
      </c>
      <c r="E44" s="149" t="s">
        <v>767</v>
      </c>
      <c r="F44" s="149" t="s">
        <v>767</v>
      </c>
      <c r="G44" s="149" t="s">
        <v>767</v>
      </c>
      <c r="H44" s="149">
        <v>4</v>
      </c>
      <c r="I44" s="149" t="s">
        <v>767</v>
      </c>
      <c r="J44" s="149">
        <v>18</v>
      </c>
      <c r="K44" s="149" t="s">
        <v>767</v>
      </c>
      <c r="L44" s="149">
        <v>0</v>
      </c>
      <c r="M44" s="149">
        <v>0</v>
      </c>
      <c r="N44" s="149" t="s">
        <v>767</v>
      </c>
      <c r="O44" s="149" t="s">
        <v>767</v>
      </c>
      <c r="P44" s="149">
        <v>5</v>
      </c>
      <c r="Q44" s="149">
        <v>0</v>
      </c>
      <c r="R44" s="149">
        <v>0</v>
      </c>
    </row>
    <row r="45" spans="1:18" ht="15.95" customHeight="1">
      <c r="A45" s="79">
        <v>526</v>
      </c>
      <c r="B45" s="77" t="s">
        <v>846</v>
      </c>
      <c r="C45" s="170">
        <v>6</v>
      </c>
      <c r="D45" s="149">
        <v>6</v>
      </c>
      <c r="E45" s="149">
        <v>0</v>
      </c>
      <c r="F45" s="149">
        <v>0</v>
      </c>
      <c r="G45" s="149">
        <v>0</v>
      </c>
      <c r="H45" s="149">
        <v>0</v>
      </c>
      <c r="I45" s="149">
        <v>0</v>
      </c>
      <c r="J45" s="149" t="s">
        <v>767</v>
      </c>
      <c r="K45" s="149">
        <v>0</v>
      </c>
      <c r="L45" s="149">
        <v>0</v>
      </c>
      <c r="M45" s="149">
        <v>0</v>
      </c>
      <c r="N45" s="149">
        <v>0</v>
      </c>
      <c r="O45" s="149" t="s">
        <v>767</v>
      </c>
      <c r="P45" s="149">
        <v>0</v>
      </c>
      <c r="Q45" s="149">
        <v>0</v>
      </c>
      <c r="R45" s="149">
        <v>0</v>
      </c>
    </row>
    <row r="46" spans="1:18" ht="15.95" customHeight="1">
      <c r="A46" s="79">
        <v>527</v>
      </c>
      <c r="B46" s="80" t="s">
        <v>844</v>
      </c>
      <c r="C46" s="170">
        <v>0</v>
      </c>
      <c r="D46" s="149" t="s">
        <v>767</v>
      </c>
      <c r="E46" s="149">
        <v>0</v>
      </c>
      <c r="F46" s="149">
        <v>0</v>
      </c>
      <c r="G46" s="149">
        <v>0</v>
      </c>
      <c r="H46" s="149">
        <v>0</v>
      </c>
      <c r="I46" s="149">
        <v>0</v>
      </c>
      <c r="J46" s="149" t="s">
        <v>767</v>
      </c>
      <c r="K46" s="149" t="s">
        <v>767</v>
      </c>
      <c r="L46" s="149">
        <v>0</v>
      </c>
      <c r="M46" s="149">
        <v>0</v>
      </c>
      <c r="N46" s="149">
        <v>0</v>
      </c>
      <c r="O46" s="149">
        <v>0</v>
      </c>
      <c r="P46" s="149">
        <v>0</v>
      </c>
      <c r="Q46" s="149">
        <v>0</v>
      </c>
      <c r="R46" s="149">
        <v>0</v>
      </c>
    </row>
    <row r="47" spans="1:18" ht="22.5" customHeight="1">
      <c r="A47" s="76">
        <v>599</v>
      </c>
      <c r="B47" s="81" t="s">
        <v>631</v>
      </c>
      <c r="C47" s="170">
        <v>0</v>
      </c>
      <c r="D47" s="149">
        <v>0</v>
      </c>
      <c r="E47" s="149">
        <v>0</v>
      </c>
      <c r="F47" s="149">
        <v>0</v>
      </c>
      <c r="G47" s="149">
        <v>0</v>
      </c>
      <c r="H47" s="149">
        <v>0</v>
      </c>
      <c r="I47" s="149">
        <v>0</v>
      </c>
      <c r="J47" s="149">
        <v>0</v>
      </c>
      <c r="K47" s="149">
        <v>0</v>
      </c>
      <c r="L47" s="149" t="s">
        <v>767</v>
      </c>
      <c r="M47" s="149">
        <v>0</v>
      </c>
      <c r="N47" s="149">
        <v>0</v>
      </c>
      <c r="O47" s="149">
        <v>0</v>
      </c>
      <c r="P47" s="149">
        <v>0</v>
      </c>
      <c r="Q47" s="149">
        <v>0</v>
      </c>
      <c r="R47" s="149">
        <v>0</v>
      </c>
    </row>
    <row r="48" spans="1:18" ht="21.75" customHeight="1">
      <c r="A48" s="74"/>
      <c r="B48" s="75" t="s">
        <v>632</v>
      </c>
      <c r="C48" s="170">
        <v>13</v>
      </c>
      <c r="D48" s="170">
        <v>0</v>
      </c>
      <c r="E48" s="170">
        <v>0</v>
      </c>
      <c r="F48" s="170">
        <v>4</v>
      </c>
      <c r="G48" s="170">
        <v>0</v>
      </c>
      <c r="H48" s="170">
        <v>0</v>
      </c>
      <c r="I48" s="170">
        <v>0</v>
      </c>
      <c r="J48" s="170">
        <v>9</v>
      </c>
      <c r="K48" s="170">
        <v>0</v>
      </c>
      <c r="L48" s="170">
        <v>0</v>
      </c>
      <c r="M48" s="170">
        <v>0</v>
      </c>
      <c r="N48" s="170">
        <v>0</v>
      </c>
      <c r="O48" s="170">
        <v>0</v>
      </c>
      <c r="P48" s="170">
        <v>0</v>
      </c>
      <c r="Q48" s="170">
        <v>0</v>
      </c>
      <c r="R48" s="170">
        <v>0</v>
      </c>
    </row>
    <row r="49" spans="1:18" ht="15.95" customHeight="1">
      <c r="A49" s="76">
        <v>602</v>
      </c>
      <c r="B49" s="77" t="s">
        <v>348</v>
      </c>
      <c r="C49" s="170">
        <v>0</v>
      </c>
      <c r="D49" s="149">
        <v>0</v>
      </c>
      <c r="E49" s="149">
        <v>0</v>
      </c>
      <c r="F49" s="149">
        <v>0</v>
      </c>
      <c r="G49" s="149">
        <v>0</v>
      </c>
      <c r="H49" s="149">
        <v>0</v>
      </c>
      <c r="I49" s="149">
        <v>0</v>
      </c>
      <c r="J49" s="149" t="s">
        <v>767</v>
      </c>
      <c r="K49" s="149">
        <v>0</v>
      </c>
      <c r="L49" s="149">
        <v>0</v>
      </c>
      <c r="M49" s="149">
        <v>0</v>
      </c>
      <c r="N49" s="149">
        <v>0</v>
      </c>
      <c r="O49" s="149" t="s">
        <v>767</v>
      </c>
      <c r="P49" s="149">
        <v>0</v>
      </c>
      <c r="Q49" s="149">
        <v>0</v>
      </c>
      <c r="R49" s="149">
        <v>0</v>
      </c>
    </row>
    <row r="50" spans="1:18" ht="15.95" customHeight="1">
      <c r="A50" s="76">
        <v>604</v>
      </c>
      <c r="B50" s="77" t="s">
        <v>303</v>
      </c>
      <c r="C50" s="170">
        <v>0</v>
      </c>
      <c r="D50" s="149">
        <v>0</v>
      </c>
      <c r="E50" s="149">
        <v>0</v>
      </c>
      <c r="F50" s="149">
        <v>0</v>
      </c>
      <c r="G50" s="149">
        <v>0</v>
      </c>
      <c r="H50" s="149">
        <v>0</v>
      </c>
      <c r="I50" s="149">
        <v>0</v>
      </c>
      <c r="J50" s="149">
        <v>0</v>
      </c>
      <c r="K50" s="149">
        <v>0</v>
      </c>
      <c r="L50" s="149">
        <v>0</v>
      </c>
      <c r="M50" s="149">
        <v>0</v>
      </c>
      <c r="N50" s="149">
        <v>0</v>
      </c>
      <c r="O50" s="149">
        <v>0</v>
      </c>
      <c r="P50" s="149" t="s">
        <v>767</v>
      </c>
      <c r="Q50" s="149">
        <v>0</v>
      </c>
      <c r="R50" s="149">
        <v>0</v>
      </c>
    </row>
    <row r="51" spans="1:18" ht="15.95" customHeight="1">
      <c r="A51" s="76">
        <v>605</v>
      </c>
      <c r="B51" s="77" t="s">
        <v>349</v>
      </c>
      <c r="C51" s="170">
        <v>0</v>
      </c>
      <c r="D51" s="149">
        <v>0</v>
      </c>
      <c r="E51" s="149">
        <v>0</v>
      </c>
      <c r="F51" s="149">
        <v>0</v>
      </c>
      <c r="G51" s="149">
        <v>0</v>
      </c>
      <c r="H51" s="149">
        <v>0</v>
      </c>
      <c r="I51" s="149">
        <v>0</v>
      </c>
      <c r="J51" s="149">
        <v>0</v>
      </c>
      <c r="K51" s="149">
        <v>0</v>
      </c>
      <c r="L51" s="149">
        <v>0</v>
      </c>
      <c r="M51" s="149">
        <v>0</v>
      </c>
      <c r="N51" s="149" t="s">
        <v>767</v>
      </c>
      <c r="O51" s="149">
        <v>0</v>
      </c>
      <c r="P51" s="149">
        <v>0</v>
      </c>
      <c r="Q51" s="149">
        <v>0</v>
      </c>
      <c r="R51" s="149">
        <v>0</v>
      </c>
    </row>
    <row r="52" spans="1:18" ht="15.95" customHeight="1">
      <c r="A52" s="79">
        <v>610</v>
      </c>
      <c r="B52" s="80" t="s">
        <v>316</v>
      </c>
      <c r="C52" s="170">
        <v>0</v>
      </c>
      <c r="D52" s="149">
        <v>0</v>
      </c>
      <c r="E52" s="149">
        <v>0</v>
      </c>
      <c r="F52" s="149">
        <v>0</v>
      </c>
      <c r="G52" s="149">
        <v>0</v>
      </c>
      <c r="H52" s="149">
        <v>0</v>
      </c>
      <c r="I52" s="149">
        <v>0</v>
      </c>
      <c r="J52" s="149" t="s">
        <v>767</v>
      </c>
      <c r="K52" s="149">
        <v>0</v>
      </c>
      <c r="L52" s="149">
        <v>0</v>
      </c>
      <c r="M52" s="149">
        <v>0</v>
      </c>
      <c r="N52" s="149">
        <v>0</v>
      </c>
      <c r="O52" s="149">
        <v>0</v>
      </c>
      <c r="P52" s="149">
        <v>0</v>
      </c>
      <c r="Q52" s="149">
        <v>0</v>
      </c>
      <c r="R52" s="149">
        <v>0</v>
      </c>
    </row>
    <row r="53" spans="1:18" ht="15.95" customHeight="1">
      <c r="A53" s="79">
        <v>617</v>
      </c>
      <c r="B53" s="77" t="s">
        <v>352</v>
      </c>
      <c r="C53" s="170">
        <v>0</v>
      </c>
      <c r="D53" s="149" t="s">
        <v>767</v>
      </c>
      <c r="E53" s="149">
        <v>0</v>
      </c>
      <c r="F53" s="149">
        <v>0</v>
      </c>
      <c r="G53" s="149">
        <v>0</v>
      </c>
      <c r="H53" s="149">
        <v>0</v>
      </c>
      <c r="I53" s="149">
        <v>0</v>
      </c>
      <c r="J53" s="149" t="s">
        <v>767</v>
      </c>
      <c r="K53" s="149">
        <v>0</v>
      </c>
      <c r="L53" s="149">
        <v>0</v>
      </c>
      <c r="M53" s="149">
        <v>0</v>
      </c>
      <c r="N53" s="149">
        <v>0</v>
      </c>
      <c r="O53" s="149">
        <v>0</v>
      </c>
      <c r="P53" s="149">
        <v>0</v>
      </c>
      <c r="Q53" s="149">
        <v>0</v>
      </c>
      <c r="R53" s="149">
        <v>0</v>
      </c>
    </row>
    <row r="54" spans="1:18" ht="15.95" customHeight="1">
      <c r="A54" s="79">
        <v>620</v>
      </c>
      <c r="B54" s="77" t="s">
        <v>609</v>
      </c>
      <c r="C54" s="170">
        <v>0</v>
      </c>
      <c r="D54" s="149">
        <v>0</v>
      </c>
      <c r="E54" s="149">
        <v>0</v>
      </c>
      <c r="F54" s="149">
        <v>0</v>
      </c>
      <c r="G54" s="149" t="s">
        <v>767</v>
      </c>
      <c r="H54" s="149">
        <v>0</v>
      </c>
      <c r="I54" s="149">
        <v>0</v>
      </c>
      <c r="J54" s="149" t="s">
        <v>767</v>
      </c>
      <c r="K54" s="149">
        <v>0</v>
      </c>
      <c r="L54" s="149" t="s">
        <v>767</v>
      </c>
      <c r="M54" s="149">
        <v>0</v>
      </c>
      <c r="N54" s="149">
        <v>0</v>
      </c>
      <c r="O54" s="149">
        <v>0</v>
      </c>
      <c r="P54" s="149">
        <v>0</v>
      </c>
      <c r="Q54" s="149">
        <v>0</v>
      </c>
      <c r="R54" s="149">
        <v>0</v>
      </c>
    </row>
    <row r="55" spans="1:18" ht="15.95" customHeight="1">
      <c r="A55" s="79">
        <v>621</v>
      </c>
      <c r="B55" s="77" t="s">
        <v>353</v>
      </c>
      <c r="C55" s="170">
        <v>4</v>
      </c>
      <c r="D55" s="149">
        <v>0</v>
      </c>
      <c r="E55" s="149">
        <v>0</v>
      </c>
      <c r="F55" s="149" t="s">
        <v>767</v>
      </c>
      <c r="G55" s="149">
        <v>0</v>
      </c>
      <c r="H55" s="149">
        <v>0</v>
      </c>
      <c r="I55" s="149" t="s">
        <v>767</v>
      </c>
      <c r="J55" s="149">
        <v>4</v>
      </c>
      <c r="K55" s="149">
        <v>0</v>
      </c>
      <c r="L55" s="149">
        <v>0</v>
      </c>
      <c r="M55" s="149" t="s">
        <v>767</v>
      </c>
      <c r="N55" s="149">
        <v>0</v>
      </c>
      <c r="O55" s="149">
        <v>0</v>
      </c>
      <c r="P55" s="149">
        <v>0</v>
      </c>
      <c r="Q55" s="149">
        <v>0</v>
      </c>
      <c r="R55" s="149">
        <v>0</v>
      </c>
    </row>
    <row r="56" spans="1:18" ht="15.95" customHeight="1">
      <c r="A56" s="79">
        <v>623</v>
      </c>
      <c r="B56" s="77" t="s">
        <v>601</v>
      </c>
      <c r="C56" s="170">
        <v>5</v>
      </c>
      <c r="D56" s="149">
        <v>0</v>
      </c>
      <c r="E56" s="149">
        <v>0</v>
      </c>
      <c r="F56" s="149" t="s">
        <v>767</v>
      </c>
      <c r="G56" s="149">
        <v>0</v>
      </c>
      <c r="H56" s="149">
        <v>0</v>
      </c>
      <c r="I56" s="149">
        <v>0</v>
      </c>
      <c r="J56" s="149">
        <v>5</v>
      </c>
      <c r="K56" s="149" t="s">
        <v>767</v>
      </c>
      <c r="L56" s="149">
        <v>0</v>
      </c>
      <c r="M56" s="149" t="s">
        <v>767</v>
      </c>
      <c r="N56" s="149">
        <v>0</v>
      </c>
      <c r="O56" s="149">
        <v>0</v>
      </c>
      <c r="P56" s="149">
        <v>0</v>
      </c>
      <c r="Q56" s="149">
        <v>0</v>
      </c>
      <c r="R56" s="149">
        <v>0</v>
      </c>
    </row>
    <row r="57" spans="1:18" ht="15.95" customHeight="1">
      <c r="A57" s="79">
        <v>624</v>
      </c>
      <c r="B57" s="77" t="s">
        <v>354</v>
      </c>
      <c r="C57" s="170">
        <v>4</v>
      </c>
      <c r="D57" s="149" t="s">
        <v>767</v>
      </c>
      <c r="E57" s="149" t="s">
        <v>767</v>
      </c>
      <c r="F57" s="149">
        <v>4</v>
      </c>
      <c r="G57" s="149">
        <v>0</v>
      </c>
      <c r="H57" s="149">
        <v>0</v>
      </c>
      <c r="I57" s="149" t="s">
        <v>767</v>
      </c>
      <c r="J57" s="149" t="s">
        <v>767</v>
      </c>
      <c r="K57" s="149">
        <v>0</v>
      </c>
      <c r="L57" s="149">
        <v>0</v>
      </c>
      <c r="M57" s="149" t="s">
        <v>767</v>
      </c>
      <c r="N57" s="149" t="s">
        <v>767</v>
      </c>
      <c r="O57" s="149">
        <v>0</v>
      </c>
      <c r="P57" s="149">
        <v>0</v>
      </c>
      <c r="Q57" s="149">
        <v>0</v>
      </c>
      <c r="R57" s="149">
        <v>0</v>
      </c>
    </row>
    <row r="58" spans="1:18" ht="16.5" customHeight="1">
      <c r="A58" s="79">
        <v>625</v>
      </c>
      <c r="B58" s="77" t="s">
        <v>355</v>
      </c>
      <c r="C58" s="170">
        <v>0</v>
      </c>
      <c r="D58" s="149">
        <v>0</v>
      </c>
      <c r="E58" s="149" t="s">
        <v>767</v>
      </c>
      <c r="F58" s="149">
        <v>0</v>
      </c>
      <c r="G58" s="149">
        <v>0</v>
      </c>
      <c r="H58" s="149">
        <v>0</v>
      </c>
      <c r="I58" s="149">
        <v>0</v>
      </c>
      <c r="J58" s="149">
        <v>0</v>
      </c>
      <c r="K58" s="149" t="s">
        <v>767</v>
      </c>
      <c r="L58" s="149">
        <v>0</v>
      </c>
      <c r="M58" s="149">
        <v>0</v>
      </c>
      <c r="N58" s="149">
        <v>0</v>
      </c>
      <c r="O58" s="149">
        <v>0</v>
      </c>
      <c r="P58" s="149">
        <v>0</v>
      </c>
      <c r="Q58" s="149">
        <v>0</v>
      </c>
      <c r="R58" s="149">
        <v>0</v>
      </c>
    </row>
    <row r="59" spans="1:18" ht="18.75" customHeight="1">
      <c r="A59" s="79">
        <v>631</v>
      </c>
      <c r="B59" s="77" t="s">
        <v>306</v>
      </c>
      <c r="C59" s="170">
        <v>0</v>
      </c>
      <c r="D59" s="149" t="s">
        <v>767</v>
      </c>
      <c r="E59" s="149">
        <v>0</v>
      </c>
      <c r="F59" s="149">
        <v>0</v>
      </c>
      <c r="G59" s="149" t="s">
        <v>767</v>
      </c>
      <c r="H59" s="149">
        <v>0</v>
      </c>
      <c r="I59" s="149">
        <v>0</v>
      </c>
      <c r="J59" s="149">
        <v>0</v>
      </c>
      <c r="K59" s="149">
        <v>0</v>
      </c>
      <c r="L59" s="149">
        <v>0</v>
      </c>
      <c r="M59" s="149">
        <v>0</v>
      </c>
      <c r="N59" s="149">
        <v>0</v>
      </c>
      <c r="O59" s="149">
        <v>0</v>
      </c>
      <c r="P59" s="149">
        <v>0</v>
      </c>
      <c r="Q59" s="149">
        <v>0</v>
      </c>
      <c r="R59" s="149">
        <v>0</v>
      </c>
    </row>
    <row r="60" spans="1:18" ht="15.95" customHeight="1">
      <c r="A60" s="79">
        <v>632</v>
      </c>
      <c r="B60" s="77" t="s">
        <v>307</v>
      </c>
      <c r="C60" s="170">
        <v>0</v>
      </c>
      <c r="D60" s="149">
        <v>0</v>
      </c>
      <c r="E60" s="149">
        <v>0</v>
      </c>
      <c r="F60" s="149">
        <v>0</v>
      </c>
      <c r="G60" s="149">
        <v>0</v>
      </c>
      <c r="H60" s="149">
        <v>0</v>
      </c>
      <c r="I60" s="149">
        <v>0</v>
      </c>
      <c r="J60" s="149">
        <v>0</v>
      </c>
      <c r="K60" s="149">
        <v>0</v>
      </c>
      <c r="L60" s="149">
        <v>0</v>
      </c>
      <c r="M60" s="149">
        <v>0</v>
      </c>
      <c r="N60" s="149">
        <v>0</v>
      </c>
      <c r="O60" s="149">
        <v>0</v>
      </c>
      <c r="P60" s="149">
        <v>0</v>
      </c>
      <c r="Q60" s="149">
        <v>0</v>
      </c>
      <c r="R60" s="149" t="s">
        <v>767</v>
      </c>
    </row>
    <row r="61" spans="1:18" ht="29.25" customHeight="1">
      <c r="A61" s="76">
        <v>699</v>
      </c>
      <c r="B61" s="81" t="s">
        <v>636</v>
      </c>
      <c r="C61" s="170">
        <v>0</v>
      </c>
      <c r="D61" s="149">
        <v>0</v>
      </c>
      <c r="E61" s="149">
        <v>0</v>
      </c>
      <c r="F61" s="149">
        <v>0</v>
      </c>
      <c r="G61" s="149">
        <v>0</v>
      </c>
      <c r="H61" s="149">
        <v>0</v>
      </c>
      <c r="I61" s="149">
        <v>0</v>
      </c>
      <c r="J61" s="149">
        <v>0</v>
      </c>
      <c r="K61" s="149" t="s">
        <v>767</v>
      </c>
      <c r="L61" s="149">
        <v>0</v>
      </c>
      <c r="M61" s="149">
        <v>0</v>
      </c>
      <c r="N61" s="149">
        <v>0</v>
      </c>
      <c r="O61" s="149">
        <v>0</v>
      </c>
      <c r="P61" s="149">
        <v>0</v>
      </c>
      <c r="Q61" s="149">
        <v>0</v>
      </c>
      <c r="R61" s="149">
        <v>0</v>
      </c>
    </row>
    <row r="62" spans="1:18" ht="15.95" customHeight="1">
      <c r="A62" s="74"/>
      <c r="B62" s="75" t="s">
        <v>637</v>
      </c>
      <c r="C62" s="170">
        <v>1084</v>
      </c>
      <c r="D62" s="170">
        <v>40</v>
      </c>
      <c r="E62" s="170">
        <v>39</v>
      </c>
      <c r="F62" s="170">
        <v>34</v>
      </c>
      <c r="G62" s="170">
        <v>36</v>
      </c>
      <c r="H62" s="170">
        <v>63</v>
      </c>
      <c r="I62" s="170">
        <v>94</v>
      </c>
      <c r="J62" s="170">
        <v>431</v>
      </c>
      <c r="K62" s="170">
        <v>57</v>
      </c>
      <c r="L62" s="170">
        <v>73</v>
      </c>
      <c r="M62" s="170">
        <v>71</v>
      </c>
      <c r="N62" s="170">
        <v>51</v>
      </c>
      <c r="O62" s="170">
        <v>32</v>
      </c>
      <c r="P62" s="170">
        <v>40</v>
      </c>
      <c r="Q62" s="170">
        <v>8</v>
      </c>
      <c r="R62" s="170">
        <v>15</v>
      </c>
    </row>
    <row r="63" spans="1:18" ht="15.95" customHeight="1">
      <c r="A63" s="76">
        <v>701</v>
      </c>
      <c r="B63" s="77" t="s">
        <v>357</v>
      </c>
      <c r="C63" s="170">
        <v>9</v>
      </c>
      <c r="D63" s="149">
        <v>0</v>
      </c>
      <c r="E63" s="149">
        <v>0</v>
      </c>
      <c r="F63" s="149">
        <v>0</v>
      </c>
      <c r="G63" s="149">
        <v>0</v>
      </c>
      <c r="H63" s="149" t="s">
        <v>767</v>
      </c>
      <c r="I63" s="149" t="s">
        <v>767</v>
      </c>
      <c r="J63" s="149">
        <v>9</v>
      </c>
      <c r="K63" s="149" t="s">
        <v>767</v>
      </c>
      <c r="L63" s="149">
        <v>0</v>
      </c>
      <c r="M63" s="149" t="s">
        <v>767</v>
      </c>
      <c r="N63" s="149">
        <v>0</v>
      </c>
      <c r="O63" s="149" t="s">
        <v>767</v>
      </c>
      <c r="P63" s="149" t="s">
        <v>767</v>
      </c>
      <c r="Q63" s="149">
        <v>0</v>
      </c>
      <c r="R63" s="149">
        <v>0</v>
      </c>
    </row>
    <row r="64" spans="1:18" ht="15.95" customHeight="1">
      <c r="A64" s="76">
        <v>702</v>
      </c>
      <c r="B64" s="77" t="s">
        <v>358</v>
      </c>
      <c r="C64" s="170">
        <v>38</v>
      </c>
      <c r="D64" s="149">
        <v>0</v>
      </c>
      <c r="E64" s="149" t="s">
        <v>767</v>
      </c>
      <c r="F64" s="149" t="s">
        <v>767</v>
      </c>
      <c r="G64" s="149">
        <v>0</v>
      </c>
      <c r="H64" s="149" t="s">
        <v>767</v>
      </c>
      <c r="I64" s="149">
        <v>9</v>
      </c>
      <c r="J64" s="149">
        <v>25</v>
      </c>
      <c r="K64" s="149">
        <v>4</v>
      </c>
      <c r="L64" s="149" t="s">
        <v>767</v>
      </c>
      <c r="M64" s="149" t="s">
        <v>767</v>
      </c>
      <c r="N64" s="149" t="s">
        <v>767</v>
      </c>
      <c r="O64" s="149">
        <v>0</v>
      </c>
      <c r="P64" s="149" t="s">
        <v>767</v>
      </c>
      <c r="Q64" s="149">
        <v>0</v>
      </c>
      <c r="R64" s="149">
        <v>0</v>
      </c>
    </row>
    <row r="65" spans="1:18" ht="15.95" customHeight="1">
      <c r="A65" s="76">
        <v>703</v>
      </c>
      <c r="B65" s="77" t="s">
        <v>359</v>
      </c>
      <c r="C65" s="170">
        <v>4</v>
      </c>
      <c r="D65" s="149">
        <v>0</v>
      </c>
      <c r="E65" s="149">
        <v>0</v>
      </c>
      <c r="F65" s="149">
        <v>0</v>
      </c>
      <c r="G65" s="149">
        <v>0</v>
      </c>
      <c r="H65" s="149">
        <v>0</v>
      </c>
      <c r="I65" s="149" t="s">
        <v>767</v>
      </c>
      <c r="J65" s="149">
        <v>4</v>
      </c>
      <c r="K65" s="149">
        <v>0</v>
      </c>
      <c r="L65" s="149">
        <v>0</v>
      </c>
      <c r="M65" s="149">
        <v>0</v>
      </c>
      <c r="N65" s="149">
        <v>0</v>
      </c>
      <c r="O65" s="149">
        <v>0</v>
      </c>
      <c r="P65" s="149" t="s">
        <v>767</v>
      </c>
      <c r="Q65" s="149">
        <v>0</v>
      </c>
      <c r="R65" s="149">
        <v>0</v>
      </c>
    </row>
    <row r="66" spans="1:18" ht="16.5" customHeight="1">
      <c r="A66" s="76">
        <v>705</v>
      </c>
      <c r="B66" s="77" t="s">
        <v>360</v>
      </c>
      <c r="C66" s="170">
        <v>4</v>
      </c>
      <c r="D66" s="149" t="s">
        <v>767</v>
      </c>
      <c r="E66" s="149">
        <v>4</v>
      </c>
      <c r="F66" s="149">
        <v>0</v>
      </c>
      <c r="G66" s="149">
        <v>0</v>
      </c>
      <c r="H66" s="149">
        <v>0</v>
      </c>
      <c r="I66" s="149">
        <v>0</v>
      </c>
      <c r="J66" s="149">
        <v>0</v>
      </c>
      <c r="K66" s="149">
        <v>0</v>
      </c>
      <c r="L66" s="149">
        <v>0</v>
      </c>
      <c r="M66" s="149">
        <v>0</v>
      </c>
      <c r="N66" s="149">
        <v>0</v>
      </c>
      <c r="O66" s="149">
        <v>0</v>
      </c>
      <c r="P66" s="149">
        <v>0</v>
      </c>
      <c r="Q66" s="149">
        <v>0</v>
      </c>
      <c r="R66" s="149">
        <v>0</v>
      </c>
    </row>
    <row r="67" spans="1:18" ht="15.95" customHeight="1">
      <c r="A67" s="79">
        <v>707</v>
      </c>
      <c r="B67" s="77" t="s">
        <v>362</v>
      </c>
      <c r="C67" s="170">
        <v>0</v>
      </c>
      <c r="D67" s="149">
        <v>0</v>
      </c>
      <c r="E67" s="149">
        <v>0</v>
      </c>
      <c r="F67" s="149">
        <v>0</v>
      </c>
      <c r="G67" s="149" t="s">
        <v>767</v>
      </c>
      <c r="H67" s="149">
        <v>0</v>
      </c>
      <c r="I67" s="149">
        <v>0</v>
      </c>
      <c r="J67" s="149" t="s">
        <v>767</v>
      </c>
      <c r="K67" s="149">
        <v>0</v>
      </c>
      <c r="L67" s="149">
        <v>0</v>
      </c>
      <c r="M67" s="149">
        <v>0</v>
      </c>
      <c r="N67" s="149">
        <v>0</v>
      </c>
      <c r="O67" s="149">
        <v>0</v>
      </c>
      <c r="P67" s="149">
        <v>0</v>
      </c>
      <c r="Q67" s="149">
        <v>0</v>
      </c>
      <c r="R67" s="149">
        <v>0</v>
      </c>
    </row>
    <row r="68" spans="1:18" ht="15.95" customHeight="1">
      <c r="A68" s="76">
        <v>709</v>
      </c>
      <c r="B68" s="77" t="s">
        <v>363</v>
      </c>
      <c r="C68" s="170">
        <v>28</v>
      </c>
      <c r="D68" s="149" t="s">
        <v>767</v>
      </c>
      <c r="E68" s="149">
        <v>0</v>
      </c>
      <c r="F68" s="149" t="s">
        <v>767</v>
      </c>
      <c r="G68" s="149">
        <v>4</v>
      </c>
      <c r="H68" s="149">
        <v>4</v>
      </c>
      <c r="I68" s="149" t="s">
        <v>767</v>
      </c>
      <c r="J68" s="149">
        <v>15</v>
      </c>
      <c r="K68" s="149" t="s">
        <v>767</v>
      </c>
      <c r="L68" s="149" t="s">
        <v>767</v>
      </c>
      <c r="M68" s="149" t="s">
        <v>767</v>
      </c>
      <c r="N68" s="149" t="s">
        <v>767</v>
      </c>
      <c r="O68" s="149">
        <v>0</v>
      </c>
      <c r="P68" s="149">
        <v>5</v>
      </c>
      <c r="Q68" s="149">
        <v>0</v>
      </c>
      <c r="R68" s="149">
        <v>0</v>
      </c>
    </row>
    <row r="69" spans="1:18" ht="15.95" customHeight="1">
      <c r="A69" s="76">
        <v>710</v>
      </c>
      <c r="B69" s="77" t="s">
        <v>364</v>
      </c>
      <c r="C69" s="170">
        <v>576</v>
      </c>
      <c r="D69" s="149">
        <v>29</v>
      </c>
      <c r="E69" s="149">
        <v>25</v>
      </c>
      <c r="F69" s="149">
        <v>13</v>
      </c>
      <c r="G69" s="149">
        <v>17</v>
      </c>
      <c r="H69" s="149">
        <v>37</v>
      </c>
      <c r="I69" s="149">
        <v>45</v>
      </c>
      <c r="J69" s="149">
        <v>207</v>
      </c>
      <c r="K69" s="149">
        <v>32</v>
      </c>
      <c r="L69" s="149">
        <v>36</v>
      </c>
      <c r="M69" s="149">
        <v>41</v>
      </c>
      <c r="N69" s="149">
        <v>33</v>
      </c>
      <c r="O69" s="149">
        <v>15</v>
      </c>
      <c r="P69" s="149">
        <v>27</v>
      </c>
      <c r="Q69" s="149">
        <v>8</v>
      </c>
      <c r="R69" s="149">
        <v>11</v>
      </c>
    </row>
    <row r="70" spans="1:18" ht="15.95" customHeight="1">
      <c r="A70" s="76">
        <v>715</v>
      </c>
      <c r="B70" s="77" t="s">
        <v>638</v>
      </c>
      <c r="C70" s="170">
        <v>0</v>
      </c>
      <c r="D70" s="149">
        <v>0</v>
      </c>
      <c r="E70" s="149">
        <v>0</v>
      </c>
      <c r="F70" s="149">
        <v>0</v>
      </c>
      <c r="G70" s="149">
        <v>0</v>
      </c>
      <c r="H70" s="149">
        <v>0</v>
      </c>
      <c r="I70" s="149">
        <v>0</v>
      </c>
      <c r="J70" s="149">
        <v>0</v>
      </c>
      <c r="K70" s="149">
        <v>0</v>
      </c>
      <c r="L70" s="149" t="s">
        <v>767</v>
      </c>
      <c r="M70" s="149">
        <v>0</v>
      </c>
      <c r="N70" s="149">
        <v>0</v>
      </c>
      <c r="O70" s="149">
        <v>0</v>
      </c>
      <c r="P70" s="149">
        <v>0</v>
      </c>
      <c r="Q70" s="149">
        <v>0</v>
      </c>
      <c r="R70" s="149">
        <v>0</v>
      </c>
    </row>
    <row r="71" spans="1:18" ht="15.95" customHeight="1">
      <c r="A71" s="76">
        <v>717</v>
      </c>
      <c r="B71" s="77" t="s">
        <v>309</v>
      </c>
      <c r="C71" s="170">
        <v>0</v>
      </c>
      <c r="D71" s="149">
        <v>0</v>
      </c>
      <c r="E71" s="149">
        <v>0</v>
      </c>
      <c r="F71" s="149">
        <v>0</v>
      </c>
      <c r="G71" s="149">
        <v>0</v>
      </c>
      <c r="H71" s="149">
        <v>0</v>
      </c>
      <c r="I71" s="149">
        <v>0</v>
      </c>
      <c r="J71" s="149">
        <v>0</v>
      </c>
      <c r="K71" s="149">
        <v>0</v>
      </c>
      <c r="L71" s="149">
        <v>0</v>
      </c>
      <c r="M71" s="149">
        <v>0</v>
      </c>
      <c r="N71" s="149">
        <v>0</v>
      </c>
      <c r="O71" s="149" t="s">
        <v>767</v>
      </c>
      <c r="P71" s="149">
        <v>0</v>
      </c>
      <c r="Q71" s="149">
        <v>0</v>
      </c>
      <c r="R71" s="149">
        <v>0</v>
      </c>
    </row>
    <row r="72" spans="1:18" ht="15.95" customHeight="1">
      <c r="A72" s="79">
        <v>721</v>
      </c>
      <c r="B72" s="10" t="s">
        <v>836</v>
      </c>
      <c r="C72" s="170">
        <v>0</v>
      </c>
      <c r="D72" s="149" t="s">
        <v>767</v>
      </c>
      <c r="E72" s="149" t="s">
        <v>767</v>
      </c>
      <c r="F72" s="149">
        <v>0</v>
      </c>
      <c r="G72" s="149">
        <v>0</v>
      </c>
      <c r="H72" s="149">
        <v>0</v>
      </c>
      <c r="I72" s="149">
        <v>0</v>
      </c>
      <c r="J72" s="149" t="s">
        <v>767</v>
      </c>
      <c r="K72" s="149" t="s">
        <v>767</v>
      </c>
      <c r="L72" s="149">
        <v>0</v>
      </c>
      <c r="M72" s="149">
        <v>0</v>
      </c>
      <c r="N72" s="149">
        <v>0</v>
      </c>
      <c r="O72" s="149">
        <v>0</v>
      </c>
      <c r="P72" s="149">
        <v>0</v>
      </c>
      <c r="Q72" s="149">
        <v>0</v>
      </c>
      <c r="R72" s="149">
        <v>0</v>
      </c>
    </row>
    <row r="73" spans="1:18" ht="15.95" customHeight="1">
      <c r="A73" s="79">
        <v>723</v>
      </c>
      <c r="B73" s="81" t="s">
        <v>145</v>
      </c>
      <c r="C73" s="170">
        <v>0</v>
      </c>
      <c r="D73" s="149">
        <v>0</v>
      </c>
      <c r="E73" s="149">
        <v>0</v>
      </c>
      <c r="F73" s="149">
        <v>0</v>
      </c>
      <c r="G73" s="149">
        <v>0</v>
      </c>
      <c r="H73" s="149">
        <v>0</v>
      </c>
      <c r="I73" s="149" t="s">
        <v>767</v>
      </c>
      <c r="J73" s="149">
        <v>0</v>
      </c>
      <c r="K73" s="149">
        <v>0</v>
      </c>
      <c r="L73" s="149">
        <v>0</v>
      </c>
      <c r="M73" s="149">
        <v>0</v>
      </c>
      <c r="N73" s="149">
        <v>0</v>
      </c>
      <c r="O73" s="149">
        <v>0</v>
      </c>
      <c r="P73" s="149">
        <v>0</v>
      </c>
      <c r="Q73" s="149" t="s">
        <v>767</v>
      </c>
      <c r="R73" s="149" t="s">
        <v>767</v>
      </c>
    </row>
    <row r="74" spans="1:18" ht="15.95" customHeight="1">
      <c r="A74" s="79">
        <v>727</v>
      </c>
      <c r="B74" s="83" t="s">
        <v>149</v>
      </c>
      <c r="C74" s="170">
        <v>0</v>
      </c>
      <c r="D74" s="149">
        <v>0</v>
      </c>
      <c r="E74" s="149">
        <v>0</v>
      </c>
      <c r="F74" s="149">
        <v>0</v>
      </c>
      <c r="G74" s="149">
        <v>0</v>
      </c>
      <c r="H74" s="149">
        <v>0</v>
      </c>
      <c r="I74" s="149">
        <v>0</v>
      </c>
      <c r="J74" s="149" t="s">
        <v>767</v>
      </c>
      <c r="K74" s="149">
        <v>0</v>
      </c>
      <c r="L74" s="149">
        <v>0</v>
      </c>
      <c r="M74" s="149">
        <v>0</v>
      </c>
      <c r="N74" s="149">
        <v>0</v>
      </c>
      <c r="O74" s="149">
        <v>0</v>
      </c>
      <c r="P74" s="149" t="s">
        <v>767</v>
      </c>
      <c r="Q74" s="149">
        <v>0</v>
      </c>
      <c r="R74" s="149">
        <v>0</v>
      </c>
    </row>
    <row r="75" spans="1:18" ht="21.75" customHeight="1">
      <c r="A75" s="76">
        <v>799</v>
      </c>
      <c r="B75" s="77" t="s">
        <v>433</v>
      </c>
      <c r="C75" s="170">
        <v>0</v>
      </c>
      <c r="D75" s="149">
        <v>0</v>
      </c>
      <c r="E75" s="149">
        <v>0</v>
      </c>
      <c r="F75" s="149" t="s">
        <v>767</v>
      </c>
      <c r="G75" s="149">
        <v>0</v>
      </c>
      <c r="H75" s="149">
        <v>0</v>
      </c>
      <c r="I75" s="149" t="s">
        <v>767</v>
      </c>
      <c r="J75" s="149" t="s">
        <v>767</v>
      </c>
      <c r="K75" s="149">
        <v>0</v>
      </c>
      <c r="L75" s="149" t="s">
        <v>767</v>
      </c>
      <c r="M75" s="149" t="s">
        <v>767</v>
      </c>
      <c r="N75" s="149">
        <v>0</v>
      </c>
      <c r="O75" s="149">
        <v>0</v>
      </c>
      <c r="P75" s="149">
        <v>0</v>
      </c>
      <c r="Q75" s="149">
        <v>0</v>
      </c>
      <c r="R75" s="149">
        <v>0</v>
      </c>
    </row>
    <row r="76" spans="1:18" ht="15.95" customHeight="1">
      <c r="A76" s="79">
        <v>13001</v>
      </c>
      <c r="B76" s="293" t="s">
        <v>365</v>
      </c>
      <c r="C76" s="170">
        <v>425</v>
      </c>
      <c r="D76" s="149">
        <v>11</v>
      </c>
      <c r="E76" s="149">
        <v>10</v>
      </c>
      <c r="F76" s="149">
        <v>21</v>
      </c>
      <c r="G76" s="149">
        <v>15</v>
      </c>
      <c r="H76" s="149">
        <v>22</v>
      </c>
      <c r="I76" s="149">
        <v>40</v>
      </c>
      <c r="J76" s="149">
        <v>171</v>
      </c>
      <c r="K76" s="149">
        <v>21</v>
      </c>
      <c r="L76" s="149">
        <v>37</v>
      </c>
      <c r="M76" s="149">
        <v>30</v>
      </c>
      <c r="N76" s="149">
        <v>18</v>
      </c>
      <c r="O76" s="149">
        <v>17</v>
      </c>
      <c r="P76" s="149">
        <v>8</v>
      </c>
      <c r="Q76" s="149" t="s">
        <v>767</v>
      </c>
      <c r="R76" s="149">
        <v>4</v>
      </c>
    </row>
    <row r="77" spans="1:18" ht="15.75" customHeight="1">
      <c r="A77" s="74"/>
      <c r="B77" s="75" t="s">
        <v>640</v>
      </c>
      <c r="C77" s="170">
        <v>4325</v>
      </c>
      <c r="D77" s="170">
        <v>89</v>
      </c>
      <c r="E77" s="170">
        <v>129</v>
      </c>
      <c r="F77" s="170">
        <v>163</v>
      </c>
      <c r="G77" s="170">
        <v>91</v>
      </c>
      <c r="H77" s="170">
        <v>221</v>
      </c>
      <c r="I77" s="170">
        <v>425</v>
      </c>
      <c r="J77" s="170">
        <v>1803</v>
      </c>
      <c r="K77" s="170">
        <v>126</v>
      </c>
      <c r="L77" s="170">
        <v>229</v>
      </c>
      <c r="M77" s="170">
        <v>373</v>
      </c>
      <c r="N77" s="170">
        <v>283</v>
      </c>
      <c r="O77" s="170">
        <v>121</v>
      </c>
      <c r="P77" s="170">
        <v>176</v>
      </c>
      <c r="Q77" s="170">
        <v>50</v>
      </c>
      <c r="R77" s="170">
        <v>46</v>
      </c>
    </row>
    <row r="78" spans="1:18" ht="15.95" customHeight="1">
      <c r="A78" s="76">
        <v>802</v>
      </c>
      <c r="B78" s="77" t="s">
        <v>310</v>
      </c>
      <c r="C78" s="170">
        <v>101</v>
      </c>
      <c r="D78" s="149">
        <v>0</v>
      </c>
      <c r="E78" s="149">
        <v>11</v>
      </c>
      <c r="F78" s="149" t="s">
        <v>767</v>
      </c>
      <c r="G78" s="149">
        <v>0</v>
      </c>
      <c r="H78" s="149">
        <v>4</v>
      </c>
      <c r="I78" s="149">
        <v>11</v>
      </c>
      <c r="J78" s="149">
        <v>63</v>
      </c>
      <c r="K78" s="149">
        <v>0</v>
      </c>
      <c r="L78" s="149" t="s">
        <v>767</v>
      </c>
      <c r="M78" s="149">
        <v>7</v>
      </c>
      <c r="N78" s="149" t="s">
        <v>767</v>
      </c>
      <c r="O78" s="149">
        <v>0</v>
      </c>
      <c r="P78" s="149">
        <v>5</v>
      </c>
      <c r="Q78" s="149">
        <v>0</v>
      </c>
      <c r="R78" s="149">
        <v>0</v>
      </c>
    </row>
    <row r="79" spans="1:18" ht="15.95" customHeight="1">
      <c r="A79" s="76">
        <v>803</v>
      </c>
      <c r="B79" s="77" t="s">
        <v>366</v>
      </c>
      <c r="C79" s="170">
        <v>83</v>
      </c>
      <c r="D79" s="149" t="s">
        <v>767</v>
      </c>
      <c r="E79" s="149">
        <v>7</v>
      </c>
      <c r="F79" s="149" t="s">
        <v>767</v>
      </c>
      <c r="G79" s="149" t="s">
        <v>767</v>
      </c>
      <c r="H79" s="149" t="s">
        <v>767</v>
      </c>
      <c r="I79" s="149">
        <v>11</v>
      </c>
      <c r="J79" s="149">
        <v>42</v>
      </c>
      <c r="K79" s="149">
        <v>6</v>
      </c>
      <c r="L79" s="149">
        <v>0</v>
      </c>
      <c r="M79" s="149">
        <v>12</v>
      </c>
      <c r="N79" s="149">
        <v>5</v>
      </c>
      <c r="O79" s="149">
        <v>0</v>
      </c>
      <c r="P79" s="149" t="s">
        <v>767</v>
      </c>
      <c r="Q79" s="149" t="s">
        <v>767</v>
      </c>
      <c r="R79" s="149">
        <v>0</v>
      </c>
    </row>
    <row r="80" spans="1:18" ht="15.95" customHeight="1">
      <c r="A80" s="76">
        <v>804</v>
      </c>
      <c r="B80" s="77" t="s">
        <v>367</v>
      </c>
      <c r="C80" s="170">
        <v>55</v>
      </c>
      <c r="D80" s="149" t="s">
        <v>767</v>
      </c>
      <c r="E80" s="149">
        <v>8</v>
      </c>
      <c r="F80" s="149">
        <v>0</v>
      </c>
      <c r="G80" s="149">
        <v>0</v>
      </c>
      <c r="H80" s="149" t="s">
        <v>767</v>
      </c>
      <c r="I80" s="149">
        <v>4</v>
      </c>
      <c r="J80" s="149">
        <v>43</v>
      </c>
      <c r="K80" s="149" t="s">
        <v>767</v>
      </c>
      <c r="L80" s="149" t="s">
        <v>767</v>
      </c>
      <c r="M80" s="149" t="s">
        <v>767</v>
      </c>
      <c r="N80" s="149">
        <v>0</v>
      </c>
      <c r="O80" s="149">
        <v>0</v>
      </c>
      <c r="P80" s="149" t="s">
        <v>767</v>
      </c>
      <c r="Q80" s="149">
        <v>0</v>
      </c>
      <c r="R80" s="149">
        <v>0</v>
      </c>
    </row>
    <row r="81" spans="1:18" ht="15.95" customHeight="1">
      <c r="A81" s="76">
        <v>806</v>
      </c>
      <c r="B81" s="77" t="s">
        <v>311</v>
      </c>
      <c r="C81" s="170">
        <v>0</v>
      </c>
      <c r="D81" s="149">
        <v>0</v>
      </c>
      <c r="E81" s="149">
        <v>0</v>
      </c>
      <c r="F81" s="149">
        <v>0</v>
      </c>
      <c r="G81" s="149">
        <v>0</v>
      </c>
      <c r="H81" s="149">
        <v>0</v>
      </c>
      <c r="I81" s="149">
        <v>0</v>
      </c>
      <c r="J81" s="149" t="s">
        <v>767</v>
      </c>
      <c r="K81" s="149">
        <v>0</v>
      </c>
      <c r="L81" s="149">
        <v>0</v>
      </c>
      <c r="M81" s="149">
        <v>0</v>
      </c>
      <c r="N81" s="149">
        <v>0</v>
      </c>
      <c r="O81" s="149">
        <v>0</v>
      </c>
      <c r="P81" s="149">
        <v>0</v>
      </c>
      <c r="Q81" s="149">
        <v>0</v>
      </c>
      <c r="R81" s="149">
        <v>0</v>
      </c>
    </row>
    <row r="82" spans="1:18" ht="15.95" customHeight="1">
      <c r="A82" s="76">
        <v>808</v>
      </c>
      <c r="B82" s="268" t="s">
        <v>641</v>
      </c>
      <c r="C82" s="170">
        <v>30</v>
      </c>
      <c r="D82" s="149" t="s">
        <v>767</v>
      </c>
      <c r="E82" s="149">
        <v>5</v>
      </c>
      <c r="F82" s="149">
        <v>4</v>
      </c>
      <c r="G82" s="149" t="s">
        <v>767</v>
      </c>
      <c r="H82" s="149">
        <v>0</v>
      </c>
      <c r="I82" s="149" t="s">
        <v>767</v>
      </c>
      <c r="J82" s="149">
        <v>11</v>
      </c>
      <c r="K82" s="149">
        <v>5</v>
      </c>
      <c r="L82" s="149" t="s">
        <v>767</v>
      </c>
      <c r="M82" s="149">
        <v>5</v>
      </c>
      <c r="N82" s="149" t="s">
        <v>767</v>
      </c>
      <c r="O82" s="149" t="s">
        <v>767</v>
      </c>
      <c r="P82" s="149" t="s">
        <v>767</v>
      </c>
      <c r="Q82" s="149">
        <v>0</v>
      </c>
      <c r="R82" s="149">
        <v>0</v>
      </c>
    </row>
    <row r="83" spans="1:18" ht="15.95" customHeight="1">
      <c r="A83" s="76">
        <v>809</v>
      </c>
      <c r="B83" s="77" t="s">
        <v>611</v>
      </c>
      <c r="C83" s="170">
        <v>93</v>
      </c>
      <c r="D83" s="149">
        <v>0</v>
      </c>
      <c r="E83" s="149">
        <v>4</v>
      </c>
      <c r="F83" s="149">
        <v>5</v>
      </c>
      <c r="G83" s="149">
        <v>0</v>
      </c>
      <c r="H83" s="149">
        <v>9</v>
      </c>
      <c r="I83" s="149">
        <v>14</v>
      </c>
      <c r="J83" s="149">
        <v>29</v>
      </c>
      <c r="K83" s="149">
        <v>4</v>
      </c>
      <c r="L83" s="149">
        <v>10</v>
      </c>
      <c r="M83" s="149">
        <v>7</v>
      </c>
      <c r="N83" s="149">
        <v>7</v>
      </c>
      <c r="O83" s="149">
        <v>4</v>
      </c>
      <c r="P83" s="149" t="s">
        <v>767</v>
      </c>
      <c r="Q83" s="149" t="s">
        <v>767</v>
      </c>
      <c r="R83" s="149" t="s">
        <v>767</v>
      </c>
    </row>
    <row r="84" spans="1:18" ht="16.5" customHeight="1">
      <c r="A84" s="76">
        <v>810</v>
      </c>
      <c r="B84" s="77" t="s">
        <v>368</v>
      </c>
      <c r="C84" s="170">
        <v>94</v>
      </c>
      <c r="D84" s="149" t="s">
        <v>767</v>
      </c>
      <c r="E84" s="149" t="s">
        <v>767</v>
      </c>
      <c r="F84" s="149">
        <v>10</v>
      </c>
      <c r="G84" s="149">
        <v>4</v>
      </c>
      <c r="H84" s="149">
        <v>4</v>
      </c>
      <c r="I84" s="149">
        <v>10</v>
      </c>
      <c r="J84" s="149">
        <v>45</v>
      </c>
      <c r="K84" s="149" t="s">
        <v>767</v>
      </c>
      <c r="L84" s="149">
        <v>7</v>
      </c>
      <c r="M84" s="149">
        <v>6</v>
      </c>
      <c r="N84" s="149" t="s">
        <v>767</v>
      </c>
      <c r="O84" s="149" t="s">
        <v>767</v>
      </c>
      <c r="P84" s="149">
        <v>8</v>
      </c>
      <c r="Q84" s="149" t="s">
        <v>767</v>
      </c>
      <c r="R84" s="149" t="s">
        <v>767</v>
      </c>
    </row>
    <row r="85" spans="1:18" ht="15.95" customHeight="1">
      <c r="A85" s="79">
        <v>811</v>
      </c>
      <c r="B85" s="77" t="s">
        <v>369</v>
      </c>
      <c r="C85" s="170">
        <v>0</v>
      </c>
      <c r="D85" s="149">
        <v>0</v>
      </c>
      <c r="E85" s="149">
        <v>0</v>
      </c>
      <c r="F85" s="149">
        <v>0</v>
      </c>
      <c r="G85" s="149">
        <v>0</v>
      </c>
      <c r="H85" s="149">
        <v>0</v>
      </c>
      <c r="I85" s="149">
        <v>0</v>
      </c>
      <c r="J85" s="149">
        <v>0</v>
      </c>
      <c r="K85" s="149">
        <v>0</v>
      </c>
      <c r="L85" s="149">
        <v>0</v>
      </c>
      <c r="M85" s="149">
        <v>0</v>
      </c>
      <c r="N85" s="149">
        <v>0</v>
      </c>
      <c r="O85" s="149">
        <v>0</v>
      </c>
      <c r="P85" s="149" t="s">
        <v>767</v>
      </c>
      <c r="Q85" s="149">
        <v>0</v>
      </c>
      <c r="R85" s="149">
        <v>0</v>
      </c>
    </row>
    <row r="86" spans="1:18" ht="15.95" customHeight="1">
      <c r="A86" s="79">
        <v>812</v>
      </c>
      <c r="B86" s="77" t="s">
        <v>385</v>
      </c>
      <c r="C86" s="170">
        <v>918</v>
      </c>
      <c r="D86" s="149">
        <v>32</v>
      </c>
      <c r="E86" s="149">
        <v>54</v>
      </c>
      <c r="F86" s="149">
        <v>46</v>
      </c>
      <c r="G86" s="149">
        <v>39</v>
      </c>
      <c r="H86" s="149">
        <v>66</v>
      </c>
      <c r="I86" s="149">
        <v>89</v>
      </c>
      <c r="J86" s="149">
        <v>209</v>
      </c>
      <c r="K86" s="149">
        <v>44</v>
      </c>
      <c r="L86" s="149">
        <v>67</v>
      </c>
      <c r="M86" s="149">
        <v>97</v>
      </c>
      <c r="N86" s="149">
        <v>62</v>
      </c>
      <c r="O86" s="149">
        <v>34</v>
      </c>
      <c r="P86" s="149">
        <v>37</v>
      </c>
      <c r="Q86" s="149">
        <v>30</v>
      </c>
      <c r="R86" s="149">
        <v>12</v>
      </c>
    </row>
    <row r="87" spans="1:18" ht="15.95" customHeight="1">
      <c r="A87" s="79">
        <v>816</v>
      </c>
      <c r="B87" s="268" t="s">
        <v>558</v>
      </c>
      <c r="C87" s="170">
        <v>417</v>
      </c>
      <c r="D87" s="149">
        <v>6</v>
      </c>
      <c r="E87" s="149" t="s">
        <v>767</v>
      </c>
      <c r="F87" s="149">
        <v>5</v>
      </c>
      <c r="G87" s="149" t="s">
        <v>767</v>
      </c>
      <c r="H87" s="149">
        <v>9</v>
      </c>
      <c r="I87" s="149">
        <v>24</v>
      </c>
      <c r="J87" s="149">
        <v>287</v>
      </c>
      <c r="K87" s="149">
        <v>13</v>
      </c>
      <c r="L87" s="149">
        <v>27</v>
      </c>
      <c r="M87" s="149">
        <v>10</v>
      </c>
      <c r="N87" s="149">
        <v>13</v>
      </c>
      <c r="O87" s="149">
        <v>11</v>
      </c>
      <c r="P87" s="149">
        <v>12</v>
      </c>
      <c r="Q87" s="149" t="s">
        <v>767</v>
      </c>
      <c r="R87" s="149" t="s">
        <v>767</v>
      </c>
    </row>
    <row r="88" spans="1:18" ht="15.95" customHeight="1">
      <c r="A88" s="79">
        <v>821</v>
      </c>
      <c r="B88" s="80" t="s">
        <v>712</v>
      </c>
      <c r="C88" s="170">
        <v>4</v>
      </c>
      <c r="D88" s="149">
        <v>0</v>
      </c>
      <c r="E88" s="149" t="s">
        <v>767</v>
      </c>
      <c r="F88" s="149" t="s">
        <v>767</v>
      </c>
      <c r="G88" s="149">
        <v>0</v>
      </c>
      <c r="H88" s="149" t="s">
        <v>767</v>
      </c>
      <c r="I88" s="149">
        <v>4</v>
      </c>
      <c r="J88" s="149" t="s">
        <v>767</v>
      </c>
      <c r="K88" s="149" t="s">
        <v>767</v>
      </c>
      <c r="L88" s="149" t="s">
        <v>767</v>
      </c>
      <c r="M88" s="149" t="s">
        <v>767</v>
      </c>
      <c r="N88" s="149" t="s">
        <v>767</v>
      </c>
      <c r="O88" s="149">
        <v>0</v>
      </c>
      <c r="P88" s="149">
        <v>0</v>
      </c>
      <c r="Q88" s="149">
        <v>0</v>
      </c>
      <c r="R88" s="149" t="s">
        <v>767</v>
      </c>
    </row>
    <row r="89" spans="1:18" ht="15.95" customHeight="1">
      <c r="A89" s="79">
        <v>824</v>
      </c>
      <c r="B89" s="80" t="s">
        <v>372</v>
      </c>
      <c r="C89" s="170">
        <v>0</v>
      </c>
      <c r="D89" s="149">
        <v>0</v>
      </c>
      <c r="E89" s="149">
        <v>0</v>
      </c>
      <c r="F89" s="149">
        <v>0</v>
      </c>
      <c r="G89" s="149">
        <v>0</v>
      </c>
      <c r="H89" s="149" t="s">
        <v>767</v>
      </c>
      <c r="I89" s="149">
        <v>0</v>
      </c>
      <c r="J89" s="149">
        <v>0</v>
      </c>
      <c r="K89" s="149">
        <v>0</v>
      </c>
      <c r="L89" s="149">
        <v>0</v>
      </c>
      <c r="M89" s="149">
        <v>0</v>
      </c>
      <c r="N89" s="149">
        <v>0</v>
      </c>
      <c r="O89" s="149">
        <v>0</v>
      </c>
      <c r="P89" s="149">
        <v>0</v>
      </c>
      <c r="Q89" s="149">
        <v>0</v>
      </c>
      <c r="R89" s="149">
        <v>0</v>
      </c>
    </row>
    <row r="90" spans="1:18" ht="15.95" customHeight="1">
      <c r="A90" s="79">
        <v>826</v>
      </c>
      <c r="B90" s="80" t="s">
        <v>642</v>
      </c>
      <c r="C90" s="170">
        <v>46</v>
      </c>
      <c r="D90" s="149" t="s">
        <v>767</v>
      </c>
      <c r="E90" s="149" t="s">
        <v>767</v>
      </c>
      <c r="F90" s="149" t="s">
        <v>767</v>
      </c>
      <c r="G90" s="149" t="s">
        <v>767</v>
      </c>
      <c r="H90" s="149" t="s">
        <v>767</v>
      </c>
      <c r="I90" s="149">
        <v>8</v>
      </c>
      <c r="J90" s="149">
        <v>25</v>
      </c>
      <c r="K90" s="149" t="s">
        <v>767</v>
      </c>
      <c r="L90" s="149" t="s">
        <v>767</v>
      </c>
      <c r="M90" s="149" t="s">
        <v>767</v>
      </c>
      <c r="N90" s="149">
        <v>4</v>
      </c>
      <c r="O90" s="149">
        <v>0</v>
      </c>
      <c r="P90" s="149">
        <v>4</v>
      </c>
      <c r="Q90" s="149">
        <v>0</v>
      </c>
      <c r="R90" s="149">
        <v>5</v>
      </c>
    </row>
    <row r="91" spans="1:18" ht="15.95" customHeight="1">
      <c r="A91" s="79">
        <v>827</v>
      </c>
      <c r="B91" s="80" t="s">
        <v>373</v>
      </c>
      <c r="C91" s="170">
        <v>5</v>
      </c>
      <c r="D91" s="149">
        <v>0</v>
      </c>
      <c r="E91" s="149">
        <v>0</v>
      </c>
      <c r="F91" s="149">
        <v>0</v>
      </c>
      <c r="G91" s="149">
        <v>0</v>
      </c>
      <c r="H91" s="149">
        <v>0</v>
      </c>
      <c r="I91" s="149">
        <v>0</v>
      </c>
      <c r="J91" s="149">
        <v>5</v>
      </c>
      <c r="K91" s="149" t="s">
        <v>767</v>
      </c>
      <c r="L91" s="149">
        <v>0</v>
      </c>
      <c r="M91" s="149" t="s">
        <v>767</v>
      </c>
      <c r="N91" s="149">
        <v>0</v>
      </c>
      <c r="O91" s="149">
        <v>0</v>
      </c>
      <c r="P91" s="149">
        <v>0</v>
      </c>
      <c r="Q91" s="149">
        <v>0</v>
      </c>
      <c r="R91" s="149">
        <v>0</v>
      </c>
    </row>
    <row r="92" spans="1:18" ht="15.95" customHeight="1">
      <c r="A92" s="79">
        <v>831</v>
      </c>
      <c r="B92" s="80" t="s">
        <v>318</v>
      </c>
      <c r="C92" s="170">
        <v>0</v>
      </c>
      <c r="D92" s="149" t="s">
        <v>767</v>
      </c>
      <c r="E92" s="149" t="s">
        <v>767</v>
      </c>
      <c r="F92" s="149" t="s">
        <v>767</v>
      </c>
      <c r="G92" s="149" t="s">
        <v>767</v>
      </c>
      <c r="H92" s="149">
        <v>0</v>
      </c>
      <c r="I92" s="149">
        <v>0</v>
      </c>
      <c r="J92" s="149" t="s">
        <v>767</v>
      </c>
      <c r="K92" s="149" t="s">
        <v>767</v>
      </c>
      <c r="L92" s="149">
        <v>0</v>
      </c>
      <c r="M92" s="149">
        <v>0</v>
      </c>
      <c r="N92" s="149">
        <v>0</v>
      </c>
      <c r="O92" s="149">
        <v>0</v>
      </c>
      <c r="P92" s="149">
        <v>0</v>
      </c>
      <c r="Q92" s="149">
        <v>0</v>
      </c>
      <c r="R92" s="149">
        <v>0</v>
      </c>
    </row>
    <row r="93" spans="1:18" ht="15.95" customHeight="1">
      <c r="A93" s="79">
        <v>832</v>
      </c>
      <c r="B93" s="268" t="s">
        <v>557</v>
      </c>
      <c r="C93" s="170">
        <v>0</v>
      </c>
      <c r="D93" s="149">
        <v>0</v>
      </c>
      <c r="E93" s="149">
        <v>0</v>
      </c>
      <c r="F93" s="149">
        <v>0</v>
      </c>
      <c r="G93" s="149">
        <v>0</v>
      </c>
      <c r="H93" s="149">
        <v>0</v>
      </c>
      <c r="I93" s="149" t="s">
        <v>767</v>
      </c>
      <c r="J93" s="149" t="s">
        <v>767</v>
      </c>
      <c r="K93" s="149">
        <v>0</v>
      </c>
      <c r="L93" s="149" t="s">
        <v>767</v>
      </c>
      <c r="M93" s="149">
        <v>0</v>
      </c>
      <c r="N93" s="149" t="s">
        <v>767</v>
      </c>
      <c r="O93" s="149">
        <v>0</v>
      </c>
      <c r="P93" s="149">
        <v>0</v>
      </c>
      <c r="Q93" s="149">
        <v>0</v>
      </c>
      <c r="R93" s="149">
        <v>0</v>
      </c>
    </row>
    <row r="94" spans="1:18" ht="15.95" customHeight="1">
      <c r="A94" s="79">
        <v>833</v>
      </c>
      <c r="B94" s="80" t="s">
        <v>375</v>
      </c>
      <c r="C94" s="170">
        <v>0</v>
      </c>
      <c r="D94" s="149">
        <v>0</v>
      </c>
      <c r="E94" s="149">
        <v>0</v>
      </c>
      <c r="F94" s="149">
        <v>0</v>
      </c>
      <c r="G94" s="149">
        <v>0</v>
      </c>
      <c r="H94" s="149">
        <v>0</v>
      </c>
      <c r="I94" s="149">
        <v>0</v>
      </c>
      <c r="J94" s="149">
        <v>0</v>
      </c>
      <c r="K94" s="149">
        <v>0</v>
      </c>
      <c r="L94" s="149">
        <v>0</v>
      </c>
      <c r="M94" s="149" t="s">
        <v>767</v>
      </c>
      <c r="N94" s="149">
        <v>0</v>
      </c>
      <c r="O94" s="149">
        <v>0</v>
      </c>
      <c r="P94" s="149">
        <v>0</v>
      </c>
      <c r="Q94" s="149">
        <v>0</v>
      </c>
      <c r="R94" s="149">
        <v>0</v>
      </c>
    </row>
    <row r="95" spans="1:18" ht="17.25" customHeight="1">
      <c r="A95" s="79">
        <v>834</v>
      </c>
      <c r="B95" s="80" t="s">
        <v>644</v>
      </c>
      <c r="C95" s="170">
        <v>21</v>
      </c>
      <c r="D95" s="149">
        <v>0</v>
      </c>
      <c r="E95" s="149" t="s">
        <v>767</v>
      </c>
      <c r="F95" s="149" t="s">
        <v>767</v>
      </c>
      <c r="G95" s="149" t="s">
        <v>767</v>
      </c>
      <c r="H95" s="149" t="s">
        <v>767</v>
      </c>
      <c r="I95" s="149" t="s">
        <v>767</v>
      </c>
      <c r="J95" s="149">
        <v>21</v>
      </c>
      <c r="K95" s="149">
        <v>0</v>
      </c>
      <c r="L95" s="149">
        <v>0</v>
      </c>
      <c r="M95" s="149">
        <v>0</v>
      </c>
      <c r="N95" s="149" t="s">
        <v>767</v>
      </c>
      <c r="O95" s="149">
        <v>0</v>
      </c>
      <c r="P95" s="149" t="s">
        <v>767</v>
      </c>
      <c r="Q95" s="149">
        <v>0</v>
      </c>
      <c r="R95" s="149">
        <v>0</v>
      </c>
    </row>
    <row r="96" spans="1:18" ht="15.95" customHeight="1">
      <c r="A96" s="79">
        <v>836</v>
      </c>
      <c r="B96" s="80" t="s">
        <v>376</v>
      </c>
      <c r="C96" s="170">
        <v>0</v>
      </c>
      <c r="D96" s="149" t="s">
        <v>767</v>
      </c>
      <c r="E96" s="149">
        <v>0</v>
      </c>
      <c r="F96" s="149">
        <v>0</v>
      </c>
      <c r="G96" s="149" t="s">
        <v>767</v>
      </c>
      <c r="H96" s="149">
        <v>0</v>
      </c>
      <c r="I96" s="149">
        <v>0</v>
      </c>
      <c r="J96" s="149">
        <v>0</v>
      </c>
      <c r="K96" s="149">
        <v>0</v>
      </c>
      <c r="L96" s="149" t="s">
        <v>767</v>
      </c>
      <c r="M96" s="149">
        <v>0</v>
      </c>
      <c r="N96" s="149">
        <v>0</v>
      </c>
      <c r="O96" s="149">
        <v>0</v>
      </c>
      <c r="P96" s="149">
        <v>0</v>
      </c>
      <c r="Q96" s="149">
        <v>0</v>
      </c>
      <c r="R96" s="149">
        <v>0</v>
      </c>
    </row>
    <row r="97" spans="1:18" ht="15.95" customHeight="1">
      <c r="A97" s="79">
        <v>838</v>
      </c>
      <c r="B97" s="80" t="s">
        <v>377</v>
      </c>
      <c r="C97" s="170">
        <v>0</v>
      </c>
      <c r="D97" s="149">
        <v>0</v>
      </c>
      <c r="E97" s="149">
        <v>0</v>
      </c>
      <c r="F97" s="149">
        <v>0</v>
      </c>
      <c r="G97" s="149">
        <v>0</v>
      </c>
      <c r="H97" s="149">
        <v>0</v>
      </c>
      <c r="I97" s="149">
        <v>0</v>
      </c>
      <c r="J97" s="149">
        <v>0</v>
      </c>
      <c r="K97" s="149">
        <v>0</v>
      </c>
      <c r="L97" s="149">
        <v>0</v>
      </c>
      <c r="M97" s="149">
        <v>0</v>
      </c>
      <c r="N97" s="149" t="s">
        <v>767</v>
      </c>
      <c r="O97" s="149">
        <v>0</v>
      </c>
      <c r="P97" s="149">
        <v>0</v>
      </c>
      <c r="Q97" s="149">
        <v>0</v>
      </c>
      <c r="R97" s="149">
        <v>0</v>
      </c>
    </row>
    <row r="98" spans="1:18" ht="15.95" customHeight="1">
      <c r="A98" s="79">
        <v>839</v>
      </c>
      <c r="B98" s="80" t="s">
        <v>382</v>
      </c>
      <c r="C98" s="170">
        <v>19</v>
      </c>
      <c r="D98" s="149" t="s">
        <v>767</v>
      </c>
      <c r="E98" s="149">
        <v>0</v>
      </c>
      <c r="F98" s="149">
        <v>0</v>
      </c>
      <c r="G98" s="149">
        <v>0</v>
      </c>
      <c r="H98" s="149">
        <v>0</v>
      </c>
      <c r="I98" s="149">
        <v>14</v>
      </c>
      <c r="J98" s="149">
        <v>5</v>
      </c>
      <c r="K98" s="149" t="s">
        <v>767</v>
      </c>
      <c r="L98" s="149">
        <v>0</v>
      </c>
      <c r="M98" s="149" t="s">
        <v>767</v>
      </c>
      <c r="N98" s="149">
        <v>0</v>
      </c>
      <c r="O98" s="149">
        <v>0</v>
      </c>
      <c r="P98" s="149">
        <v>0</v>
      </c>
      <c r="Q98" s="149">
        <v>0</v>
      </c>
      <c r="R98" s="149">
        <v>0</v>
      </c>
    </row>
    <row r="99" spans="1:18" ht="15.95" customHeight="1">
      <c r="A99" s="79">
        <v>840</v>
      </c>
      <c r="B99" s="80" t="s">
        <v>383</v>
      </c>
      <c r="C99" s="170">
        <v>158</v>
      </c>
      <c r="D99" s="149" t="s">
        <v>767</v>
      </c>
      <c r="E99" s="149">
        <v>0</v>
      </c>
      <c r="F99" s="149">
        <v>7</v>
      </c>
      <c r="G99" s="149">
        <v>4</v>
      </c>
      <c r="H99" s="149">
        <v>22</v>
      </c>
      <c r="I99" s="149">
        <v>14</v>
      </c>
      <c r="J99" s="149">
        <v>43</v>
      </c>
      <c r="K99" s="149">
        <v>14</v>
      </c>
      <c r="L99" s="149">
        <v>18</v>
      </c>
      <c r="M99" s="149">
        <v>10</v>
      </c>
      <c r="N99" s="149">
        <v>10</v>
      </c>
      <c r="O99" s="149" t="s">
        <v>767</v>
      </c>
      <c r="P99" s="149">
        <v>12</v>
      </c>
      <c r="Q99" s="149">
        <v>4</v>
      </c>
      <c r="R99" s="149" t="s">
        <v>767</v>
      </c>
    </row>
    <row r="100" spans="1:18" ht="15.95" customHeight="1">
      <c r="A100" s="79">
        <v>841</v>
      </c>
      <c r="B100" s="80" t="s">
        <v>384</v>
      </c>
      <c r="C100" s="170">
        <v>5</v>
      </c>
      <c r="D100" s="149">
        <v>0</v>
      </c>
      <c r="E100" s="149">
        <v>0</v>
      </c>
      <c r="F100" s="149">
        <v>0</v>
      </c>
      <c r="G100" s="149">
        <v>0</v>
      </c>
      <c r="H100" s="149">
        <v>0</v>
      </c>
      <c r="I100" s="149">
        <v>0</v>
      </c>
      <c r="J100" s="149">
        <v>5</v>
      </c>
      <c r="K100" s="149">
        <v>0</v>
      </c>
      <c r="L100" s="149" t="s">
        <v>767</v>
      </c>
      <c r="M100" s="149" t="s">
        <v>767</v>
      </c>
      <c r="N100" s="149">
        <v>0</v>
      </c>
      <c r="O100" s="149">
        <v>0</v>
      </c>
      <c r="P100" s="149">
        <v>0</v>
      </c>
      <c r="Q100" s="149">
        <v>0</v>
      </c>
      <c r="R100" s="149">
        <v>0</v>
      </c>
    </row>
    <row r="101" spans="1:18" ht="15.95" customHeight="1">
      <c r="A101" s="79">
        <v>845</v>
      </c>
      <c r="B101" s="77" t="s">
        <v>151</v>
      </c>
      <c r="C101" s="170">
        <v>0</v>
      </c>
      <c r="D101" s="149">
        <v>0</v>
      </c>
      <c r="E101" s="149">
        <v>0</v>
      </c>
      <c r="F101" s="149">
        <v>0</v>
      </c>
      <c r="G101" s="149">
        <v>0</v>
      </c>
      <c r="H101" s="149">
        <v>0</v>
      </c>
      <c r="I101" s="149" t="s">
        <v>767</v>
      </c>
      <c r="J101" s="149">
        <v>0</v>
      </c>
      <c r="K101" s="149">
        <v>0</v>
      </c>
      <c r="L101" s="149">
        <v>0</v>
      </c>
      <c r="M101" s="149">
        <v>0</v>
      </c>
      <c r="N101" s="149">
        <v>0</v>
      </c>
      <c r="O101" s="149">
        <v>0</v>
      </c>
      <c r="P101" s="149" t="s">
        <v>767</v>
      </c>
      <c r="Q101" s="149">
        <v>0</v>
      </c>
      <c r="R101" s="149">
        <v>0</v>
      </c>
    </row>
    <row r="102" spans="1:18" ht="15.95" customHeight="1">
      <c r="A102" s="79">
        <v>846</v>
      </c>
      <c r="B102" s="80" t="s">
        <v>319</v>
      </c>
      <c r="C102" s="170">
        <v>82</v>
      </c>
      <c r="D102" s="149" t="s">
        <v>767</v>
      </c>
      <c r="E102" s="149" t="s">
        <v>767</v>
      </c>
      <c r="F102" s="149">
        <v>5</v>
      </c>
      <c r="G102" s="149">
        <v>6</v>
      </c>
      <c r="H102" s="149">
        <v>11</v>
      </c>
      <c r="I102" s="149">
        <v>7</v>
      </c>
      <c r="J102" s="149">
        <v>45</v>
      </c>
      <c r="K102" s="149">
        <v>0</v>
      </c>
      <c r="L102" s="149">
        <v>4</v>
      </c>
      <c r="M102" s="149">
        <v>4</v>
      </c>
      <c r="N102" s="149" t="s">
        <v>767</v>
      </c>
      <c r="O102" s="149" t="s">
        <v>767</v>
      </c>
      <c r="P102" s="149" t="s">
        <v>767</v>
      </c>
      <c r="Q102" s="149">
        <v>0</v>
      </c>
      <c r="R102" s="149" t="s">
        <v>767</v>
      </c>
    </row>
    <row r="103" spans="1:18" ht="21.75" customHeight="1">
      <c r="A103" s="76">
        <v>847</v>
      </c>
      <c r="B103" s="77" t="s">
        <v>320</v>
      </c>
      <c r="C103" s="170">
        <v>680</v>
      </c>
      <c r="D103" s="149">
        <v>14</v>
      </c>
      <c r="E103" s="149">
        <v>24</v>
      </c>
      <c r="F103" s="149">
        <v>21</v>
      </c>
      <c r="G103" s="149">
        <v>13</v>
      </c>
      <c r="H103" s="149">
        <v>28</v>
      </c>
      <c r="I103" s="149">
        <v>45</v>
      </c>
      <c r="J103" s="149">
        <v>304</v>
      </c>
      <c r="K103" s="149">
        <v>34</v>
      </c>
      <c r="L103" s="149">
        <v>32</v>
      </c>
      <c r="M103" s="149">
        <v>45</v>
      </c>
      <c r="N103" s="149">
        <v>34</v>
      </c>
      <c r="O103" s="149">
        <v>19</v>
      </c>
      <c r="P103" s="149">
        <v>41</v>
      </c>
      <c r="Q103" s="149">
        <v>11</v>
      </c>
      <c r="R103" s="149">
        <v>15</v>
      </c>
    </row>
    <row r="104" spans="1:18" ht="15.95" customHeight="1">
      <c r="A104" s="76">
        <v>848</v>
      </c>
      <c r="B104" s="77" t="s">
        <v>646</v>
      </c>
      <c r="C104" s="170">
        <v>1389</v>
      </c>
      <c r="D104" s="149">
        <v>37</v>
      </c>
      <c r="E104" s="149">
        <v>16</v>
      </c>
      <c r="F104" s="149">
        <v>55</v>
      </c>
      <c r="G104" s="149">
        <v>20</v>
      </c>
      <c r="H104" s="149">
        <v>68</v>
      </c>
      <c r="I104" s="149">
        <v>152</v>
      </c>
      <c r="J104" s="149">
        <v>566</v>
      </c>
      <c r="K104" s="149">
        <v>6</v>
      </c>
      <c r="L104" s="149">
        <v>57</v>
      </c>
      <c r="M104" s="149">
        <v>163</v>
      </c>
      <c r="N104" s="149">
        <v>148</v>
      </c>
      <c r="O104" s="149">
        <v>30</v>
      </c>
      <c r="P104" s="149">
        <v>52</v>
      </c>
      <c r="Q104" s="149">
        <v>5</v>
      </c>
      <c r="R104" s="149">
        <v>14</v>
      </c>
    </row>
    <row r="105" spans="1:18" ht="15.95" customHeight="1">
      <c r="A105" s="76">
        <v>849</v>
      </c>
      <c r="B105" s="81" t="s">
        <v>403</v>
      </c>
      <c r="C105" s="170">
        <v>26</v>
      </c>
      <c r="D105" s="149">
        <v>0</v>
      </c>
      <c r="E105" s="149">
        <v>0</v>
      </c>
      <c r="F105" s="149">
        <v>0</v>
      </c>
      <c r="G105" s="149">
        <v>0</v>
      </c>
      <c r="H105" s="149">
        <v>0</v>
      </c>
      <c r="I105" s="149">
        <v>0</v>
      </c>
      <c r="J105" s="149">
        <v>8</v>
      </c>
      <c r="K105" s="149">
        <v>0</v>
      </c>
      <c r="L105" s="149" t="s">
        <v>767</v>
      </c>
      <c r="M105" s="149">
        <v>0</v>
      </c>
      <c r="N105" s="149">
        <v>0</v>
      </c>
      <c r="O105" s="149">
        <v>18</v>
      </c>
      <c r="P105" s="149" t="s">
        <v>767</v>
      </c>
      <c r="Q105" s="149">
        <v>0</v>
      </c>
      <c r="R105" s="149">
        <v>0</v>
      </c>
    </row>
    <row r="106" spans="1:18" ht="15.95" customHeight="1">
      <c r="A106" s="76">
        <v>851</v>
      </c>
      <c r="B106" s="77" t="s">
        <v>150</v>
      </c>
      <c r="C106" s="170">
        <v>0</v>
      </c>
      <c r="D106" s="149">
        <v>0</v>
      </c>
      <c r="E106" s="149">
        <v>0</v>
      </c>
      <c r="F106" s="149">
        <v>0</v>
      </c>
      <c r="G106" s="149">
        <v>0</v>
      </c>
      <c r="H106" s="149">
        <v>0</v>
      </c>
      <c r="I106" s="149">
        <v>0</v>
      </c>
      <c r="J106" s="149" t="s">
        <v>767</v>
      </c>
      <c r="K106" s="149">
        <v>0</v>
      </c>
      <c r="L106" s="149">
        <v>0</v>
      </c>
      <c r="M106" s="149">
        <v>0</v>
      </c>
      <c r="N106" s="149">
        <v>0</v>
      </c>
      <c r="O106" s="149">
        <v>0</v>
      </c>
      <c r="P106" s="149">
        <v>0</v>
      </c>
      <c r="Q106" s="149">
        <v>0</v>
      </c>
      <c r="R106" s="149">
        <v>0</v>
      </c>
    </row>
    <row r="107" spans="1:18" ht="13.5" customHeight="1">
      <c r="A107" s="79">
        <v>853</v>
      </c>
      <c r="B107" s="80" t="s">
        <v>284</v>
      </c>
      <c r="C107" s="170">
        <v>4</v>
      </c>
      <c r="D107" s="149">
        <v>0</v>
      </c>
      <c r="E107" s="149">
        <v>0</v>
      </c>
      <c r="F107" s="149" t="s">
        <v>767</v>
      </c>
      <c r="G107" s="149">
        <v>0</v>
      </c>
      <c r="H107" s="149">
        <v>0</v>
      </c>
      <c r="I107" s="149">
        <v>4</v>
      </c>
      <c r="J107" s="149" t="s">
        <v>767</v>
      </c>
      <c r="K107" s="149" t="s">
        <v>767</v>
      </c>
      <c r="L107" s="149">
        <v>0</v>
      </c>
      <c r="M107" s="149">
        <v>0</v>
      </c>
      <c r="N107" s="149">
        <v>0</v>
      </c>
      <c r="O107" s="149">
        <v>0</v>
      </c>
      <c r="P107" s="149" t="s">
        <v>767</v>
      </c>
      <c r="Q107" s="149">
        <v>0</v>
      </c>
      <c r="R107" s="149">
        <v>0</v>
      </c>
    </row>
    <row r="108" spans="1:18" ht="15.95" customHeight="1">
      <c r="A108" s="76">
        <v>854</v>
      </c>
      <c r="B108" s="77" t="s">
        <v>212</v>
      </c>
      <c r="C108" s="170">
        <v>0</v>
      </c>
      <c r="D108" s="149">
        <v>0</v>
      </c>
      <c r="E108" s="149">
        <v>0</v>
      </c>
      <c r="F108" s="149" t="s">
        <v>767</v>
      </c>
      <c r="G108" s="149">
        <v>0</v>
      </c>
      <c r="H108" s="149">
        <v>0</v>
      </c>
      <c r="I108" s="149" t="s">
        <v>767</v>
      </c>
      <c r="J108" s="149" t="s">
        <v>767</v>
      </c>
      <c r="K108" s="149">
        <v>0</v>
      </c>
      <c r="L108" s="149">
        <v>0</v>
      </c>
      <c r="M108" s="149">
        <v>0</v>
      </c>
      <c r="N108" s="149">
        <v>0</v>
      </c>
      <c r="O108" s="149">
        <v>0</v>
      </c>
      <c r="P108" s="149">
        <v>0</v>
      </c>
      <c r="Q108" s="149">
        <v>0</v>
      </c>
      <c r="R108" s="149">
        <v>0</v>
      </c>
    </row>
    <row r="109" spans="1:18" ht="15.95" customHeight="1">
      <c r="A109" s="76">
        <v>855</v>
      </c>
      <c r="B109" s="77" t="s">
        <v>213</v>
      </c>
      <c r="C109" s="170">
        <v>0</v>
      </c>
      <c r="D109" s="149">
        <v>0</v>
      </c>
      <c r="E109" s="149">
        <v>0</v>
      </c>
      <c r="F109" s="149">
        <v>0</v>
      </c>
      <c r="G109" s="149">
        <v>0</v>
      </c>
      <c r="H109" s="149">
        <v>0</v>
      </c>
      <c r="I109" s="149">
        <v>0</v>
      </c>
      <c r="J109" s="149" t="s">
        <v>767</v>
      </c>
      <c r="K109" s="149">
        <v>0</v>
      </c>
      <c r="L109" s="149">
        <v>0</v>
      </c>
      <c r="M109" s="149" t="s">
        <v>767</v>
      </c>
      <c r="N109" s="149" t="s">
        <v>767</v>
      </c>
      <c r="O109" s="149">
        <v>0</v>
      </c>
      <c r="P109" s="149">
        <v>0</v>
      </c>
      <c r="Q109" s="149">
        <v>0</v>
      </c>
      <c r="R109" s="149">
        <v>0</v>
      </c>
    </row>
    <row r="110" spans="1:18" ht="15.95" customHeight="1">
      <c r="A110" s="76">
        <v>856</v>
      </c>
      <c r="B110" s="268" t="s">
        <v>647</v>
      </c>
      <c r="C110" s="170">
        <v>85</v>
      </c>
      <c r="D110" s="149" t="s">
        <v>767</v>
      </c>
      <c r="E110" s="149" t="s">
        <v>767</v>
      </c>
      <c r="F110" s="149">
        <v>5</v>
      </c>
      <c r="G110" s="149">
        <v>5</v>
      </c>
      <c r="H110" s="149" t="s">
        <v>767</v>
      </c>
      <c r="I110" s="149">
        <v>14</v>
      </c>
      <c r="J110" s="149">
        <v>37</v>
      </c>
      <c r="K110" s="149" t="s">
        <v>767</v>
      </c>
      <c r="L110" s="149">
        <v>7</v>
      </c>
      <c r="M110" s="149">
        <v>7</v>
      </c>
      <c r="N110" s="149">
        <v>0</v>
      </c>
      <c r="O110" s="149">
        <v>5</v>
      </c>
      <c r="P110" s="149">
        <v>5</v>
      </c>
      <c r="Q110" s="149" t="s">
        <v>767</v>
      </c>
      <c r="R110" s="149">
        <v>0</v>
      </c>
    </row>
    <row r="111" spans="1:18" ht="14.25" customHeight="1">
      <c r="A111" s="76">
        <v>857</v>
      </c>
      <c r="B111" s="77" t="s">
        <v>648</v>
      </c>
      <c r="C111" s="170">
        <v>0</v>
      </c>
      <c r="D111" s="149" t="s">
        <v>767</v>
      </c>
      <c r="E111" s="149">
        <v>0</v>
      </c>
      <c r="F111" s="149">
        <v>0</v>
      </c>
      <c r="G111" s="149">
        <v>0</v>
      </c>
      <c r="H111" s="149">
        <v>0</v>
      </c>
      <c r="I111" s="149">
        <v>0</v>
      </c>
      <c r="J111" s="149" t="s">
        <v>767</v>
      </c>
      <c r="K111" s="149">
        <v>0</v>
      </c>
      <c r="L111" s="149">
        <v>0</v>
      </c>
      <c r="M111" s="149">
        <v>0</v>
      </c>
      <c r="N111" s="149">
        <v>0</v>
      </c>
      <c r="O111" s="149">
        <v>0</v>
      </c>
      <c r="P111" s="149">
        <v>0</v>
      </c>
      <c r="Q111" s="149">
        <v>0</v>
      </c>
      <c r="R111" s="149">
        <v>0</v>
      </c>
    </row>
    <row r="112" spans="1:18" ht="15.95" customHeight="1">
      <c r="A112" s="79">
        <v>858</v>
      </c>
      <c r="B112" s="80" t="s">
        <v>424</v>
      </c>
      <c r="C112" s="170">
        <v>0</v>
      </c>
      <c r="D112" s="149">
        <v>0</v>
      </c>
      <c r="E112" s="149">
        <v>0</v>
      </c>
      <c r="F112" s="149">
        <v>0</v>
      </c>
      <c r="G112" s="149">
        <v>0</v>
      </c>
      <c r="H112" s="149">
        <v>0</v>
      </c>
      <c r="I112" s="149">
        <v>0</v>
      </c>
      <c r="J112" s="149" t="s">
        <v>767</v>
      </c>
      <c r="K112" s="149">
        <v>0</v>
      </c>
      <c r="L112" s="149">
        <v>0</v>
      </c>
      <c r="M112" s="149">
        <v>0</v>
      </c>
      <c r="N112" s="149">
        <v>0</v>
      </c>
      <c r="O112" s="149">
        <v>0</v>
      </c>
      <c r="P112" s="149">
        <v>0</v>
      </c>
      <c r="Q112" s="149">
        <v>0</v>
      </c>
      <c r="R112" s="149">
        <v>0</v>
      </c>
    </row>
    <row r="113" spans="1:19" ht="15.95" customHeight="1">
      <c r="A113" s="76">
        <v>899</v>
      </c>
      <c r="B113" s="77" t="s">
        <v>434</v>
      </c>
      <c r="C113" s="170">
        <v>10</v>
      </c>
      <c r="D113" s="149">
        <v>0</v>
      </c>
      <c r="E113" s="149">
        <v>0</v>
      </c>
      <c r="F113" s="149" t="s">
        <v>767</v>
      </c>
      <c r="G113" s="149" t="s">
        <v>767</v>
      </c>
      <c r="H113" s="149" t="s">
        <v>767</v>
      </c>
      <c r="I113" s="149" t="s">
        <v>767</v>
      </c>
      <c r="J113" s="149">
        <v>10</v>
      </c>
      <c r="K113" s="149">
        <v>0</v>
      </c>
      <c r="L113" s="149" t="s">
        <v>767</v>
      </c>
      <c r="M113" s="149" t="s">
        <v>767</v>
      </c>
      <c r="N113" s="149" t="s">
        <v>767</v>
      </c>
      <c r="O113" s="149">
        <v>0</v>
      </c>
      <c r="P113" s="149">
        <v>0</v>
      </c>
      <c r="Q113" s="149">
        <v>0</v>
      </c>
      <c r="R113" s="149">
        <v>0</v>
      </c>
    </row>
    <row r="114" spans="1:19" ht="15.95" customHeight="1">
      <c r="A114" s="86"/>
      <c r="B114" s="75" t="s">
        <v>504</v>
      </c>
      <c r="C114" s="148">
        <v>24</v>
      </c>
      <c r="D114" s="148">
        <v>0</v>
      </c>
      <c r="E114" s="148">
        <v>0</v>
      </c>
      <c r="F114" s="148">
        <v>0</v>
      </c>
      <c r="G114" s="148">
        <v>0</v>
      </c>
      <c r="H114" s="148">
        <v>0</v>
      </c>
      <c r="I114" s="148">
        <v>7</v>
      </c>
      <c r="J114" s="148">
        <v>17</v>
      </c>
      <c r="K114" s="148">
        <v>0</v>
      </c>
      <c r="L114" s="148">
        <v>0</v>
      </c>
      <c r="M114" s="148">
        <v>0</v>
      </c>
      <c r="N114" s="148">
        <v>0</v>
      </c>
      <c r="O114" s="148">
        <v>0</v>
      </c>
      <c r="P114" s="148">
        <v>0</v>
      </c>
      <c r="Q114" s="148">
        <v>0</v>
      </c>
      <c r="R114" s="148">
        <v>0</v>
      </c>
    </row>
    <row r="115" spans="1:19" ht="15.95" customHeight="1">
      <c r="A115" s="76">
        <v>901</v>
      </c>
      <c r="B115" s="77" t="s">
        <v>322</v>
      </c>
      <c r="C115" s="170">
        <v>24</v>
      </c>
      <c r="D115" s="149" t="s">
        <v>767</v>
      </c>
      <c r="E115" s="149">
        <v>0</v>
      </c>
      <c r="F115" s="149" t="s">
        <v>767</v>
      </c>
      <c r="G115" s="149">
        <v>0</v>
      </c>
      <c r="H115" s="149" t="s">
        <v>767</v>
      </c>
      <c r="I115" s="149">
        <v>7</v>
      </c>
      <c r="J115" s="149">
        <v>17</v>
      </c>
      <c r="K115" s="149" t="s">
        <v>767</v>
      </c>
      <c r="L115" s="149" t="s">
        <v>767</v>
      </c>
      <c r="M115" s="149" t="s">
        <v>767</v>
      </c>
      <c r="N115" s="149">
        <v>0</v>
      </c>
      <c r="O115" s="149">
        <v>0</v>
      </c>
      <c r="P115" s="149">
        <v>0</v>
      </c>
      <c r="Q115" s="149">
        <v>0</v>
      </c>
      <c r="R115" s="149">
        <v>0</v>
      </c>
      <c r="S115" s="110"/>
    </row>
    <row r="116" spans="1:19" ht="15.95" customHeight="1">
      <c r="A116" s="76">
        <v>905</v>
      </c>
      <c r="B116" s="77" t="s">
        <v>323</v>
      </c>
      <c r="C116" s="170">
        <v>0</v>
      </c>
      <c r="D116" s="149" t="s">
        <v>767</v>
      </c>
      <c r="E116" s="149">
        <v>0</v>
      </c>
      <c r="F116" s="149">
        <v>0</v>
      </c>
      <c r="G116" s="149">
        <v>0</v>
      </c>
      <c r="H116" s="149">
        <v>0</v>
      </c>
      <c r="I116" s="149">
        <v>0</v>
      </c>
      <c r="J116" s="149" t="s">
        <v>767</v>
      </c>
      <c r="K116" s="149">
        <v>0</v>
      </c>
      <c r="L116" s="149">
        <v>0</v>
      </c>
      <c r="M116" s="149">
        <v>0</v>
      </c>
      <c r="N116" s="149">
        <v>0</v>
      </c>
      <c r="O116" s="149">
        <v>0</v>
      </c>
      <c r="P116" s="149">
        <v>0</v>
      </c>
      <c r="Q116" s="149" t="s">
        <v>767</v>
      </c>
      <c r="R116" s="149">
        <v>0</v>
      </c>
    </row>
    <row r="117" spans="1:19" ht="15.95" customHeight="1">
      <c r="A117" s="76">
        <v>910</v>
      </c>
      <c r="B117" s="81" t="s">
        <v>706</v>
      </c>
      <c r="C117" s="170">
        <v>0</v>
      </c>
      <c r="D117" s="149">
        <v>0</v>
      </c>
      <c r="E117" s="149">
        <v>0</v>
      </c>
      <c r="F117" s="149">
        <v>0</v>
      </c>
      <c r="G117" s="149">
        <v>0</v>
      </c>
      <c r="H117" s="149">
        <v>0</v>
      </c>
      <c r="I117" s="149">
        <v>0</v>
      </c>
      <c r="J117" s="149" t="s">
        <v>767</v>
      </c>
      <c r="K117" s="149">
        <v>0</v>
      </c>
      <c r="L117" s="149">
        <v>0</v>
      </c>
      <c r="M117" s="149">
        <v>0</v>
      </c>
      <c r="N117" s="149" t="s">
        <v>767</v>
      </c>
      <c r="O117" s="149">
        <v>0</v>
      </c>
      <c r="P117" s="149">
        <v>0</v>
      </c>
      <c r="Q117" s="149">
        <v>0</v>
      </c>
      <c r="R117" s="149">
        <v>0</v>
      </c>
    </row>
    <row r="118" spans="1:19" ht="15.95" customHeight="1">
      <c r="A118" s="76">
        <v>999</v>
      </c>
      <c r="B118" s="77" t="s">
        <v>435</v>
      </c>
      <c r="C118" s="170">
        <v>0</v>
      </c>
      <c r="D118" s="149">
        <v>0</v>
      </c>
      <c r="E118" s="149">
        <v>0</v>
      </c>
      <c r="F118" s="149">
        <v>0</v>
      </c>
      <c r="G118" s="149">
        <v>0</v>
      </c>
      <c r="H118" s="149">
        <v>0</v>
      </c>
      <c r="I118" s="149">
        <v>0</v>
      </c>
      <c r="J118" s="149" t="s">
        <v>767</v>
      </c>
      <c r="K118" s="149">
        <v>0</v>
      </c>
      <c r="L118" s="149">
        <v>0</v>
      </c>
      <c r="M118" s="149">
        <v>0</v>
      </c>
      <c r="N118" s="149">
        <v>0</v>
      </c>
      <c r="O118" s="149" t="s">
        <v>767</v>
      </c>
      <c r="P118" s="149">
        <v>0</v>
      </c>
      <c r="Q118" s="149">
        <v>0</v>
      </c>
      <c r="R118" s="149">
        <v>0</v>
      </c>
    </row>
    <row r="119" spans="1:19" ht="15.95" customHeight="1">
      <c r="A119" s="74"/>
      <c r="B119" s="75" t="s">
        <v>378</v>
      </c>
      <c r="C119" s="148">
        <v>864</v>
      </c>
      <c r="D119" s="148">
        <v>50</v>
      </c>
      <c r="E119" s="148">
        <v>170</v>
      </c>
      <c r="F119" s="148">
        <v>53</v>
      </c>
      <c r="G119" s="148">
        <v>55</v>
      </c>
      <c r="H119" s="148">
        <v>20</v>
      </c>
      <c r="I119" s="148">
        <v>65</v>
      </c>
      <c r="J119" s="148">
        <v>220</v>
      </c>
      <c r="K119" s="148">
        <v>11</v>
      </c>
      <c r="L119" s="148">
        <v>20</v>
      </c>
      <c r="M119" s="148">
        <v>87</v>
      </c>
      <c r="N119" s="148">
        <v>11</v>
      </c>
      <c r="O119" s="148">
        <v>8</v>
      </c>
      <c r="P119" s="148">
        <v>76</v>
      </c>
      <c r="Q119" s="148">
        <v>0</v>
      </c>
      <c r="R119" s="148">
        <v>18</v>
      </c>
    </row>
    <row r="120" spans="1:19" ht="15.95" customHeight="1">
      <c r="A120" s="76">
        <v>1001</v>
      </c>
      <c r="B120" s="77" t="s">
        <v>324</v>
      </c>
      <c r="C120" s="170">
        <v>0</v>
      </c>
      <c r="D120" s="115">
        <v>0</v>
      </c>
      <c r="E120" s="115">
        <v>0</v>
      </c>
      <c r="F120" s="115">
        <v>0</v>
      </c>
      <c r="G120" s="115">
        <v>0</v>
      </c>
      <c r="H120" s="115">
        <v>0</v>
      </c>
      <c r="I120" s="115">
        <v>0</v>
      </c>
      <c r="J120" s="115">
        <v>0</v>
      </c>
      <c r="K120" s="115">
        <v>0</v>
      </c>
      <c r="L120" s="115">
        <v>0</v>
      </c>
      <c r="M120" s="115">
        <v>0</v>
      </c>
      <c r="N120" s="115">
        <v>0</v>
      </c>
      <c r="O120" s="115">
        <v>0</v>
      </c>
      <c r="P120" s="115">
        <v>0</v>
      </c>
      <c r="Q120" s="115">
        <v>0</v>
      </c>
      <c r="R120" s="115">
        <v>0</v>
      </c>
    </row>
    <row r="121" spans="1:19" ht="15.95" customHeight="1">
      <c r="A121" s="76">
        <v>1002</v>
      </c>
      <c r="B121" s="77" t="s">
        <v>759</v>
      </c>
      <c r="C121" s="170">
        <v>0</v>
      </c>
      <c r="D121" s="149">
        <v>0</v>
      </c>
      <c r="E121" s="149">
        <v>0</v>
      </c>
      <c r="F121" s="149">
        <v>0</v>
      </c>
      <c r="G121" s="149">
        <v>0</v>
      </c>
      <c r="H121" s="149">
        <v>0</v>
      </c>
      <c r="I121" s="149">
        <v>0</v>
      </c>
      <c r="J121" s="149" t="s">
        <v>767</v>
      </c>
      <c r="K121" s="149">
        <v>0</v>
      </c>
      <c r="L121" s="149">
        <v>0</v>
      </c>
      <c r="M121" s="149">
        <v>0</v>
      </c>
      <c r="N121" s="149">
        <v>0</v>
      </c>
      <c r="O121" s="149">
        <v>0</v>
      </c>
      <c r="P121" s="149">
        <v>0</v>
      </c>
      <c r="Q121" s="149">
        <v>0</v>
      </c>
      <c r="R121" s="149">
        <v>0</v>
      </c>
    </row>
    <row r="122" spans="1:19" ht="15.95" customHeight="1">
      <c r="A122" s="76">
        <v>1006</v>
      </c>
      <c r="B122" s="77" t="s">
        <v>386</v>
      </c>
      <c r="C122" s="170">
        <v>0</v>
      </c>
      <c r="D122" s="149">
        <v>0</v>
      </c>
      <c r="E122" s="149">
        <v>0</v>
      </c>
      <c r="F122" s="149">
        <v>0</v>
      </c>
      <c r="G122" s="149">
        <v>0</v>
      </c>
      <c r="H122" s="149">
        <v>0</v>
      </c>
      <c r="I122" s="149">
        <v>0</v>
      </c>
      <c r="J122" s="149" t="s">
        <v>767</v>
      </c>
      <c r="K122" s="149">
        <v>0</v>
      </c>
      <c r="L122" s="149">
        <v>0</v>
      </c>
      <c r="M122" s="149">
        <v>0</v>
      </c>
      <c r="N122" s="149">
        <v>0</v>
      </c>
      <c r="O122" s="149">
        <v>0</v>
      </c>
      <c r="P122" s="149">
        <v>0</v>
      </c>
      <c r="Q122" s="149">
        <v>0</v>
      </c>
      <c r="R122" s="149" t="s">
        <v>767</v>
      </c>
    </row>
    <row r="123" spans="1:19" ht="15.95" customHeight="1">
      <c r="A123" s="76">
        <v>1099</v>
      </c>
      <c r="B123" s="77" t="s">
        <v>606</v>
      </c>
      <c r="C123" s="170">
        <v>864</v>
      </c>
      <c r="D123" s="149">
        <v>50</v>
      </c>
      <c r="E123" s="149">
        <v>170</v>
      </c>
      <c r="F123" s="149">
        <v>53</v>
      </c>
      <c r="G123" s="149">
        <v>55</v>
      </c>
      <c r="H123" s="149">
        <v>20</v>
      </c>
      <c r="I123" s="149">
        <v>65</v>
      </c>
      <c r="J123" s="149">
        <v>220</v>
      </c>
      <c r="K123" s="149">
        <v>11</v>
      </c>
      <c r="L123" s="149">
        <v>20</v>
      </c>
      <c r="M123" s="149">
        <v>87</v>
      </c>
      <c r="N123" s="149">
        <v>11</v>
      </c>
      <c r="O123" s="149">
        <v>8</v>
      </c>
      <c r="P123" s="149">
        <v>76</v>
      </c>
      <c r="Q123" s="149" t="s">
        <v>767</v>
      </c>
      <c r="R123" s="149">
        <v>18</v>
      </c>
    </row>
    <row r="124" spans="1:19" ht="15.95" customHeight="1">
      <c r="A124" s="74"/>
      <c r="B124" s="75" t="s">
        <v>505</v>
      </c>
      <c r="C124" s="170">
        <v>0</v>
      </c>
      <c r="D124" s="170">
        <v>0</v>
      </c>
      <c r="E124" s="170">
        <v>0</v>
      </c>
      <c r="F124" s="170">
        <v>0</v>
      </c>
      <c r="G124" s="170">
        <v>0</v>
      </c>
      <c r="H124" s="170">
        <v>0</v>
      </c>
      <c r="I124" s="170">
        <v>0</v>
      </c>
      <c r="J124" s="170">
        <v>0</v>
      </c>
      <c r="K124" s="170">
        <v>0</v>
      </c>
      <c r="L124" s="170">
        <v>0</v>
      </c>
      <c r="M124" s="170">
        <v>0</v>
      </c>
      <c r="N124" s="170">
        <v>0</v>
      </c>
      <c r="O124" s="170">
        <v>0</v>
      </c>
      <c r="P124" s="170">
        <v>0</v>
      </c>
      <c r="Q124" s="170">
        <v>0</v>
      </c>
      <c r="R124" s="170">
        <v>0</v>
      </c>
    </row>
    <row r="125" spans="1:19" ht="15.95" customHeight="1">
      <c r="A125" s="76">
        <v>2003</v>
      </c>
      <c r="B125" s="268" t="s">
        <v>556</v>
      </c>
      <c r="C125" s="170">
        <v>0</v>
      </c>
      <c r="D125" s="149">
        <v>0</v>
      </c>
      <c r="E125" s="149">
        <v>0</v>
      </c>
      <c r="F125" s="149">
        <v>0</v>
      </c>
      <c r="G125" s="149">
        <v>0</v>
      </c>
      <c r="H125" s="149">
        <v>0</v>
      </c>
      <c r="I125" s="149">
        <v>0</v>
      </c>
      <c r="J125" s="149" t="s">
        <v>767</v>
      </c>
      <c r="K125" s="149">
        <v>0</v>
      </c>
      <c r="L125" s="149">
        <v>0</v>
      </c>
      <c r="M125" s="149">
        <v>0</v>
      </c>
      <c r="N125" s="149">
        <v>0</v>
      </c>
      <c r="O125" s="149">
        <v>0</v>
      </c>
      <c r="P125" s="149">
        <v>0</v>
      </c>
      <c r="Q125" s="149">
        <v>0</v>
      </c>
      <c r="R125" s="149">
        <v>0</v>
      </c>
    </row>
    <row r="126" spans="1:19" ht="15.95" customHeight="1">
      <c r="A126" s="74"/>
      <c r="B126" s="75" t="s">
        <v>740</v>
      </c>
      <c r="C126" s="170">
        <v>0</v>
      </c>
      <c r="D126" s="170">
        <v>0</v>
      </c>
      <c r="E126" s="170">
        <v>0</v>
      </c>
      <c r="F126" s="170">
        <v>0</v>
      </c>
      <c r="G126" s="170">
        <v>0</v>
      </c>
      <c r="H126" s="170">
        <v>0</v>
      </c>
      <c r="I126" s="170">
        <v>0</v>
      </c>
      <c r="J126" s="170">
        <v>0</v>
      </c>
      <c r="K126" s="170">
        <v>0</v>
      </c>
      <c r="L126" s="170">
        <v>0</v>
      </c>
      <c r="M126" s="170">
        <v>0</v>
      </c>
      <c r="N126" s="170">
        <v>0</v>
      </c>
      <c r="O126" s="170">
        <v>0</v>
      </c>
      <c r="P126" s="170">
        <v>0</v>
      </c>
      <c r="Q126" s="170">
        <v>0</v>
      </c>
      <c r="R126" s="170">
        <v>0</v>
      </c>
    </row>
    <row r="127" spans="1:19" ht="15.95" customHeight="1">
      <c r="A127" s="76">
        <v>3001</v>
      </c>
      <c r="B127" s="77" t="s">
        <v>328</v>
      </c>
      <c r="C127" s="170">
        <v>0</v>
      </c>
      <c r="D127" s="149">
        <v>0</v>
      </c>
      <c r="E127" s="149">
        <v>0</v>
      </c>
      <c r="F127" s="149" t="s">
        <v>767</v>
      </c>
      <c r="G127" s="149">
        <v>0</v>
      </c>
      <c r="H127" s="149">
        <v>0</v>
      </c>
      <c r="I127" s="149">
        <v>0</v>
      </c>
      <c r="J127" s="149" t="s">
        <v>767</v>
      </c>
      <c r="K127" s="149">
        <v>0</v>
      </c>
      <c r="L127" s="149">
        <v>0</v>
      </c>
      <c r="M127" s="149">
        <v>0</v>
      </c>
      <c r="N127" s="149">
        <v>0</v>
      </c>
      <c r="O127" s="149">
        <v>0</v>
      </c>
      <c r="P127" s="149">
        <v>0</v>
      </c>
      <c r="Q127" s="149">
        <v>0</v>
      </c>
      <c r="R127" s="149">
        <v>0</v>
      </c>
    </row>
    <row r="128" spans="1:19" ht="15.95" customHeight="1">
      <c r="A128" s="76">
        <v>3099</v>
      </c>
      <c r="B128" s="77" t="s">
        <v>329</v>
      </c>
      <c r="C128" s="170">
        <v>0</v>
      </c>
      <c r="D128" s="149">
        <v>0</v>
      </c>
      <c r="E128" s="149">
        <v>0</v>
      </c>
      <c r="F128" s="149">
        <v>0</v>
      </c>
      <c r="G128" s="149">
        <v>0</v>
      </c>
      <c r="H128" s="149">
        <v>0</v>
      </c>
      <c r="I128" s="149">
        <v>0</v>
      </c>
      <c r="J128" s="149" t="s">
        <v>767</v>
      </c>
      <c r="K128" s="149">
        <v>0</v>
      </c>
      <c r="L128" s="149">
        <v>0</v>
      </c>
      <c r="M128" s="149">
        <v>0</v>
      </c>
      <c r="N128" s="149">
        <v>0</v>
      </c>
      <c r="O128" s="149">
        <v>0</v>
      </c>
      <c r="P128" s="149">
        <v>0</v>
      </c>
      <c r="Q128" s="149">
        <v>0</v>
      </c>
      <c r="R128" s="149" t="s">
        <v>767</v>
      </c>
    </row>
    <row r="129" spans="1:22" ht="15.95" customHeight="1">
      <c r="A129" s="87"/>
      <c r="B129" s="75" t="s">
        <v>412</v>
      </c>
      <c r="C129" s="148">
        <v>133</v>
      </c>
      <c r="D129" s="148">
        <v>10</v>
      </c>
      <c r="E129" s="148">
        <v>0</v>
      </c>
      <c r="F129" s="148">
        <v>8</v>
      </c>
      <c r="G129" s="148">
        <v>0</v>
      </c>
      <c r="H129" s="148">
        <v>0</v>
      </c>
      <c r="I129" s="148">
        <v>7</v>
      </c>
      <c r="J129" s="148">
        <v>95</v>
      </c>
      <c r="K129" s="148">
        <v>0</v>
      </c>
      <c r="L129" s="148">
        <v>5</v>
      </c>
      <c r="M129" s="148">
        <v>0</v>
      </c>
      <c r="N129" s="148">
        <v>4</v>
      </c>
      <c r="O129" s="148">
        <v>0</v>
      </c>
      <c r="P129" s="148">
        <v>4</v>
      </c>
      <c r="Q129" s="148">
        <v>0</v>
      </c>
      <c r="R129" s="148">
        <v>0</v>
      </c>
    </row>
    <row r="130" spans="1:22" ht="22.5" customHeight="1">
      <c r="A130" s="79">
        <v>4003</v>
      </c>
      <c r="B130" s="77" t="s">
        <v>217</v>
      </c>
      <c r="C130" s="170">
        <v>12</v>
      </c>
      <c r="D130" s="149">
        <v>0</v>
      </c>
      <c r="E130" s="149">
        <v>0</v>
      </c>
      <c r="F130" s="149" t="s">
        <v>767</v>
      </c>
      <c r="G130" s="149" t="s">
        <v>767</v>
      </c>
      <c r="H130" s="149" t="s">
        <v>767</v>
      </c>
      <c r="I130" s="149">
        <v>0</v>
      </c>
      <c r="J130" s="149">
        <v>12</v>
      </c>
      <c r="K130" s="149">
        <v>0</v>
      </c>
      <c r="L130" s="149" t="s">
        <v>767</v>
      </c>
      <c r="M130" s="149" t="s">
        <v>767</v>
      </c>
      <c r="N130" s="149">
        <v>0</v>
      </c>
      <c r="O130" s="149">
        <v>0</v>
      </c>
      <c r="P130" s="149" t="s">
        <v>767</v>
      </c>
      <c r="Q130" s="149" t="s">
        <v>767</v>
      </c>
      <c r="R130" s="149" t="s">
        <v>767</v>
      </c>
    </row>
    <row r="131" spans="1:22" ht="15.75" customHeight="1">
      <c r="A131" s="79">
        <v>4004</v>
      </c>
      <c r="B131" s="77" t="s">
        <v>10</v>
      </c>
      <c r="C131" s="170">
        <v>5</v>
      </c>
      <c r="D131" s="149">
        <v>0</v>
      </c>
      <c r="E131" s="149">
        <v>0</v>
      </c>
      <c r="F131" s="149" t="s">
        <v>767</v>
      </c>
      <c r="G131" s="149">
        <v>0</v>
      </c>
      <c r="H131" s="149">
        <v>0</v>
      </c>
      <c r="I131" s="149" t="s">
        <v>767</v>
      </c>
      <c r="J131" s="149">
        <v>5</v>
      </c>
      <c r="K131" s="149">
        <v>0</v>
      </c>
      <c r="L131" s="149">
        <v>0</v>
      </c>
      <c r="M131" s="149">
        <v>0</v>
      </c>
      <c r="N131" s="149">
        <v>0</v>
      </c>
      <c r="O131" s="149" t="s">
        <v>767</v>
      </c>
      <c r="P131" s="149" t="s">
        <v>767</v>
      </c>
      <c r="Q131" s="149" t="s">
        <v>767</v>
      </c>
      <c r="R131" s="149">
        <v>0</v>
      </c>
    </row>
    <row r="132" spans="1:22" ht="15" customHeight="1">
      <c r="A132" s="79">
        <v>4005</v>
      </c>
      <c r="B132" s="77" t="s">
        <v>12</v>
      </c>
      <c r="C132" s="170">
        <v>112</v>
      </c>
      <c r="D132" s="149">
        <v>6</v>
      </c>
      <c r="E132" s="149" t="s">
        <v>767</v>
      </c>
      <c r="F132" s="149">
        <v>8</v>
      </c>
      <c r="G132" s="149" t="s">
        <v>767</v>
      </c>
      <c r="H132" s="149" t="s">
        <v>767</v>
      </c>
      <c r="I132" s="149">
        <v>7</v>
      </c>
      <c r="J132" s="149">
        <v>78</v>
      </c>
      <c r="K132" s="149">
        <v>0</v>
      </c>
      <c r="L132" s="149">
        <v>5</v>
      </c>
      <c r="M132" s="149" t="s">
        <v>767</v>
      </c>
      <c r="N132" s="149">
        <v>4</v>
      </c>
      <c r="O132" s="149" t="s">
        <v>767</v>
      </c>
      <c r="P132" s="149">
        <v>4</v>
      </c>
      <c r="Q132" s="149">
        <v>0</v>
      </c>
      <c r="R132" s="149">
        <v>0</v>
      </c>
    </row>
    <row r="133" spans="1:22" ht="15" customHeight="1">
      <c r="A133" s="76">
        <v>4099</v>
      </c>
      <c r="B133" s="77" t="s">
        <v>729</v>
      </c>
      <c r="C133" s="170">
        <v>4</v>
      </c>
      <c r="D133" s="149">
        <v>4</v>
      </c>
      <c r="E133" s="149">
        <v>0</v>
      </c>
      <c r="F133" s="149">
        <v>0</v>
      </c>
      <c r="G133" s="149">
        <v>0</v>
      </c>
      <c r="H133" s="149">
        <v>0</v>
      </c>
      <c r="I133" s="149" t="s">
        <v>767</v>
      </c>
      <c r="J133" s="149" t="s">
        <v>767</v>
      </c>
      <c r="K133" s="149" t="s">
        <v>767</v>
      </c>
      <c r="L133" s="149" t="s">
        <v>767</v>
      </c>
      <c r="M133" s="149">
        <v>0</v>
      </c>
      <c r="N133" s="149">
        <v>0</v>
      </c>
      <c r="O133" s="149">
        <v>0</v>
      </c>
      <c r="P133" s="149" t="s">
        <v>767</v>
      </c>
      <c r="Q133" s="149">
        <v>0</v>
      </c>
      <c r="R133" s="149">
        <v>0</v>
      </c>
    </row>
    <row r="134" spans="1:22" ht="15.95" customHeight="1">
      <c r="A134" s="74"/>
      <c r="B134" s="75" t="s">
        <v>741</v>
      </c>
      <c r="C134" s="170">
        <v>0</v>
      </c>
      <c r="D134" s="170">
        <v>0</v>
      </c>
      <c r="E134" s="170">
        <v>0</v>
      </c>
      <c r="F134" s="170">
        <v>0</v>
      </c>
      <c r="G134" s="170">
        <v>0</v>
      </c>
      <c r="H134" s="170">
        <v>0</v>
      </c>
      <c r="I134" s="170">
        <v>0</v>
      </c>
      <c r="J134" s="170">
        <v>0</v>
      </c>
      <c r="K134" s="170">
        <v>0</v>
      </c>
      <c r="L134" s="170">
        <v>0</v>
      </c>
      <c r="M134" s="170">
        <v>0</v>
      </c>
      <c r="N134" s="170">
        <v>0</v>
      </c>
      <c r="O134" s="170">
        <v>0</v>
      </c>
      <c r="P134" s="170">
        <v>0</v>
      </c>
      <c r="Q134" s="170">
        <v>0</v>
      </c>
      <c r="R134" s="170">
        <v>0</v>
      </c>
      <c r="S134" s="110"/>
      <c r="T134" s="110"/>
      <c r="U134" s="110"/>
      <c r="V134" s="110"/>
    </row>
    <row r="135" spans="1:22" ht="15.95" customHeight="1">
      <c r="A135" s="76">
        <v>5001</v>
      </c>
      <c r="B135" s="77" t="s">
        <v>313</v>
      </c>
      <c r="C135" s="170">
        <v>0</v>
      </c>
      <c r="D135" s="149">
        <v>0</v>
      </c>
      <c r="E135" s="149">
        <v>0</v>
      </c>
      <c r="F135" s="149">
        <v>0</v>
      </c>
      <c r="G135" s="149">
        <v>0</v>
      </c>
      <c r="H135" s="149">
        <v>0</v>
      </c>
      <c r="I135" s="149">
        <v>0</v>
      </c>
      <c r="J135" s="149" t="s">
        <v>767</v>
      </c>
      <c r="K135" s="149">
        <v>0</v>
      </c>
      <c r="L135" s="149">
        <v>0</v>
      </c>
      <c r="M135" s="149">
        <v>0</v>
      </c>
      <c r="N135" s="149" t="s">
        <v>767</v>
      </c>
      <c r="O135" s="149" t="s">
        <v>767</v>
      </c>
      <c r="P135" s="149">
        <v>0</v>
      </c>
      <c r="Q135" s="149">
        <v>0</v>
      </c>
      <c r="R135" s="149">
        <v>0</v>
      </c>
      <c r="S135" s="110"/>
      <c r="T135" s="110"/>
      <c r="U135" s="110"/>
      <c r="V135" s="110"/>
    </row>
    <row r="136" spans="1:22" ht="15.95" customHeight="1">
      <c r="A136" s="76">
        <v>5002</v>
      </c>
      <c r="B136" s="77" t="s">
        <v>330</v>
      </c>
      <c r="C136" s="170">
        <v>0</v>
      </c>
      <c r="D136" s="149" t="s">
        <v>767</v>
      </c>
      <c r="E136" s="149">
        <v>0</v>
      </c>
      <c r="F136" s="149">
        <v>0</v>
      </c>
      <c r="G136" s="149">
        <v>0</v>
      </c>
      <c r="H136" s="149">
        <v>0</v>
      </c>
      <c r="I136" s="149">
        <v>0</v>
      </c>
      <c r="J136" s="149">
        <v>0</v>
      </c>
      <c r="K136" s="149">
        <v>0</v>
      </c>
      <c r="L136" s="149">
        <v>0</v>
      </c>
      <c r="M136" s="149">
        <v>0</v>
      </c>
      <c r="N136" s="149">
        <v>0</v>
      </c>
      <c r="O136" s="149">
        <v>0</v>
      </c>
      <c r="P136" s="149">
        <v>0</v>
      </c>
      <c r="Q136" s="149">
        <v>0</v>
      </c>
      <c r="R136" s="149">
        <v>0</v>
      </c>
    </row>
    <row r="137" spans="1:22" ht="15.95" customHeight="1">
      <c r="A137" s="79">
        <v>5099</v>
      </c>
      <c r="B137" s="77" t="s">
        <v>428</v>
      </c>
      <c r="C137" s="170">
        <v>0</v>
      </c>
      <c r="D137" s="149">
        <v>0</v>
      </c>
      <c r="E137" s="149">
        <v>0</v>
      </c>
      <c r="F137" s="149">
        <v>0</v>
      </c>
      <c r="G137" s="149">
        <v>0</v>
      </c>
      <c r="H137" s="149">
        <v>0</v>
      </c>
      <c r="I137" s="149">
        <v>0</v>
      </c>
      <c r="J137" s="149" t="s">
        <v>767</v>
      </c>
      <c r="K137" s="149">
        <v>0</v>
      </c>
      <c r="L137" s="149">
        <v>0</v>
      </c>
      <c r="M137" s="149">
        <v>0</v>
      </c>
      <c r="N137" s="149">
        <v>0</v>
      </c>
      <c r="O137" s="149">
        <v>0</v>
      </c>
      <c r="P137" s="149">
        <v>0</v>
      </c>
      <c r="Q137" s="149">
        <v>0</v>
      </c>
      <c r="R137" s="149">
        <v>0</v>
      </c>
    </row>
    <row r="138" spans="1:22" ht="27.75" customHeight="1">
      <c r="A138" s="74"/>
      <c r="B138" s="75" t="s">
        <v>713</v>
      </c>
      <c r="C138" s="170">
        <v>2763</v>
      </c>
      <c r="D138" s="170">
        <v>168</v>
      </c>
      <c r="E138" s="170">
        <v>183</v>
      </c>
      <c r="F138" s="170">
        <v>196</v>
      </c>
      <c r="G138" s="170">
        <v>84</v>
      </c>
      <c r="H138" s="170">
        <v>115</v>
      </c>
      <c r="I138" s="170">
        <v>333</v>
      </c>
      <c r="J138" s="170">
        <v>758</v>
      </c>
      <c r="K138" s="170">
        <v>158</v>
      </c>
      <c r="L138" s="170">
        <v>226</v>
      </c>
      <c r="M138" s="170">
        <v>311</v>
      </c>
      <c r="N138" s="170">
        <v>113</v>
      </c>
      <c r="O138" s="170">
        <v>53</v>
      </c>
      <c r="P138" s="170">
        <v>56</v>
      </c>
      <c r="Q138" s="170">
        <v>5</v>
      </c>
      <c r="R138" s="170">
        <v>4</v>
      </c>
    </row>
    <row r="139" spans="1:22" ht="15.95" customHeight="1">
      <c r="A139" s="76">
        <v>1018</v>
      </c>
      <c r="B139" s="77" t="s">
        <v>280</v>
      </c>
      <c r="C139" s="170">
        <v>4</v>
      </c>
      <c r="D139" s="149">
        <v>0</v>
      </c>
      <c r="E139" s="149">
        <v>0</v>
      </c>
      <c r="F139" s="149">
        <v>0</v>
      </c>
      <c r="G139" s="149">
        <v>0</v>
      </c>
      <c r="H139" s="149" t="s">
        <v>767</v>
      </c>
      <c r="I139" s="149">
        <v>0</v>
      </c>
      <c r="J139" s="149">
        <v>4</v>
      </c>
      <c r="K139" s="149">
        <v>0</v>
      </c>
      <c r="L139" s="149" t="s">
        <v>767</v>
      </c>
      <c r="M139" s="149">
        <v>0</v>
      </c>
      <c r="N139" s="149">
        <v>0</v>
      </c>
      <c r="O139" s="149">
        <v>0</v>
      </c>
      <c r="P139" s="149">
        <v>0</v>
      </c>
      <c r="Q139" s="149">
        <v>0</v>
      </c>
      <c r="R139" s="149">
        <v>0</v>
      </c>
    </row>
    <row r="140" spans="1:22" ht="15.95" customHeight="1">
      <c r="A140" s="76">
        <v>7001</v>
      </c>
      <c r="B140" s="77" t="s">
        <v>613</v>
      </c>
      <c r="C140" s="170">
        <v>0</v>
      </c>
      <c r="D140" s="149">
        <v>0</v>
      </c>
      <c r="E140" s="149">
        <v>0</v>
      </c>
      <c r="F140" s="149">
        <v>0</v>
      </c>
      <c r="G140" s="149" t="s">
        <v>767</v>
      </c>
      <c r="H140" s="149">
        <v>0</v>
      </c>
      <c r="I140" s="149">
        <v>0</v>
      </c>
      <c r="J140" s="149" t="s">
        <v>767</v>
      </c>
      <c r="K140" s="149">
        <v>0</v>
      </c>
      <c r="L140" s="149">
        <v>0</v>
      </c>
      <c r="M140" s="149">
        <v>0</v>
      </c>
      <c r="N140" s="149">
        <v>0</v>
      </c>
      <c r="O140" s="149">
        <v>0</v>
      </c>
      <c r="P140" s="149">
        <v>0</v>
      </c>
      <c r="Q140" s="149">
        <v>0</v>
      </c>
      <c r="R140" s="149">
        <v>0</v>
      </c>
    </row>
    <row r="141" spans="1:22" ht="15.95" customHeight="1">
      <c r="A141" s="76">
        <v>7006</v>
      </c>
      <c r="B141" s="77" t="s">
        <v>649</v>
      </c>
      <c r="C141" s="170">
        <v>119</v>
      </c>
      <c r="D141" s="149" t="s">
        <v>767</v>
      </c>
      <c r="E141" s="149" t="s">
        <v>767</v>
      </c>
      <c r="F141" s="149">
        <v>0</v>
      </c>
      <c r="G141" s="149">
        <v>5</v>
      </c>
      <c r="H141" s="149" t="s">
        <v>767</v>
      </c>
      <c r="I141" s="149">
        <v>30</v>
      </c>
      <c r="J141" s="149">
        <v>15</v>
      </c>
      <c r="K141" s="149">
        <v>9</v>
      </c>
      <c r="L141" s="149">
        <v>21</v>
      </c>
      <c r="M141" s="149">
        <v>17</v>
      </c>
      <c r="N141" s="149">
        <v>17</v>
      </c>
      <c r="O141" s="149">
        <v>5</v>
      </c>
      <c r="P141" s="149" t="s">
        <v>767</v>
      </c>
      <c r="Q141" s="149">
        <v>0</v>
      </c>
      <c r="R141" s="149">
        <v>0</v>
      </c>
    </row>
    <row r="142" spans="1:22" ht="15.95" customHeight="1">
      <c r="A142" s="76">
        <v>7007</v>
      </c>
      <c r="B142" s="77" t="s">
        <v>331</v>
      </c>
      <c r="C142" s="170">
        <v>961</v>
      </c>
      <c r="D142" s="149">
        <v>104</v>
      </c>
      <c r="E142" s="149">
        <v>140</v>
      </c>
      <c r="F142" s="149">
        <v>35</v>
      </c>
      <c r="G142" s="149">
        <v>30</v>
      </c>
      <c r="H142" s="149">
        <v>28</v>
      </c>
      <c r="I142" s="149">
        <v>61</v>
      </c>
      <c r="J142" s="149">
        <v>322</v>
      </c>
      <c r="K142" s="149">
        <v>27</v>
      </c>
      <c r="L142" s="149">
        <v>40</v>
      </c>
      <c r="M142" s="149">
        <v>141</v>
      </c>
      <c r="N142" s="149">
        <v>9</v>
      </c>
      <c r="O142" s="149">
        <v>9</v>
      </c>
      <c r="P142" s="149">
        <v>15</v>
      </c>
      <c r="Q142" s="149">
        <v>0</v>
      </c>
      <c r="R142" s="149" t="s">
        <v>767</v>
      </c>
    </row>
    <row r="143" spans="1:22" ht="15.95" customHeight="1">
      <c r="A143" s="79">
        <v>7014</v>
      </c>
      <c r="B143" s="77" t="s">
        <v>700</v>
      </c>
      <c r="C143" s="170">
        <v>0</v>
      </c>
      <c r="D143" s="149">
        <v>0</v>
      </c>
      <c r="E143" s="149">
        <v>0</v>
      </c>
      <c r="F143" s="149">
        <v>0</v>
      </c>
      <c r="G143" s="149">
        <v>0</v>
      </c>
      <c r="H143" s="149">
        <v>0</v>
      </c>
      <c r="I143" s="149">
        <v>0</v>
      </c>
      <c r="J143" s="149" t="s">
        <v>767</v>
      </c>
      <c r="K143" s="149">
        <v>0</v>
      </c>
      <c r="L143" s="149">
        <v>0</v>
      </c>
      <c r="M143" s="149">
        <v>0</v>
      </c>
      <c r="N143" s="149">
        <v>0</v>
      </c>
      <c r="O143" s="149">
        <v>0</v>
      </c>
      <c r="P143" s="149">
        <v>0</v>
      </c>
      <c r="Q143" s="149">
        <v>0</v>
      </c>
      <c r="R143" s="149">
        <v>0</v>
      </c>
    </row>
    <row r="144" spans="1:22" ht="15.95" customHeight="1">
      <c r="A144" s="76">
        <v>7031</v>
      </c>
      <c r="B144" s="77" t="s">
        <v>233</v>
      </c>
      <c r="C144" s="170">
        <v>0</v>
      </c>
      <c r="D144" s="149">
        <v>0</v>
      </c>
      <c r="E144" s="149">
        <v>0</v>
      </c>
      <c r="F144" s="149">
        <v>0</v>
      </c>
      <c r="G144" s="149">
        <v>0</v>
      </c>
      <c r="H144" s="149">
        <v>0</v>
      </c>
      <c r="I144" s="149">
        <v>0</v>
      </c>
      <c r="J144" s="149">
        <v>0</v>
      </c>
      <c r="K144" s="149">
        <v>0</v>
      </c>
      <c r="L144" s="149">
        <v>0</v>
      </c>
      <c r="M144" s="149">
        <v>0</v>
      </c>
      <c r="N144" s="149" t="s">
        <v>767</v>
      </c>
      <c r="O144" s="149">
        <v>0</v>
      </c>
      <c r="P144" s="149">
        <v>0</v>
      </c>
      <c r="Q144" s="149">
        <v>0</v>
      </c>
      <c r="R144" s="149">
        <v>0</v>
      </c>
    </row>
    <row r="145" spans="1:18" ht="15.95" customHeight="1">
      <c r="A145" s="76">
        <v>7032</v>
      </c>
      <c r="B145" s="268" t="s">
        <v>234</v>
      </c>
      <c r="C145" s="170">
        <v>4</v>
      </c>
      <c r="D145" s="149">
        <v>0</v>
      </c>
      <c r="E145" s="149">
        <v>0</v>
      </c>
      <c r="F145" s="149">
        <v>0</v>
      </c>
      <c r="G145" s="149">
        <v>0</v>
      </c>
      <c r="H145" s="149">
        <v>0</v>
      </c>
      <c r="I145" s="149" t="s">
        <v>767</v>
      </c>
      <c r="J145" s="149">
        <v>4</v>
      </c>
      <c r="K145" s="149">
        <v>0</v>
      </c>
      <c r="L145" s="149" t="s">
        <v>767</v>
      </c>
      <c r="M145" s="149" t="s">
        <v>767</v>
      </c>
      <c r="N145" s="149">
        <v>0</v>
      </c>
      <c r="O145" s="149">
        <v>0</v>
      </c>
      <c r="P145" s="149" t="s">
        <v>767</v>
      </c>
      <c r="Q145" s="149">
        <v>0</v>
      </c>
      <c r="R145" s="149">
        <v>0</v>
      </c>
    </row>
    <row r="146" spans="1:18" ht="15.95" customHeight="1">
      <c r="A146" s="76">
        <v>7037</v>
      </c>
      <c r="B146" s="77" t="s">
        <v>708</v>
      </c>
      <c r="C146" s="170">
        <v>1196</v>
      </c>
      <c r="D146" s="149">
        <v>64</v>
      </c>
      <c r="E146" s="149">
        <v>35</v>
      </c>
      <c r="F146" s="149">
        <v>121</v>
      </c>
      <c r="G146" s="149">
        <v>29</v>
      </c>
      <c r="H146" s="149">
        <v>82</v>
      </c>
      <c r="I146" s="149">
        <v>184</v>
      </c>
      <c r="J146" s="149">
        <v>222</v>
      </c>
      <c r="K146" s="149">
        <v>87</v>
      </c>
      <c r="L146" s="149">
        <v>98</v>
      </c>
      <c r="M146" s="149">
        <v>104</v>
      </c>
      <c r="N146" s="149">
        <v>87</v>
      </c>
      <c r="O146" s="149">
        <v>39</v>
      </c>
      <c r="P146" s="149">
        <v>35</v>
      </c>
      <c r="Q146" s="149">
        <v>5</v>
      </c>
      <c r="R146" s="149">
        <v>4</v>
      </c>
    </row>
    <row r="147" spans="1:18" ht="15.95" customHeight="1">
      <c r="A147" s="76">
        <v>7042</v>
      </c>
      <c r="B147" s="77" t="s">
        <v>650</v>
      </c>
      <c r="C147" s="170">
        <v>0</v>
      </c>
      <c r="D147" s="149">
        <v>0</v>
      </c>
      <c r="E147" s="149">
        <v>0</v>
      </c>
      <c r="F147" s="149">
        <v>0</v>
      </c>
      <c r="G147" s="149">
        <v>0</v>
      </c>
      <c r="H147" s="149">
        <v>0</v>
      </c>
      <c r="I147" s="149">
        <v>0</v>
      </c>
      <c r="J147" s="149">
        <v>0</v>
      </c>
      <c r="K147" s="149" t="s">
        <v>767</v>
      </c>
      <c r="L147" s="149">
        <v>0</v>
      </c>
      <c r="M147" s="149">
        <v>0</v>
      </c>
      <c r="N147" s="149">
        <v>0</v>
      </c>
      <c r="O147" s="149">
        <v>0</v>
      </c>
      <c r="P147" s="149">
        <v>0</v>
      </c>
      <c r="Q147" s="149">
        <v>0</v>
      </c>
      <c r="R147" s="149">
        <v>0</v>
      </c>
    </row>
    <row r="148" spans="1:18" ht="15.95" customHeight="1">
      <c r="A148" s="76">
        <v>7043</v>
      </c>
      <c r="B148" s="77" t="s">
        <v>651</v>
      </c>
      <c r="C148" s="170">
        <v>0</v>
      </c>
      <c r="D148" s="149">
        <v>0</v>
      </c>
      <c r="E148" s="149">
        <v>0</v>
      </c>
      <c r="F148" s="149">
        <v>0</v>
      </c>
      <c r="G148" s="149">
        <v>0</v>
      </c>
      <c r="H148" s="149">
        <v>0</v>
      </c>
      <c r="I148" s="149">
        <v>0</v>
      </c>
      <c r="J148" s="149" t="s">
        <v>767</v>
      </c>
      <c r="K148" s="149">
        <v>0</v>
      </c>
      <c r="L148" s="149">
        <v>0</v>
      </c>
      <c r="M148" s="149">
        <v>0</v>
      </c>
      <c r="N148" s="149">
        <v>0</v>
      </c>
      <c r="O148" s="149">
        <v>0</v>
      </c>
      <c r="P148" s="149">
        <v>0</v>
      </c>
      <c r="Q148" s="149">
        <v>0</v>
      </c>
      <c r="R148" s="149">
        <v>0</v>
      </c>
    </row>
    <row r="149" spans="1:18" ht="15.95" customHeight="1">
      <c r="A149" s="79">
        <v>7044</v>
      </c>
      <c r="B149" s="293" t="s">
        <v>27</v>
      </c>
      <c r="C149" s="170">
        <v>5</v>
      </c>
      <c r="D149" s="149">
        <v>0</v>
      </c>
      <c r="E149" s="149" t="s">
        <v>767</v>
      </c>
      <c r="F149" s="149">
        <v>0</v>
      </c>
      <c r="G149" s="149">
        <v>0</v>
      </c>
      <c r="H149" s="149" t="s">
        <v>767</v>
      </c>
      <c r="I149" s="149" t="s">
        <v>767</v>
      </c>
      <c r="J149" s="149">
        <v>5</v>
      </c>
      <c r="K149" s="149" t="s">
        <v>767</v>
      </c>
      <c r="L149" s="149">
        <v>0</v>
      </c>
      <c r="M149" s="149" t="s">
        <v>767</v>
      </c>
      <c r="N149" s="149">
        <v>0</v>
      </c>
      <c r="O149" s="149">
        <v>0</v>
      </c>
      <c r="P149" s="149">
        <v>0</v>
      </c>
      <c r="Q149" s="149">
        <v>0</v>
      </c>
      <c r="R149" s="149">
        <v>0</v>
      </c>
    </row>
    <row r="150" spans="1:18" ht="15.95" customHeight="1">
      <c r="A150" s="76">
        <v>7099</v>
      </c>
      <c r="B150" s="77" t="s">
        <v>880</v>
      </c>
      <c r="C150" s="170">
        <v>474</v>
      </c>
      <c r="D150" s="149">
        <v>0</v>
      </c>
      <c r="E150" s="149">
        <v>8</v>
      </c>
      <c r="F150" s="149">
        <v>40</v>
      </c>
      <c r="G150" s="149">
        <v>20</v>
      </c>
      <c r="H150" s="149">
        <v>5</v>
      </c>
      <c r="I150" s="149">
        <v>58</v>
      </c>
      <c r="J150" s="149">
        <v>186</v>
      </c>
      <c r="K150" s="149">
        <v>35</v>
      </c>
      <c r="L150" s="149">
        <v>67</v>
      </c>
      <c r="M150" s="149">
        <v>49</v>
      </c>
      <c r="N150" s="149" t="s">
        <v>767</v>
      </c>
      <c r="O150" s="149" t="s">
        <v>767</v>
      </c>
      <c r="P150" s="149">
        <v>6</v>
      </c>
      <c r="Q150" s="149" t="s">
        <v>767</v>
      </c>
      <c r="R150" s="149" t="s">
        <v>767</v>
      </c>
    </row>
    <row r="151" spans="1:18" ht="15.95" customHeight="1">
      <c r="A151" s="74"/>
      <c r="B151" s="75" t="s">
        <v>506</v>
      </c>
      <c r="C151" s="170">
        <v>72</v>
      </c>
      <c r="D151" s="170">
        <v>7</v>
      </c>
      <c r="E151" s="170">
        <v>0</v>
      </c>
      <c r="F151" s="170">
        <v>0</v>
      </c>
      <c r="G151" s="170">
        <v>0</v>
      </c>
      <c r="H151" s="170">
        <v>0</v>
      </c>
      <c r="I151" s="170">
        <v>10</v>
      </c>
      <c r="J151" s="170">
        <v>18</v>
      </c>
      <c r="K151" s="170">
        <v>13</v>
      </c>
      <c r="L151" s="170">
        <v>7</v>
      </c>
      <c r="M151" s="170">
        <v>4</v>
      </c>
      <c r="N151" s="170">
        <v>0</v>
      </c>
      <c r="O151" s="170">
        <v>8</v>
      </c>
      <c r="P151" s="170">
        <v>5</v>
      </c>
      <c r="Q151" s="170">
        <v>0</v>
      </c>
      <c r="R151" s="170">
        <v>0</v>
      </c>
    </row>
    <row r="152" spans="1:18" ht="15.95" customHeight="1">
      <c r="A152" s="79">
        <v>8002</v>
      </c>
      <c r="B152" s="80" t="s">
        <v>332</v>
      </c>
      <c r="C152" s="170">
        <v>4</v>
      </c>
      <c r="D152" s="149" t="s">
        <v>767</v>
      </c>
      <c r="E152" s="149" t="s">
        <v>767</v>
      </c>
      <c r="F152" s="149">
        <v>0</v>
      </c>
      <c r="G152" s="149">
        <v>0</v>
      </c>
      <c r="H152" s="149">
        <v>0</v>
      </c>
      <c r="I152" s="149">
        <v>4</v>
      </c>
      <c r="J152" s="149">
        <v>0</v>
      </c>
      <c r="K152" s="149">
        <v>0</v>
      </c>
      <c r="L152" s="149">
        <v>0</v>
      </c>
      <c r="M152" s="149">
        <v>0</v>
      </c>
      <c r="N152" s="149">
        <v>0</v>
      </c>
      <c r="O152" s="149">
        <v>0</v>
      </c>
      <c r="P152" s="149">
        <v>0</v>
      </c>
      <c r="Q152" s="149">
        <v>0</v>
      </c>
      <c r="R152" s="149">
        <v>0</v>
      </c>
    </row>
    <row r="153" spans="1:18" ht="15.95" customHeight="1">
      <c r="A153" s="79">
        <v>8003</v>
      </c>
      <c r="B153" s="80" t="s">
        <v>607</v>
      </c>
      <c r="C153" s="170">
        <v>68</v>
      </c>
      <c r="D153" s="149">
        <v>7</v>
      </c>
      <c r="E153" s="149">
        <v>0</v>
      </c>
      <c r="F153" s="149" t="s">
        <v>767</v>
      </c>
      <c r="G153" s="149">
        <v>0</v>
      </c>
      <c r="H153" s="149" t="s">
        <v>767</v>
      </c>
      <c r="I153" s="149">
        <v>6</v>
      </c>
      <c r="J153" s="149">
        <v>18</v>
      </c>
      <c r="K153" s="149">
        <v>13</v>
      </c>
      <c r="L153" s="149">
        <v>7</v>
      </c>
      <c r="M153" s="149">
        <v>4</v>
      </c>
      <c r="N153" s="149" t="s">
        <v>767</v>
      </c>
      <c r="O153" s="149">
        <v>8</v>
      </c>
      <c r="P153" s="149">
        <v>5</v>
      </c>
      <c r="Q153" s="149">
        <v>0</v>
      </c>
      <c r="R153" s="149">
        <v>0</v>
      </c>
    </row>
    <row r="154" spans="1:18" ht="15.95" customHeight="1">
      <c r="A154" s="89"/>
      <c r="B154" s="75" t="s">
        <v>420</v>
      </c>
      <c r="C154" s="170">
        <v>156</v>
      </c>
      <c r="D154" s="170">
        <v>22</v>
      </c>
      <c r="E154" s="170">
        <v>5</v>
      </c>
      <c r="F154" s="170">
        <v>12</v>
      </c>
      <c r="G154" s="170">
        <v>0</v>
      </c>
      <c r="H154" s="170">
        <v>7</v>
      </c>
      <c r="I154" s="170">
        <v>12</v>
      </c>
      <c r="J154" s="170">
        <v>59</v>
      </c>
      <c r="K154" s="170">
        <v>18</v>
      </c>
      <c r="L154" s="170">
        <v>10</v>
      </c>
      <c r="M154" s="170">
        <v>0</v>
      </c>
      <c r="N154" s="170">
        <v>0</v>
      </c>
      <c r="O154" s="170">
        <v>0</v>
      </c>
      <c r="P154" s="170">
        <v>7</v>
      </c>
      <c r="Q154" s="170">
        <v>4</v>
      </c>
      <c r="R154" s="170">
        <v>0</v>
      </c>
    </row>
    <row r="155" spans="1:18" ht="15.95" customHeight="1">
      <c r="A155" s="76">
        <v>9002</v>
      </c>
      <c r="B155" s="80" t="s">
        <v>701</v>
      </c>
      <c r="C155" s="170">
        <v>18</v>
      </c>
      <c r="D155" s="149">
        <v>0</v>
      </c>
      <c r="E155" s="149">
        <v>0</v>
      </c>
      <c r="F155" s="149">
        <v>0</v>
      </c>
      <c r="G155" s="149" t="s">
        <v>767</v>
      </c>
      <c r="H155" s="149" t="s">
        <v>767</v>
      </c>
      <c r="I155" s="149" t="s">
        <v>767</v>
      </c>
      <c r="J155" s="149">
        <v>18</v>
      </c>
      <c r="K155" s="149" t="s">
        <v>767</v>
      </c>
      <c r="L155" s="149">
        <v>0</v>
      </c>
      <c r="M155" s="149">
        <v>0</v>
      </c>
      <c r="N155" s="149">
        <v>0</v>
      </c>
      <c r="O155" s="149" t="s">
        <v>767</v>
      </c>
      <c r="P155" s="149">
        <v>0</v>
      </c>
      <c r="Q155" s="149">
        <v>0</v>
      </c>
      <c r="R155" s="149">
        <v>0</v>
      </c>
    </row>
    <row r="156" spans="1:18" ht="15.95" customHeight="1">
      <c r="A156" s="76">
        <v>9003</v>
      </c>
      <c r="B156" s="80" t="s">
        <v>735</v>
      </c>
      <c r="C156" s="170">
        <v>41</v>
      </c>
      <c r="D156" s="149">
        <v>14</v>
      </c>
      <c r="E156" s="149" t="s">
        <v>767</v>
      </c>
      <c r="F156" s="149">
        <v>8</v>
      </c>
      <c r="G156" s="149">
        <v>0</v>
      </c>
      <c r="H156" s="149" t="s">
        <v>767</v>
      </c>
      <c r="I156" s="149" t="s">
        <v>767</v>
      </c>
      <c r="J156" s="149">
        <v>11</v>
      </c>
      <c r="K156" s="149">
        <v>4</v>
      </c>
      <c r="L156" s="149">
        <v>0</v>
      </c>
      <c r="M156" s="149">
        <v>0</v>
      </c>
      <c r="N156" s="149" t="s">
        <v>767</v>
      </c>
      <c r="O156" s="149">
        <v>0</v>
      </c>
      <c r="P156" s="149">
        <v>0</v>
      </c>
      <c r="Q156" s="149">
        <v>4</v>
      </c>
      <c r="R156" s="149">
        <v>0</v>
      </c>
    </row>
    <row r="157" spans="1:18" ht="21.75" customHeight="1">
      <c r="A157" s="76">
        <v>9004</v>
      </c>
      <c r="B157" s="77" t="s">
        <v>235</v>
      </c>
      <c r="C157" s="170">
        <v>0</v>
      </c>
      <c r="D157" s="149">
        <v>0</v>
      </c>
      <c r="E157" s="149" t="s">
        <v>767</v>
      </c>
      <c r="F157" s="149">
        <v>0</v>
      </c>
      <c r="G157" s="149">
        <v>0</v>
      </c>
      <c r="H157" s="149">
        <v>0</v>
      </c>
      <c r="I157" s="149">
        <v>0</v>
      </c>
      <c r="J157" s="149" t="s">
        <v>767</v>
      </c>
      <c r="K157" s="149">
        <v>0</v>
      </c>
      <c r="L157" s="149">
        <v>0</v>
      </c>
      <c r="M157" s="149">
        <v>0</v>
      </c>
      <c r="N157" s="149">
        <v>0</v>
      </c>
      <c r="O157" s="149">
        <v>0</v>
      </c>
      <c r="P157" s="149">
        <v>0</v>
      </c>
      <c r="Q157" s="149">
        <v>0</v>
      </c>
      <c r="R157" s="149">
        <v>0</v>
      </c>
    </row>
    <row r="158" spans="1:18" ht="15.95" customHeight="1">
      <c r="A158" s="79">
        <v>9099</v>
      </c>
      <c r="B158" s="268" t="s">
        <v>703</v>
      </c>
      <c r="C158" s="170">
        <v>97</v>
      </c>
      <c r="D158" s="149">
        <v>8</v>
      </c>
      <c r="E158" s="149">
        <v>5</v>
      </c>
      <c r="F158" s="149">
        <v>4</v>
      </c>
      <c r="G158" s="149">
        <v>0</v>
      </c>
      <c r="H158" s="149">
        <v>7</v>
      </c>
      <c r="I158" s="149">
        <v>12</v>
      </c>
      <c r="J158" s="149">
        <v>30</v>
      </c>
      <c r="K158" s="149">
        <v>14</v>
      </c>
      <c r="L158" s="149">
        <v>10</v>
      </c>
      <c r="M158" s="149" t="s">
        <v>767</v>
      </c>
      <c r="N158" s="149" t="s">
        <v>767</v>
      </c>
      <c r="O158" s="149" t="s">
        <v>767</v>
      </c>
      <c r="P158" s="149">
        <v>7</v>
      </c>
      <c r="Q158" s="149" t="s">
        <v>767</v>
      </c>
      <c r="R158" s="149">
        <v>0</v>
      </c>
    </row>
    <row r="159" spans="1:18" ht="15.95" customHeight="1">
      <c r="A159" s="74"/>
      <c r="B159" s="75" t="s">
        <v>419</v>
      </c>
      <c r="C159" s="170">
        <v>55</v>
      </c>
      <c r="D159" s="170">
        <v>0</v>
      </c>
      <c r="E159" s="170">
        <v>0</v>
      </c>
      <c r="F159" s="170">
        <v>0</v>
      </c>
      <c r="G159" s="170">
        <v>0</v>
      </c>
      <c r="H159" s="170">
        <v>5</v>
      </c>
      <c r="I159" s="170">
        <v>0</v>
      </c>
      <c r="J159" s="170">
        <v>46</v>
      </c>
      <c r="K159" s="170">
        <v>0</v>
      </c>
      <c r="L159" s="170">
        <v>4</v>
      </c>
      <c r="M159" s="170">
        <v>0</v>
      </c>
      <c r="N159" s="170">
        <v>0</v>
      </c>
      <c r="O159" s="170">
        <v>0</v>
      </c>
      <c r="P159" s="170">
        <v>0</v>
      </c>
      <c r="Q159" s="170">
        <v>0</v>
      </c>
      <c r="R159" s="170">
        <v>0</v>
      </c>
    </row>
    <row r="160" spans="1:18" ht="23.25" customHeight="1">
      <c r="A160" s="76">
        <v>10001</v>
      </c>
      <c r="B160" s="10" t="s">
        <v>838</v>
      </c>
      <c r="C160" s="170">
        <v>25</v>
      </c>
      <c r="D160" s="149">
        <v>0</v>
      </c>
      <c r="E160" s="149" t="s">
        <v>767</v>
      </c>
      <c r="F160" s="149">
        <v>0</v>
      </c>
      <c r="G160" s="149">
        <v>0</v>
      </c>
      <c r="H160" s="149">
        <v>5</v>
      </c>
      <c r="I160" s="149">
        <v>0</v>
      </c>
      <c r="J160" s="149">
        <v>16</v>
      </c>
      <c r="K160" s="149" t="s">
        <v>767</v>
      </c>
      <c r="L160" s="149">
        <v>4</v>
      </c>
      <c r="M160" s="149" t="s">
        <v>767</v>
      </c>
      <c r="N160" s="149" t="s">
        <v>767</v>
      </c>
      <c r="O160" s="149" t="s">
        <v>767</v>
      </c>
      <c r="P160" s="149">
        <v>0</v>
      </c>
      <c r="Q160" s="149">
        <v>0</v>
      </c>
      <c r="R160" s="149">
        <v>0</v>
      </c>
    </row>
    <row r="161" spans="1:18" ht="15.95" customHeight="1">
      <c r="A161" s="76">
        <v>10008</v>
      </c>
      <c r="B161" s="77" t="s">
        <v>28</v>
      </c>
      <c r="C161" s="170">
        <v>0</v>
      </c>
      <c r="D161" s="149" t="s">
        <v>767</v>
      </c>
      <c r="E161" s="149">
        <v>0</v>
      </c>
      <c r="F161" s="149">
        <v>0</v>
      </c>
      <c r="G161" s="149">
        <v>0</v>
      </c>
      <c r="H161" s="149">
        <v>0</v>
      </c>
      <c r="I161" s="149" t="s">
        <v>767</v>
      </c>
      <c r="J161" s="149" t="s">
        <v>767</v>
      </c>
      <c r="K161" s="149">
        <v>0</v>
      </c>
      <c r="L161" s="149">
        <v>0</v>
      </c>
      <c r="M161" s="149">
        <v>0</v>
      </c>
      <c r="N161" s="149">
        <v>0</v>
      </c>
      <c r="O161" s="149">
        <v>0</v>
      </c>
      <c r="P161" s="149" t="s">
        <v>767</v>
      </c>
      <c r="Q161" s="149">
        <v>0</v>
      </c>
      <c r="R161" s="149">
        <v>0</v>
      </c>
    </row>
    <row r="162" spans="1:18" ht="15.95" customHeight="1">
      <c r="A162" s="76">
        <v>10009</v>
      </c>
      <c r="B162" s="80" t="s">
        <v>190</v>
      </c>
      <c r="C162" s="170">
        <v>11</v>
      </c>
      <c r="D162" s="149">
        <v>0</v>
      </c>
      <c r="E162" s="149">
        <v>0</v>
      </c>
      <c r="F162" s="149">
        <v>0</v>
      </c>
      <c r="G162" s="149">
        <v>0</v>
      </c>
      <c r="H162" s="149">
        <v>0</v>
      </c>
      <c r="I162" s="149" t="s">
        <v>767</v>
      </c>
      <c r="J162" s="149">
        <v>11</v>
      </c>
      <c r="K162" s="149">
        <v>0</v>
      </c>
      <c r="L162" s="149">
        <v>0</v>
      </c>
      <c r="M162" s="149" t="s">
        <v>767</v>
      </c>
      <c r="N162" s="149">
        <v>0</v>
      </c>
      <c r="O162" s="149">
        <v>0</v>
      </c>
      <c r="P162" s="149" t="s">
        <v>767</v>
      </c>
      <c r="Q162" s="149">
        <v>0</v>
      </c>
      <c r="R162" s="149">
        <v>0</v>
      </c>
    </row>
    <row r="163" spans="1:18" ht="15.95" customHeight="1">
      <c r="A163" s="76">
        <v>10010</v>
      </c>
      <c r="B163" s="10" t="s">
        <v>839</v>
      </c>
      <c r="C163" s="170">
        <v>0</v>
      </c>
      <c r="D163" s="149">
        <v>0</v>
      </c>
      <c r="E163" s="149">
        <v>0</v>
      </c>
      <c r="F163" s="149">
        <v>0</v>
      </c>
      <c r="G163" s="149">
        <v>0</v>
      </c>
      <c r="H163" s="149">
        <v>0</v>
      </c>
      <c r="I163" s="149">
        <v>0</v>
      </c>
      <c r="J163" s="149" t="s">
        <v>767</v>
      </c>
      <c r="K163" s="149">
        <v>0</v>
      </c>
      <c r="L163" s="149">
        <v>0</v>
      </c>
      <c r="M163" s="149">
        <v>0</v>
      </c>
      <c r="N163" s="149">
        <v>0</v>
      </c>
      <c r="O163" s="149">
        <v>0</v>
      </c>
      <c r="P163" s="149">
        <v>0</v>
      </c>
      <c r="Q163" s="149">
        <v>0</v>
      </c>
      <c r="R163" s="149">
        <v>0</v>
      </c>
    </row>
    <row r="164" spans="1:18" ht="15.95" customHeight="1">
      <c r="A164" s="79">
        <v>10011</v>
      </c>
      <c r="B164" s="293" t="s">
        <v>31</v>
      </c>
      <c r="C164" s="170">
        <v>0</v>
      </c>
      <c r="D164" s="149">
        <v>0</v>
      </c>
      <c r="E164" s="149">
        <v>0</v>
      </c>
      <c r="F164" s="149">
        <v>0</v>
      </c>
      <c r="G164" s="149">
        <v>0</v>
      </c>
      <c r="H164" s="149">
        <v>0</v>
      </c>
      <c r="I164" s="149">
        <v>0</v>
      </c>
      <c r="J164" s="149" t="s">
        <v>767</v>
      </c>
      <c r="K164" s="149">
        <v>0</v>
      </c>
      <c r="L164" s="149">
        <v>0</v>
      </c>
      <c r="M164" s="149">
        <v>0</v>
      </c>
      <c r="N164" s="149">
        <v>0</v>
      </c>
      <c r="O164" s="149" t="s">
        <v>767</v>
      </c>
      <c r="P164" s="149">
        <v>0</v>
      </c>
      <c r="Q164" s="149">
        <v>0</v>
      </c>
      <c r="R164" s="149">
        <v>0</v>
      </c>
    </row>
    <row r="165" spans="1:18" ht="15.95" customHeight="1">
      <c r="A165" s="76">
        <v>10099</v>
      </c>
      <c r="B165" s="77" t="s">
        <v>704</v>
      </c>
      <c r="C165" s="170">
        <v>19</v>
      </c>
      <c r="D165" s="149">
        <v>0</v>
      </c>
      <c r="E165" s="149" t="s">
        <v>767</v>
      </c>
      <c r="F165" s="149">
        <v>0</v>
      </c>
      <c r="G165" s="149">
        <v>0</v>
      </c>
      <c r="H165" s="149">
        <v>0</v>
      </c>
      <c r="I165" s="149" t="s">
        <v>767</v>
      </c>
      <c r="J165" s="149">
        <v>19</v>
      </c>
      <c r="K165" s="149">
        <v>0</v>
      </c>
      <c r="L165" s="149" t="s">
        <v>767</v>
      </c>
      <c r="M165" s="149" t="s">
        <v>767</v>
      </c>
      <c r="N165" s="149">
        <v>0</v>
      </c>
      <c r="O165" s="149">
        <v>0</v>
      </c>
      <c r="P165" s="149">
        <v>0</v>
      </c>
      <c r="Q165" s="149">
        <v>0</v>
      </c>
      <c r="R165" s="149">
        <v>0</v>
      </c>
    </row>
    <row r="166" spans="1:18" ht="29.25" customHeight="1">
      <c r="A166" s="74"/>
      <c r="B166" s="75" t="s">
        <v>652</v>
      </c>
      <c r="C166" s="170">
        <v>23</v>
      </c>
      <c r="D166" s="170">
        <v>0</v>
      </c>
      <c r="E166" s="170">
        <v>0</v>
      </c>
      <c r="F166" s="170">
        <v>0</v>
      </c>
      <c r="G166" s="170">
        <v>0</v>
      </c>
      <c r="H166" s="170">
        <v>0</v>
      </c>
      <c r="I166" s="170">
        <v>0</v>
      </c>
      <c r="J166" s="170">
        <v>23</v>
      </c>
      <c r="K166" s="170">
        <v>0</v>
      </c>
      <c r="L166" s="170">
        <v>0</v>
      </c>
      <c r="M166" s="170">
        <v>0</v>
      </c>
      <c r="N166" s="170">
        <v>0</v>
      </c>
      <c r="O166" s="170">
        <v>0</v>
      </c>
      <c r="P166" s="170">
        <v>0</v>
      </c>
      <c r="Q166" s="170">
        <v>0</v>
      </c>
      <c r="R166" s="170">
        <v>0</v>
      </c>
    </row>
    <row r="167" spans="1:18" ht="26.25" customHeight="1">
      <c r="A167" s="76">
        <v>11001</v>
      </c>
      <c r="B167" s="77" t="s">
        <v>608</v>
      </c>
      <c r="C167" s="170">
        <v>23</v>
      </c>
      <c r="D167" s="149" t="s">
        <v>767</v>
      </c>
      <c r="E167" s="149">
        <v>0</v>
      </c>
      <c r="F167" s="149">
        <v>0</v>
      </c>
      <c r="G167" s="149" t="s">
        <v>767</v>
      </c>
      <c r="H167" s="149" t="s">
        <v>767</v>
      </c>
      <c r="I167" s="149" t="s">
        <v>767</v>
      </c>
      <c r="J167" s="149">
        <v>23</v>
      </c>
      <c r="K167" s="149" t="s">
        <v>767</v>
      </c>
      <c r="L167" s="149" t="s">
        <v>767</v>
      </c>
      <c r="M167" s="149" t="s">
        <v>767</v>
      </c>
      <c r="N167" s="149" t="s">
        <v>767</v>
      </c>
      <c r="O167" s="149">
        <v>0</v>
      </c>
      <c r="P167" s="149" t="s">
        <v>767</v>
      </c>
      <c r="Q167" s="149">
        <v>0</v>
      </c>
      <c r="R167" s="149">
        <v>0</v>
      </c>
    </row>
    <row r="168" spans="1:18" ht="15.95" customHeight="1">
      <c r="A168" s="76">
        <v>11002</v>
      </c>
      <c r="B168" s="77" t="s">
        <v>333</v>
      </c>
      <c r="C168" s="170">
        <v>0</v>
      </c>
      <c r="D168" s="149">
        <v>0</v>
      </c>
      <c r="E168" s="149">
        <v>0</v>
      </c>
      <c r="F168" s="149" t="s">
        <v>767</v>
      </c>
      <c r="G168" s="149">
        <v>0</v>
      </c>
      <c r="H168" s="149">
        <v>0</v>
      </c>
      <c r="I168" s="149">
        <v>0</v>
      </c>
      <c r="J168" s="149" t="s">
        <v>767</v>
      </c>
      <c r="K168" s="149">
        <v>0</v>
      </c>
      <c r="L168" s="149">
        <v>0</v>
      </c>
      <c r="M168" s="149">
        <v>0</v>
      </c>
      <c r="N168" s="149">
        <v>0</v>
      </c>
      <c r="O168" s="149">
        <v>0</v>
      </c>
      <c r="P168" s="149">
        <v>0</v>
      </c>
      <c r="Q168" s="149">
        <v>0</v>
      </c>
      <c r="R168" s="149">
        <v>0</v>
      </c>
    </row>
    <row r="169" spans="1:18" ht="30.75" customHeight="1">
      <c r="A169" s="79">
        <v>11003</v>
      </c>
      <c r="B169" s="100" t="s">
        <v>852</v>
      </c>
      <c r="C169" s="170">
        <v>0</v>
      </c>
      <c r="D169" s="149">
        <v>0</v>
      </c>
      <c r="E169" s="149">
        <v>0</v>
      </c>
      <c r="F169" s="149">
        <v>0</v>
      </c>
      <c r="G169" s="149">
        <v>0</v>
      </c>
      <c r="H169" s="149">
        <v>0</v>
      </c>
      <c r="I169" s="149">
        <v>0</v>
      </c>
      <c r="J169" s="149">
        <v>0</v>
      </c>
      <c r="K169" s="149">
        <v>0</v>
      </c>
      <c r="L169" s="149">
        <v>0</v>
      </c>
      <c r="M169" s="149" t="s">
        <v>767</v>
      </c>
      <c r="N169" s="149">
        <v>0</v>
      </c>
      <c r="O169" s="149">
        <v>0</v>
      </c>
      <c r="P169" s="149">
        <v>0</v>
      </c>
      <c r="Q169" s="149">
        <v>0</v>
      </c>
      <c r="R169" s="149">
        <v>0</v>
      </c>
    </row>
    <row r="170" spans="1:18" ht="36.75" customHeight="1">
      <c r="A170" s="90">
        <v>11004</v>
      </c>
      <c r="B170" s="77" t="s">
        <v>612</v>
      </c>
      <c r="C170" s="170">
        <v>0</v>
      </c>
      <c r="D170" s="149">
        <v>0</v>
      </c>
      <c r="E170" s="149">
        <v>0</v>
      </c>
      <c r="F170" s="149">
        <v>0</v>
      </c>
      <c r="G170" s="149" t="s">
        <v>767</v>
      </c>
      <c r="H170" s="149">
        <v>0</v>
      </c>
      <c r="I170" s="149">
        <v>0</v>
      </c>
      <c r="J170" s="149">
        <v>0</v>
      </c>
      <c r="K170" s="149">
        <v>0</v>
      </c>
      <c r="L170" s="149">
        <v>0</v>
      </c>
      <c r="M170" s="149">
        <v>0</v>
      </c>
      <c r="N170" s="149">
        <v>0</v>
      </c>
      <c r="O170" s="149">
        <v>0</v>
      </c>
      <c r="P170" s="149">
        <v>0</v>
      </c>
      <c r="Q170" s="149">
        <v>0</v>
      </c>
      <c r="R170" s="149">
        <v>0</v>
      </c>
    </row>
    <row r="171" spans="1:18" ht="15.95" customHeight="1">
      <c r="A171" s="90">
        <v>11005</v>
      </c>
      <c r="B171" s="77" t="s">
        <v>285</v>
      </c>
      <c r="C171" s="170">
        <v>0</v>
      </c>
      <c r="D171" s="149">
        <v>0</v>
      </c>
      <c r="E171" s="149">
        <v>0</v>
      </c>
      <c r="F171" s="149">
        <v>0</v>
      </c>
      <c r="G171" s="149">
        <v>0</v>
      </c>
      <c r="H171" s="149">
        <v>0</v>
      </c>
      <c r="I171" s="149">
        <v>0</v>
      </c>
      <c r="J171" s="149" t="s">
        <v>767</v>
      </c>
      <c r="K171" s="149">
        <v>0</v>
      </c>
      <c r="L171" s="149" t="s">
        <v>767</v>
      </c>
      <c r="M171" s="149">
        <v>0</v>
      </c>
      <c r="N171" s="149">
        <v>0</v>
      </c>
      <c r="O171" s="149">
        <v>0</v>
      </c>
      <c r="P171" s="149">
        <v>0</v>
      </c>
      <c r="Q171" s="149">
        <v>0</v>
      </c>
      <c r="R171" s="149">
        <v>0</v>
      </c>
    </row>
    <row r="172" spans="1:18" ht="15.95" customHeight="1">
      <c r="A172" s="76">
        <v>11099</v>
      </c>
      <c r="B172" s="77" t="s">
        <v>653</v>
      </c>
      <c r="C172" s="170">
        <v>0</v>
      </c>
      <c r="D172" s="149">
        <v>0</v>
      </c>
      <c r="E172" s="149">
        <v>0</v>
      </c>
      <c r="F172" s="149">
        <v>0</v>
      </c>
      <c r="G172" s="149">
        <v>0</v>
      </c>
      <c r="H172" s="149">
        <v>0</v>
      </c>
      <c r="I172" s="149">
        <v>0</v>
      </c>
      <c r="J172" s="149" t="s">
        <v>767</v>
      </c>
      <c r="K172" s="149">
        <v>0</v>
      </c>
      <c r="L172" s="149">
        <v>0</v>
      </c>
      <c r="M172" s="149">
        <v>0</v>
      </c>
      <c r="N172" s="149">
        <v>0</v>
      </c>
      <c r="O172" s="149">
        <v>0</v>
      </c>
      <c r="P172" s="149">
        <v>0</v>
      </c>
      <c r="Q172" s="149">
        <v>0</v>
      </c>
      <c r="R172" s="149">
        <v>0</v>
      </c>
    </row>
    <row r="173" spans="1:18" ht="15.95" customHeight="1">
      <c r="A173" s="74"/>
      <c r="B173" s="75" t="s">
        <v>654</v>
      </c>
      <c r="C173" s="170">
        <v>0</v>
      </c>
      <c r="D173" s="170">
        <v>0</v>
      </c>
      <c r="E173" s="170">
        <v>0</v>
      </c>
      <c r="F173" s="170">
        <v>0</v>
      </c>
      <c r="G173" s="170">
        <v>0</v>
      </c>
      <c r="H173" s="170">
        <v>0</v>
      </c>
      <c r="I173" s="170">
        <v>0</v>
      </c>
      <c r="J173" s="170">
        <v>0</v>
      </c>
      <c r="K173" s="170">
        <v>0</v>
      </c>
      <c r="L173" s="170">
        <v>0</v>
      </c>
      <c r="M173" s="170">
        <v>0</v>
      </c>
      <c r="N173" s="170">
        <v>0</v>
      </c>
      <c r="O173" s="170">
        <v>0</v>
      </c>
      <c r="P173" s="170">
        <v>0</v>
      </c>
      <c r="Q173" s="170">
        <v>0</v>
      </c>
      <c r="R173" s="170">
        <v>0</v>
      </c>
    </row>
    <row r="174" spans="1:18" ht="15.95" customHeight="1">
      <c r="A174" s="79">
        <v>11102</v>
      </c>
      <c r="B174" s="77" t="s">
        <v>208</v>
      </c>
      <c r="C174" s="170">
        <v>0</v>
      </c>
      <c r="D174" s="149">
        <v>0</v>
      </c>
      <c r="E174" s="149">
        <v>0</v>
      </c>
      <c r="F174" s="149">
        <v>0</v>
      </c>
      <c r="G174" s="149">
        <v>0</v>
      </c>
      <c r="H174" s="149">
        <v>0</v>
      </c>
      <c r="I174" s="149">
        <v>0</v>
      </c>
      <c r="J174" s="149" t="s">
        <v>767</v>
      </c>
      <c r="K174" s="149">
        <v>0</v>
      </c>
      <c r="L174" s="149">
        <v>0</v>
      </c>
      <c r="M174" s="149">
        <v>0</v>
      </c>
      <c r="N174" s="149">
        <v>0</v>
      </c>
      <c r="O174" s="149">
        <v>0</v>
      </c>
      <c r="P174" s="149">
        <v>0</v>
      </c>
      <c r="Q174" s="149">
        <v>0</v>
      </c>
      <c r="R174" s="149">
        <v>0</v>
      </c>
    </row>
    <row r="175" spans="1:18" ht="15.95" customHeight="1">
      <c r="A175" s="74"/>
      <c r="B175" s="75" t="s">
        <v>219</v>
      </c>
      <c r="C175" s="170">
        <v>352</v>
      </c>
      <c r="D175" s="170">
        <v>29</v>
      </c>
      <c r="E175" s="170">
        <v>51</v>
      </c>
      <c r="F175" s="170">
        <v>20</v>
      </c>
      <c r="G175" s="170">
        <v>4</v>
      </c>
      <c r="H175" s="170">
        <v>57</v>
      </c>
      <c r="I175" s="170">
        <v>52</v>
      </c>
      <c r="J175" s="170">
        <v>59</v>
      </c>
      <c r="K175" s="170">
        <v>0</v>
      </c>
      <c r="L175" s="170">
        <v>33</v>
      </c>
      <c r="M175" s="170">
        <v>35</v>
      </c>
      <c r="N175" s="170">
        <v>4</v>
      </c>
      <c r="O175" s="170">
        <v>0</v>
      </c>
      <c r="P175" s="170">
        <v>4</v>
      </c>
      <c r="Q175" s="170">
        <v>0</v>
      </c>
      <c r="R175" s="170">
        <v>4</v>
      </c>
    </row>
    <row r="176" spans="1:18" ht="14.25" customHeight="1">
      <c r="A176" s="90">
        <v>12071</v>
      </c>
      <c r="B176" s="77" t="s">
        <v>218</v>
      </c>
      <c r="C176" s="170">
        <v>0</v>
      </c>
      <c r="D176" s="149">
        <v>0</v>
      </c>
      <c r="E176" s="149">
        <v>0</v>
      </c>
      <c r="F176" s="149">
        <v>0</v>
      </c>
      <c r="G176" s="149">
        <v>0</v>
      </c>
      <c r="H176" s="149">
        <v>0</v>
      </c>
      <c r="I176" s="149">
        <v>0</v>
      </c>
      <c r="J176" s="149">
        <v>0</v>
      </c>
      <c r="K176" s="149">
        <v>0</v>
      </c>
      <c r="L176" s="149">
        <v>0</v>
      </c>
      <c r="M176" s="149">
        <v>0</v>
      </c>
      <c r="N176" s="149" t="s">
        <v>767</v>
      </c>
      <c r="O176" s="149">
        <v>0</v>
      </c>
      <c r="P176" s="149">
        <v>0</v>
      </c>
      <c r="Q176" s="149">
        <v>0</v>
      </c>
      <c r="R176" s="149">
        <v>0</v>
      </c>
    </row>
    <row r="177" spans="1:19" ht="23.25" customHeight="1">
      <c r="A177" s="90">
        <v>12072</v>
      </c>
      <c r="B177" s="283" t="s">
        <v>841</v>
      </c>
      <c r="C177" s="170">
        <v>0</v>
      </c>
      <c r="D177" s="149">
        <v>0</v>
      </c>
      <c r="E177" s="149" t="s">
        <v>767</v>
      </c>
      <c r="F177" s="149">
        <v>0</v>
      </c>
      <c r="G177" s="149">
        <v>0</v>
      </c>
      <c r="H177" s="149">
        <v>0</v>
      </c>
      <c r="I177" s="149" t="s">
        <v>767</v>
      </c>
      <c r="J177" s="149" t="s">
        <v>767</v>
      </c>
      <c r="K177" s="149">
        <v>0</v>
      </c>
      <c r="L177" s="149">
        <v>0</v>
      </c>
      <c r="M177" s="149">
        <v>0</v>
      </c>
      <c r="N177" s="149">
        <v>0</v>
      </c>
      <c r="O177" s="149">
        <v>0</v>
      </c>
      <c r="P177" s="149">
        <v>0</v>
      </c>
      <c r="Q177" s="149">
        <v>0</v>
      </c>
      <c r="R177" s="149">
        <v>0</v>
      </c>
    </row>
    <row r="178" spans="1:19" ht="15.95" customHeight="1">
      <c r="A178" s="90">
        <v>12073</v>
      </c>
      <c r="B178" s="80" t="s">
        <v>555</v>
      </c>
      <c r="C178" s="170">
        <v>0</v>
      </c>
      <c r="D178" s="149" t="s">
        <v>767</v>
      </c>
      <c r="E178" s="149">
        <v>0</v>
      </c>
      <c r="F178" s="149">
        <v>0</v>
      </c>
      <c r="G178" s="149">
        <v>0</v>
      </c>
      <c r="H178" s="149">
        <v>0</v>
      </c>
      <c r="I178" s="149">
        <v>0</v>
      </c>
      <c r="J178" s="149">
        <v>0</v>
      </c>
      <c r="K178" s="149">
        <v>0</v>
      </c>
      <c r="L178" s="149">
        <v>0</v>
      </c>
      <c r="M178" s="149" t="s">
        <v>767</v>
      </c>
      <c r="N178" s="149">
        <v>0</v>
      </c>
      <c r="O178" s="149">
        <v>0</v>
      </c>
      <c r="P178" s="149">
        <v>0</v>
      </c>
      <c r="Q178" s="149">
        <v>0</v>
      </c>
      <c r="R178" s="149">
        <v>0</v>
      </c>
      <c r="S178" s="110"/>
    </row>
    <row r="179" spans="1:19" ht="15.95" customHeight="1">
      <c r="A179" s="90">
        <v>12074</v>
      </c>
      <c r="B179" s="77" t="s">
        <v>389</v>
      </c>
      <c r="C179" s="170">
        <v>9</v>
      </c>
      <c r="D179" s="149">
        <v>4</v>
      </c>
      <c r="E179" s="149">
        <v>5</v>
      </c>
      <c r="F179" s="149">
        <v>0</v>
      </c>
      <c r="G179" s="149" t="s">
        <v>767</v>
      </c>
      <c r="H179" s="149">
        <v>0</v>
      </c>
      <c r="I179" s="149">
        <v>0</v>
      </c>
      <c r="J179" s="149" t="s">
        <v>767</v>
      </c>
      <c r="K179" s="149" t="s">
        <v>767</v>
      </c>
      <c r="L179" s="149">
        <v>0</v>
      </c>
      <c r="M179" s="149" t="s">
        <v>767</v>
      </c>
      <c r="N179" s="149">
        <v>0</v>
      </c>
      <c r="O179" s="149">
        <v>0</v>
      </c>
      <c r="P179" s="149">
        <v>0</v>
      </c>
      <c r="Q179" s="149">
        <v>0</v>
      </c>
      <c r="R179" s="149">
        <v>0</v>
      </c>
    </row>
    <row r="180" spans="1:19" ht="15.75" customHeight="1">
      <c r="A180" s="90">
        <v>12077</v>
      </c>
      <c r="B180" s="80" t="s">
        <v>220</v>
      </c>
      <c r="C180" s="170">
        <v>0</v>
      </c>
      <c r="D180" s="149">
        <v>0</v>
      </c>
      <c r="E180" s="149">
        <v>0</v>
      </c>
      <c r="F180" s="149">
        <v>0</v>
      </c>
      <c r="G180" s="149">
        <v>0</v>
      </c>
      <c r="H180" s="149">
        <v>0</v>
      </c>
      <c r="I180" s="149">
        <v>0</v>
      </c>
      <c r="J180" s="149" t="s">
        <v>767</v>
      </c>
      <c r="K180" s="149">
        <v>0</v>
      </c>
      <c r="L180" s="149">
        <v>0</v>
      </c>
      <c r="M180" s="149">
        <v>0</v>
      </c>
      <c r="N180" s="149">
        <v>0</v>
      </c>
      <c r="O180" s="149">
        <v>0</v>
      </c>
      <c r="P180" s="149">
        <v>0</v>
      </c>
      <c r="Q180" s="149">
        <v>0</v>
      </c>
      <c r="R180" s="149" t="s">
        <v>767</v>
      </c>
    </row>
    <row r="181" spans="1:19" ht="17.25" customHeight="1">
      <c r="A181" s="90">
        <v>12078</v>
      </c>
      <c r="B181" s="77" t="s">
        <v>436</v>
      </c>
      <c r="C181" s="170">
        <v>17</v>
      </c>
      <c r="D181" s="149">
        <v>4</v>
      </c>
      <c r="E181" s="149" t="s">
        <v>767</v>
      </c>
      <c r="F181" s="149">
        <v>4</v>
      </c>
      <c r="G181" s="149" t="s">
        <v>767</v>
      </c>
      <c r="H181" s="149" t="s">
        <v>767</v>
      </c>
      <c r="I181" s="149" t="s">
        <v>767</v>
      </c>
      <c r="J181" s="149">
        <v>9</v>
      </c>
      <c r="K181" s="149" t="s">
        <v>767</v>
      </c>
      <c r="L181" s="149" t="s">
        <v>767</v>
      </c>
      <c r="M181" s="149" t="s">
        <v>767</v>
      </c>
      <c r="N181" s="149">
        <v>0</v>
      </c>
      <c r="O181" s="149" t="s">
        <v>767</v>
      </c>
      <c r="P181" s="149" t="s">
        <v>767</v>
      </c>
      <c r="Q181" s="149">
        <v>0</v>
      </c>
      <c r="R181" s="149" t="s">
        <v>767</v>
      </c>
    </row>
    <row r="182" spans="1:19" ht="15.95" customHeight="1">
      <c r="A182" s="90">
        <v>12079</v>
      </c>
      <c r="B182" s="77" t="s">
        <v>276</v>
      </c>
      <c r="C182" s="170">
        <v>0</v>
      </c>
      <c r="D182" s="149">
        <v>0</v>
      </c>
      <c r="E182" s="149" t="s">
        <v>767</v>
      </c>
      <c r="F182" s="149">
        <v>0</v>
      </c>
      <c r="G182" s="149">
        <v>0</v>
      </c>
      <c r="H182" s="149">
        <v>0</v>
      </c>
      <c r="I182" s="149">
        <v>0</v>
      </c>
      <c r="J182" s="149">
        <v>0</v>
      </c>
      <c r="K182" s="149">
        <v>0</v>
      </c>
      <c r="L182" s="149">
        <v>0</v>
      </c>
      <c r="M182" s="149">
        <v>0</v>
      </c>
      <c r="N182" s="149">
        <v>0</v>
      </c>
      <c r="O182" s="149">
        <v>0</v>
      </c>
      <c r="P182" s="149">
        <v>0</v>
      </c>
      <c r="Q182" s="149">
        <v>0</v>
      </c>
      <c r="R182" s="149" t="s">
        <v>767</v>
      </c>
    </row>
    <row r="183" spans="1:19" ht="15.95" customHeight="1">
      <c r="A183" s="90">
        <v>12080</v>
      </c>
      <c r="B183" s="77" t="s">
        <v>277</v>
      </c>
      <c r="C183" s="170">
        <v>0</v>
      </c>
      <c r="D183" s="149">
        <v>0</v>
      </c>
      <c r="E183" s="149">
        <v>0</v>
      </c>
      <c r="F183" s="149">
        <v>0</v>
      </c>
      <c r="G183" s="149">
        <v>0</v>
      </c>
      <c r="H183" s="149">
        <v>0</v>
      </c>
      <c r="I183" s="149">
        <v>0</v>
      </c>
      <c r="J183" s="149">
        <v>0</v>
      </c>
      <c r="K183" s="149">
        <v>0</v>
      </c>
      <c r="L183" s="149">
        <v>0</v>
      </c>
      <c r="M183" s="149">
        <v>0</v>
      </c>
      <c r="N183" s="149">
        <v>0</v>
      </c>
      <c r="O183" s="149">
        <v>0</v>
      </c>
      <c r="P183" s="149">
        <v>0</v>
      </c>
      <c r="Q183" s="149">
        <v>0</v>
      </c>
      <c r="R183" s="149">
        <v>0</v>
      </c>
    </row>
    <row r="184" spans="1:19" ht="30" customHeight="1">
      <c r="A184" s="79">
        <v>12184</v>
      </c>
      <c r="B184" s="77" t="s">
        <v>152</v>
      </c>
      <c r="C184" s="170">
        <v>0</v>
      </c>
      <c r="D184" s="149">
        <v>0</v>
      </c>
      <c r="E184" s="149">
        <v>0</v>
      </c>
      <c r="F184" s="149">
        <v>0</v>
      </c>
      <c r="G184" s="149">
        <v>0</v>
      </c>
      <c r="H184" s="149">
        <v>0</v>
      </c>
      <c r="I184" s="149">
        <v>0</v>
      </c>
      <c r="J184" s="149" t="s">
        <v>767</v>
      </c>
      <c r="K184" s="149">
        <v>0</v>
      </c>
      <c r="L184" s="149">
        <v>0</v>
      </c>
      <c r="M184" s="149">
        <v>0</v>
      </c>
      <c r="N184" s="149">
        <v>0</v>
      </c>
      <c r="O184" s="149">
        <v>0</v>
      </c>
      <c r="P184" s="149">
        <v>0</v>
      </c>
      <c r="Q184" s="149">
        <v>0</v>
      </c>
      <c r="R184" s="149">
        <v>0</v>
      </c>
    </row>
    <row r="185" spans="1:19" ht="15.95" customHeight="1">
      <c r="A185" s="91">
        <v>14004</v>
      </c>
      <c r="B185" s="77" t="s">
        <v>44</v>
      </c>
      <c r="C185" s="170">
        <v>0</v>
      </c>
      <c r="D185" s="149">
        <v>0</v>
      </c>
      <c r="E185" s="149">
        <v>0</v>
      </c>
      <c r="F185" s="149" t="s">
        <v>767</v>
      </c>
      <c r="G185" s="149" t="s">
        <v>767</v>
      </c>
      <c r="H185" s="149">
        <v>0</v>
      </c>
      <c r="I185" s="149">
        <v>0</v>
      </c>
      <c r="J185" s="149" t="s">
        <v>767</v>
      </c>
      <c r="K185" s="149">
        <v>0</v>
      </c>
      <c r="L185" s="149">
        <v>0</v>
      </c>
      <c r="M185" s="149">
        <v>0</v>
      </c>
      <c r="N185" s="149">
        <v>0</v>
      </c>
      <c r="O185" s="149">
        <v>0</v>
      </c>
      <c r="P185" s="149">
        <v>0</v>
      </c>
      <c r="Q185" s="149">
        <v>0</v>
      </c>
      <c r="R185" s="149">
        <v>0</v>
      </c>
    </row>
    <row r="186" spans="1:19" ht="15.95" customHeight="1">
      <c r="A186" s="79">
        <v>14005</v>
      </c>
      <c r="B186" s="77" t="s">
        <v>153</v>
      </c>
      <c r="C186" s="170">
        <v>0</v>
      </c>
      <c r="D186" s="149">
        <v>0</v>
      </c>
      <c r="E186" s="149">
        <v>0</v>
      </c>
      <c r="F186" s="149">
        <v>0</v>
      </c>
      <c r="G186" s="149">
        <v>0</v>
      </c>
      <c r="H186" s="149">
        <v>0</v>
      </c>
      <c r="I186" s="149">
        <v>0</v>
      </c>
      <c r="J186" s="149">
        <v>0</v>
      </c>
      <c r="K186" s="149">
        <v>0</v>
      </c>
      <c r="L186" s="149">
        <v>0</v>
      </c>
      <c r="M186" s="149">
        <v>0</v>
      </c>
      <c r="N186" s="149">
        <v>0</v>
      </c>
      <c r="O186" s="149">
        <v>0</v>
      </c>
      <c r="P186" s="149" t="s">
        <v>767</v>
      </c>
      <c r="Q186" s="149">
        <v>0</v>
      </c>
      <c r="R186" s="149">
        <v>0</v>
      </c>
    </row>
    <row r="187" spans="1:19" ht="15.95" customHeight="1">
      <c r="A187" s="79">
        <v>14006</v>
      </c>
      <c r="B187" s="77" t="s">
        <v>48</v>
      </c>
      <c r="C187" s="170">
        <v>0</v>
      </c>
      <c r="D187" s="149">
        <v>0</v>
      </c>
      <c r="E187" s="149">
        <v>0</v>
      </c>
      <c r="F187" s="149">
        <v>0</v>
      </c>
      <c r="G187" s="149">
        <v>0</v>
      </c>
      <c r="H187" s="149">
        <v>0</v>
      </c>
      <c r="I187" s="149">
        <v>0</v>
      </c>
      <c r="J187" s="149" t="s">
        <v>767</v>
      </c>
      <c r="K187" s="149">
        <v>0</v>
      </c>
      <c r="L187" s="149">
        <v>0</v>
      </c>
      <c r="M187" s="149">
        <v>0</v>
      </c>
      <c r="N187" s="149">
        <v>0</v>
      </c>
      <c r="O187" s="149">
        <v>0</v>
      </c>
      <c r="P187" s="149">
        <v>0</v>
      </c>
      <c r="Q187" s="149">
        <v>0</v>
      </c>
      <c r="R187" s="149">
        <v>0</v>
      </c>
    </row>
    <row r="188" spans="1:19" ht="15.95" customHeight="1">
      <c r="A188" s="79">
        <v>14007</v>
      </c>
      <c r="B188" s="77" t="s">
        <v>50</v>
      </c>
      <c r="C188" s="170">
        <v>0</v>
      </c>
      <c r="D188" s="149">
        <v>0</v>
      </c>
      <c r="E188" s="149">
        <v>0</v>
      </c>
      <c r="F188" s="149" t="s">
        <v>767</v>
      </c>
      <c r="G188" s="149" t="s">
        <v>767</v>
      </c>
      <c r="H188" s="149">
        <v>0</v>
      </c>
      <c r="I188" s="149">
        <v>0</v>
      </c>
      <c r="J188" s="149" t="s">
        <v>767</v>
      </c>
      <c r="K188" s="149">
        <v>0</v>
      </c>
      <c r="L188" s="149">
        <v>0</v>
      </c>
      <c r="M188" s="149">
        <v>0</v>
      </c>
      <c r="N188" s="149">
        <v>0</v>
      </c>
      <c r="O188" s="149">
        <v>0</v>
      </c>
      <c r="P188" s="149">
        <v>0</v>
      </c>
      <c r="Q188" s="149">
        <v>0</v>
      </c>
      <c r="R188" s="149">
        <v>0</v>
      </c>
    </row>
    <row r="189" spans="1:19" ht="15.95" customHeight="1">
      <c r="A189" s="79">
        <v>14009</v>
      </c>
      <c r="B189" s="83" t="s">
        <v>52</v>
      </c>
      <c r="C189" s="170">
        <v>0</v>
      </c>
      <c r="D189" s="149">
        <v>0</v>
      </c>
      <c r="E189" s="149" t="s">
        <v>767</v>
      </c>
      <c r="F189" s="149">
        <v>0</v>
      </c>
      <c r="G189" s="149" t="s">
        <v>767</v>
      </c>
      <c r="H189" s="149">
        <v>0</v>
      </c>
      <c r="I189" s="149">
        <v>0</v>
      </c>
      <c r="J189" s="149">
        <v>0</v>
      </c>
      <c r="K189" s="149">
        <v>0</v>
      </c>
      <c r="L189" s="149">
        <v>0</v>
      </c>
      <c r="M189" s="149">
        <v>0</v>
      </c>
      <c r="N189" s="149">
        <v>0</v>
      </c>
      <c r="O189" s="149">
        <v>0</v>
      </c>
      <c r="P189" s="149">
        <v>0</v>
      </c>
      <c r="Q189" s="149">
        <v>0</v>
      </c>
      <c r="R189" s="149">
        <v>0</v>
      </c>
    </row>
    <row r="190" spans="1:19" ht="15.95" customHeight="1">
      <c r="A190" s="79">
        <v>14052</v>
      </c>
      <c r="B190" s="294" t="s">
        <v>426</v>
      </c>
      <c r="C190" s="170">
        <v>132</v>
      </c>
      <c r="D190" s="149">
        <v>21</v>
      </c>
      <c r="E190" s="149">
        <v>8</v>
      </c>
      <c r="F190" s="149">
        <v>8</v>
      </c>
      <c r="G190" s="149" t="s">
        <v>767</v>
      </c>
      <c r="H190" s="149">
        <v>23</v>
      </c>
      <c r="I190" s="149">
        <v>7</v>
      </c>
      <c r="J190" s="149">
        <v>38</v>
      </c>
      <c r="K190" s="149" t="s">
        <v>767</v>
      </c>
      <c r="L190" s="149">
        <v>4</v>
      </c>
      <c r="M190" s="149">
        <v>11</v>
      </c>
      <c r="N190" s="149">
        <v>4</v>
      </c>
      <c r="O190" s="149" t="s">
        <v>767</v>
      </c>
      <c r="P190" s="149">
        <v>4</v>
      </c>
      <c r="Q190" s="149">
        <v>0</v>
      </c>
      <c r="R190" s="149">
        <v>4</v>
      </c>
    </row>
    <row r="191" spans="1:19" ht="23.25" customHeight="1">
      <c r="A191" s="79">
        <v>14056</v>
      </c>
      <c r="B191" s="294" t="s">
        <v>437</v>
      </c>
      <c r="C191" s="170">
        <v>0</v>
      </c>
      <c r="D191" s="149">
        <v>0</v>
      </c>
      <c r="E191" s="149">
        <v>0</v>
      </c>
      <c r="F191" s="149">
        <v>0</v>
      </c>
      <c r="G191" s="149">
        <v>0</v>
      </c>
      <c r="H191" s="149">
        <v>0</v>
      </c>
      <c r="I191" s="149">
        <v>0</v>
      </c>
      <c r="J191" s="149" t="s">
        <v>767</v>
      </c>
      <c r="K191" s="149">
        <v>0</v>
      </c>
      <c r="L191" s="149">
        <v>0</v>
      </c>
      <c r="M191" s="149">
        <v>0</v>
      </c>
      <c r="N191" s="149">
        <v>0</v>
      </c>
      <c r="O191" s="149">
        <v>0</v>
      </c>
      <c r="P191" s="149">
        <v>0</v>
      </c>
      <c r="Q191" s="149">
        <v>0</v>
      </c>
      <c r="R191" s="149">
        <v>0</v>
      </c>
    </row>
    <row r="192" spans="1:19" ht="15.95" customHeight="1">
      <c r="A192" s="91">
        <v>14057</v>
      </c>
      <c r="B192" s="77" t="s">
        <v>155</v>
      </c>
      <c r="C192" s="170">
        <v>0</v>
      </c>
      <c r="D192" s="149">
        <v>0</v>
      </c>
      <c r="E192" s="149">
        <v>0</v>
      </c>
      <c r="F192" s="149">
        <v>0</v>
      </c>
      <c r="G192" s="149" t="s">
        <v>767</v>
      </c>
      <c r="H192" s="149">
        <v>0</v>
      </c>
      <c r="I192" s="149" t="s">
        <v>767</v>
      </c>
      <c r="J192" s="149">
        <v>0</v>
      </c>
      <c r="K192" s="149" t="s">
        <v>767</v>
      </c>
      <c r="L192" s="149">
        <v>0</v>
      </c>
      <c r="M192" s="149">
        <v>0</v>
      </c>
      <c r="N192" s="149">
        <v>0</v>
      </c>
      <c r="O192" s="149">
        <v>0</v>
      </c>
      <c r="P192" s="149">
        <v>0</v>
      </c>
      <c r="Q192" s="149">
        <v>0</v>
      </c>
      <c r="R192" s="149">
        <v>0</v>
      </c>
    </row>
    <row r="193" spans="1:18" ht="15.95" customHeight="1">
      <c r="A193" s="79">
        <v>14060</v>
      </c>
      <c r="B193" s="83" t="s">
        <v>731</v>
      </c>
      <c r="C193" s="170">
        <v>194</v>
      </c>
      <c r="D193" s="149">
        <v>0</v>
      </c>
      <c r="E193" s="149">
        <v>38</v>
      </c>
      <c r="F193" s="149">
        <v>8</v>
      </c>
      <c r="G193" s="149">
        <v>4</v>
      </c>
      <c r="H193" s="149">
        <v>34</v>
      </c>
      <c r="I193" s="149">
        <v>45</v>
      </c>
      <c r="J193" s="149">
        <v>12</v>
      </c>
      <c r="K193" s="149">
        <v>0</v>
      </c>
      <c r="L193" s="149">
        <v>29</v>
      </c>
      <c r="M193" s="149">
        <v>24</v>
      </c>
      <c r="N193" s="149" t="s">
        <v>767</v>
      </c>
      <c r="O193" s="149" t="s">
        <v>767</v>
      </c>
      <c r="P193" s="149" t="s">
        <v>767</v>
      </c>
      <c r="Q193" s="149">
        <v>0</v>
      </c>
      <c r="R193" s="149" t="s">
        <v>767</v>
      </c>
    </row>
    <row r="194" spans="1:18" ht="15.95" customHeight="1">
      <c r="A194" s="90"/>
      <c r="B194" s="75" t="s">
        <v>388</v>
      </c>
      <c r="C194" s="170">
        <v>765</v>
      </c>
      <c r="D194" s="170">
        <v>78</v>
      </c>
      <c r="E194" s="170">
        <v>0</v>
      </c>
      <c r="F194" s="170">
        <v>31</v>
      </c>
      <c r="G194" s="170">
        <v>5</v>
      </c>
      <c r="H194" s="170">
        <v>10</v>
      </c>
      <c r="I194" s="170">
        <v>126</v>
      </c>
      <c r="J194" s="170">
        <v>209</v>
      </c>
      <c r="K194" s="170">
        <v>22</v>
      </c>
      <c r="L194" s="170">
        <v>51</v>
      </c>
      <c r="M194" s="170">
        <v>111</v>
      </c>
      <c r="N194" s="170">
        <v>57</v>
      </c>
      <c r="O194" s="170">
        <v>17</v>
      </c>
      <c r="P194" s="170">
        <v>34</v>
      </c>
      <c r="Q194" s="170">
        <v>0</v>
      </c>
      <c r="R194" s="170">
        <v>14</v>
      </c>
    </row>
    <row r="195" spans="1:18" ht="15.95" customHeight="1">
      <c r="A195" s="79">
        <v>12010</v>
      </c>
      <c r="B195" s="293" t="s">
        <v>156</v>
      </c>
      <c r="C195" s="170">
        <v>0</v>
      </c>
      <c r="D195" s="149">
        <v>0</v>
      </c>
      <c r="E195" s="149">
        <v>0</v>
      </c>
      <c r="F195" s="149">
        <v>0</v>
      </c>
      <c r="G195" s="149">
        <v>0</v>
      </c>
      <c r="H195" s="149">
        <v>0</v>
      </c>
      <c r="I195" s="149" t="s">
        <v>767</v>
      </c>
      <c r="J195" s="149">
        <v>0</v>
      </c>
      <c r="K195" s="149">
        <v>0</v>
      </c>
      <c r="L195" s="149">
        <v>0</v>
      </c>
      <c r="M195" s="149">
        <v>0</v>
      </c>
      <c r="N195" s="149">
        <v>0</v>
      </c>
      <c r="O195" s="149">
        <v>0</v>
      </c>
      <c r="P195" s="149">
        <v>0</v>
      </c>
      <c r="Q195" s="149">
        <v>0</v>
      </c>
      <c r="R195" s="149">
        <v>0</v>
      </c>
    </row>
    <row r="196" spans="1:18" ht="15.95" customHeight="1">
      <c r="A196" s="79">
        <v>12021</v>
      </c>
      <c r="B196" s="3" t="s">
        <v>881</v>
      </c>
      <c r="C196" s="170">
        <v>0</v>
      </c>
      <c r="D196" s="149">
        <v>0</v>
      </c>
      <c r="E196" s="149">
        <v>0</v>
      </c>
      <c r="F196" s="149">
        <v>0</v>
      </c>
      <c r="G196" s="149">
        <v>0</v>
      </c>
      <c r="H196" s="149">
        <v>0</v>
      </c>
      <c r="I196" s="149">
        <v>0</v>
      </c>
      <c r="J196" s="149">
        <v>0</v>
      </c>
      <c r="K196" s="149">
        <v>0</v>
      </c>
      <c r="L196" s="149">
        <v>0</v>
      </c>
      <c r="M196" s="149">
        <v>0</v>
      </c>
      <c r="N196" s="149">
        <v>0</v>
      </c>
      <c r="O196" s="149" t="s">
        <v>767</v>
      </c>
      <c r="P196" s="149">
        <v>0</v>
      </c>
      <c r="Q196" s="149">
        <v>0</v>
      </c>
      <c r="R196" s="149">
        <v>0</v>
      </c>
    </row>
    <row r="197" spans="1:18" ht="15.95" customHeight="1">
      <c r="A197" s="79">
        <v>12022</v>
      </c>
      <c r="B197" s="293" t="s">
        <v>62</v>
      </c>
      <c r="C197" s="170">
        <v>0</v>
      </c>
      <c r="D197" s="149" t="s">
        <v>767</v>
      </c>
      <c r="E197" s="149">
        <v>0</v>
      </c>
      <c r="F197" s="149">
        <v>0</v>
      </c>
      <c r="G197" s="149">
        <v>0</v>
      </c>
      <c r="H197" s="149">
        <v>0</v>
      </c>
      <c r="I197" s="149">
        <v>0</v>
      </c>
      <c r="J197" s="149">
        <v>0</v>
      </c>
      <c r="K197" s="149">
        <v>0</v>
      </c>
      <c r="L197" s="149">
        <v>0</v>
      </c>
      <c r="M197" s="149">
        <v>0</v>
      </c>
      <c r="N197" s="149">
        <v>0</v>
      </c>
      <c r="O197" s="149">
        <v>0</v>
      </c>
      <c r="P197" s="149">
        <v>0</v>
      </c>
      <c r="Q197" s="149">
        <v>0</v>
      </c>
      <c r="R197" s="149">
        <v>0</v>
      </c>
    </row>
    <row r="198" spans="1:18" ht="15.95" customHeight="1">
      <c r="A198" s="79">
        <v>12031</v>
      </c>
      <c r="B198" s="293" t="s">
        <v>655</v>
      </c>
      <c r="C198" s="170">
        <v>0</v>
      </c>
      <c r="D198" s="149">
        <v>0</v>
      </c>
      <c r="E198" s="149">
        <v>0</v>
      </c>
      <c r="F198" s="149">
        <v>0</v>
      </c>
      <c r="G198" s="149">
        <v>0</v>
      </c>
      <c r="H198" s="149" t="s">
        <v>767</v>
      </c>
      <c r="I198" s="149">
        <v>0</v>
      </c>
      <c r="J198" s="149" t="s">
        <v>767</v>
      </c>
      <c r="K198" s="149">
        <v>0</v>
      </c>
      <c r="L198" s="149">
        <v>0</v>
      </c>
      <c r="M198" s="149" t="s">
        <v>767</v>
      </c>
      <c r="N198" s="149">
        <v>0</v>
      </c>
      <c r="O198" s="149">
        <v>0</v>
      </c>
      <c r="P198" s="149">
        <v>0</v>
      </c>
      <c r="Q198" s="149">
        <v>0</v>
      </c>
      <c r="R198" s="149">
        <v>0</v>
      </c>
    </row>
    <row r="199" spans="1:18" ht="15.95" customHeight="1">
      <c r="A199" s="79">
        <v>12051</v>
      </c>
      <c r="B199" s="293" t="s">
        <v>67</v>
      </c>
      <c r="C199" s="170">
        <v>25</v>
      </c>
      <c r="D199" s="149">
        <v>6</v>
      </c>
      <c r="E199" s="149" t="s">
        <v>767</v>
      </c>
      <c r="F199" s="149" t="s">
        <v>767</v>
      </c>
      <c r="G199" s="149">
        <v>0</v>
      </c>
      <c r="H199" s="149" t="s">
        <v>767</v>
      </c>
      <c r="I199" s="149">
        <v>11</v>
      </c>
      <c r="J199" s="149">
        <v>8</v>
      </c>
      <c r="K199" s="149" t="s">
        <v>767</v>
      </c>
      <c r="L199" s="149">
        <v>0</v>
      </c>
      <c r="M199" s="149">
        <v>0</v>
      </c>
      <c r="N199" s="149" t="s">
        <v>767</v>
      </c>
      <c r="O199" s="149">
        <v>0</v>
      </c>
      <c r="P199" s="149">
        <v>0</v>
      </c>
      <c r="Q199" s="149">
        <v>0</v>
      </c>
      <c r="R199" s="149" t="s">
        <v>767</v>
      </c>
    </row>
    <row r="200" spans="1:18" ht="15.95" customHeight="1">
      <c r="A200" s="79">
        <v>12052</v>
      </c>
      <c r="B200" s="293" t="s">
        <v>68</v>
      </c>
      <c r="C200" s="170">
        <v>35</v>
      </c>
      <c r="D200" s="149">
        <v>30</v>
      </c>
      <c r="E200" s="149" t="s">
        <v>767</v>
      </c>
      <c r="F200" s="149" t="s">
        <v>767</v>
      </c>
      <c r="G200" s="149">
        <v>0</v>
      </c>
      <c r="H200" s="149">
        <v>0</v>
      </c>
      <c r="I200" s="149">
        <v>5</v>
      </c>
      <c r="J200" s="149">
        <v>0</v>
      </c>
      <c r="K200" s="149">
        <v>0</v>
      </c>
      <c r="L200" s="149">
        <v>0</v>
      </c>
      <c r="M200" s="149">
        <v>0</v>
      </c>
      <c r="N200" s="149" t="s">
        <v>767</v>
      </c>
      <c r="O200" s="149">
        <v>0</v>
      </c>
      <c r="P200" s="149">
        <v>0</v>
      </c>
      <c r="Q200" s="149">
        <v>0</v>
      </c>
      <c r="R200" s="149">
        <v>0</v>
      </c>
    </row>
    <row r="201" spans="1:18" ht="15.95" customHeight="1">
      <c r="A201" s="79">
        <v>12053</v>
      </c>
      <c r="B201" s="293" t="s">
        <v>70</v>
      </c>
      <c r="C201" s="170">
        <v>0</v>
      </c>
      <c r="D201" s="149">
        <v>0</v>
      </c>
      <c r="E201" s="149">
        <v>0</v>
      </c>
      <c r="F201" s="149">
        <v>0</v>
      </c>
      <c r="G201" s="149">
        <v>0</v>
      </c>
      <c r="H201" s="149">
        <v>0</v>
      </c>
      <c r="I201" s="149">
        <v>0</v>
      </c>
      <c r="J201" s="149" t="s">
        <v>767</v>
      </c>
      <c r="K201" s="149">
        <v>0</v>
      </c>
      <c r="L201" s="149">
        <v>0</v>
      </c>
      <c r="M201" s="149">
        <v>0</v>
      </c>
      <c r="N201" s="149">
        <v>0</v>
      </c>
      <c r="O201" s="149">
        <v>0</v>
      </c>
      <c r="P201" s="149">
        <v>0</v>
      </c>
      <c r="Q201" s="149">
        <v>0</v>
      </c>
      <c r="R201" s="149">
        <v>0</v>
      </c>
    </row>
    <row r="202" spans="1:18" ht="15.95" customHeight="1">
      <c r="A202" s="79">
        <v>12054</v>
      </c>
      <c r="B202" s="293" t="s">
        <v>72</v>
      </c>
      <c r="C202" s="170">
        <v>39</v>
      </c>
      <c r="D202" s="149">
        <v>9</v>
      </c>
      <c r="E202" s="149" t="s">
        <v>767</v>
      </c>
      <c r="F202" s="149" t="s">
        <v>767</v>
      </c>
      <c r="G202" s="149">
        <v>0</v>
      </c>
      <c r="H202" s="149">
        <v>0</v>
      </c>
      <c r="I202" s="149">
        <v>30</v>
      </c>
      <c r="J202" s="149">
        <v>0</v>
      </c>
      <c r="K202" s="149" t="s">
        <v>767</v>
      </c>
      <c r="L202" s="149">
        <v>0</v>
      </c>
      <c r="M202" s="149">
        <v>0</v>
      </c>
      <c r="N202" s="149">
        <v>0</v>
      </c>
      <c r="O202" s="149">
        <v>0</v>
      </c>
      <c r="P202" s="149">
        <v>0</v>
      </c>
      <c r="Q202" s="149" t="s">
        <v>767</v>
      </c>
      <c r="R202" s="149" t="s">
        <v>767</v>
      </c>
    </row>
    <row r="203" spans="1:18" ht="15.95" customHeight="1">
      <c r="A203" s="79">
        <v>12081</v>
      </c>
      <c r="B203" s="293" t="s">
        <v>848</v>
      </c>
      <c r="C203" s="170">
        <v>11</v>
      </c>
      <c r="D203" s="149" t="s">
        <v>767</v>
      </c>
      <c r="E203" s="149" t="s">
        <v>767</v>
      </c>
      <c r="F203" s="149" t="s">
        <v>767</v>
      </c>
      <c r="G203" s="149">
        <v>0</v>
      </c>
      <c r="H203" s="149">
        <v>0</v>
      </c>
      <c r="I203" s="149" t="s">
        <v>767</v>
      </c>
      <c r="J203" s="149">
        <v>11</v>
      </c>
      <c r="K203" s="149" t="s">
        <v>767</v>
      </c>
      <c r="L203" s="149">
        <v>0</v>
      </c>
      <c r="M203" s="149" t="s">
        <v>767</v>
      </c>
      <c r="N203" s="149">
        <v>0</v>
      </c>
      <c r="O203" s="149" t="s">
        <v>767</v>
      </c>
      <c r="P203" s="149" t="s">
        <v>767</v>
      </c>
      <c r="Q203" s="149">
        <v>0</v>
      </c>
      <c r="R203" s="149">
        <v>0</v>
      </c>
    </row>
    <row r="204" spans="1:18" ht="15.95" customHeight="1">
      <c r="A204" s="79">
        <v>12082</v>
      </c>
      <c r="B204" s="293" t="s">
        <v>830</v>
      </c>
      <c r="C204" s="170">
        <v>0</v>
      </c>
      <c r="D204" s="149">
        <v>0</v>
      </c>
      <c r="E204" s="149">
        <v>0</v>
      </c>
      <c r="F204" s="149">
        <v>0</v>
      </c>
      <c r="G204" s="149">
        <v>0</v>
      </c>
      <c r="H204" s="149" t="s">
        <v>767</v>
      </c>
      <c r="I204" s="149" t="s">
        <v>767</v>
      </c>
      <c r="J204" s="149">
        <v>0</v>
      </c>
      <c r="K204" s="149">
        <v>0</v>
      </c>
      <c r="L204" s="149">
        <v>0</v>
      </c>
      <c r="M204" s="149">
        <v>0</v>
      </c>
      <c r="N204" s="149">
        <v>0</v>
      </c>
      <c r="O204" s="149" t="s">
        <v>767</v>
      </c>
      <c r="P204" s="149">
        <v>0</v>
      </c>
      <c r="Q204" s="149">
        <v>0</v>
      </c>
      <c r="R204" s="149">
        <v>0</v>
      </c>
    </row>
    <row r="205" spans="1:18" ht="15.95" customHeight="1">
      <c r="A205" s="79">
        <v>12089</v>
      </c>
      <c r="B205" s="293" t="s">
        <v>722</v>
      </c>
      <c r="C205" s="170">
        <v>0</v>
      </c>
      <c r="D205" s="149">
        <v>0</v>
      </c>
      <c r="E205" s="149">
        <v>0</v>
      </c>
      <c r="F205" s="149">
        <v>0</v>
      </c>
      <c r="G205" s="149">
        <v>0</v>
      </c>
      <c r="H205" s="149">
        <v>0</v>
      </c>
      <c r="I205" s="149">
        <v>0</v>
      </c>
      <c r="J205" s="149">
        <v>0</v>
      </c>
      <c r="K205" s="149">
        <v>0</v>
      </c>
      <c r="L205" s="149" t="s">
        <v>767</v>
      </c>
      <c r="M205" s="149">
        <v>0</v>
      </c>
      <c r="N205" s="149" t="s">
        <v>767</v>
      </c>
      <c r="O205" s="149">
        <v>0</v>
      </c>
      <c r="P205" s="149">
        <v>0</v>
      </c>
      <c r="Q205" s="149">
        <v>0</v>
      </c>
      <c r="R205" s="149">
        <v>0</v>
      </c>
    </row>
    <row r="206" spans="1:18" ht="15.95" customHeight="1">
      <c r="A206" s="79">
        <v>12122</v>
      </c>
      <c r="B206" s="293" t="s">
        <v>554</v>
      </c>
      <c r="C206" s="170">
        <v>19</v>
      </c>
      <c r="D206" s="149">
        <v>0</v>
      </c>
      <c r="E206" s="149">
        <v>0</v>
      </c>
      <c r="F206" s="149">
        <v>19</v>
      </c>
      <c r="G206" s="149">
        <v>0</v>
      </c>
      <c r="H206" s="149">
        <v>0</v>
      </c>
      <c r="I206" s="149">
        <v>0</v>
      </c>
      <c r="J206" s="149">
        <v>0</v>
      </c>
      <c r="K206" s="149">
        <v>0</v>
      </c>
      <c r="L206" s="149">
        <v>0</v>
      </c>
      <c r="M206" s="149">
        <v>0</v>
      </c>
      <c r="N206" s="149">
        <v>0</v>
      </c>
      <c r="O206" s="149">
        <v>0</v>
      </c>
      <c r="P206" s="149">
        <v>0</v>
      </c>
      <c r="Q206" s="149">
        <v>0</v>
      </c>
      <c r="R206" s="149">
        <v>0</v>
      </c>
    </row>
    <row r="207" spans="1:18" ht="15.95" customHeight="1">
      <c r="A207" s="90">
        <v>12132</v>
      </c>
      <c r="B207" s="268" t="s">
        <v>209</v>
      </c>
      <c r="C207" s="170">
        <v>0</v>
      </c>
      <c r="D207" s="149">
        <v>0</v>
      </c>
      <c r="E207" s="149">
        <v>0</v>
      </c>
      <c r="F207" s="149">
        <v>0</v>
      </c>
      <c r="G207" s="149">
        <v>0</v>
      </c>
      <c r="H207" s="149">
        <v>0</v>
      </c>
      <c r="I207" s="149" t="s">
        <v>767</v>
      </c>
      <c r="J207" s="149" t="s">
        <v>767</v>
      </c>
      <c r="K207" s="149">
        <v>0</v>
      </c>
      <c r="L207" s="149">
        <v>0</v>
      </c>
      <c r="M207" s="149">
        <v>0</v>
      </c>
      <c r="N207" s="149">
        <v>0</v>
      </c>
      <c r="O207" s="149">
        <v>0</v>
      </c>
      <c r="P207" s="149">
        <v>0</v>
      </c>
      <c r="Q207" s="149">
        <v>0</v>
      </c>
      <c r="R207" s="149">
        <v>0</v>
      </c>
    </row>
    <row r="208" spans="1:18" ht="16.5" customHeight="1">
      <c r="A208" s="90">
        <v>12138</v>
      </c>
      <c r="B208" s="77" t="s">
        <v>392</v>
      </c>
      <c r="C208" s="170">
        <v>4</v>
      </c>
      <c r="D208" s="149" t="s">
        <v>767</v>
      </c>
      <c r="E208" s="149">
        <v>0</v>
      </c>
      <c r="F208" s="149">
        <v>0</v>
      </c>
      <c r="G208" s="149">
        <v>0</v>
      </c>
      <c r="H208" s="149">
        <v>0</v>
      </c>
      <c r="I208" s="149">
        <v>0</v>
      </c>
      <c r="J208" s="149" t="s">
        <v>767</v>
      </c>
      <c r="K208" s="149" t="s">
        <v>767</v>
      </c>
      <c r="L208" s="149">
        <v>0</v>
      </c>
      <c r="M208" s="149">
        <v>4</v>
      </c>
      <c r="N208" s="149">
        <v>0</v>
      </c>
      <c r="O208" s="149">
        <v>0</v>
      </c>
      <c r="P208" s="149">
        <v>0</v>
      </c>
      <c r="Q208" s="149">
        <v>0</v>
      </c>
      <c r="R208" s="149">
        <v>0</v>
      </c>
    </row>
    <row r="209" spans="1:18" ht="15" customHeight="1">
      <c r="A209" s="90">
        <v>12139</v>
      </c>
      <c r="B209" s="77" t="s">
        <v>656</v>
      </c>
      <c r="C209" s="170">
        <v>0</v>
      </c>
      <c r="D209" s="149">
        <v>0</v>
      </c>
      <c r="E209" s="149">
        <v>0</v>
      </c>
      <c r="F209" s="149">
        <v>0</v>
      </c>
      <c r="G209" s="149">
        <v>0</v>
      </c>
      <c r="H209" s="149">
        <v>0</v>
      </c>
      <c r="I209" s="149">
        <v>0</v>
      </c>
      <c r="J209" s="149" t="s">
        <v>767</v>
      </c>
      <c r="K209" s="149">
        <v>0</v>
      </c>
      <c r="L209" s="149">
        <v>0</v>
      </c>
      <c r="M209" s="149">
        <v>0</v>
      </c>
      <c r="N209" s="149">
        <v>0</v>
      </c>
      <c r="O209" s="149">
        <v>0</v>
      </c>
      <c r="P209" s="149">
        <v>0</v>
      </c>
      <c r="Q209" s="149">
        <v>0</v>
      </c>
      <c r="R209" s="149">
        <v>0</v>
      </c>
    </row>
    <row r="210" spans="1:18" ht="20.25" customHeight="1">
      <c r="A210" s="90">
        <v>12146</v>
      </c>
      <c r="B210" s="77" t="s">
        <v>833</v>
      </c>
      <c r="C210" s="170">
        <v>0</v>
      </c>
      <c r="D210" s="149">
        <v>0</v>
      </c>
      <c r="E210" s="149">
        <v>0</v>
      </c>
      <c r="F210" s="149">
        <v>0</v>
      </c>
      <c r="G210" s="149">
        <v>0</v>
      </c>
      <c r="H210" s="149">
        <v>0</v>
      </c>
      <c r="I210" s="149">
        <v>0</v>
      </c>
      <c r="J210" s="149">
        <v>0</v>
      </c>
      <c r="K210" s="149">
        <v>0</v>
      </c>
      <c r="L210" s="149">
        <v>0</v>
      </c>
      <c r="M210" s="149" t="s">
        <v>767</v>
      </c>
      <c r="N210" s="149">
        <v>0</v>
      </c>
      <c r="O210" s="149">
        <v>0</v>
      </c>
      <c r="P210" s="149">
        <v>0</v>
      </c>
      <c r="Q210" s="149">
        <v>0</v>
      </c>
      <c r="R210" s="149">
        <v>0</v>
      </c>
    </row>
    <row r="211" spans="1:18" ht="16.5" customHeight="1">
      <c r="A211" s="90">
        <v>12149</v>
      </c>
      <c r="B211" s="77" t="s">
        <v>614</v>
      </c>
      <c r="C211" s="170">
        <v>37</v>
      </c>
      <c r="D211" s="149">
        <v>15</v>
      </c>
      <c r="E211" s="149">
        <v>0</v>
      </c>
      <c r="F211" s="149">
        <v>0</v>
      </c>
      <c r="G211" s="149" t="s">
        <v>767</v>
      </c>
      <c r="H211" s="149" t="s">
        <v>767</v>
      </c>
      <c r="I211" s="149" t="s">
        <v>767</v>
      </c>
      <c r="J211" s="149">
        <v>17</v>
      </c>
      <c r="K211" s="149" t="s">
        <v>767</v>
      </c>
      <c r="L211" s="149" t="s">
        <v>767</v>
      </c>
      <c r="M211" s="149">
        <v>0</v>
      </c>
      <c r="N211" s="149">
        <v>5</v>
      </c>
      <c r="O211" s="149" t="s">
        <v>767</v>
      </c>
      <c r="P211" s="149" t="s">
        <v>767</v>
      </c>
      <c r="Q211" s="149">
        <v>0</v>
      </c>
      <c r="R211" s="149" t="s">
        <v>767</v>
      </c>
    </row>
    <row r="212" spans="1:18" ht="16.5" customHeight="1">
      <c r="A212" s="90">
        <v>12150</v>
      </c>
      <c r="B212" s="77" t="s">
        <v>94</v>
      </c>
      <c r="C212" s="170">
        <v>0</v>
      </c>
      <c r="D212" s="149">
        <v>0</v>
      </c>
      <c r="E212" s="149">
        <v>0</v>
      </c>
      <c r="F212" s="149">
        <v>0</v>
      </c>
      <c r="G212" s="149">
        <v>0</v>
      </c>
      <c r="H212" s="149">
        <v>0</v>
      </c>
      <c r="I212" s="149">
        <v>0</v>
      </c>
      <c r="J212" s="149">
        <v>0</v>
      </c>
      <c r="K212" s="149">
        <v>0</v>
      </c>
      <c r="L212" s="149">
        <v>0</v>
      </c>
      <c r="M212" s="149">
        <v>0</v>
      </c>
      <c r="N212" s="149" t="s">
        <v>767</v>
      </c>
      <c r="O212" s="149">
        <v>0</v>
      </c>
      <c r="P212" s="149">
        <v>0</v>
      </c>
      <c r="Q212" s="149">
        <v>0</v>
      </c>
      <c r="R212" s="149">
        <v>0</v>
      </c>
    </row>
    <row r="213" spans="1:18" ht="15.95" customHeight="1">
      <c r="A213" s="90">
        <v>12151</v>
      </c>
      <c r="B213" s="77" t="s">
        <v>245</v>
      </c>
      <c r="C213" s="170">
        <v>16</v>
      </c>
      <c r="D213" s="149">
        <v>0</v>
      </c>
      <c r="E213" s="149" t="s">
        <v>767</v>
      </c>
      <c r="F213" s="149">
        <v>0</v>
      </c>
      <c r="G213" s="149" t="s">
        <v>767</v>
      </c>
      <c r="H213" s="149" t="s">
        <v>767</v>
      </c>
      <c r="I213" s="149" t="s">
        <v>767</v>
      </c>
      <c r="J213" s="149">
        <v>16</v>
      </c>
      <c r="K213" s="149" t="s">
        <v>767</v>
      </c>
      <c r="L213" s="149">
        <v>0</v>
      </c>
      <c r="M213" s="149">
        <v>0</v>
      </c>
      <c r="N213" s="149" t="s">
        <v>767</v>
      </c>
      <c r="O213" s="149">
        <v>0</v>
      </c>
      <c r="P213" s="149" t="s">
        <v>767</v>
      </c>
      <c r="Q213" s="149">
        <v>0</v>
      </c>
      <c r="R213" s="149">
        <v>0</v>
      </c>
    </row>
    <row r="214" spans="1:18" ht="15.95" customHeight="1">
      <c r="A214" s="90">
        <v>12152</v>
      </c>
      <c r="B214" s="77" t="s">
        <v>93</v>
      </c>
      <c r="C214" s="170">
        <v>48</v>
      </c>
      <c r="D214" s="149" t="s">
        <v>767</v>
      </c>
      <c r="E214" s="149">
        <v>0</v>
      </c>
      <c r="F214" s="149">
        <v>0</v>
      </c>
      <c r="G214" s="149" t="s">
        <v>767</v>
      </c>
      <c r="H214" s="149">
        <v>0</v>
      </c>
      <c r="I214" s="149">
        <v>11</v>
      </c>
      <c r="J214" s="149">
        <v>6</v>
      </c>
      <c r="K214" s="149" t="s">
        <v>767</v>
      </c>
      <c r="L214" s="149">
        <v>0</v>
      </c>
      <c r="M214" s="149">
        <v>4</v>
      </c>
      <c r="N214" s="149">
        <v>17</v>
      </c>
      <c r="O214" s="149">
        <v>0</v>
      </c>
      <c r="P214" s="149">
        <v>10</v>
      </c>
      <c r="Q214" s="149">
        <v>0</v>
      </c>
      <c r="R214" s="149">
        <v>0</v>
      </c>
    </row>
    <row r="215" spans="1:18" ht="15.95" customHeight="1">
      <c r="A215" s="90">
        <v>12159</v>
      </c>
      <c r="B215" s="10" t="s">
        <v>879</v>
      </c>
      <c r="C215" s="170">
        <v>0</v>
      </c>
      <c r="D215" s="149">
        <v>0</v>
      </c>
      <c r="E215" s="149">
        <v>0</v>
      </c>
      <c r="F215" s="149">
        <v>0</v>
      </c>
      <c r="G215" s="149">
        <v>0</v>
      </c>
      <c r="H215" s="149">
        <v>0</v>
      </c>
      <c r="I215" s="149">
        <v>0</v>
      </c>
      <c r="J215" s="149" t="s">
        <v>767</v>
      </c>
      <c r="K215" s="149">
        <v>0</v>
      </c>
      <c r="L215" s="149">
        <v>0</v>
      </c>
      <c r="M215" s="149">
        <v>0</v>
      </c>
      <c r="N215" s="149">
        <v>0</v>
      </c>
      <c r="O215" s="149">
        <v>0</v>
      </c>
      <c r="P215" s="149">
        <v>0</v>
      </c>
      <c r="Q215" s="149">
        <v>0</v>
      </c>
      <c r="R215" s="149">
        <v>0</v>
      </c>
    </row>
    <row r="216" spans="1:18" ht="15.95" customHeight="1">
      <c r="A216" s="90">
        <v>12163</v>
      </c>
      <c r="B216" s="268" t="s">
        <v>553</v>
      </c>
      <c r="C216" s="170">
        <v>4</v>
      </c>
      <c r="D216" s="149">
        <v>0</v>
      </c>
      <c r="E216" s="149">
        <v>0</v>
      </c>
      <c r="F216" s="149" t="s">
        <v>767</v>
      </c>
      <c r="G216" s="149">
        <v>0</v>
      </c>
      <c r="H216" s="149">
        <v>0</v>
      </c>
      <c r="I216" s="149">
        <v>0</v>
      </c>
      <c r="J216" s="149">
        <v>4</v>
      </c>
      <c r="K216" s="149" t="s">
        <v>767</v>
      </c>
      <c r="L216" s="149" t="s">
        <v>767</v>
      </c>
      <c r="M216" s="149">
        <v>0</v>
      </c>
      <c r="N216" s="149">
        <v>0</v>
      </c>
      <c r="O216" s="149">
        <v>0</v>
      </c>
      <c r="P216" s="149">
        <v>0</v>
      </c>
      <c r="Q216" s="149">
        <v>0</v>
      </c>
      <c r="R216" s="149">
        <v>0</v>
      </c>
    </row>
    <row r="217" spans="1:18" ht="15.95" customHeight="1">
      <c r="A217" s="79">
        <v>12172</v>
      </c>
      <c r="B217" s="80" t="s">
        <v>192</v>
      </c>
      <c r="C217" s="170">
        <v>0</v>
      </c>
      <c r="D217" s="149">
        <v>0</v>
      </c>
      <c r="E217" s="149">
        <v>0</v>
      </c>
      <c r="F217" s="149">
        <v>0</v>
      </c>
      <c r="G217" s="149">
        <v>0</v>
      </c>
      <c r="H217" s="149">
        <v>0</v>
      </c>
      <c r="I217" s="149">
        <v>0</v>
      </c>
      <c r="J217" s="149" t="s">
        <v>767</v>
      </c>
      <c r="K217" s="149">
        <v>0</v>
      </c>
      <c r="L217" s="149">
        <v>0</v>
      </c>
      <c r="M217" s="149">
        <v>0</v>
      </c>
      <c r="N217" s="149">
        <v>0</v>
      </c>
      <c r="O217" s="149">
        <v>0</v>
      </c>
      <c r="P217" s="149">
        <v>0</v>
      </c>
      <c r="Q217" s="149">
        <v>0</v>
      </c>
      <c r="R217" s="149">
        <v>0</v>
      </c>
    </row>
    <row r="218" spans="1:18" ht="15.95" customHeight="1">
      <c r="A218" s="79">
        <v>12183</v>
      </c>
      <c r="B218" s="80" t="s">
        <v>100</v>
      </c>
      <c r="C218" s="170">
        <v>0</v>
      </c>
      <c r="D218" s="149">
        <v>0</v>
      </c>
      <c r="E218" s="149" t="s">
        <v>767</v>
      </c>
      <c r="F218" s="149">
        <v>0</v>
      </c>
      <c r="G218" s="149" t="s">
        <v>767</v>
      </c>
      <c r="H218" s="149">
        <v>0</v>
      </c>
      <c r="I218" s="149">
        <v>0</v>
      </c>
      <c r="J218" s="149">
        <v>0</v>
      </c>
      <c r="K218" s="149">
        <v>0</v>
      </c>
      <c r="L218" s="149">
        <v>0</v>
      </c>
      <c r="M218" s="149">
        <v>0</v>
      </c>
      <c r="N218" s="149">
        <v>0</v>
      </c>
      <c r="O218" s="149">
        <v>0</v>
      </c>
      <c r="P218" s="149">
        <v>0</v>
      </c>
      <c r="Q218" s="149">
        <v>0</v>
      </c>
      <c r="R218" s="149">
        <v>0</v>
      </c>
    </row>
    <row r="219" spans="1:18" ht="15.95" customHeight="1">
      <c r="A219" s="90">
        <v>12999</v>
      </c>
      <c r="B219" s="77" t="s">
        <v>286</v>
      </c>
      <c r="C219" s="170">
        <v>97</v>
      </c>
      <c r="D219" s="149">
        <v>8</v>
      </c>
      <c r="E219" s="149">
        <v>0</v>
      </c>
      <c r="F219" s="149">
        <v>0</v>
      </c>
      <c r="G219" s="149">
        <v>0</v>
      </c>
      <c r="H219" s="149">
        <v>0</v>
      </c>
      <c r="I219" s="149">
        <v>9</v>
      </c>
      <c r="J219" s="149">
        <v>0</v>
      </c>
      <c r="K219" s="149">
        <v>0</v>
      </c>
      <c r="L219" s="149" t="s">
        <v>767</v>
      </c>
      <c r="M219" s="149">
        <v>80</v>
      </c>
      <c r="N219" s="149">
        <v>0</v>
      </c>
      <c r="O219" s="149">
        <v>0</v>
      </c>
      <c r="P219" s="149">
        <v>0</v>
      </c>
      <c r="Q219" s="149">
        <v>0</v>
      </c>
      <c r="R219" s="149">
        <v>0</v>
      </c>
    </row>
    <row r="220" spans="1:18" ht="15.95" customHeight="1">
      <c r="A220" s="79">
        <v>13016</v>
      </c>
      <c r="B220" s="72" t="s">
        <v>287</v>
      </c>
      <c r="C220" s="170">
        <v>0</v>
      </c>
      <c r="D220" s="149">
        <v>0</v>
      </c>
      <c r="E220" s="149">
        <v>0</v>
      </c>
      <c r="F220" s="149">
        <v>0</v>
      </c>
      <c r="G220" s="149">
        <v>0</v>
      </c>
      <c r="H220" s="149">
        <v>0</v>
      </c>
      <c r="I220" s="149" t="s">
        <v>767</v>
      </c>
      <c r="J220" s="149">
        <v>0</v>
      </c>
      <c r="K220" s="149">
        <v>0</v>
      </c>
      <c r="L220" s="149">
        <v>0</v>
      </c>
      <c r="M220" s="149">
        <v>0</v>
      </c>
      <c r="N220" s="149">
        <v>0</v>
      </c>
      <c r="O220" s="149">
        <v>0</v>
      </c>
      <c r="P220" s="149">
        <v>0</v>
      </c>
      <c r="Q220" s="149">
        <v>0</v>
      </c>
      <c r="R220" s="149">
        <v>0</v>
      </c>
    </row>
    <row r="221" spans="1:18" ht="15.95" customHeight="1">
      <c r="A221" s="79">
        <v>13021</v>
      </c>
      <c r="B221" s="80" t="s">
        <v>660</v>
      </c>
      <c r="C221" s="170">
        <v>0</v>
      </c>
      <c r="D221" s="149">
        <v>0</v>
      </c>
      <c r="E221" s="149">
        <v>0</v>
      </c>
      <c r="F221" s="149">
        <v>0</v>
      </c>
      <c r="G221" s="149">
        <v>0</v>
      </c>
      <c r="H221" s="149">
        <v>0</v>
      </c>
      <c r="I221" s="149" t="s">
        <v>767</v>
      </c>
      <c r="J221" s="149">
        <v>0</v>
      </c>
      <c r="K221" s="149">
        <v>0</v>
      </c>
      <c r="L221" s="149">
        <v>0</v>
      </c>
      <c r="M221" s="149">
        <v>0</v>
      </c>
      <c r="N221" s="149">
        <v>0</v>
      </c>
      <c r="O221" s="149">
        <v>0</v>
      </c>
      <c r="P221" s="149">
        <v>0</v>
      </c>
      <c r="Q221" s="149">
        <v>0</v>
      </c>
      <c r="R221" s="149">
        <v>0</v>
      </c>
    </row>
    <row r="222" spans="1:18" ht="15.95" customHeight="1">
      <c r="A222" s="79">
        <v>13022</v>
      </c>
      <c r="B222" s="293" t="s">
        <v>197</v>
      </c>
      <c r="C222" s="170">
        <v>0</v>
      </c>
      <c r="D222" s="149">
        <v>0</v>
      </c>
      <c r="E222" s="149" t="s">
        <v>767</v>
      </c>
      <c r="F222" s="149">
        <v>0</v>
      </c>
      <c r="G222" s="149">
        <v>0</v>
      </c>
      <c r="H222" s="149">
        <v>0</v>
      </c>
      <c r="I222" s="149">
        <v>0</v>
      </c>
      <c r="J222" s="149">
        <v>0</v>
      </c>
      <c r="K222" s="149">
        <v>0</v>
      </c>
      <c r="L222" s="149">
        <v>0</v>
      </c>
      <c r="M222" s="149">
        <v>0</v>
      </c>
      <c r="N222" s="149">
        <v>0</v>
      </c>
      <c r="O222" s="149">
        <v>0</v>
      </c>
      <c r="P222" s="149">
        <v>0</v>
      </c>
      <c r="Q222" s="149">
        <v>0</v>
      </c>
      <c r="R222" s="149">
        <v>0</v>
      </c>
    </row>
    <row r="223" spans="1:18" ht="15.95" customHeight="1">
      <c r="A223" s="79">
        <v>13023</v>
      </c>
      <c r="B223" s="72" t="s">
        <v>661</v>
      </c>
      <c r="C223" s="170">
        <v>15</v>
      </c>
      <c r="D223" s="149">
        <v>0</v>
      </c>
      <c r="E223" s="149" t="s">
        <v>767</v>
      </c>
      <c r="F223" s="149">
        <v>0</v>
      </c>
      <c r="G223" s="149">
        <v>0</v>
      </c>
      <c r="H223" s="149" t="s">
        <v>767</v>
      </c>
      <c r="I223" s="149">
        <v>0</v>
      </c>
      <c r="J223" s="149">
        <v>0</v>
      </c>
      <c r="K223" s="149">
        <v>0</v>
      </c>
      <c r="L223" s="149">
        <v>15</v>
      </c>
      <c r="M223" s="149" t="s">
        <v>767</v>
      </c>
      <c r="N223" s="149" t="s">
        <v>767</v>
      </c>
      <c r="O223" s="149">
        <v>0</v>
      </c>
      <c r="P223" s="149">
        <v>0</v>
      </c>
      <c r="Q223" s="149">
        <v>0</v>
      </c>
      <c r="R223" s="149">
        <v>0</v>
      </c>
    </row>
    <row r="224" spans="1:18" ht="15.95" customHeight="1">
      <c r="A224" s="79">
        <v>13024</v>
      </c>
      <c r="B224" s="72" t="s">
        <v>662</v>
      </c>
      <c r="C224" s="170">
        <v>18</v>
      </c>
      <c r="D224" s="149">
        <v>0</v>
      </c>
      <c r="E224" s="149">
        <v>0</v>
      </c>
      <c r="F224" s="149">
        <v>0</v>
      </c>
      <c r="G224" s="149">
        <v>0</v>
      </c>
      <c r="H224" s="149">
        <v>0</v>
      </c>
      <c r="I224" s="149" t="s">
        <v>767</v>
      </c>
      <c r="J224" s="149">
        <v>14</v>
      </c>
      <c r="K224" s="149">
        <v>0</v>
      </c>
      <c r="L224" s="149" t="s">
        <v>767</v>
      </c>
      <c r="M224" s="149">
        <v>0</v>
      </c>
      <c r="N224" s="149" t="s">
        <v>767</v>
      </c>
      <c r="O224" s="149" t="s">
        <v>767</v>
      </c>
      <c r="P224" s="149">
        <v>4</v>
      </c>
      <c r="Q224" s="149">
        <v>0</v>
      </c>
      <c r="R224" s="149">
        <v>0</v>
      </c>
    </row>
    <row r="225" spans="1:19" ht="15.95" customHeight="1">
      <c r="A225" s="79">
        <v>13025</v>
      </c>
      <c r="B225" s="108" t="s">
        <v>663</v>
      </c>
      <c r="C225" s="170">
        <v>0</v>
      </c>
      <c r="D225" s="149" t="s">
        <v>767</v>
      </c>
      <c r="E225" s="149">
        <v>0</v>
      </c>
      <c r="F225" s="149" t="s">
        <v>767</v>
      </c>
      <c r="G225" s="149">
        <v>0</v>
      </c>
      <c r="H225" s="149">
        <v>0</v>
      </c>
      <c r="I225" s="149">
        <v>0</v>
      </c>
      <c r="J225" s="149">
        <v>0</v>
      </c>
      <c r="K225" s="149">
        <v>0</v>
      </c>
      <c r="L225" s="149">
        <v>0</v>
      </c>
      <c r="M225" s="149">
        <v>0</v>
      </c>
      <c r="N225" s="149">
        <v>0</v>
      </c>
      <c r="O225" s="149">
        <v>0</v>
      </c>
      <c r="P225" s="149">
        <v>0</v>
      </c>
      <c r="Q225" s="149">
        <v>0</v>
      </c>
      <c r="R225" s="149">
        <v>0</v>
      </c>
    </row>
    <row r="226" spans="1:19" ht="15.95" customHeight="1">
      <c r="A226" s="79">
        <v>13027</v>
      </c>
      <c r="B226" s="108" t="s">
        <v>664</v>
      </c>
      <c r="C226" s="170">
        <v>0</v>
      </c>
      <c r="D226" s="149" t="s">
        <v>767</v>
      </c>
      <c r="E226" s="149">
        <v>0</v>
      </c>
      <c r="F226" s="149">
        <v>0</v>
      </c>
      <c r="G226" s="149">
        <v>0</v>
      </c>
      <c r="H226" s="149" t="s">
        <v>767</v>
      </c>
      <c r="I226" s="149" t="s">
        <v>767</v>
      </c>
      <c r="J226" s="149" t="s">
        <v>767</v>
      </c>
      <c r="K226" s="149">
        <v>0</v>
      </c>
      <c r="L226" s="149">
        <v>0</v>
      </c>
      <c r="M226" s="149" t="s">
        <v>767</v>
      </c>
      <c r="N226" s="149" t="s">
        <v>767</v>
      </c>
      <c r="O226" s="149">
        <v>0</v>
      </c>
      <c r="P226" s="149" t="s">
        <v>767</v>
      </c>
      <c r="Q226" s="149" t="s">
        <v>767</v>
      </c>
      <c r="R226" s="149" t="s">
        <v>767</v>
      </c>
    </row>
    <row r="227" spans="1:19" ht="15.95" customHeight="1">
      <c r="A227" s="79">
        <v>13028</v>
      </c>
      <c r="B227" s="108" t="s">
        <v>665</v>
      </c>
      <c r="C227" s="170">
        <v>365</v>
      </c>
      <c r="D227" s="149">
        <v>10</v>
      </c>
      <c r="E227" s="149" t="s">
        <v>767</v>
      </c>
      <c r="F227" s="149">
        <v>12</v>
      </c>
      <c r="G227" s="149">
        <v>5</v>
      </c>
      <c r="H227" s="149">
        <v>10</v>
      </c>
      <c r="I227" s="149">
        <v>43</v>
      </c>
      <c r="J227" s="149">
        <v>127</v>
      </c>
      <c r="K227" s="149">
        <v>22</v>
      </c>
      <c r="L227" s="149">
        <v>36</v>
      </c>
      <c r="M227" s="149">
        <v>18</v>
      </c>
      <c r="N227" s="149">
        <v>35</v>
      </c>
      <c r="O227" s="149">
        <v>17</v>
      </c>
      <c r="P227" s="149">
        <v>16</v>
      </c>
      <c r="Q227" s="149" t="s">
        <v>767</v>
      </c>
      <c r="R227" s="149">
        <v>14</v>
      </c>
    </row>
    <row r="228" spans="1:19" ht="15.95" customHeight="1">
      <c r="A228" s="79">
        <v>13030</v>
      </c>
      <c r="B228" s="108" t="s">
        <v>211</v>
      </c>
      <c r="C228" s="170">
        <v>0</v>
      </c>
      <c r="D228" s="149">
        <v>0</v>
      </c>
      <c r="E228" s="149">
        <v>0</v>
      </c>
      <c r="F228" s="149">
        <v>0</v>
      </c>
      <c r="G228" s="149">
        <v>0</v>
      </c>
      <c r="H228" s="149">
        <v>0</v>
      </c>
      <c r="I228" s="149">
        <v>0</v>
      </c>
      <c r="J228" s="149" t="s">
        <v>767</v>
      </c>
      <c r="K228" s="149">
        <v>0</v>
      </c>
      <c r="L228" s="149">
        <v>0</v>
      </c>
      <c r="M228" s="149">
        <v>0</v>
      </c>
      <c r="N228" s="149">
        <v>0</v>
      </c>
      <c r="O228" s="149">
        <v>0</v>
      </c>
      <c r="P228" s="149" t="s">
        <v>767</v>
      </c>
      <c r="Q228" s="149" t="s">
        <v>767</v>
      </c>
      <c r="R228" s="149">
        <v>0</v>
      </c>
    </row>
    <row r="229" spans="1:19" ht="15.95" customHeight="1">
      <c r="A229" s="79">
        <v>13031</v>
      </c>
      <c r="B229" s="108" t="s">
        <v>404</v>
      </c>
      <c r="C229" s="170">
        <v>0</v>
      </c>
      <c r="D229" s="149">
        <v>0</v>
      </c>
      <c r="E229" s="149">
        <v>0</v>
      </c>
      <c r="F229" s="149">
        <v>0</v>
      </c>
      <c r="G229" s="149">
        <v>0</v>
      </c>
      <c r="H229" s="149">
        <v>0</v>
      </c>
      <c r="I229" s="149" t="s">
        <v>767</v>
      </c>
      <c r="J229" s="149" t="s">
        <v>767</v>
      </c>
      <c r="K229" s="149">
        <v>0</v>
      </c>
      <c r="L229" s="149">
        <v>0</v>
      </c>
      <c r="M229" s="149">
        <v>0</v>
      </c>
      <c r="N229" s="149">
        <v>0</v>
      </c>
      <c r="O229" s="149">
        <v>0</v>
      </c>
      <c r="P229" s="149">
        <v>0</v>
      </c>
      <c r="Q229" s="149">
        <v>0</v>
      </c>
      <c r="R229" s="149">
        <v>0</v>
      </c>
    </row>
    <row r="230" spans="1:19" ht="15.95" customHeight="1">
      <c r="A230" s="79">
        <v>13033</v>
      </c>
      <c r="B230" s="108" t="s">
        <v>666</v>
      </c>
      <c r="C230" s="170">
        <v>15</v>
      </c>
      <c r="D230" s="149" t="s">
        <v>767</v>
      </c>
      <c r="E230" s="149">
        <v>0</v>
      </c>
      <c r="F230" s="149">
        <v>0</v>
      </c>
      <c r="G230" s="149">
        <v>0</v>
      </c>
      <c r="H230" s="149" t="s">
        <v>767</v>
      </c>
      <c r="I230" s="149">
        <v>9</v>
      </c>
      <c r="J230" s="149">
        <v>6</v>
      </c>
      <c r="K230" s="149" t="s">
        <v>767</v>
      </c>
      <c r="L230" s="149" t="s">
        <v>767</v>
      </c>
      <c r="M230" s="149">
        <v>0</v>
      </c>
      <c r="N230" s="149" t="s">
        <v>767</v>
      </c>
      <c r="O230" s="149">
        <v>0</v>
      </c>
      <c r="P230" s="149">
        <v>0</v>
      </c>
      <c r="Q230" s="149">
        <v>0</v>
      </c>
      <c r="R230" s="149">
        <v>0</v>
      </c>
    </row>
    <row r="231" spans="1:19" ht="15.95" customHeight="1">
      <c r="A231" s="79">
        <v>13035</v>
      </c>
      <c r="B231" s="108" t="s">
        <v>394</v>
      </c>
      <c r="C231" s="170">
        <v>0</v>
      </c>
      <c r="D231" s="149">
        <v>0</v>
      </c>
      <c r="E231" s="149">
        <v>0</v>
      </c>
      <c r="F231" s="149">
        <v>0</v>
      </c>
      <c r="G231" s="149">
        <v>0</v>
      </c>
      <c r="H231" s="149">
        <v>0</v>
      </c>
      <c r="I231" s="149">
        <v>0</v>
      </c>
      <c r="J231" s="149">
        <v>0</v>
      </c>
      <c r="K231" s="149">
        <v>0</v>
      </c>
      <c r="L231" s="149">
        <v>0</v>
      </c>
      <c r="M231" s="149">
        <v>0</v>
      </c>
      <c r="N231" s="149" t="s">
        <v>767</v>
      </c>
      <c r="O231" s="149">
        <v>0</v>
      </c>
      <c r="P231" s="149">
        <v>0</v>
      </c>
      <c r="Q231" s="149">
        <v>0</v>
      </c>
      <c r="R231" s="149">
        <v>0</v>
      </c>
    </row>
    <row r="232" spans="1:19" ht="15.95" customHeight="1">
      <c r="A232" s="79">
        <v>13097</v>
      </c>
      <c r="B232" s="108" t="s">
        <v>288</v>
      </c>
      <c r="C232" s="170">
        <v>17</v>
      </c>
      <c r="D232" s="149">
        <v>0</v>
      </c>
      <c r="E232" s="149">
        <v>0</v>
      </c>
      <c r="F232" s="149">
        <v>0</v>
      </c>
      <c r="G232" s="149" t="s">
        <v>767</v>
      </c>
      <c r="H232" s="149" t="s">
        <v>767</v>
      </c>
      <c r="I232" s="149">
        <v>8</v>
      </c>
      <c r="J232" s="149" t="s">
        <v>767</v>
      </c>
      <c r="K232" s="149" t="s">
        <v>767</v>
      </c>
      <c r="L232" s="149" t="s">
        <v>767</v>
      </c>
      <c r="M232" s="149">
        <v>5</v>
      </c>
      <c r="N232" s="149" t="s">
        <v>767</v>
      </c>
      <c r="O232" s="149">
        <v>0</v>
      </c>
      <c r="P232" s="149">
        <v>4</v>
      </c>
      <c r="Q232" s="149">
        <v>0</v>
      </c>
      <c r="R232" s="149">
        <v>0</v>
      </c>
    </row>
    <row r="233" spans="1:19" ht="15.95" customHeight="1">
      <c r="A233" s="89"/>
      <c r="B233" s="332" t="s">
        <v>756</v>
      </c>
      <c r="C233" s="170">
        <v>0</v>
      </c>
      <c r="D233" s="170">
        <v>0</v>
      </c>
      <c r="E233" s="170">
        <v>0</v>
      </c>
      <c r="F233" s="170">
        <v>0</v>
      </c>
      <c r="G233" s="170">
        <v>0</v>
      </c>
      <c r="H233" s="170">
        <v>0</v>
      </c>
      <c r="I233" s="170">
        <v>0</v>
      </c>
      <c r="J233" s="170">
        <v>0</v>
      </c>
      <c r="K233" s="170">
        <v>0</v>
      </c>
      <c r="L233" s="170">
        <v>0</v>
      </c>
      <c r="M233" s="170">
        <v>0</v>
      </c>
      <c r="N233" s="170">
        <v>0</v>
      </c>
      <c r="O233" s="170">
        <v>0</v>
      </c>
      <c r="P233" s="170">
        <v>0</v>
      </c>
      <c r="Q233" s="170">
        <v>0</v>
      </c>
      <c r="R233" s="170">
        <v>0</v>
      </c>
    </row>
    <row r="234" spans="1:19" ht="15.95" customHeight="1">
      <c r="A234" s="79">
        <v>20004</v>
      </c>
      <c r="B234" s="293" t="s">
        <v>338</v>
      </c>
      <c r="C234" s="170">
        <v>0</v>
      </c>
      <c r="D234" s="149">
        <v>0</v>
      </c>
      <c r="E234" s="149">
        <v>0</v>
      </c>
      <c r="F234" s="149">
        <v>0</v>
      </c>
      <c r="G234" s="149">
        <v>0</v>
      </c>
      <c r="H234" s="149">
        <v>0</v>
      </c>
      <c r="I234" s="149">
        <v>0</v>
      </c>
      <c r="J234" s="149" t="s">
        <v>767</v>
      </c>
      <c r="K234" s="149">
        <v>0</v>
      </c>
      <c r="L234" s="149">
        <v>0</v>
      </c>
      <c r="M234" s="149">
        <v>0</v>
      </c>
      <c r="N234" s="149">
        <v>0</v>
      </c>
      <c r="O234" s="149">
        <v>0</v>
      </c>
      <c r="P234" s="149">
        <v>0</v>
      </c>
      <c r="Q234" s="149">
        <v>0</v>
      </c>
      <c r="R234" s="149">
        <v>0</v>
      </c>
      <c r="S234" s="110"/>
    </row>
    <row r="235" spans="1:19" ht="15.95" customHeight="1">
      <c r="A235" s="89"/>
      <c r="B235" s="332" t="s">
        <v>161</v>
      </c>
      <c r="C235" s="170">
        <v>48</v>
      </c>
      <c r="D235" s="170">
        <v>0</v>
      </c>
      <c r="E235" s="170">
        <v>0</v>
      </c>
      <c r="F235" s="170">
        <v>0</v>
      </c>
      <c r="G235" s="170">
        <v>0</v>
      </c>
      <c r="H235" s="170">
        <v>4</v>
      </c>
      <c r="I235" s="170">
        <v>6</v>
      </c>
      <c r="J235" s="170">
        <v>20</v>
      </c>
      <c r="K235" s="170">
        <v>0</v>
      </c>
      <c r="L235" s="170">
        <v>8</v>
      </c>
      <c r="M235" s="170">
        <v>0</v>
      </c>
      <c r="N235" s="170">
        <v>0</v>
      </c>
      <c r="O235" s="170">
        <v>0</v>
      </c>
      <c r="P235" s="170">
        <v>6</v>
      </c>
      <c r="Q235" s="170">
        <v>0</v>
      </c>
      <c r="R235" s="170">
        <v>4</v>
      </c>
    </row>
    <row r="236" spans="1:19" ht="14.25" customHeight="1">
      <c r="A236" s="79">
        <v>22100</v>
      </c>
      <c r="B236" s="293" t="s">
        <v>899</v>
      </c>
      <c r="C236" s="170">
        <v>48</v>
      </c>
      <c r="D236" s="149" t="s">
        <v>767</v>
      </c>
      <c r="E236" s="149" t="s">
        <v>767</v>
      </c>
      <c r="F236" s="149" t="s">
        <v>767</v>
      </c>
      <c r="G236" s="149" t="s">
        <v>767</v>
      </c>
      <c r="H236" s="149">
        <v>4</v>
      </c>
      <c r="I236" s="149">
        <v>6</v>
      </c>
      <c r="J236" s="149">
        <v>20</v>
      </c>
      <c r="K236" s="149" t="s">
        <v>767</v>
      </c>
      <c r="L236" s="149">
        <v>8</v>
      </c>
      <c r="M236" s="149" t="s">
        <v>767</v>
      </c>
      <c r="N236" s="149">
        <v>0</v>
      </c>
      <c r="O236" s="149" t="s">
        <v>767</v>
      </c>
      <c r="P236" s="149">
        <v>6</v>
      </c>
      <c r="Q236" s="149" t="s">
        <v>767</v>
      </c>
      <c r="R236" s="149">
        <v>4</v>
      </c>
    </row>
    <row r="237" spans="1:19" ht="14.25" customHeight="1">
      <c r="A237" s="74"/>
      <c r="B237" s="75" t="s">
        <v>659</v>
      </c>
      <c r="C237" s="170">
        <v>45</v>
      </c>
      <c r="D237" s="170">
        <v>0</v>
      </c>
      <c r="E237" s="170">
        <v>0</v>
      </c>
      <c r="F237" s="170">
        <v>5</v>
      </c>
      <c r="G237" s="170">
        <v>0</v>
      </c>
      <c r="H237" s="170">
        <v>4</v>
      </c>
      <c r="I237" s="170">
        <v>10</v>
      </c>
      <c r="J237" s="170">
        <v>12</v>
      </c>
      <c r="K237" s="170">
        <v>0</v>
      </c>
      <c r="L237" s="170">
        <v>14</v>
      </c>
      <c r="M237" s="170">
        <v>0</v>
      </c>
      <c r="N237" s="170">
        <v>0</v>
      </c>
      <c r="O237" s="170">
        <v>0</v>
      </c>
      <c r="P237" s="170">
        <v>0</v>
      </c>
      <c r="Q237" s="170">
        <v>0</v>
      </c>
      <c r="R237" s="170">
        <v>0</v>
      </c>
    </row>
    <row r="238" spans="1:19" ht="15.95" customHeight="1">
      <c r="A238" s="79">
        <v>7038</v>
      </c>
      <c r="B238" s="293" t="s">
        <v>113</v>
      </c>
      <c r="C238" s="170">
        <v>45</v>
      </c>
      <c r="D238" s="149">
        <v>0</v>
      </c>
      <c r="E238" s="149">
        <v>0</v>
      </c>
      <c r="F238" s="149">
        <v>5</v>
      </c>
      <c r="G238" s="149" t="s">
        <v>767</v>
      </c>
      <c r="H238" s="149">
        <v>4</v>
      </c>
      <c r="I238" s="149">
        <v>10</v>
      </c>
      <c r="J238" s="149">
        <v>12</v>
      </c>
      <c r="K238" s="149" t="s">
        <v>767</v>
      </c>
      <c r="L238" s="149">
        <v>14</v>
      </c>
      <c r="M238" s="149" t="s">
        <v>767</v>
      </c>
      <c r="N238" s="149" t="s">
        <v>767</v>
      </c>
      <c r="O238" s="149" t="s">
        <v>767</v>
      </c>
      <c r="P238" s="149">
        <v>0</v>
      </c>
      <c r="Q238" s="149" t="s">
        <v>767</v>
      </c>
      <c r="R238" s="149">
        <v>0</v>
      </c>
    </row>
    <row r="239" spans="1:19" ht="15.95" customHeight="1">
      <c r="A239" s="79">
        <v>7039</v>
      </c>
      <c r="B239" s="293" t="s">
        <v>709</v>
      </c>
      <c r="C239" s="170">
        <v>0</v>
      </c>
      <c r="D239" s="149">
        <v>0</v>
      </c>
      <c r="E239" s="149">
        <v>0</v>
      </c>
      <c r="F239" s="149" t="s">
        <v>767</v>
      </c>
      <c r="G239" s="149" t="s">
        <v>767</v>
      </c>
      <c r="H239" s="149" t="s">
        <v>767</v>
      </c>
      <c r="I239" s="149">
        <v>0</v>
      </c>
      <c r="J239" s="149" t="s">
        <v>767</v>
      </c>
      <c r="K239" s="149">
        <v>0</v>
      </c>
      <c r="L239" s="149" t="s">
        <v>767</v>
      </c>
      <c r="M239" s="149" t="s">
        <v>767</v>
      </c>
      <c r="N239" s="149" t="s">
        <v>767</v>
      </c>
      <c r="O239" s="149" t="s">
        <v>767</v>
      </c>
      <c r="P239" s="149" t="s">
        <v>767</v>
      </c>
      <c r="Q239" s="149">
        <v>0</v>
      </c>
      <c r="R239" s="149">
        <v>0</v>
      </c>
    </row>
    <row r="240" spans="1:19" ht="33" customHeight="1">
      <c r="A240" s="76"/>
      <c r="B240" s="370" t="s">
        <v>882</v>
      </c>
      <c r="C240" s="170">
        <v>0</v>
      </c>
      <c r="D240" s="170">
        <v>0</v>
      </c>
      <c r="E240" s="170">
        <v>0</v>
      </c>
      <c r="F240" s="170">
        <v>0</v>
      </c>
      <c r="G240" s="170">
        <v>0</v>
      </c>
      <c r="H240" s="170">
        <v>0</v>
      </c>
      <c r="I240" s="170">
        <v>0</v>
      </c>
      <c r="J240" s="170">
        <v>0</v>
      </c>
      <c r="K240" s="170">
        <v>0</v>
      </c>
      <c r="L240" s="170">
        <v>0</v>
      </c>
      <c r="M240" s="170">
        <v>0</v>
      </c>
      <c r="N240" s="170">
        <v>0</v>
      </c>
      <c r="O240" s="170">
        <v>0</v>
      </c>
      <c r="P240" s="170">
        <v>0</v>
      </c>
      <c r="Q240" s="170">
        <v>0</v>
      </c>
      <c r="R240" s="170">
        <v>0</v>
      </c>
    </row>
    <row r="241" spans="1:18" ht="16.5" customHeight="1">
      <c r="A241" s="79">
        <v>18001</v>
      </c>
      <c r="B241" s="77" t="s">
        <v>334</v>
      </c>
      <c r="C241" s="170">
        <v>0</v>
      </c>
      <c r="D241" s="149">
        <v>0</v>
      </c>
      <c r="E241" s="149">
        <v>0</v>
      </c>
      <c r="F241" s="149">
        <v>0</v>
      </c>
      <c r="G241" s="149">
        <v>0</v>
      </c>
      <c r="H241" s="149">
        <v>0</v>
      </c>
      <c r="I241" s="149">
        <v>0</v>
      </c>
      <c r="J241" s="149" t="s">
        <v>767</v>
      </c>
      <c r="K241" s="149">
        <v>0</v>
      </c>
      <c r="L241" s="149">
        <v>0</v>
      </c>
      <c r="M241" s="149">
        <v>0</v>
      </c>
      <c r="N241" s="149">
        <v>0</v>
      </c>
      <c r="O241" s="149">
        <v>0</v>
      </c>
      <c r="P241" s="149">
        <v>0</v>
      </c>
      <c r="Q241" s="149">
        <v>0</v>
      </c>
      <c r="R241" s="149" t="s">
        <v>767</v>
      </c>
    </row>
    <row r="242" spans="1:18" ht="15.75" customHeight="1">
      <c r="A242" s="79">
        <v>18002</v>
      </c>
      <c r="B242" s="72" t="s">
        <v>550</v>
      </c>
      <c r="C242" s="170">
        <v>0</v>
      </c>
      <c r="D242" s="149">
        <v>0</v>
      </c>
      <c r="E242" s="149">
        <v>0</v>
      </c>
      <c r="F242" s="149">
        <v>0</v>
      </c>
      <c r="G242" s="149">
        <v>0</v>
      </c>
      <c r="H242" s="149">
        <v>0</v>
      </c>
      <c r="I242" s="149" t="s">
        <v>767</v>
      </c>
      <c r="J242" s="149" t="s">
        <v>767</v>
      </c>
      <c r="K242" s="149">
        <v>0</v>
      </c>
      <c r="L242" s="149">
        <v>0</v>
      </c>
      <c r="M242" s="149">
        <v>0</v>
      </c>
      <c r="N242" s="149">
        <v>0</v>
      </c>
      <c r="O242" s="149">
        <v>0</v>
      </c>
      <c r="P242" s="149">
        <v>0</v>
      </c>
      <c r="Q242" s="149">
        <v>0</v>
      </c>
      <c r="R242" s="149">
        <v>0</v>
      </c>
    </row>
    <row r="243" spans="1:18" ht="15.95" customHeight="1">
      <c r="A243" s="90"/>
      <c r="B243" s="95" t="s">
        <v>379</v>
      </c>
      <c r="C243" s="170">
        <v>818</v>
      </c>
      <c r="D243" s="170">
        <v>17</v>
      </c>
      <c r="E243" s="170">
        <v>13</v>
      </c>
      <c r="F243" s="170">
        <v>34</v>
      </c>
      <c r="G243" s="170">
        <v>14</v>
      </c>
      <c r="H243" s="170">
        <v>28</v>
      </c>
      <c r="I243" s="170">
        <v>103</v>
      </c>
      <c r="J243" s="170">
        <v>220</v>
      </c>
      <c r="K243" s="170">
        <v>55</v>
      </c>
      <c r="L243" s="170">
        <v>72</v>
      </c>
      <c r="M243" s="170">
        <v>111</v>
      </c>
      <c r="N243" s="170">
        <v>53</v>
      </c>
      <c r="O243" s="170">
        <v>18</v>
      </c>
      <c r="P243" s="170">
        <v>51</v>
      </c>
      <c r="Q243" s="170">
        <v>23</v>
      </c>
      <c r="R243" s="170">
        <v>6</v>
      </c>
    </row>
    <row r="244" spans="1:18" ht="15.75" customHeight="1">
      <c r="A244" s="79">
        <v>18401</v>
      </c>
      <c r="B244" s="83" t="s">
        <v>119</v>
      </c>
      <c r="C244" s="170">
        <v>818</v>
      </c>
      <c r="D244" s="149">
        <v>17</v>
      </c>
      <c r="E244" s="149">
        <v>13</v>
      </c>
      <c r="F244" s="149">
        <v>34</v>
      </c>
      <c r="G244" s="149">
        <v>14</v>
      </c>
      <c r="H244" s="149">
        <v>28</v>
      </c>
      <c r="I244" s="149">
        <v>103</v>
      </c>
      <c r="J244" s="149">
        <v>220</v>
      </c>
      <c r="K244" s="149">
        <v>55</v>
      </c>
      <c r="L244" s="149">
        <v>72</v>
      </c>
      <c r="M244" s="149">
        <v>111</v>
      </c>
      <c r="N244" s="149">
        <v>53</v>
      </c>
      <c r="O244" s="149">
        <v>18</v>
      </c>
      <c r="P244" s="149">
        <v>51</v>
      </c>
      <c r="Q244" s="149">
        <v>23</v>
      </c>
      <c r="R244" s="149">
        <v>6</v>
      </c>
    </row>
    <row r="245" spans="1:18" ht="15.95" customHeight="1">
      <c r="A245" s="79">
        <v>18405</v>
      </c>
      <c r="B245" s="72" t="s">
        <v>561</v>
      </c>
      <c r="C245" s="170">
        <v>0</v>
      </c>
      <c r="D245" s="149">
        <v>0</v>
      </c>
      <c r="E245" s="149">
        <v>0</v>
      </c>
      <c r="F245" s="149">
        <v>0</v>
      </c>
      <c r="G245" s="149">
        <v>0</v>
      </c>
      <c r="H245" s="149">
        <v>0</v>
      </c>
      <c r="I245" s="149">
        <v>0</v>
      </c>
      <c r="J245" s="149" t="s">
        <v>767</v>
      </c>
      <c r="K245" s="149">
        <v>0</v>
      </c>
      <c r="L245" s="149">
        <v>0</v>
      </c>
      <c r="M245" s="149">
        <v>0</v>
      </c>
      <c r="N245" s="149">
        <v>0</v>
      </c>
      <c r="O245" s="149">
        <v>0</v>
      </c>
      <c r="P245" s="149">
        <v>0</v>
      </c>
      <c r="Q245" s="149">
        <v>0</v>
      </c>
      <c r="R245" s="149">
        <v>0</v>
      </c>
    </row>
    <row r="246" spans="1:18" ht="15.95" customHeight="1">
      <c r="A246" s="79"/>
      <c r="B246" s="96" t="s">
        <v>380</v>
      </c>
      <c r="C246" s="170">
        <v>0</v>
      </c>
      <c r="D246" s="170">
        <v>0</v>
      </c>
      <c r="E246" s="170">
        <v>0</v>
      </c>
      <c r="F246" s="170">
        <v>0</v>
      </c>
      <c r="G246" s="170">
        <v>0</v>
      </c>
      <c r="H246" s="170">
        <v>0</v>
      </c>
      <c r="I246" s="170">
        <v>0</v>
      </c>
      <c r="J246" s="170">
        <v>0</v>
      </c>
      <c r="K246" s="170">
        <v>0</v>
      </c>
      <c r="L246" s="170">
        <v>0</v>
      </c>
      <c r="M246" s="170">
        <v>0</v>
      </c>
      <c r="N246" s="170">
        <v>0</v>
      </c>
      <c r="O246" s="170">
        <v>0</v>
      </c>
      <c r="P246" s="170">
        <v>0</v>
      </c>
      <c r="Q246" s="170">
        <v>0</v>
      </c>
      <c r="R246" s="170">
        <v>0</v>
      </c>
    </row>
    <row r="247" spans="1:18" ht="15.95" customHeight="1">
      <c r="A247" s="79">
        <v>18699</v>
      </c>
      <c r="B247" s="77" t="s">
        <v>290</v>
      </c>
      <c r="C247" s="170">
        <v>0</v>
      </c>
      <c r="D247" s="149" t="s">
        <v>767</v>
      </c>
      <c r="E247" s="149">
        <v>0</v>
      </c>
      <c r="F247" s="149">
        <v>0</v>
      </c>
      <c r="G247" s="149">
        <v>0</v>
      </c>
      <c r="H247" s="149">
        <v>0</v>
      </c>
      <c r="I247" s="149">
        <v>0</v>
      </c>
      <c r="J247" s="149">
        <v>0</v>
      </c>
      <c r="K247" s="149">
        <v>0</v>
      </c>
      <c r="L247" s="149">
        <v>0</v>
      </c>
      <c r="M247" s="149">
        <v>0</v>
      </c>
      <c r="N247" s="149">
        <v>0</v>
      </c>
      <c r="O247" s="149">
        <v>0</v>
      </c>
      <c r="P247" s="149">
        <v>0</v>
      </c>
      <c r="Q247" s="149">
        <v>0</v>
      </c>
      <c r="R247" s="149">
        <v>0</v>
      </c>
    </row>
    <row r="248" spans="1:18" ht="15.95" customHeight="1">
      <c r="A248" s="160"/>
      <c r="B248" s="71" t="s">
        <v>546</v>
      </c>
      <c r="C248" s="170">
        <v>6</v>
      </c>
      <c r="D248" s="170">
        <v>0</v>
      </c>
      <c r="E248" s="170">
        <v>0</v>
      </c>
      <c r="F248" s="170">
        <v>0</v>
      </c>
      <c r="G248" s="170">
        <v>0</v>
      </c>
      <c r="H248" s="170">
        <v>0</v>
      </c>
      <c r="I248" s="170">
        <v>0</v>
      </c>
      <c r="J248" s="170">
        <v>0</v>
      </c>
      <c r="K248" s="170">
        <v>0</v>
      </c>
      <c r="L248" s="170">
        <v>0</v>
      </c>
      <c r="M248" s="170">
        <v>0</v>
      </c>
      <c r="N248" s="170">
        <v>6</v>
      </c>
      <c r="O248" s="170">
        <v>0</v>
      </c>
      <c r="P248" s="170">
        <v>0</v>
      </c>
      <c r="Q248" s="170">
        <v>0</v>
      </c>
      <c r="R248" s="170">
        <v>0</v>
      </c>
    </row>
    <row r="249" spans="1:18" ht="15.95" customHeight="1">
      <c r="A249" s="79">
        <v>18701</v>
      </c>
      <c r="B249" s="72" t="s">
        <v>545</v>
      </c>
      <c r="C249" s="170">
        <v>6</v>
      </c>
      <c r="D249" s="149">
        <v>0</v>
      </c>
      <c r="E249" s="149">
        <v>0</v>
      </c>
      <c r="F249" s="149" t="s">
        <v>767</v>
      </c>
      <c r="G249" s="149">
        <v>0</v>
      </c>
      <c r="H249" s="149">
        <v>0</v>
      </c>
      <c r="I249" s="149">
        <v>0</v>
      </c>
      <c r="J249" s="149">
        <v>0</v>
      </c>
      <c r="K249" s="149">
        <v>0</v>
      </c>
      <c r="L249" s="149">
        <v>0</v>
      </c>
      <c r="M249" s="149" t="s">
        <v>767</v>
      </c>
      <c r="N249" s="149">
        <v>6</v>
      </c>
      <c r="O249" s="149">
        <v>0</v>
      </c>
      <c r="P249" s="149" t="s">
        <v>767</v>
      </c>
      <c r="Q249" s="149">
        <v>0</v>
      </c>
      <c r="R249" s="149">
        <v>0</v>
      </c>
    </row>
    <row r="250" spans="1:18" ht="15.95" customHeight="1">
      <c r="A250" s="79">
        <v>18799</v>
      </c>
      <c r="B250" s="72" t="s">
        <v>199</v>
      </c>
      <c r="C250" s="170">
        <v>0</v>
      </c>
      <c r="D250" s="149">
        <v>0</v>
      </c>
      <c r="E250" s="149">
        <v>0</v>
      </c>
      <c r="F250" s="149">
        <v>0</v>
      </c>
      <c r="G250" s="149">
        <v>0</v>
      </c>
      <c r="H250" s="149" t="s">
        <v>767</v>
      </c>
      <c r="I250" s="149">
        <v>0</v>
      </c>
      <c r="J250" s="149" t="s">
        <v>767</v>
      </c>
      <c r="K250" s="149">
        <v>0</v>
      </c>
      <c r="L250" s="149">
        <v>0</v>
      </c>
      <c r="M250" s="149">
        <v>0</v>
      </c>
      <c r="N250" s="149">
        <v>0</v>
      </c>
      <c r="O250" s="149">
        <v>0</v>
      </c>
      <c r="P250" s="149">
        <v>0</v>
      </c>
      <c r="Q250" s="149">
        <v>0</v>
      </c>
      <c r="R250" s="149">
        <v>0</v>
      </c>
    </row>
    <row r="251" spans="1:18" ht="30" customHeight="1">
      <c r="A251" s="74"/>
      <c r="B251" s="75" t="s">
        <v>335</v>
      </c>
      <c r="C251" s="170">
        <v>0</v>
      </c>
      <c r="D251" s="170">
        <v>0</v>
      </c>
      <c r="E251" s="170">
        <v>0</v>
      </c>
      <c r="F251" s="170">
        <v>0</v>
      </c>
      <c r="G251" s="170">
        <v>0</v>
      </c>
      <c r="H251" s="170">
        <v>0</v>
      </c>
      <c r="I251" s="170">
        <v>0</v>
      </c>
      <c r="J251" s="170">
        <v>0</v>
      </c>
      <c r="K251" s="170">
        <v>0</v>
      </c>
      <c r="L251" s="170">
        <v>0</v>
      </c>
      <c r="M251" s="170">
        <v>0</v>
      </c>
      <c r="N251" s="170">
        <v>0</v>
      </c>
      <c r="O251" s="170">
        <v>0</v>
      </c>
      <c r="P251" s="170">
        <v>0</v>
      </c>
      <c r="Q251" s="170">
        <v>0</v>
      </c>
      <c r="R251" s="170">
        <v>0</v>
      </c>
    </row>
    <row r="252" spans="1:18" ht="15.75" customHeight="1">
      <c r="A252" s="79">
        <v>19103</v>
      </c>
      <c r="B252" s="83" t="s">
        <v>200</v>
      </c>
      <c r="C252" s="170">
        <v>0</v>
      </c>
      <c r="D252" s="149">
        <v>0</v>
      </c>
      <c r="E252" s="149">
        <v>0</v>
      </c>
      <c r="F252" s="149">
        <v>0</v>
      </c>
      <c r="G252" s="149">
        <v>0</v>
      </c>
      <c r="H252" s="149">
        <v>0</v>
      </c>
      <c r="I252" s="149">
        <v>0</v>
      </c>
      <c r="J252" s="149" t="s">
        <v>767</v>
      </c>
      <c r="K252" s="149">
        <v>0</v>
      </c>
      <c r="L252" s="149">
        <v>0</v>
      </c>
      <c r="M252" s="149">
        <v>0</v>
      </c>
      <c r="N252" s="149">
        <v>0</v>
      </c>
      <c r="O252" s="149">
        <v>0</v>
      </c>
      <c r="P252" s="149">
        <v>0</v>
      </c>
      <c r="Q252" s="149">
        <v>0</v>
      </c>
      <c r="R252" s="149">
        <v>0</v>
      </c>
    </row>
    <row r="253" spans="1:18" ht="15.95" customHeight="1">
      <c r="A253" s="79">
        <v>19110</v>
      </c>
      <c r="B253" s="77" t="s">
        <v>201</v>
      </c>
      <c r="C253" s="170">
        <v>0</v>
      </c>
      <c r="D253" s="149">
        <v>0</v>
      </c>
      <c r="E253" s="149">
        <v>0</v>
      </c>
      <c r="F253" s="149">
        <v>0</v>
      </c>
      <c r="G253" s="149">
        <v>0</v>
      </c>
      <c r="H253" s="149">
        <v>0</v>
      </c>
      <c r="I253" s="149" t="s">
        <v>767</v>
      </c>
      <c r="J253" s="149">
        <v>0</v>
      </c>
      <c r="K253" s="149">
        <v>0</v>
      </c>
      <c r="L253" s="149">
        <v>0</v>
      </c>
      <c r="M253" s="149">
        <v>0</v>
      </c>
      <c r="N253" s="149">
        <v>0</v>
      </c>
      <c r="O253" s="149">
        <v>0</v>
      </c>
      <c r="P253" s="149">
        <v>0</v>
      </c>
      <c r="Q253" s="149">
        <v>0</v>
      </c>
      <c r="R253" s="149">
        <v>0</v>
      </c>
    </row>
    <row r="254" spans="1:18" ht="22.5" customHeight="1">
      <c r="A254" s="79">
        <v>19999</v>
      </c>
      <c r="B254" s="77" t="s">
        <v>291</v>
      </c>
      <c r="C254" s="170">
        <v>0</v>
      </c>
      <c r="D254" s="149">
        <v>0</v>
      </c>
      <c r="E254" s="149">
        <v>0</v>
      </c>
      <c r="F254" s="149">
        <v>0</v>
      </c>
      <c r="G254" s="149">
        <v>0</v>
      </c>
      <c r="H254" s="149">
        <v>0</v>
      </c>
      <c r="I254" s="149">
        <v>0</v>
      </c>
      <c r="J254" s="149">
        <v>0</v>
      </c>
      <c r="K254" s="149">
        <v>0</v>
      </c>
      <c r="L254" s="149" t="s">
        <v>767</v>
      </c>
      <c r="M254" s="149">
        <v>0</v>
      </c>
      <c r="N254" s="149">
        <v>0</v>
      </c>
      <c r="O254" s="149">
        <v>0</v>
      </c>
      <c r="P254" s="149">
        <v>0</v>
      </c>
      <c r="Q254" s="149">
        <v>0</v>
      </c>
      <c r="R254" s="149">
        <v>0</v>
      </c>
    </row>
    <row r="255" spans="1:18" ht="30" customHeight="1">
      <c r="A255" s="90"/>
      <c r="B255" s="75" t="s">
        <v>411</v>
      </c>
      <c r="C255" s="170">
        <v>0</v>
      </c>
      <c r="D255" s="170">
        <v>0</v>
      </c>
      <c r="E255" s="170">
        <v>0</v>
      </c>
      <c r="F255" s="170">
        <v>0</v>
      </c>
      <c r="G255" s="170">
        <v>0</v>
      </c>
      <c r="H255" s="170">
        <v>0</v>
      </c>
      <c r="I255" s="170">
        <v>0</v>
      </c>
      <c r="J255" s="170">
        <v>0</v>
      </c>
      <c r="K255" s="170">
        <v>0</v>
      </c>
      <c r="L255" s="170">
        <v>0</v>
      </c>
      <c r="M255" s="170">
        <v>0</v>
      </c>
      <c r="N255" s="170">
        <v>0</v>
      </c>
      <c r="O255" s="170">
        <v>0</v>
      </c>
      <c r="P255" s="170">
        <v>0</v>
      </c>
      <c r="Q255" s="170">
        <v>0</v>
      </c>
      <c r="R255" s="170">
        <v>0</v>
      </c>
    </row>
    <row r="256" spans="1:18" ht="15.75" customHeight="1">
      <c r="A256" s="79">
        <v>22017</v>
      </c>
      <c r="B256" s="293" t="s">
        <v>314</v>
      </c>
      <c r="C256" s="170">
        <v>0</v>
      </c>
      <c r="D256" s="149" t="s">
        <v>767</v>
      </c>
      <c r="E256" s="149">
        <v>0</v>
      </c>
      <c r="F256" s="149">
        <v>0</v>
      </c>
      <c r="G256" s="149">
        <v>0</v>
      </c>
      <c r="H256" s="149">
        <v>0</v>
      </c>
      <c r="I256" s="149">
        <v>0</v>
      </c>
      <c r="J256" s="149" t="s">
        <v>767</v>
      </c>
      <c r="K256" s="149">
        <v>0</v>
      </c>
      <c r="L256" s="149">
        <v>0</v>
      </c>
      <c r="M256" s="149">
        <v>0</v>
      </c>
      <c r="N256" s="149">
        <v>0</v>
      </c>
      <c r="O256" s="149">
        <v>0</v>
      </c>
      <c r="P256" s="149">
        <v>0</v>
      </c>
      <c r="Q256" s="149">
        <v>0</v>
      </c>
      <c r="R256" s="149">
        <v>0</v>
      </c>
    </row>
    <row r="257" spans="1:19" ht="18" customHeight="1">
      <c r="A257" s="86"/>
      <c r="B257" s="75" t="s">
        <v>405</v>
      </c>
      <c r="C257" s="170">
        <v>201</v>
      </c>
      <c r="D257" s="170">
        <v>0</v>
      </c>
      <c r="E257" s="170">
        <v>50</v>
      </c>
      <c r="F257" s="170">
        <v>0</v>
      </c>
      <c r="G257" s="170">
        <v>0</v>
      </c>
      <c r="H257" s="170">
        <v>18</v>
      </c>
      <c r="I257" s="170">
        <v>13</v>
      </c>
      <c r="J257" s="170">
        <v>0</v>
      </c>
      <c r="K257" s="170">
        <v>0</v>
      </c>
      <c r="L257" s="170">
        <v>27</v>
      </c>
      <c r="M257" s="170">
        <v>46</v>
      </c>
      <c r="N257" s="170">
        <v>16</v>
      </c>
      <c r="O257" s="170">
        <v>11</v>
      </c>
      <c r="P257" s="170">
        <v>20</v>
      </c>
      <c r="Q257" s="170">
        <v>0</v>
      </c>
      <c r="R257" s="170">
        <v>0</v>
      </c>
    </row>
    <row r="258" spans="1:19" ht="15.95" customHeight="1">
      <c r="A258" s="97">
        <v>16002</v>
      </c>
      <c r="B258" s="77" t="s">
        <v>395</v>
      </c>
      <c r="C258" s="170">
        <v>0</v>
      </c>
      <c r="D258" s="149">
        <v>0</v>
      </c>
      <c r="E258" s="149" t="s">
        <v>767</v>
      </c>
      <c r="F258" s="149">
        <v>0</v>
      </c>
      <c r="G258" s="149">
        <v>0</v>
      </c>
      <c r="H258" s="149">
        <v>0</v>
      </c>
      <c r="I258" s="149">
        <v>0</v>
      </c>
      <c r="J258" s="149">
        <v>0</v>
      </c>
      <c r="K258" s="149">
        <v>0</v>
      </c>
      <c r="L258" s="149">
        <v>0</v>
      </c>
      <c r="M258" s="149">
        <v>0</v>
      </c>
      <c r="N258" s="149">
        <v>0</v>
      </c>
      <c r="O258" s="149">
        <v>0</v>
      </c>
      <c r="P258" s="149">
        <v>0</v>
      </c>
      <c r="Q258" s="149">
        <v>0</v>
      </c>
      <c r="R258" s="149">
        <v>0</v>
      </c>
    </row>
    <row r="259" spans="1:19" ht="16.5" customHeight="1">
      <c r="A259" s="79">
        <v>16003</v>
      </c>
      <c r="B259" s="72" t="s">
        <v>552</v>
      </c>
      <c r="C259" s="170">
        <v>5</v>
      </c>
      <c r="D259" s="149">
        <v>0</v>
      </c>
      <c r="E259" s="149">
        <v>0</v>
      </c>
      <c r="F259" s="149">
        <v>0</v>
      </c>
      <c r="G259" s="149">
        <v>0</v>
      </c>
      <c r="H259" s="149">
        <v>0</v>
      </c>
      <c r="I259" s="149">
        <v>0</v>
      </c>
      <c r="J259" s="149">
        <v>0</v>
      </c>
      <c r="K259" s="149">
        <v>0</v>
      </c>
      <c r="L259" s="149">
        <v>5</v>
      </c>
      <c r="M259" s="149" t="s">
        <v>767</v>
      </c>
      <c r="N259" s="149" t="s">
        <v>767</v>
      </c>
      <c r="O259" s="149">
        <v>0</v>
      </c>
      <c r="P259" s="149">
        <v>0</v>
      </c>
      <c r="Q259" s="149">
        <v>0</v>
      </c>
      <c r="R259" s="149">
        <v>0</v>
      </c>
    </row>
    <row r="260" spans="1:19" ht="19.5" customHeight="1">
      <c r="A260" s="90">
        <v>16004</v>
      </c>
      <c r="B260" s="77" t="s">
        <v>732</v>
      </c>
      <c r="C260" s="170">
        <v>42</v>
      </c>
      <c r="D260" s="149">
        <v>0</v>
      </c>
      <c r="E260" s="149" t="s">
        <v>767</v>
      </c>
      <c r="F260" s="149">
        <v>0</v>
      </c>
      <c r="G260" s="149" t="s">
        <v>767</v>
      </c>
      <c r="H260" s="149" t="s">
        <v>767</v>
      </c>
      <c r="I260" s="149">
        <v>5</v>
      </c>
      <c r="J260" s="149">
        <v>0</v>
      </c>
      <c r="K260" s="149">
        <v>0</v>
      </c>
      <c r="L260" s="149" t="s">
        <v>767</v>
      </c>
      <c r="M260" s="149">
        <v>30</v>
      </c>
      <c r="N260" s="149">
        <v>7</v>
      </c>
      <c r="O260" s="149" t="s">
        <v>767</v>
      </c>
      <c r="P260" s="149" t="s">
        <v>767</v>
      </c>
      <c r="Q260" s="149">
        <v>0</v>
      </c>
      <c r="R260" s="149" t="s">
        <v>767</v>
      </c>
    </row>
    <row r="261" spans="1:19" ht="15.75" customHeight="1">
      <c r="A261" s="79">
        <v>16011</v>
      </c>
      <c r="B261" s="92" t="s">
        <v>551</v>
      </c>
      <c r="C261" s="170">
        <v>0</v>
      </c>
      <c r="D261" s="149">
        <v>0</v>
      </c>
      <c r="E261" s="149">
        <v>0</v>
      </c>
      <c r="F261" s="149">
        <v>0</v>
      </c>
      <c r="G261" s="149">
        <v>0</v>
      </c>
      <c r="H261" s="149">
        <v>0</v>
      </c>
      <c r="I261" s="149">
        <v>0</v>
      </c>
      <c r="J261" s="149" t="s">
        <v>767</v>
      </c>
      <c r="K261" s="149">
        <v>0</v>
      </c>
      <c r="L261" s="149">
        <v>0</v>
      </c>
      <c r="M261" s="149">
        <v>0</v>
      </c>
      <c r="N261" s="149">
        <v>0</v>
      </c>
      <c r="O261" s="149">
        <v>0</v>
      </c>
      <c r="P261" s="149">
        <v>0</v>
      </c>
      <c r="Q261" s="149">
        <v>0</v>
      </c>
      <c r="R261" s="149">
        <v>0</v>
      </c>
    </row>
    <row r="262" spans="1:19" ht="17.25" customHeight="1">
      <c r="A262" s="79">
        <v>16018</v>
      </c>
      <c r="B262" s="77" t="s">
        <v>733</v>
      </c>
      <c r="C262" s="170">
        <v>4</v>
      </c>
      <c r="D262" s="99" t="s">
        <v>767</v>
      </c>
      <c r="E262" s="99" t="s">
        <v>767</v>
      </c>
      <c r="F262" s="99">
        <v>0</v>
      </c>
      <c r="G262" s="99">
        <v>0</v>
      </c>
      <c r="H262" s="99">
        <v>0</v>
      </c>
      <c r="I262" s="99" t="s">
        <v>767</v>
      </c>
      <c r="J262" s="99">
        <v>0</v>
      </c>
      <c r="K262" s="99">
        <v>0</v>
      </c>
      <c r="L262" s="99" t="s">
        <v>767</v>
      </c>
      <c r="M262" s="99">
        <v>4</v>
      </c>
      <c r="N262" s="99">
        <v>0</v>
      </c>
      <c r="O262" s="99">
        <v>0</v>
      </c>
      <c r="P262" s="99" t="s">
        <v>767</v>
      </c>
      <c r="Q262" s="99">
        <v>0</v>
      </c>
      <c r="R262" s="99">
        <v>0</v>
      </c>
    </row>
    <row r="263" spans="1:19" ht="13.5" customHeight="1">
      <c r="A263" s="399">
        <v>16099</v>
      </c>
      <c r="B263" s="400" t="s">
        <v>406</v>
      </c>
      <c r="C263" s="344">
        <v>150</v>
      </c>
      <c r="D263" s="201">
        <v>0</v>
      </c>
      <c r="E263" s="201">
        <v>50</v>
      </c>
      <c r="F263" s="201">
        <v>0</v>
      </c>
      <c r="G263" s="201">
        <v>0</v>
      </c>
      <c r="H263" s="201">
        <v>18</v>
      </c>
      <c r="I263" s="201">
        <v>8</v>
      </c>
      <c r="J263" s="201" t="s">
        <v>767</v>
      </c>
      <c r="K263" s="201" t="s">
        <v>767</v>
      </c>
      <c r="L263" s="201">
        <v>22</v>
      </c>
      <c r="M263" s="201">
        <v>12</v>
      </c>
      <c r="N263" s="201">
        <v>9</v>
      </c>
      <c r="O263" s="201">
        <v>11</v>
      </c>
      <c r="P263" s="201">
        <v>20</v>
      </c>
      <c r="Q263" s="201">
        <v>0</v>
      </c>
      <c r="R263" s="201">
        <v>0</v>
      </c>
      <c r="S263" s="320"/>
    </row>
    <row r="264" spans="1:19" ht="15.95" customHeight="1">
      <c r="A264" s="480" t="s">
        <v>490</v>
      </c>
      <c r="B264" s="480"/>
      <c r="C264" s="480"/>
      <c r="D264" s="480"/>
      <c r="E264" s="480"/>
      <c r="F264" s="480"/>
      <c r="G264" s="480"/>
      <c r="H264" s="480"/>
      <c r="I264" s="480"/>
      <c r="J264" s="480"/>
      <c r="K264" s="480"/>
      <c r="L264" s="480"/>
      <c r="M264" s="480"/>
      <c r="N264" s="480"/>
      <c r="O264" s="480"/>
      <c r="P264" s="480"/>
      <c r="Q264" s="480"/>
      <c r="R264" s="481"/>
    </row>
    <row r="265" spans="1:19" ht="24.75" customHeight="1">
      <c r="A265" s="477" t="s">
        <v>897</v>
      </c>
      <c r="B265" s="477"/>
      <c r="C265" s="477"/>
      <c r="D265" s="477"/>
      <c r="E265" s="477"/>
      <c r="F265" s="477"/>
      <c r="G265" s="477"/>
      <c r="H265" s="477"/>
      <c r="I265" s="477"/>
      <c r="J265" s="477"/>
      <c r="K265" s="477"/>
      <c r="L265" s="477"/>
      <c r="M265" s="477"/>
      <c r="N265" s="477"/>
      <c r="O265" s="477"/>
      <c r="P265" s="477"/>
      <c r="Q265" s="477"/>
      <c r="R265" s="477"/>
      <c r="S265" s="477"/>
    </row>
    <row r="266" spans="1:19" ht="15" customHeight="1">
      <c r="A266" s="418" t="s">
        <v>768</v>
      </c>
      <c r="B266" s="418"/>
      <c r="C266" s="301"/>
      <c r="D266" s="301"/>
      <c r="E266" s="301"/>
      <c r="F266" s="301"/>
      <c r="G266" s="301"/>
      <c r="H266" s="301"/>
      <c r="I266" s="301"/>
      <c r="J266" s="301"/>
      <c r="K266" s="301"/>
      <c r="L266" s="301"/>
      <c r="M266" s="301"/>
      <c r="N266" s="301"/>
      <c r="O266" s="301"/>
      <c r="P266" s="301"/>
      <c r="Q266" s="301"/>
      <c r="R266" s="301"/>
    </row>
    <row r="267" spans="1:19" ht="13.5" customHeight="1">
      <c r="A267" s="374" t="s">
        <v>673</v>
      </c>
      <c r="B267" s="109"/>
    </row>
    <row r="268" spans="1:19" ht="20.100000000000001" customHeight="1">
      <c r="D268" s="235"/>
      <c r="E268" s="111"/>
      <c r="F268" s="111"/>
      <c r="G268" s="111"/>
      <c r="H268" s="111"/>
      <c r="I268" s="111"/>
      <c r="J268" s="111"/>
      <c r="K268" s="111"/>
      <c r="L268" s="111"/>
      <c r="M268" s="111"/>
      <c r="N268" s="111"/>
      <c r="O268" s="111"/>
      <c r="P268" s="111"/>
      <c r="Q268" s="111"/>
      <c r="R268" s="112"/>
    </row>
    <row r="269" spans="1:19" ht="20.100000000000001" customHeight="1">
      <c r="C269" s="115"/>
      <c r="D269" s="115"/>
      <c r="E269" s="115"/>
      <c r="F269" s="115"/>
      <c r="G269" s="115"/>
      <c r="H269" s="115"/>
      <c r="I269" s="115"/>
      <c r="J269" s="115"/>
      <c r="K269" s="115"/>
      <c r="L269" s="115"/>
      <c r="M269" s="115"/>
      <c r="N269" s="115"/>
      <c r="O269" s="115"/>
      <c r="P269" s="115"/>
      <c r="Q269" s="115"/>
    </row>
    <row r="270" spans="1:19" ht="33" customHeight="1">
      <c r="C270" s="115"/>
      <c r="D270" s="115"/>
      <c r="E270" s="115"/>
      <c r="F270" s="115"/>
      <c r="G270" s="115"/>
      <c r="H270" s="115"/>
      <c r="I270" s="115"/>
      <c r="J270" s="115"/>
      <c r="K270" s="115"/>
      <c r="L270" s="115"/>
      <c r="M270" s="115"/>
      <c r="N270" s="115"/>
      <c r="O270" s="115"/>
      <c r="P270" s="115"/>
      <c r="Q270" s="115"/>
    </row>
    <row r="271" spans="1:19" ht="20.100000000000001" customHeight="1">
      <c r="C271" s="234"/>
      <c r="D271" s="235"/>
      <c r="E271" s="111"/>
      <c r="F271" s="111"/>
      <c r="G271" s="111"/>
      <c r="H271" s="111"/>
      <c r="I271" s="111"/>
      <c r="J271" s="111"/>
      <c r="K271" s="111"/>
      <c r="L271" s="111"/>
      <c r="M271" s="111"/>
      <c r="N271" s="111"/>
      <c r="O271" s="111"/>
      <c r="P271" s="111"/>
      <c r="Q271" s="111"/>
      <c r="R271" s="112"/>
    </row>
    <row r="272" spans="1:19" ht="20.100000000000001" customHeight="1">
      <c r="C272" s="234"/>
      <c r="D272" s="235"/>
      <c r="E272" s="111"/>
      <c r="F272" s="111"/>
      <c r="G272" s="111"/>
      <c r="H272" s="111"/>
      <c r="I272" s="111"/>
      <c r="J272" s="111"/>
      <c r="K272" s="111"/>
      <c r="L272" s="111"/>
      <c r="M272" s="111"/>
      <c r="N272" s="111"/>
      <c r="O272" s="111"/>
      <c r="P272" s="111"/>
      <c r="Q272" s="111"/>
      <c r="R272" s="112"/>
    </row>
    <row r="273" spans="3:18" ht="20.100000000000001" customHeight="1">
      <c r="C273" s="234"/>
      <c r="D273" s="235"/>
      <c r="E273" s="111"/>
      <c r="F273" s="111"/>
      <c r="G273" s="111"/>
      <c r="H273" s="111"/>
      <c r="I273" s="111"/>
      <c r="J273" s="111"/>
      <c r="K273" s="111"/>
      <c r="L273" s="111"/>
      <c r="M273" s="111"/>
      <c r="N273" s="111"/>
      <c r="O273" s="111"/>
      <c r="P273" s="111"/>
      <c r="Q273" s="111"/>
      <c r="R273" s="112"/>
    </row>
    <row r="274" spans="3:18" ht="20.100000000000001" customHeight="1">
      <c r="C274" s="234"/>
      <c r="D274" s="235"/>
      <c r="E274" s="111"/>
      <c r="F274" s="111"/>
      <c r="G274" s="111"/>
      <c r="H274" s="111"/>
      <c r="I274" s="111"/>
      <c r="J274" s="111"/>
      <c r="K274" s="111"/>
      <c r="L274" s="111"/>
      <c r="M274" s="111"/>
      <c r="N274" s="111"/>
      <c r="O274" s="111"/>
      <c r="P274" s="111"/>
      <c r="Q274" s="111"/>
      <c r="R274" s="112"/>
    </row>
    <row r="275" spans="3:18" ht="20.100000000000001" customHeight="1">
      <c r="C275" s="234"/>
      <c r="D275" s="235"/>
      <c r="E275" s="111"/>
      <c r="F275" s="111"/>
      <c r="G275" s="111"/>
      <c r="H275" s="111"/>
      <c r="I275" s="111"/>
      <c r="J275" s="111"/>
      <c r="K275" s="111"/>
      <c r="L275" s="111"/>
      <c r="M275" s="111"/>
      <c r="N275" s="111"/>
      <c r="O275" s="111"/>
      <c r="P275" s="111"/>
      <c r="Q275" s="111"/>
      <c r="R275" s="112"/>
    </row>
    <row r="276" spans="3:18" ht="20.100000000000001" customHeight="1">
      <c r="C276" s="234"/>
      <c r="D276" s="235"/>
      <c r="E276" s="111"/>
      <c r="F276" s="111"/>
      <c r="G276" s="111"/>
      <c r="H276" s="111"/>
      <c r="I276" s="111"/>
      <c r="J276" s="111"/>
      <c r="K276" s="111"/>
      <c r="L276" s="111"/>
      <c r="M276" s="111"/>
      <c r="N276" s="111"/>
      <c r="O276" s="111"/>
      <c r="P276" s="111"/>
      <c r="Q276" s="111"/>
      <c r="R276" s="112"/>
    </row>
    <row r="277" spans="3:18" ht="20.100000000000001" customHeight="1">
      <c r="C277" s="234"/>
      <c r="D277" s="235"/>
      <c r="E277" s="111"/>
      <c r="F277" s="111"/>
      <c r="G277" s="111"/>
      <c r="H277" s="111"/>
      <c r="I277" s="111"/>
      <c r="J277" s="111"/>
      <c r="K277" s="111"/>
      <c r="L277" s="111"/>
      <c r="M277" s="111"/>
      <c r="N277" s="111"/>
      <c r="O277" s="111"/>
      <c r="P277" s="111"/>
      <c r="Q277" s="111"/>
      <c r="R277" s="112"/>
    </row>
    <row r="278" spans="3:18" ht="20.100000000000001" customHeight="1">
      <c r="C278" s="234"/>
      <c r="D278" s="235"/>
      <c r="E278" s="111"/>
      <c r="F278" s="111"/>
      <c r="G278" s="111"/>
      <c r="H278" s="111"/>
      <c r="I278" s="111"/>
      <c r="J278" s="111"/>
      <c r="K278" s="111"/>
      <c r="L278" s="111"/>
      <c r="M278" s="111"/>
      <c r="N278" s="111"/>
      <c r="O278" s="111"/>
      <c r="P278" s="111"/>
      <c r="Q278" s="111"/>
      <c r="R278" s="112"/>
    </row>
    <row r="279" spans="3:18" ht="20.100000000000001" customHeight="1">
      <c r="C279" s="234"/>
      <c r="D279" s="235"/>
      <c r="E279" s="111"/>
      <c r="F279" s="111"/>
      <c r="G279" s="111"/>
      <c r="H279" s="111"/>
      <c r="I279" s="111"/>
      <c r="J279" s="111"/>
      <c r="K279" s="111"/>
      <c r="L279" s="111"/>
      <c r="M279" s="111"/>
      <c r="N279" s="111"/>
      <c r="O279" s="111"/>
      <c r="P279" s="111"/>
      <c r="Q279" s="111"/>
      <c r="R279" s="112"/>
    </row>
    <row r="280" spans="3:18" ht="20.100000000000001" customHeight="1">
      <c r="C280" s="115"/>
      <c r="D280" s="115"/>
      <c r="E280" s="115"/>
      <c r="F280" s="115"/>
      <c r="G280" s="115"/>
      <c r="H280" s="115"/>
      <c r="I280" s="115"/>
      <c r="J280" s="115"/>
      <c r="K280" s="115"/>
      <c r="L280" s="115"/>
      <c r="M280" s="115"/>
      <c r="N280" s="115"/>
      <c r="O280" s="115"/>
      <c r="P280" s="115"/>
      <c r="Q280" s="115"/>
    </row>
    <row r="281" spans="3:18" ht="20.100000000000001" customHeight="1">
      <c r="C281" s="115"/>
      <c r="D281" s="115"/>
      <c r="E281" s="115"/>
      <c r="F281" s="115"/>
      <c r="G281" s="115"/>
      <c r="H281" s="115"/>
      <c r="I281" s="115"/>
      <c r="J281" s="115"/>
      <c r="K281" s="115"/>
      <c r="L281" s="115"/>
      <c r="M281" s="115"/>
      <c r="N281" s="115"/>
      <c r="O281" s="115"/>
      <c r="P281" s="115"/>
      <c r="Q281" s="115"/>
    </row>
    <row r="282" spans="3:18" ht="20.100000000000001" customHeight="1">
      <c r="C282" s="234"/>
      <c r="D282" s="235"/>
      <c r="E282" s="111"/>
      <c r="F282" s="111"/>
      <c r="G282" s="111"/>
      <c r="H282" s="111"/>
      <c r="I282" s="111"/>
      <c r="J282" s="111"/>
      <c r="K282" s="111"/>
      <c r="L282" s="111"/>
      <c r="M282" s="111"/>
      <c r="N282" s="111"/>
      <c r="O282" s="111"/>
      <c r="P282" s="111"/>
      <c r="Q282" s="111"/>
      <c r="R282" s="112"/>
    </row>
    <row r="283" spans="3:18" ht="33" customHeight="1">
      <c r="C283" s="234"/>
      <c r="D283" s="236"/>
      <c r="E283" s="111"/>
      <c r="F283" s="111"/>
      <c r="G283" s="111"/>
      <c r="H283" s="111"/>
      <c r="I283" s="111"/>
      <c r="J283" s="111"/>
      <c r="K283" s="111"/>
      <c r="L283" s="111"/>
      <c r="M283" s="111"/>
      <c r="N283" s="111"/>
      <c r="O283" s="111"/>
      <c r="P283" s="111"/>
      <c r="Q283" s="111"/>
      <c r="R283" s="112"/>
    </row>
    <row r="284" spans="3:18" ht="20.100000000000001" customHeight="1">
      <c r="C284" s="234"/>
      <c r="D284" s="235"/>
      <c r="E284" s="111"/>
      <c r="F284" s="111"/>
      <c r="G284" s="111"/>
      <c r="H284" s="111"/>
      <c r="I284" s="111"/>
      <c r="J284" s="111"/>
      <c r="K284" s="111"/>
      <c r="L284" s="111"/>
      <c r="M284" s="111"/>
      <c r="N284" s="111"/>
      <c r="O284" s="111"/>
      <c r="P284" s="111"/>
      <c r="Q284" s="111"/>
      <c r="R284" s="112"/>
    </row>
    <row r="285" spans="3:18" ht="20.100000000000001" customHeight="1">
      <c r="C285" s="115"/>
      <c r="D285" s="115"/>
      <c r="E285" s="115"/>
      <c r="F285" s="115"/>
      <c r="G285" s="115"/>
      <c r="H285" s="115"/>
      <c r="I285" s="115"/>
      <c r="J285" s="115"/>
      <c r="K285" s="115"/>
      <c r="L285" s="115"/>
      <c r="M285" s="115"/>
      <c r="N285" s="115"/>
      <c r="O285" s="115"/>
      <c r="P285" s="115"/>
      <c r="Q285" s="115"/>
    </row>
    <row r="286" spans="3:18" ht="20.100000000000001" customHeight="1">
      <c r="C286" s="234"/>
      <c r="D286" s="235"/>
      <c r="E286" s="111"/>
      <c r="F286" s="111"/>
      <c r="G286" s="111"/>
      <c r="H286" s="111"/>
      <c r="I286" s="111"/>
      <c r="J286" s="111"/>
      <c r="K286" s="111"/>
      <c r="L286" s="111"/>
      <c r="M286" s="111"/>
      <c r="N286" s="111"/>
      <c r="O286" s="111"/>
      <c r="P286" s="111"/>
      <c r="Q286" s="111"/>
      <c r="R286" s="112"/>
    </row>
    <row r="287" spans="3:18" ht="20.100000000000001" customHeight="1">
      <c r="C287" s="234"/>
      <c r="D287" s="235"/>
      <c r="E287" s="111"/>
      <c r="F287" s="111"/>
      <c r="G287" s="111"/>
      <c r="H287" s="111"/>
      <c r="I287" s="111"/>
      <c r="J287" s="111"/>
      <c r="K287" s="111"/>
      <c r="L287" s="111"/>
      <c r="M287" s="111"/>
      <c r="N287" s="111"/>
      <c r="O287" s="111"/>
      <c r="P287" s="111"/>
      <c r="Q287" s="111"/>
      <c r="R287" s="112"/>
    </row>
    <row r="288" spans="3:18" ht="20.100000000000001" customHeight="1">
      <c r="C288" s="115"/>
      <c r="D288" s="115"/>
      <c r="E288" s="115"/>
      <c r="F288" s="115"/>
      <c r="G288" s="115"/>
      <c r="H288" s="115"/>
      <c r="I288" s="115"/>
      <c r="J288" s="115"/>
      <c r="K288" s="115"/>
      <c r="L288" s="115"/>
      <c r="M288" s="115"/>
      <c r="N288" s="115"/>
      <c r="O288" s="115"/>
      <c r="P288" s="115"/>
      <c r="Q288" s="115"/>
    </row>
    <row r="289" spans="3:18" ht="20.100000000000001" customHeight="1">
      <c r="C289" s="234"/>
      <c r="D289" s="235"/>
      <c r="E289" s="111"/>
      <c r="F289" s="111"/>
      <c r="G289" s="111"/>
      <c r="H289" s="111"/>
      <c r="I289" s="111"/>
      <c r="J289" s="111"/>
      <c r="K289" s="111"/>
      <c r="L289" s="111"/>
      <c r="M289" s="111"/>
      <c r="N289" s="111"/>
      <c r="O289" s="111"/>
      <c r="P289" s="111"/>
      <c r="Q289" s="111"/>
      <c r="R289" s="112"/>
    </row>
    <row r="290" spans="3:18" ht="20.100000000000001" customHeight="1">
      <c r="C290" s="115"/>
      <c r="D290" s="115"/>
      <c r="E290" s="115"/>
      <c r="F290" s="115"/>
      <c r="G290" s="115"/>
      <c r="H290" s="115"/>
      <c r="I290" s="115"/>
      <c r="J290" s="115"/>
      <c r="K290" s="115"/>
      <c r="L290" s="115"/>
      <c r="M290" s="115"/>
      <c r="N290" s="115"/>
      <c r="O290" s="115"/>
      <c r="P290" s="115"/>
      <c r="Q290" s="115"/>
      <c r="R290" s="112"/>
    </row>
    <row r="291" spans="3:18" ht="20.100000000000001" customHeight="1">
      <c r="C291" s="234"/>
      <c r="D291" s="235"/>
      <c r="E291" s="111"/>
      <c r="F291" s="111"/>
      <c r="G291" s="111"/>
      <c r="H291" s="111"/>
      <c r="I291" s="111"/>
      <c r="J291" s="111"/>
      <c r="K291" s="111"/>
      <c r="L291" s="111"/>
      <c r="M291" s="111"/>
      <c r="N291" s="111"/>
      <c r="O291" s="111"/>
      <c r="P291" s="111"/>
      <c r="Q291" s="111"/>
      <c r="R291" s="112"/>
    </row>
    <row r="292" spans="3:18" ht="20.100000000000001" customHeight="1">
      <c r="C292" s="234"/>
      <c r="D292" s="236"/>
      <c r="E292" s="111"/>
      <c r="F292" s="111"/>
      <c r="G292" s="111"/>
      <c r="H292" s="111"/>
      <c r="I292" s="111"/>
      <c r="J292" s="111"/>
      <c r="K292" s="111"/>
      <c r="L292" s="111"/>
      <c r="M292" s="111"/>
      <c r="N292" s="111"/>
      <c r="O292" s="111"/>
      <c r="P292" s="111"/>
      <c r="Q292" s="111"/>
      <c r="R292" s="112"/>
    </row>
    <row r="293" spans="3:18" ht="20.100000000000001" customHeight="1">
      <c r="C293" s="115"/>
      <c r="D293" s="115"/>
      <c r="E293" s="115"/>
      <c r="F293" s="115"/>
      <c r="G293" s="115"/>
      <c r="H293" s="115"/>
      <c r="I293" s="115"/>
      <c r="J293" s="115"/>
      <c r="K293" s="115"/>
      <c r="L293" s="115"/>
      <c r="M293" s="115"/>
      <c r="N293" s="115"/>
      <c r="O293" s="115"/>
      <c r="P293" s="115"/>
      <c r="Q293" s="115"/>
      <c r="R293" s="112"/>
    </row>
    <row r="294" spans="3:18" ht="20.100000000000001" customHeight="1">
      <c r="C294" s="234"/>
      <c r="D294" s="235"/>
      <c r="E294" s="111"/>
      <c r="F294" s="111"/>
      <c r="G294" s="111"/>
      <c r="H294" s="111"/>
      <c r="I294" s="111"/>
      <c r="J294" s="111"/>
      <c r="K294" s="111"/>
      <c r="L294" s="111"/>
      <c r="M294" s="111"/>
      <c r="N294" s="111"/>
      <c r="O294" s="111"/>
      <c r="P294" s="111"/>
      <c r="Q294" s="111"/>
      <c r="R294" s="112"/>
    </row>
    <row r="295" spans="3:18" ht="20.100000000000001" customHeight="1">
      <c r="C295" s="234"/>
      <c r="D295" s="235"/>
      <c r="E295" s="111"/>
      <c r="F295" s="111"/>
      <c r="G295" s="111"/>
      <c r="H295" s="111"/>
      <c r="I295" s="111"/>
      <c r="J295" s="111"/>
      <c r="K295" s="111"/>
      <c r="L295" s="111"/>
      <c r="M295" s="111"/>
      <c r="N295" s="111"/>
      <c r="O295" s="111"/>
      <c r="P295" s="111"/>
      <c r="Q295" s="111"/>
      <c r="R295" s="112"/>
    </row>
    <row r="296" spans="3:18" ht="20.100000000000001" customHeight="1">
      <c r="C296" s="234"/>
      <c r="D296" s="236"/>
      <c r="E296" s="111"/>
      <c r="F296" s="111"/>
      <c r="G296" s="111"/>
      <c r="H296" s="111"/>
      <c r="I296" s="111"/>
      <c r="J296" s="111"/>
      <c r="K296" s="111"/>
      <c r="L296" s="111"/>
      <c r="M296" s="111"/>
      <c r="N296" s="111"/>
      <c r="O296" s="111"/>
      <c r="P296" s="111"/>
      <c r="Q296" s="111"/>
      <c r="R296" s="112"/>
    </row>
    <row r="297" spans="3:18" ht="20.100000000000001" customHeight="1">
      <c r="C297" s="234"/>
      <c r="D297" s="235"/>
      <c r="E297" s="111"/>
      <c r="F297" s="111"/>
      <c r="G297" s="111"/>
      <c r="H297" s="111"/>
      <c r="I297" s="111"/>
      <c r="J297" s="111"/>
      <c r="K297" s="111"/>
      <c r="L297" s="111"/>
      <c r="M297" s="111"/>
      <c r="N297" s="111"/>
      <c r="O297" s="111"/>
      <c r="P297" s="111"/>
      <c r="Q297" s="111"/>
      <c r="R297" s="112"/>
    </row>
    <row r="298" spans="3:18" ht="20.100000000000001" customHeight="1">
      <c r="C298" s="234"/>
      <c r="D298" s="236"/>
      <c r="E298" s="111"/>
      <c r="F298" s="111"/>
      <c r="G298" s="111"/>
      <c r="H298" s="111"/>
      <c r="I298" s="111"/>
      <c r="J298" s="111"/>
      <c r="K298" s="111"/>
      <c r="L298" s="111"/>
      <c r="M298" s="111"/>
      <c r="N298" s="111"/>
      <c r="O298" s="111"/>
      <c r="P298" s="111"/>
      <c r="Q298" s="111"/>
      <c r="R298" s="112"/>
    </row>
    <row r="299" spans="3:18" ht="20.100000000000001" customHeight="1">
      <c r="C299" s="234"/>
      <c r="D299" s="235"/>
      <c r="E299" s="111"/>
      <c r="F299" s="111"/>
      <c r="G299" s="111"/>
      <c r="H299" s="111"/>
      <c r="I299" s="111"/>
      <c r="J299" s="111"/>
      <c r="K299" s="111"/>
      <c r="L299" s="111"/>
      <c r="M299" s="111"/>
      <c r="N299" s="111"/>
      <c r="O299" s="111"/>
      <c r="P299" s="111"/>
      <c r="Q299" s="111"/>
      <c r="R299" s="112"/>
    </row>
    <row r="300" spans="3:18" ht="20.100000000000001" customHeight="1">
      <c r="C300" s="234"/>
      <c r="D300" s="235"/>
      <c r="E300" s="111"/>
      <c r="F300" s="111"/>
      <c r="G300" s="111"/>
      <c r="H300" s="111"/>
      <c r="I300" s="111"/>
      <c r="J300" s="111"/>
      <c r="K300" s="111"/>
      <c r="L300" s="111"/>
      <c r="M300" s="111"/>
      <c r="N300" s="111"/>
      <c r="O300" s="111"/>
      <c r="P300" s="111"/>
      <c r="Q300" s="111"/>
      <c r="R300" s="112"/>
    </row>
    <row r="301" spans="3:18" ht="20.100000000000001" customHeight="1">
      <c r="C301" s="234"/>
      <c r="D301" s="235"/>
      <c r="E301" s="111"/>
      <c r="F301" s="111"/>
      <c r="G301" s="111"/>
      <c r="H301" s="111"/>
      <c r="I301" s="111"/>
      <c r="J301" s="111"/>
      <c r="K301" s="111"/>
      <c r="L301" s="111"/>
      <c r="M301" s="111"/>
      <c r="N301" s="111"/>
      <c r="O301" s="111"/>
      <c r="P301" s="111"/>
      <c r="Q301" s="111"/>
      <c r="R301" s="112"/>
    </row>
    <row r="302" spans="3:18" ht="20.100000000000001" customHeight="1">
      <c r="C302" s="115"/>
      <c r="D302" s="115"/>
      <c r="E302" s="115"/>
      <c r="F302" s="115"/>
      <c r="G302" s="115"/>
      <c r="H302" s="115"/>
      <c r="I302" s="115"/>
      <c r="J302" s="115"/>
      <c r="K302" s="115"/>
      <c r="L302" s="115"/>
      <c r="M302" s="115"/>
      <c r="N302" s="115"/>
      <c r="O302" s="115"/>
      <c r="P302" s="115"/>
      <c r="Q302" s="115"/>
    </row>
    <row r="303" spans="3:18" ht="20.100000000000001" customHeight="1">
      <c r="C303" s="115"/>
      <c r="D303" s="115"/>
      <c r="E303" s="115"/>
      <c r="F303" s="115"/>
      <c r="G303" s="115"/>
      <c r="H303" s="115"/>
      <c r="I303" s="115"/>
      <c r="J303" s="115"/>
      <c r="K303" s="115"/>
      <c r="L303" s="115"/>
      <c r="M303" s="115"/>
      <c r="N303" s="115"/>
      <c r="O303" s="115"/>
      <c r="P303" s="115"/>
      <c r="Q303" s="115"/>
    </row>
    <row r="304" spans="3:18" ht="33" customHeight="1">
      <c r="C304" s="234"/>
      <c r="D304" s="235"/>
      <c r="E304" s="111"/>
      <c r="F304" s="111"/>
      <c r="G304" s="111"/>
      <c r="H304" s="111"/>
      <c r="I304" s="111"/>
      <c r="J304" s="111"/>
      <c r="K304" s="111"/>
      <c r="L304" s="111"/>
      <c r="M304" s="111"/>
      <c r="N304" s="111"/>
      <c r="O304" s="111"/>
      <c r="P304" s="111"/>
      <c r="Q304" s="111"/>
      <c r="R304" s="112"/>
    </row>
    <row r="305" spans="3:23" ht="20.100000000000001" customHeight="1">
      <c r="C305" s="234"/>
      <c r="D305" s="235"/>
      <c r="E305" s="111"/>
      <c r="F305" s="111"/>
      <c r="G305" s="111"/>
      <c r="H305" s="111"/>
      <c r="I305" s="111"/>
      <c r="J305" s="111"/>
      <c r="K305" s="111"/>
      <c r="L305" s="111"/>
      <c r="M305" s="111"/>
      <c r="N305" s="111"/>
      <c r="O305" s="111"/>
      <c r="P305" s="111"/>
      <c r="Q305" s="111"/>
      <c r="R305" s="112"/>
    </row>
    <row r="306" spans="3:23" ht="20.100000000000001" customHeight="1">
      <c r="C306" s="234"/>
      <c r="D306" s="235"/>
      <c r="E306" s="111"/>
      <c r="F306" s="111"/>
      <c r="G306" s="111"/>
      <c r="H306" s="111"/>
      <c r="I306" s="111"/>
      <c r="J306" s="111"/>
      <c r="K306" s="111"/>
      <c r="L306" s="111"/>
      <c r="M306" s="111"/>
      <c r="N306" s="111"/>
      <c r="O306" s="111"/>
      <c r="P306" s="111"/>
      <c r="Q306" s="111"/>
      <c r="R306" s="112"/>
    </row>
    <row r="307" spans="3:23" ht="20.100000000000001" customHeight="1">
      <c r="C307" s="234"/>
      <c r="D307" s="235"/>
      <c r="E307" s="111"/>
      <c r="F307" s="111"/>
      <c r="G307" s="111"/>
      <c r="H307" s="111"/>
      <c r="I307" s="111"/>
      <c r="J307" s="111"/>
      <c r="K307" s="111"/>
      <c r="L307" s="111"/>
      <c r="M307" s="111"/>
      <c r="N307" s="111"/>
      <c r="O307" s="111"/>
      <c r="P307" s="111"/>
      <c r="Q307" s="111"/>
      <c r="R307" s="112"/>
    </row>
    <row r="308" spans="3:23" ht="20.100000000000001" customHeight="1">
      <c r="C308" s="234"/>
      <c r="D308" s="236"/>
      <c r="E308" s="111"/>
      <c r="F308" s="111"/>
      <c r="G308" s="111"/>
      <c r="H308" s="111"/>
      <c r="I308" s="111"/>
      <c r="J308" s="111"/>
      <c r="K308" s="111"/>
      <c r="L308" s="111"/>
      <c r="M308" s="111"/>
      <c r="N308" s="111"/>
      <c r="O308" s="111"/>
      <c r="P308" s="111"/>
      <c r="Q308" s="111"/>
      <c r="R308" s="112"/>
    </row>
    <row r="309" spans="3:23" ht="20.100000000000001" customHeight="1">
      <c r="C309" s="234"/>
      <c r="D309" s="235"/>
      <c r="E309" s="111"/>
      <c r="F309" s="111"/>
      <c r="G309" s="111"/>
      <c r="H309" s="111"/>
      <c r="I309" s="111"/>
      <c r="J309" s="111"/>
      <c r="K309" s="111"/>
      <c r="L309" s="111"/>
      <c r="M309" s="111"/>
      <c r="N309" s="111"/>
      <c r="O309" s="111"/>
      <c r="P309" s="111"/>
      <c r="Q309" s="111"/>
      <c r="R309" s="116"/>
    </row>
    <row r="310" spans="3:23" ht="20.100000000000001" customHeight="1">
      <c r="C310" s="234"/>
      <c r="D310" s="236"/>
      <c r="E310" s="111"/>
      <c r="F310" s="111"/>
      <c r="G310" s="111"/>
      <c r="H310" s="111"/>
      <c r="I310" s="111"/>
      <c r="J310" s="111"/>
      <c r="K310" s="111"/>
      <c r="L310" s="111"/>
      <c r="M310" s="111"/>
      <c r="N310" s="111"/>
      <c r="O310" s="111"/>
      <c r="P310" s="111"/>
      <c r="Q310" s="111"/>
      <c r="R310" s="112"/>
      <c r="S310" s="108"/>
      <c r="T310" s="108"/>
      <c r="U310" s="108"/>
      <c r="V310" s="108"/>
      <c r="W310" s="108"/>
    </row>
    <row r="311" spans="3:23" ht="20.100000000000001" customHeight="1">
      <c r="C311" s="234"/>
      <c r="D311" s="235"/>
      <c r="E311" s="111"/>
      <c r="F311" s="111"/>
      <c r="G311" s="111"/>
      <c r="H311" s="111"/>
      <c r="I311" s="111"/>
      <c r="J311" s="111"/>
      <c r="K311" s="111"/>
      <c r="L311" s="111"/>
      <c r="M311" s="111"/>
      <c r="N311" s="111"/>
      <c r="O311" s="111"/>
      <c r="P311" s="111"/>
      <c r="Q311" s="111"/>
      <c r="R311" s="112"/>
      <c r="S311" s="108"/>
      <c r="T311" s="108"/>
      <c r="U311" s="108"/>
      <c r="V311" s="108"/>
      <c r="W311" s="108"/>
    </row>
    <row r="312" spans="3:23" ht="33" customHeight="1">
      <c r="C312" s="234"/>
      <c r="D312" s="235"/>
      <c r="E312" s="111"/>
      <c r="F312" s="111"/>
      <c r="G312" s="111"/>
      <c r="H312" s="111"/>
      <c r="I312" s="111"/>
      <c r="J312" s="111"/>
      <c r="K312" s="111"/>
      <c r="L312" s="111"/>
      <c r="M312" s="111"/>
      <c r="N312" s="111"/>
      <c r="O312" s="111"/>
      <c r="P312" s="111"/>
      <c r="Q312" s="111"/>
      <c r="R312" s="116"/>
      <c r="S312" s="108"/>
      <c r="T312" s="108"/>
      <c r="U312" s="108"/>
      <c r="V312" s="108"/>
      <c r="W312" s="108"/>
    </row>
    <row r="313" spans="3:23" ht="20.100000000000001" customHeight="1">
      <c r="C313" s="234"/>
      <c r="D313" s="236"/>
      <c r="E313" s="111"/>
      <c r="F313" s="111"/>
      <c r="G313" s="111"/>
      <c r="H313" s="111"/>
      <c r="I313" s="111"/>
      <c r="J313" s="111"/>
      <c r="K313" s="111"/>
      <c r="L313" s="111"/>
      <c r="M313" s="111"/>
      <c r="N313" s="111"/>
      <c r="O313" s="111"/>
      <c r="P313" s="111"/>
      <c r="Q313" s="111"/>
      <c r="R313" s="112"/>
      <c r="S313" s="108"/>
      <c r="T313" s="108"/>
      <c r="U313" s="108"/>
      <c r="V313" s="108"/>
      <c r="W313" s="108"/>
    </row>
    <row r="314" spans="3:23" ht="20.100000000000001" customHeight="1">
      <c r="C314" s="115"/>
      <c r="D314" s="115"/>
      <c r="E314" s="115"/>
      <c r="F314" s="115"/>
      <c r="G314" s="115"/>
      <c r="H314" s="115"/>
      <c r="I314" s="115"/>
      <c r="J314" s="115"/>
      <c r="K314" s="115"/>
      <c r="L314" s="115"/>
      <c r="M314" s="115"/>
      <c r="N314" s="115"/>
      <c r="O314" s="111"/>
      <c r="P314" s="111"/>
      <c r="Q314" s="111"/>
      <c r="R314" s="112"/>
      <c r="S314" s="108"/>
      <c r="T314" s="108"/>
      <c r="U314" s="108"/>
      <c r="V314" s="108"/>
      <c r="W314" s="108"/>
    </row>
    <row r="315" spans="3:23" ht="20.100000000000001" customHeight="1">
      <c r="C315" s="115"/>
      <c r="D315" s="115"/>
      <c r="E315" s="115"/>
      <c r="F315" s="115"/>
      <c r="G315" s="115"/>
      <c r="H315" s="115"/>
      <c r="I315" s="115"/>
      <c r="J315" s="115"/>
      <c r="K315" s="115"/>
      <c r="L315" s="115"/>
      <c r="M315" s="115"/>
      <c r="N315" s="115"/>
      <c r="O315" s="111"/>
      <c r="P315" s="111"/>
      <c r="Q315" s="111"/>
      <c r="R315" s="112"/>
      <c r="S315" s="108"/>
      <c r="T315" s="108"/>
      <c r="U315" s="108"/>
      <c r="V315" s="108"/>
      <c r="W315" s="108"/>
    </row>
    <row r="316" spans="3:23" ht="20.100000000000001" customHeight="1">
      <c r="C316" s="234"/>
      <c r="D316" s="235"/>
      <c r="E316" s="111"/>
      <c r="F316" s="111"/>
      <c r="G316" s="111"/>
      <c r="H316" s="111"/>
      <c r="I316" s="111"/>
      <c r="J316" s="111"/>
      <c r="K316" s="111"/>
      <c r="L316" s="111"/>
      <c r="M316" s="111"/>
      <c r="N316" s="111"/>
      <c r="O316" s="111"/>
      <c r="P316" s="111"/>
      <c r="Q316" s="111"/>
      <c r="R316" s="112"/>
      <c r="S316" s="108"/>
      <c r="T316" s="108"/>
      <c r="U316" s="108"/>
      <c r="V316" s="108"/>
      <c r="W316" s="108"/>
    </row>
    <row r="317" spans="3:23" ht="23.25" customHeight="1">
      <c r="C317" s="234"/>
      <c r="D317" s="235"/>
      <c r="E317" s="111"/>
      <c r="F317" s="111"/>
      <c r="G317" s="111"/>
      <c r="H317" s="111"/>
      <c r="I317" s="111"/>
      <c r="J317" s="111"/>
      <c r="K317" s="111"/>
      <c r="L317" s="111"/>
      <c r="M317" s="111"/>
      <c r="N317" s="111"/>
      <c r="O317" s="111"/>
      <c r="P317" s="111"/>
      <c r="Q317" s="111"/>
      <c r="R317" s="112"/>
      <c r="S317" s="108"/>
      <c r="T317" s="108"/>
      <c r="U317" s="108"/>
      <c r="V317" s="108"/>
      <c r="W317" s="108"/>
    </row>
    <row r="318" spans="3:23" ht="15" customHeight="1">
      <c r="C318" s="115"/>
      <c r="D318" s="115"/>
      <c r="E318" s="115"/>
      <c r="F318" s="115"/>
      <c r="G318" s="115"/>
      <c r="H318" s="115"/>
      <c r="I318" s="115"/>
      <c r="J318" s="115"/>
      <c r="K318" s="115"/>
      <c r="L318" s="115"/>
      <c r="M318" s="115"/>
      <c r="N318" s="115"/>
      <c r="O318" s="111"/>
      <c r="P318" s="111"/>
      <c r="Q318" s="111"/>
      <c r="R318" s="116"/>
      <c r="S318" s="108"/>
      <c r="T318" s="108"/>
      <c r="U318" s="108"/>
      <c r="V318" s="108"/>
      <c r="W318" s="108"/>
    </row>
    <row r="319" spans="3:23" ht="15" customHeight="1">
      <c r="C319" s="115"/>
      <c r="D319" s="115"/>
      <c r="E319" s="115"/>
      <c r="F319" s="115"/>
      <c r="G319" s="115"/>
      <c r="H319" s="115"/>
      <c r="I319" s="115"/>
      <c r="J319" s="115"/>
      <c r="K319" s="115"/>
      <c r="L319" s="115"/>
      <c r="M319" s="115"/>
      <c r="N319" s="115"/>
      <c r="O319" s="117"/>
      <c r="P319" s="117"/>
      <c r="Q319" s="117"/>
      <c r="R319" s="112"/>
      <c r="S319" s="108"/>
      <c r="T319" s="108"/>
      <c r="U319" s="108"/>
      <c r="V319" s="108"/>
      <c r="W319" s="108"/>
    </row>
    <row r="320" spans="3:23" ht="15" customHeight="1">
      <c r="C320" s="234"/>
      <c r="D320" s="235"/>
      <c r="E320" s="111"/>
      <c r="F320" s="111"/>
      <c r="G320" s="111"/>
      <c r="H320" s="111"/>
      <c r="I320" s="111"/>
      <c r="J320" s="111"/>
      <c r="K320" s="111"/>
      <c r="L320" s="111"/>
      <c r="M320" s="111"/>
      <c r="N320" s="111"/>
      <c r="O320" s="111"/>
      <c r="P320" s="111"/>
      <c r="Q320" s="111"/>
      <c r="R320" s="112"/>
      <c r="S320" s="108"/>
      <c r="T320" s="108"/>
      <c r="U320" s="108"/>
      <c r="V320" s="108"/>
      <c r="W320" s="108"/>
    </row>
    <row r="321" spans="1:23" ht="15" customHeight="1">
      <c r="C321" s="234"/>
      <c r="D321" s="235"/>
      <c r="E321" s="111"/>
      <c r="F321" s="111"/>
      <c r="G321" s="111"/>
      <c r="H321" s="111"/>
      <c r="I321" s="111"/>
      <c r="J321" s="111"/>
      <c r="K321" s="111"/>
      <c r="L321" s="111"/>
      <c r="M321" s="111"/>
      <c r="N321" s="111"/>
      <c r="O321" s="111"/>
      <c r="P321" s="111"/>
      <c r="Q321" s="111"/>
      <c r="R321" s="112"/>
      <c r="S321" s="108"/>
      <c r="T321" s="108"/>
      <c r="U321" s="108"/>
      <c r="V321" s="108"/>
      <c r="W321" s="108"/>
    </row>
    <row r="322" spans="1:23" ht="15" customHeight="1">
      <c r="C322" s="270"/>
      <c r="D322" s="271"/>
      <c r="E322" s="111"/>
      <c r="F322" s="111"/>
      <c r="G322" s="111"/>
      <c r="H322" s="111"/>
      <c r="I322" s="111"/>
      <c r="J322" s="111"/>
      <c r="K322" s="111"/>
      <c r="L322" s="111"/>
      <c r="M322" s="111"/>
      <c r="N322" s="111"/>
      <c r="O322" s="117"/>
      <c r="P322" s="117"/>
      <c r="Q322" s="117"/>
      <c r="R322" s="112"/>
      <c r="S322" s="108"/>
      <c r="T322" s="108"/>
      <c r="U322" s="108"/>
      <c r="V322" s="108"/>
      <c r="W322" s="108"/>
    </row>
    <row r="323" spans="1:23" ht="15" customHeight="1">
      <c r="C323" s="270"/>
      <c r="D323" s="272"/>
      <c r="E323" s="117"/>
      <c r="F323" s="117"/>
      <c r="G323" s="117"/>
      <c r="H323" s="117"/>
      <c r="I323" s="117"/>
      <c r="J323" s="117"/>
      <c r="K323" s="117"/>
      <c r="L323" s="117"/>
      <c r="M323" s="117"/>
      <c r="N323" s="117"/>
      <c r="O323" s="111"/>
      <c r="P323" s="111"/>
      <c r="Q323" s="111"/>
      <c r="R323" s="112"/>
      <c r="S323" s="108"/>
      <c r="T323" s="108"/>
      <c r="U323" s="108"/>
      <c r="V323" s="108"/>
      <c r="W323" s="108"/>
    </row>
    <row r="324" spans="1:23" ht="15" customHeight="1">
      <c r="C324" s="270"/>
      <c r="D324" s="271"/>
      <c r="E324" s="111"/>
      <c r="F324" s="111"/>
      <c r="G324" s="111"/>
      <c r="H324" s="111"/>
      <c r="I324" s="111"/>
      <c r="J324" s="111"/>
      <c r="K324" s="111"/>
      <c r="L324" s="111"/>
      <c r="M324" s="111"/>
      <c r="N324" s="111"/>
      <c r="O324" s="111"/>
      <c r="P324" s="111"/>
      <c r="Q324" s="111"/>
      <c r="R324" s="112"/>
      <c r="S324" s="108"/>
      <c r="T324" s="108"/>
      <c r="U324" s="108"/>
      <c r="V324" s="108"/>
      <c r="W324" s="108"/>
    </row>
    <row r="325" spans="1:23" ht="15" customHeight="1">
      <c r="C325" s="270"/>
      <c r="D325" s="272"/>
      <c r="E325" s="111"/>
      <c r="F325" s="111"/>
      <c r="G325" s="111"/>
      <c r="H325" s="111"/>
      <c r="I325" s="111"/>
      <c r="J325" s="111"/>
      <c r="K325" s="111"/>
      <c r="L325" s="111"/>
      <c r="M325" s="111"/>
      <c r="N325" s="111"/>
      <c r="O325" s="111"/>
      <c r="P325" s="111"/>
      <c r="Q325" s="111"/>
      <c r="R325" s="112"/>
    </row>
    <row r="326" spans="1:23" ht="15" customHeight="1">
      <c r="C326" s="270"/>
      <c r="D326" s="271"/>
      <c r="E326" s="117"/>
      <c r="F326" s="117"/>
      <c r="G326" s="117"/>
      <c r="H326" s="117"/>
      <c r="I326" s="117"/>
      <c r="J326" s="117"/>
      <c r="K326" s="117"/>
      <c r="L326" s="117"/>
      <c r="M326" s="117"/>
      <c r="N326" s="117"/>
      <c r="O326" s="111"/>
      <c r="P326" s="111"/>
      <c r="Q326" s="111"/>
      <c r="R326" s="112"/>
    </row>
    <row r="327" spans="1:23" ht="15" customHeight="1">
      <c r="C327" s="270"/>
      <c r="D327" s="272"/>
      <c r="E327" s="111"/>
      <c r="F327" s="111"/>
      <c r="G327" s="111"/>
      <c r="H327" s="111"/>
      <c r="I327" s="111"/>
      <c r="J327" s="111"/>
      <c r="K327" s="111"/>
      <c r="L327" s="111"/>
      <c r="M327" s="111"/>
      <c r="N327" s="111"/>
      <c r="O327" s="111"/>
      <c r="P327" s="111"/>
      <c r="Q327" s="111"/>
      <c r="R327" s="116"/>
    </row>
    <row r="328" spans="1:23" ht="15" customHeight="1">
      <c r="C328" s="118"/>
      <c r="D328" s="118"/>
      <c r="E328" s="118"/>
      <c r="F328" s="118"/>
      <c r="G328" s="118"/>
      <c r="H328" s="118"/>
      <c r="I328" s="118"/>
      <c r="J328" s="118"/>
      <c r="K328" s="118"/>
      <c r="L328" s="118"/>
      <c r="M328" s="118"/>
      <c r="N328" s="118"/>
      <c r="O328" s="117"/>
      <c r="P328" s="117"/>
      <c r="Q328" s="117"/>
      <c r="R328" s="112"/>
    </row>
    <row r="329" spans="1:23" ht="15" customHeight="1">
      <c r="C329" s="270"/>
      <c r="D329" s="272"/>
      <c r="E329" s="111"/>
      <c r="F329" s="111"/>
      <c r="G329" s="111"/>
      <c r="H329" s="111"/>
      <c r="I329" s="111"/>
      <c r="J329" s="111"/>
      <c r="K329" s="111"/>
      <c r="L329" s="111"/>
      <c r="M329" s="111"/>
      <c r="N329" s="111"/>
      <c r="O329" s="111"/>
      <c r="P329" s="111"/>
      <c r="Q329" s="111"/>
      <c r="R329" s="112"/>
    </row>
    <row r="330" spans="1:23" ht="15" customHeight="1">
      <c r="C330" s="270"/>
      <c r="D330" s="271"/>
      <c r="E330" s="111"/>
      <c r="F330" s="111"/>
      <c r="G330" s="111"/>
      <c r="H330" s="111"/>
      <c r="I330" s="111"/>
      <c r="J330" s="111"/>
      <c r="K330" s="111"/>
      <c r="L330" s="111"/>
      <c r="M330" s="111"/>
      <c r="N330" s="111"/>
      <c r="O330" s="111"/>
      <c r="P330" s="111"/>
      <c r="Q330" s="111"/>
      <c r="R330" s="112"/>
    </row>
    <row r="331" spans="1:23" ht="15" customHeight="1">
      <c r="C331" s="270"/>
      <c r="D331" s="272"/>
      <c r="E331" s="111"/>
      <c r="F331" s="111"/>
      <c r="G331" s="111"/>
      <c r="H331" s="111"/>
      <c r="I331" s="111"/>
      <c r="J331" s="111"/>
      <c r="K331" s="111"/>
      <c r="L331" s="111"/>
      <c r="M331" s="111"/>
      <c r="N331" s="111"/>
      <c r="O331" s="111"/>
      <c r="P331" s="111"/>
      <c r="Q331" s="111"/>
      <c r="R331" s="112"/>
    </row>
    <row r="332" spans="1:23" ht="15" customHeight="1">
      <c r="C332" s="270"/>
      <c r="D332" s="271"/>
      <c r="E332" s="111"/>
      <c r="F332" s="111"/>
      <c r="G332" s="111"/>
      <c r="H332" s="111"/>
      <c r="I332" s="111"/>
      <c r="J332" s="111"/>
      <c r="K332" s="111"/>
      <c r="L332" s="111"/>
      <c r="M332" s="111"/>
      <c r="N332" s="111"/>
      <c r="O332" s="111"/>
      <c r="P332" s="111"/>
      <c r="Q332" s="111"/>
      <c r="R332" s="112"/>
    </row>
    <row r="333" spans="1:23" ht="15" customHeight="1">
      <c r="C333" s="270"/>
      <c r="D333" s="272"/>
      <c r="E333" s="117"/>
      <c r="F333" s="117"/>
      <c r="G333" s="117"/>
      <c r="H333" s="117"/>
      <c r="I333" s="117"/>
      <c r="J333" s="117"/>
      <c r="K333" s="117"/>
      <c r="L333" s="117"/>
      <c r="M333" s="117"/>
      <c r="N333" s="117"/>
      <c r="O333" s="111"/>
      <c r="P333" s="111"/>
      <c r="Q333" s="111"/>
      <c r="R333" s="112"/>
    </row>
    <row r="334" spans="1:23" ht="15" customHeight="1">
      <c r="A334" s="113"/>
      <c r="B334" s="119"/>
      <c r="C334" s="118"/>
      <c r="D334" s="118"/>
      <c r="E334" s="118"/>
      <c r="F334" s="118"/>
      <c r="G334" s="118"/>
      <c r="H334" s="118"/>
      <c r="I334" s="118"/>
      <c r="J334" s="118"/>
      <c r="K334" s="118"/>
      <c r="L334" s="118"/>
      <c r="M334" s="118"/>
      <c r="N334" s="118"/>
      <c r="O334" s="111"/>
      <c r="P334" s="111"/>
      <c r="Q334" s="111"/>
      <c r="R334" s="116"/>
    </row>
    <row r="335" spans="1:23" ht="15" customHeight="1">
      <c r="A335" s="267"/>
      <c r="B335" s="119"/>
      <c r="C335" s="270"/>
      <c r="D335" s="271"/>
      <c r="E335" s="111"/>
      <c r="F335" s="111"/>
      <c r="G335" s="111"/>
      <c r="H335" s="111"/>
      <c r="I335" s="111"/>
      <c r="J335" s="111"/>
      <c r="K335" s="111"/>
      <c r="L335" s="111"/>
      <c r="M335" s="111"/>
      <c r="N335" s="111"/>
      <c r="O335" s="111"/>
      <c r="P335" s="111"/>
      <c r="Q335" s="111"/>
      <c r="R335" s="112"/>
    </row>
    <row r="336" spans="1:23" ht="15" customHeight="1">
      <c r="A336" s="267"/>
      <c r="B336" s="119"/>
      <c r="C336" s="270"/>
      <c r="D336" s="272"/>
      <c r="E336" s="111"/>
      <c r="F336" s="111"/>
      <c r="G336" s="111"/>
      <c r="H336" s="111"/>
      <c r="I336" s="111"/>
      <c r="J336" s="111"/>
      <c r="K336" s="111"/>
      <c r="L336" s="111"/>
      <c r="M336" s="111"/>
      <c r="N336" s="111"/>
      <c r="O336" s="111"/>
      <c r="P336" s="111"/>
      <c r="Q336" s="111"/>
      <c r="R336" s="112"/>
    </row>
    <row r="337" spans="1:18" ht="15" customHeight="1">
      <c r="A337" s="267"/>
      <c r="B337" s="121"/>
      <c r="C337" s="118"/>
      <c r="D337" s="118"/>
      <c r="E337" s="118"/>
      <c r="F337" s="118"/>
      <c r="G337" s="118"/>
      <c r="H337" s="118"/>
      <c r="I337" s="118"/>
      <c r="J337" s="118"/>
      <c r="K337" s="118"/>
      <c r="L337" s="118"/>
      <c r="M337" s="118"/>
      <c r="N337" s="118"/>
      <c r="O337" s="118"/>
      <c r="P337" s="118"/>
      <c r="Q337" s="118"/>
      <c r="R337" s="108"/>
    </row>
    <row r="338" spans="1:18" ht="15" customHeight="1">
      <c r="C338" s="108"/>
      <c r="D338" s="108"/>
      <c r="E338" s="108"/>
      <c r="F338" s="108"/>
      <c r="G338" s="108"/>
      <c r="H338" s="108"/>
      <c r="I338" s="108"/>
      <c r="J338" s="108"/>
      <c r="K338" s="108"/>
      <c r="L338" s="108"/>
      <c r="M338" s="108"/>
      <c r="N338" s="108"/>
      <c r="O338" s="108"/>
      <c r="P338" s="108"/>
      <c r="Q338" s="108"/>
      <c r="R338" s="108"/>
    </row>
    <row r="339" spans="1:18" ht="15" customHeight="1">
      <c r="C339" s="273"/>
      <c r="D339" s="274"/>
      <c r="E339" s="112"/>
      <c r="F339" s="112"/>
      <c r="G339" s="112"/>
      <c r="H339" s="112"/>
      <c r="I339" s="112"/>
      <c r="J339" s="112"/>
      <c r="K339" s="112"/>
      <c r="L339" s="112"/>
      <c r="M339" s="112"/>
      <c r="N339" s="112"/>
      <c r="O339" s="116"/>
      <c r="P339" s="116"/>
      <c r="Q339" s="116"/>
      <c r="R339" s="112"/>
    </row>
    <row r="340" spans="1:18" ht="15" customHeight="1">
      <c r="C340" s="275"/>
      <c r="D340" s="276"/>
      <c r="E340" s="112"/>
      <c r="F340" s="112"/>
      <c r="G340" s="112"/>
      <c r="H340" s="112"/>
      <c r="I340" s="112"/>
      <c r="J340" s="112"/>
      <c r="K340" s="112"/>
      <c r="L340" s="112"/>
      <c r="M340" s="112"/>
      <c r="N340" s="112"/>
      <c r="O340" s="112"/>
      <c r="P340" s="112"/>
      <c r="Q340" s="112"/>
      <c r="R340" s="116"/>
    </row>
    <row r="341" spans="1:18" ht="15" customHeight="1">
      <c r="A341" s="267"/>
      <c r="B341" s="119"/>
      <c r="C341" s="277"/>
      <c r="D341" s="277"/>
      <c r="E341" s="112"/>
      <c r="F341" s="112"/>
      <c r="G341" s="112"/>
      <c r="H341" s="112"/>
      <c r="I341" s="112"/>
      <c r="J341" s="112"/>
      <c r="K341" s="112"/>
      <c r="L341" s="112"/>
      <c r="M341" s="112"/>
      <c r="N341" s="112"/>
      <c r="O341" s="112"/>
      <c r="P341" s="112"/>
      <c r="Q341" s="112"/>
      <c r="R341" s="112"/>
    </row>
    <row r="342" spans="1:18" ht="15" customHeight="1">
      <c r="A342" s="267"/>
      <c r="B342" s="121"/>
      <c r="C342" s="277"/>
      <c r="D342" s="277"/>
      <c r="E342" s="112"/>
      <c r="F342" s="112"/>
      <c r="G342" s="112"/>
      <c r="H342" s="112"/>
      <c r="I342" s="112"/>
      <c r="J342" s="112"/>
      <c r="K342" s="112"/>
      <c r="L342" s="112"/>
      <c r="M342" s="112"/>
      <c r="N342" s="112"/>
      <c r="O342" s="112"/>
      <c r="P342" s="112"/>
      <c r="Q342" s="112"/>
      <c r="R342" s="112"/>
    </row>
    <row r="343" spans="1:18" ht="15" customHeight="1">
      <c r="A343" s="122"/>
      <c r="B343" s="119"/>
      <c r="C343" s="277"/>
      <c r="D343" s="277"/>
      <c r="E343" s="112"/>
      <c r="F343" s="112"/>
      <c r="G343" s="112"/>
      <c r="H343" s="112"/>
      <c r="I343" s="112"/>
      <c r="J343" s="112"/>
      <c r="K343" s="112"/>
      <c r="L343" s="112"/>
      <c r="M343" s="112"/>
      <c r="N343" s="112"/>
      <c r="O343" s="112"/>
      <c r="P343" s="112"/>
      <c r="Q343" s="112"/>
      <c r="R343" s="112"/>
    </row>
    <row r="344" spans="1:18" ht="15" customHeight="1">
      <c r="C344" s="277"/>
      <c r="D344" s="277"/>
      <c r="E344" s="112"/>
      <c r="F344" s="112"/>
      <c r="G344" s="112"/>
      <c r="H344" s="112"/>
      <c r="I344" s="112"/>
      <c r="J344" s="112"/>
      <c r="K344" s="112"/>
      <c r="L344" s="112"/>
      <c r="M344" s="112"/>
      <c r="N344" s="112"/>
      <c r="O344" s="112"/>
      <c r="P344" s="112"/>
      <c r="Q344" s="112"/>
      <c r="R344" s="112"/>
    </row>
    <row r="345" spans="1:18" ht="15" customHeight="1">
      <c r="C345" s="277"/>
      <c r="D345" s="277"/>
      <c r="E345" s="112"/>
      <c r="F345" s="112"/>
      <c r="G345" s="112"/>
      <c r="H345" s="112"/>
      <c r="I345" s="112"/>
      <c r="J345" s="112"/>
      <c r="K345" s="112"/>
      <c r="L345" s="112"/>
      <c r="M345" s="112"/>
      <c r="N345" s="112"/>
      <c r="O345" s="112"/>
      <c r="P345" s="112"/>
      <c r="Q345" s="112"/>
      <c r="R345" s="112"/>
    </row>
    <row r="346" spans="1:18" ht="15" customHeight="1">
      <c r="A346" s="267"/>
      <c r="B346" s="119"/>
      <c r="C346" s="277"/>
      <c r="D346" s="277"/>
      <c r="E346" s="112"/>
      <c r="F346" s="112"/>
      <c r="G346" s="112"/>
      <c r="H346" s="112"/>
      <c r="I346" s="112"/>
      <c r="J346" s="112"/>
      <c r="K346" s="112"/>
      <c r="L346" s="112"/>
      <c r="M346" s="112"/>
      <c r="N346" s="112"/>
      <c r="O346" s="112"/>
      <c r="P346" s="112"/>
      <c r="Q346" s="112"/>
      <c r="R346" s="112"/>
    </row>
    <row r="347" spans="1:18" ht="15" customHeight="1">
      <c r="A347" s="267"/>
      <c r="B347" s="119"/>
      <c r="C347" s="278"/>
      <c r="D347" s="278"/>
      <c r="E347" s="112"/>
      <c r="F347" s="112"/>
      <c r="G347" s="112"/>
      <c r="H347" s="112"/>
      <c r="I347" s="112"/>
      <c r="J347" s="112"/>
      <c r="K347" s="112"/>
      <c r="L347" s="112"/>
      <c r="M347" s="112"/>
      <c r="N347" s="112"/>
      <c r="O347" s="112"/>
      <c r="P347" s="112"/>
      <c r="Q347" s="112"/>
      <c r="R347" s="112"/>
    </row>
    <row r="348" spans="1:18" ht="15" customHeight="1">
      <c r="C348" s="278"/>
      <c r="D348" s="278"/>
      <c r="E348" s="112"/>
      <c r="F348" s="112"/>
      <c r="G348" s="112"/>
      <c r="H348" s="112"/>
      <c r="I348" s="112"/>
      <c r="J348" s="112"/>
      <c r="K348" s="112"/>
      <c r="L348" s="112"/>
      <c r="M348" s="112"/>
      <c r="N348" s="112"/>
      <c r="O348" s="112"/>
      <c r="P348" s="112"/>
      <c r="Q348" s="112"/>
      <c r="R348" s="112"/>
    </row>
    <row r="349" spans="1:18" ht="15" customHeight="1">
      <c r="C349" s="278"/>
      <c r="D349" s="278"/>
      <c r="E349" s="112"/>
      <c r="F349" s="112"/>
      <c r="G349" s="112"/>
      <c r="H349" s="112"/>
      <c r="I349" s="112"/>
      <c r="J349" s="112"/>
      <c r="K349" s="112"/>
      <c r="L349" s="112"/>
      <c r="M349" s="112"/>
      <c r="N349" s="112"/>
      <c r="O349" s="112"/>
      <c r="P349" s="112"/>
      <c r="Q349" s="112"/>
      <c r="R349" s="112"/>
    </row>
    <row r="350" spans="1:18" ht="15" customHeight="1">
      <c r="C350" s="278"/>
      <c r="D350" s="278"/>
      <c r="E350" s="112"/>
      <c r="F350" s="112"/>
      <c r="G350" s="112"/>
      <c r="H350" s="112"/>
      <c r="I350" s="112"/>
      <c r="J350" s="112"/>
      <c r="K350" s="112"/>
      <c r="L350" s="112"/>
      <c r="M350" s="112"/>
      <c r="N350" s="112"/>
      <c r="O350" s="112"/>
      <c r="P350" s="112"/>
      <c r="Q350" s="112"/>
      <c r="R350" s="112"/>
    </row>
    <row r="351" spans="1:18" ht="15" customHeight="1">
      <c r="C351" s="278"/>
      <c r="D351" s="278"/>
      <c r="E351" s="112"/>
      <c r="F351" s="112"/>
      <c r="G351" s="112"/>
      <c r="H351" s="112"/>
      <c r="I351" s="112"/>
      <c r="J351" s="112"/>
      <c r="K351" s="112"/>
      <c r="L351" s="112"/>
      <c r="M351" s="112"/>
      <c r="N351" s="112"/>
      <c r="O351" s="112"/>
      <c r="P351" s="112"/>
      <c r="Q351" s="112"/>
      <c r="R351" s="112"/>
    </row>
    <row r="352" spans="1:18" ht="15" customHeight="1">
      <c r="A352" s="267"/>
      <c r="B352" s="119"/>
      <c r="C352" s="278"/>
      <c r="D352" s="278"/>
      <c r="E352" s="112"/>
      <c r="F352" s="112"/>
      <c r="G352" s="112"/>
      <c r="H352" s="112"/>
      <c r="I352" s="112"/>
      <c r="J352" s="112"/>
      <c r="K352" s="112"/>
      <c r="L352" s="112"/>
      <c r="M352" s="112"/>
      <c r="N352" s="112"/>
      <c r="O352" s="112"/>
      <c r="P352" s="112"/>
      <c r="Q352" s="112"/>
      <c r="R352" s="112"/>
    </row>
    <row r="353" spans="1:18" ht="15" customHeight="1">
      <c r="A353" s="279"/>
      <c r="C353" s="278"/>
      <c r="D353" s="278"/>
      <c r="E353" s="112"/>
      <c r="F353" s="112"/>
      <c r="G353" s="112"/>
      <c r="H353" s="112"/>
      <c r="I353" s="112"/>
      <c r="J353" s="112"/>
      <c r="K353" s="112"/>
      <c r="L353" s="112"/>
      <c r="M353" s="112"/>
      <c r="N353" s="112"/>
      <c r="O353" s="112"/>
      <c r="P353" s="112"/>
      <c r="Q353" s="112"/>
      <c r="R353" s="112"/>
    </row>
    <row r="354" spans="1:18" ht="15" customHeight="1">
      <c r="A354" s="267"/>
      <c r="B354" s="119"/>
      <c r="C354" s="278"/>
      <c r="D354" s="278"/>
      <c r="E354" s="112"/>
      <c r="F354" s="112"/>
      <c r="G354" s="112"/>
      <c r="H354" s="112"/>
      <c r="I354" s="112"/>
      <c r="J354" s="112"/>
      <c r="K354" s="112"/>
      <c r="L354" s="112"/>
      <c r="M354" s="112"/>
      <c r="N354" s="112"/>
      <c r="O354" s="112"/>
      <c r="P354" s="112"/>
      <c r="Q354" s="112"/>
      <c r="R354" s="112"/>
    </row>
    <row r="355" spans="1:18" ht="15" customHeight="1">
      <c r="A355" s="267"/>
      <c r="B355" s="119"/>
      <c r="C355" s="278"/>
      <c r="D355" s="278"/>
      <c r="E355" s="112"/>
      <c r="F355" s="112"/>
      <c r="G355" s="112"/>
      <c r="H355" s="112"/>
      <c r="I355" s="112"/>
      <c r="J355" s="112"/>
      <c r="K355" s="112"/>
      <c r="L355" s="112"/>
      <c r="M355" s="112"/>
      <c r="N355" s="112"/>
      <c r="O355" s="112"/>
      <c r="P355" s="112"/>
      <c r="Q355" s="112"/>
      <c r="R355" s="112"/>
    </row>
    <row r="356" spans="1:18" ht="15" customHeight="1">
      <c r="A356" s="267"/>
      <c r="B356" s="119"/>
      <c r="C356" s="278"/>
      <c r="D356" s="278"/>
      <c r="E356" s="112"/>
      <c r="F356" s="112"/>
      <c r="G356" s="112"/>
      <c r="H356" s="112"/>
      <c r="I356" s="112"/>
      <c r="J356" s="112"/>
      <c r="K356" s="112"/>
      <c r="L356" s="112"/>
      <c r="M356" s="112"/>
      <c r="N356" s="112"/>
      <c r="O356" s="112"/>
      <c r="P356" s="112"/>
      <c r="Q356" s="112"/>
      <c r="R356" s="112"/>
    </row>
    <row r="357" spans="1:18" ht="15" customHeight="1">
      <c r="A357" s="267"/>
      <c r="B357" s="119"/>
      <c r="C357" s="278"/>
      <c r="D357" s="278"/>
      <c r="E357" s="112"/>
      <c r="F357" s="112"/>
      <c r="G357" s="112"/>
      <c r="H357" s="112"/>
      <c r="I357" s="112"/>
      <c r="J357" s="112"/>
      <c r="K357" s="112"/>
      <c r="L357" s="112"/>
      <c r="M357" s="112"/>
      <c r="N357" s="112"/>
      <c r="O357" s="112"/>
      <c r="P357" s="112"/>
      <c r="Q357" s="112"/>
      <c r="R357" s="112"/>
    </row>
    <row r="358" spans="1:18" ht="15" customHeight="1">
      <c r="A358" s="123"/>
      <c r="B358" s="124"/>
      <c r="C358" s="280"/>
      <c r="D358" s="280"/>
      <c r="E358" s="116"/>
      <c r="F358" s="116"/>
      <c r="G358" s="116"/>
      <c r="H358" s="116"/>
      <c r="I358" s="116"/>
      <c r="J358" s="116"/>
      <c r="K358" s="116"/>
      <c r="L358" s="116"/>
      <c r="M358" s="116"/>
      <c r="N358" s="116"/>
      <c r="O358" s="116"/>
      <c r="P358" s="116"/>
      <c r="Q358" s="116"/>
      <c r="R358" s="116"/>
    </row>
    <row r="359" spans="1:18" ht="15" customHeight="1">
      <c r="A359" s="267"/>
      <c r="B359" s="119"/>
      <c r="C359" s="278"/>
      <c r="D359" s="278"/>
      <c r="E359" s="112"/>
      <c r="F359" s="112"/>
      <c r="G359" s="112"/>
      <c r="H359" s="112"/>
      <c r="I359" s="112"/>
      <c r="J359" s="112"/>
      <c r="K359" s="112"/>
      <c r="L359" s="112"/>
      <c r="M359" s="112"/>
      <c r="N359" s="112"/>
      <c r="O359" s="112"/>
      <c r="P359" s="112"/>
      <c r="Q359" s="112"/>
      <c r="R359" s="112"/>
    </row>
    <row r="360" spans="1:18" ht="15" customHeight="1">
      <c r="A360" s="267"/>
      <c r="B360" s="119"/>
      <c r="C360" s="278"/>
      <c r="D360" s="278"/>
      <c r="E360" s="112"/>
      <c r="F360" s="112"/>
      <c r="G360" s="112"/>
      <c r="H360" s="112"/>
      <c r="I360" s="112"/>
      <c r="J360" s="112"/>
      <c r="K360" s="112"/>
      <c r="L360" s="112"/>
      <c r="M360" s="112"/>
      <c r="N360" s="112"/>
      <c r="O360" s="112"/>
      <c r="P360" s="112"/>
      <c r="Q360" s="112"/>
      <c r="R360" s="112"/>
    </row>
    <row r="361" spans="1:18" ht="15" customHeight="1">
      <c r="A361" s="125"/>
      <c r="B361" s="119"/>
      <c r="C361" s="278"/>
      <c r="D361" s="278"/>
      <c r="E361" s="112"/>
      <c r="F361" s="112"/>
      <c r="G361" s="112"/>
      <c r="H361" s="112"/>
      <c r="I361" s="112"/>
      <c r="J361" s="112"/>
      <c r="K361" s="112"/>
      <c r="L361" s="112"/>
      <c r="M361" s="112"/>
      <c r="N361" s="112"/>
      <c r="O361" s="112"/>
      <c r="P361" s="112"/>
      <c r="Q361" s="112"/>
      <c r="R361" s="112"/>
    </row>
    <row r="362" spans="1:18" ht="15" customHeight="1">
      <c r="A362" s="123"/>
      <c r="B362" s="126"/>
      <c r="C362" s="280"/>
      <c r="D362" s="280"/>
      <c r="E362" s="116"/>
      <c r="F362" s="116"/>
      <c r="G362" s="116"/>
      <c r="H362" s="116"/>
      <c r="I362" s="116"/>
      <c r="J362" s="116"/>
      <c r="K362" s="116"/>
      <c r="L362" s="116"/>
      <c r="M362" s="116"/>
      <c r="N362" s="116"/>
      <c r="O362" s="116"/>
      <c r="P362" s="116"/>
      <c r="Q362" s="116"/>
      <c r="R362" s="116"/>
    </row>
    <row r="363" spans="1:18" ht="15" customHeight="1">
      <c r="A363" s="267"/>
      <c r="B363" s="119"/>
      <c r="C363" s="278"/>
      <c r="D363" s="278"/>
      <c r="E363" s="112"/>
      <c r="F363" s="112"/>
      <c r="G363" s="112"/>
      <c r="H363" s="112"/>
      <c r="I363" s="112"/>
      <c r="J363" s="112"/>
      <c r="K363" s="112"/>
      <c r="L363" s="112"/>
      <c r="M363" s="112"/>
      <c r="N363" s="112"/>
      <c r="O363" s="112"/>
      <c r="P363" s="112"/>
      <c r="Q363" s="112"/>
      <c r="R363" s="112"/>
    </row>
    <row r="364" spans="1:18" ht="15" customHeight="1">
      <c r="A364" s="127"/>
      <c r="B364" s="114"/>
      <c r="C364" s="278"/>
      <c r="D364" s="278"/>
      <c r="E364" s="112"/>
      <c r="F364" s="112"/>
      <c r="G364" s="112"/>
      <c r="H364" s="112"/>
      <c r="I364" s="112"/>
      <c r="J364" s="112"/>
      <c r="K364" s="112"/>
      <c r="L364" s="112"/>
      <c r="M364" s="112"/>
      <c r="N364" s="112"/>
      <c r="O364" s="112"/>
      <c r="P364" s="112"/>
      <c r="Q364" s="112"/>
      <c r="R364" s="112"/>
    </row>
    <row r="365" spans="1:18" ht="15" customHeight="1">
      <c r="A365" s="267"/>
      <c r="B365" s="119"/>
      <c r="C365" s="278"/>
      <c r="D365" s="278"/>
      <c r="E365" s="112"/>
      <c r="F365" s="112"/>
      <c r="G365" s="112"/>
      <c r="H365" s="112"/>
      <c r="I365" s="112"/>
      <c r="J365" s="112"/>
      <c r="K365" s="112"/>
      <c r="L365" s="112"/>
      <c r="M365" s="112"/>
      <c r="N365" s="112"/>
      <c r="O365" s="112"/>
      <c r="P365" s="112"/>
      <c r="Q365" s="112"/>
      <c r="R365" s="112"/>
    </row>
    <row r="366" spans="1:18" ht="15" customHeight="1">
      <c r="A366" s="123"/>
      <c r="B366" s="124"/>
      <c r="C366" s="280"/>
      <c r="D366" s="280"/>
      <c r="E366" s="116"/>
      <c r="F366" s="116"/>
      <c r="G366" s="116"/>
      <c r="H366" s="116"/>
      <c r="I366" s="116"/>
      <c r="J366" s="116"/>
      <c r="K366" s="116"/>
      <c r="L366" s="116"/>
      <c r="M366" s="116"/>
      <c r="N366" s="116"/>
      <c r="O366" s="116"/>
      <c r="P366" s="116"/>
      <c r="Q366" s="116"/>
      <c r="R366" s="116"/>
    </row>
    <row r="367" spans="1:18" ht="15" customHeight="1">
      <c r="A367" s="267"/>
      <c r="B367" s="119"/>
      <c r="C367" s="278"/>
      <c r="D367" s="278"/>
      <c r="E367" s="112"/>
      <c r="F367" s="112"/>
      <c r="G367" s="112"/>
      <c r="H367" s="112"/>
      <c r="I367" s="112"/>
      <c r="J367" s="112"/>
      <c r="K367" s="112"/>
      <c r="L367" s="112"/>
      <c r="M367" s="112"/>
      <c r="N367" s="112"/>
      <c r="O367" s="112"/>
      <c r="P367" s="112"/>
      <c r="Q367" s="112"/>
      <c r="R367" s="112"/>
    </row>
    <row r="368" spans="1:18" ht="15" customHeight="1">
      <c r="A368" s="125"/>
      <c r="B368" s="119"/>
      <c r="C368" s="278"/>
      <c r="D368" s="278"/>
      <c r="E368" s="112"/>
      <c r="F368" s="112"/>
      <c r="G368" s="112"/>
      <c r="H368" s="112"/>
      <c r="I368" s="112"/>
      <c r="J368" s="112"/>
      <c r="K368" s="112"/>
      <c r="L368" s="112"/>
      <c r="M368" s="112"/>
      <c r="N368" s="112"/>
      <c r="O368" s="112"/>
      <c r="P368" s="112"/>
      <c r="Q368" s="112"/>
      <c r="R368" s="112"/>
    </row>
    <row r="369" spans="1:18" ht="15" customHeight="1">
      <c r="A369" s="125"/>
      <c r="B369" s="121"/>
      <c r="C369" s="278"/>
      <c r="D369" s="278"/>
      <c r="E369" s="112"/>
      <c r="F369" s="112"/>
      <c r="G369" s="112"/>
      <c r="H369" s="112"/>
      <c r="I369" s="112"/>
      <c r="J369" s="112"/>
      <c r="K369" s="112"/>
      <c r="L369" s="112"/>
      <c r="M369" s="112"/>
      <c r="N369" s="112"/>
      <c r="O369" s="112"/>
      <c r="P369" s="112"/>
      <c r="Q369" s="112"/>
      <c r="R369" s="112"/>
    </row>
    <row r="370" spans="1:18" ht="15" customHeight="1">
      <c r="A370" s="128"/>
      <c r="B370" s="124"/>
      <c r="C370" s="280"/>
      <c r="D370" s="280"/>
      <c r="E370" s="116"/>
      <c r="F370" s="116"/>
      <c r="G370" s="116"/>
      <c r="H370" s="116"/>
      <c r="I370" s="116"/>
      <c r="J370" s="116"/>
      <c r="K370" s="116"/>
      <c r="L370" s="116"/>
      <c r="M370" s="116"/>
      <c r="N370" s="116"/>
      <c r="O370" s="116"/>
      <c r="P370" s="116"/>
      <c r="Q370" s="116"/>
      <c r="R370" s="116"/>
    </row>
    <row r="371" spans="1:18" ht="15" customHeight="1">
      <c r="A371" s="125"/>
      <c r="B371" s="119"/>
      <c r="C371" s="278"/>
      <c r="D371" s="278"/>
      <c r="E371" s="112"/>
      <c r="F371" s="112"/>
      <c r="G371" s="112"/>
      <c r="H371" s="112"/>
      <c r="I371" s="112"/>
      <c r="J371" s="112"/>
      <c r="K371" s="112"/>
      <c r="L371" s="112"/>
      <c r="M371" s="112"/>
      <c r="N371" s="112"/>
      <c r="O371" s="112"/>
      <c r="P371" s="112"/>
      <c r="Q371" s="112"/>
      <c r="R371" s="112"/>
    </row>
    <row r="372" spans="1:18" ht="15" customHeight="1">
      <c r="A372" s="267"/>
      <c r="B372" s="119"/>
      <c r="C372" s="278"/>
      <c r="D372" s="278"/>
      <c r="E372" s="112"/>
      <c r="F372" s="112"/>
      <c r="G372" s="112"/>
      <c r="H372" s="112"/>
      <c r="I372" s="112"/>
      <c r="J372" s="112"/>
      <c r="K372" s="112"/>
      <c r="L372" s="112"/>
      <c r="M372" s="112"/>
      <c r="N372" s="112"/>
      <c r="O372" s="112"/>
      <c r="P372" s="112"/>
      <c r="Q372" s="112"/>
      <c r="R372" s="112"/>
    </row>
    <row r="373" spans="1:18" ht="15" customHeight="1">
      <c r="A373" s="267"/>
      <c r="B373" s="119"/>
      <c r="C373" s="278"/>
      <c r="D373" s="278"/>
      <c r="E373" s="112"/>
      <c r="F373" s="112"/>
      <c r="G373" s="112"/>
      <c r="H373" s="112"/>
      <c r="I373" s="112"/>
      <c r="J373" s="112"/>
      <c r="K373" s="112"/>
      <c r="L373" s="112"/>
      <c r="M373" s="112"/>
      <c r="N373" s="112"/>
      <c r="O373" s="112"/>
      <c r="P373" s="112"/>
      <c r="Q373" s="112"/>
      <c r="R373" s="112"/>
    </row>
    <row r="374" spans="1:18" ht="15" customHeight="1">
      <c r="A374" s="267"/>
      <c r="B374" s="119"/>
      <c r="C374" s="278"/>
      <c r="D374" s="278"/>
      <c r="E374" s="112"/>
      <c r="F374" s="112"/>
      <c r="G374" s="112"/>
      <c r="H374" s="112"/>
      <c r="I374" s="112"/>
      <c r="J374" s="112"/>
      <c r="K374" s="112"/>
      <c r="L374" s="112"/>
      <c r="M374" s="112"/>
      <c r="N374" s="112"/>
      <c r="O374" s="112"/>
      <c r="P374" s="112"/>
      <c r="Q374" s="112"/>
      <c r="R374" s="112"/>
    </row>
    <row r="375" spans="1:18" ht="15" customHeight="1">
      <c r="A375" s="267"/>
      <c r="B375" s="119"/>
      <c r="C375" s="278"/>
      <c r="D375" s="278"/>
      <c r="E375" s="112"/>
      <c r="F375" s="112"/>
      <c r="G375" s="112"/>
      <c r="H375" s="112"/>
      <c r="I375" s="112"/>
      <c r="J375" s="112"/>
      <c r="K375" s="112"/>
      <c r="L375" s="112"/>
      <c r="M375" s="112"/>
      <c r="N375" s="112"/>
      <c r="O375" s="112"/>
      <c r="P375" s="112"/>
      <c r="Q375" s="112"/>
      <c r="R375" s="112"/>
    </row>
    <row r="376" spans="1:18" ht="15" customHeight="1">
      <c r="A376" s="267"/>
      <c r="B376" s="119"/>
      <c r="C376" s="278"/>
      <c r="D376" s="278"/>
      <c r="E376" s="112"/>
      <c r="F376" s="112"/>
      <c r="G376" s="112"/>
      <c r="H376" s="112"/>
      <c r="I376" s="112"/>
      <c r="J376" s="112"/>
      <c r="K376" s="112"/>
      <c r="L376" s="112"/>
      <c r="M376" s="112"/>
      <c r="N376" s="112"/>
      <c r="O376" s="112"/>
      <c r="P376" s="112"/>
      <c r="Q376" s="112"/>
      <c r="R376" s="112"/>
    </row>
    <row r="377" spans="1:18" ht="15" customHeight="1">
      <c r="A377" s="267"/>
      <c r="B377" s="119"/>
      <c r="C377" s="278"/>
      <c r="D377" s="278"/>
      <c r="E377" s="112"/>
      <c r="F377" s="112"/>
      <c r="G377" s="112"/>
      <c r="H377" s="112"/>
      <c r="I377" s="112"/>
      <c r="J377" s="112"/>
      <c r="K377" s="112"/>
      <c r="L377" s="112"/>
      <c r="M377" s="112"/>
      <c r="N377" s="112"/>
      <c r="O377" s="112"/>
      <c r="P377" s="112"/>
      <c r="Q377" s="112"/>
      <c r="R377" s="112"/>
    </row>
    <row r="378" spans="1:18" ht="15" customHeight="1">
      <c r="A378" s="267"/>
      <c r="B378" s="119"/>
      <c r="C378" s="278"/>
      <c r="D378" s="278"/>
      <c r="E378" s="112"/>
      <c r="F378" s="112"/>
      <c r="G378" s="112"/>
      <c r="H378" s="112"/>
      <c r="I378" s="112"/>
      <c r="J378" s="112"/>
      <c r="K378" s="112"/>
      <c r="L378" s="112"/>
      <c r="M378" s="112"/>
      <c r="N378" s="112"/>
      <c r="O378" s="112"/>
      <c r="P378" s="112"/>
      <c r="Q378" s="112"/>
      <c r="R378" s="112"/>
    </row>
    <row r="379" spans="1:18" ht="15" customHeight="1">
      <c r="A379" s="267"/>
      <c r="B379" s="119"/>
      <c r="C379" s="278"/>
      <c r="D379" s="278"/>
      <c r="E379" s="112"/>
      <c r="F379" s="112"/>
      <c r="G379" s="112"/>
      <c r="H379" s="112"/>
      <c r="I379" s="112"/>
      <c r="J379" s="112"/>
      <c r="K379" s="112"/>
      <c r="L379" s="112"/>
      <c r="M379" s="112"/>
      <c r="N379" s="112"/>
      <c r="O379" s="112"/>
      <c r="P379" s="112"/>
      <c r="Q379" s="112"/>
      <c r="R379" s="112"/>
    </row>
    <row r="380" spans="1:18" ht="15" customHeight="1">
      <c r="A380" s="267"/>
      <c r="B380" s="119"/>
      <c r="C380" s="278"/>
      <c r="D380" s="278"/>
      <c r="E380" s="112"/>
      <c r="F380" s="112"/>
      <c r="G380" s="112"/>
      <c r="H380" s="112"/>
      <c r="I380" s="112"/>
      <c r="J380" s="112"/>
      <c r="K380" s="112"/>
      <c r="L380" s="112"/>
      <c r="M380" s="112"/>
      <c r="N380" s="112"/>
      <c r="O380" s="112"/>
      <c r="P380" s="112"/>
      <c r="Q380" s="112"/>
      <c r="R380" s="112"/>
    </row>
    <row r="381" spans="1:18" ht="15" customHeight="1">
      <c r="A381" s="267"/>
      <c r="B381" s="119"/>
      <c r="C381" s="278"/>
      <c r="D381" s="278"/>
      <c r="E381" s="112"/>
      <c r="F381" s="112"/>
      <c r="G381" s="112"/>
      <c r="H381" s="112"/>
      <c r="I381" s="112"/>
      <c r="J381" s="112"/>
      <c r="K381" s="112"/>
      <c r="L381" s="112"/>
      <c r="M381" s="112"/>
      <c r="N381" s="112"/>
      <c r="O381" s="112"/>
      <c r="P381" s="112"/>
      <c r="Q381" s="112"/>
      <c r="R381" s="112"/>
    </row>
    <row r="382" spans="1:18" ht="15" customHeight="1">
      <c r="A382" s="267"/>
      <c r="B382" s="119"/>
      <c r="C382" s="278"/>
      <c r="D382" s="278"/>
      <c r="E382" s="112"/>
      <c r="F382" s="112"/>
      <c r="G382" s="112"/>
      <c r="H382" s="112"/>
      <c r="I382" s="112"/>
      <c r="J382" s="112"/>
      <c r="K382" s="112"/>
      <c r="L382" s="112"/>
      <c r="M382" s="112"/>
      <c r="N382" s="112"/>
      <c r="O382" s="112"/>
      <c r="P382" s="112"/>
      <c r="Q382" s="112"/>
      <c r="R382" s="112"/>
    </row>
    <row r="383" spans="1:18" ht="15" customHeight="1">
      <c r="A383" s="267"/>
      <c r="B383" s="119"/>
      <c r="C383" s="278"/>
      <c r="D383" s="278"/>
      <c r="E383" s="112"/>
      <c r="F383" s="112"/>
      <c r="G383" s="112"/>
      <c r="H383" s="112"/>
      <c r="I383" s="112"/>
      <c r="J383" s="112"/>
      <c r="K383" s="112"/>
      <c r="L383" s="112"/>
      <c r="M383" s="112"/>
      <c r="N383" s="112"/>
      <c r="O383" s="112"/>
      <c r="P383" s="112"/>
      <c r="Q383" s="112"/>
      <c r="R383" s="112"/>
    </row>
    <row r="384" spans="1:18" ht="15" customHeight="1">
      <c r="A384" s="267"/>
      <c r="B384" s="119"/>
      <c r="C384" s="278"/>
      <c r="D384" s="278"/>
      <c r="E384" s="112"/>
      <c r="F384" s="112"/>
      <c r="G384" s="112"/>
      <c r="H384" s="112"/>
      <c r="I384" s="112"/>
      <c r="J384" s="112"/>
      <c r="K384" s="112"/>
      <c r="L384" s="112"/>
      <c r="M384" s="112"/>
      <c r="N384" s="112"/>
      <c r="O384" s="112"/>
      <c r="P384" s="112"/>
      <c r="Q384" s="112"/>
      <c r="R384" s="112"/>
    </row>
    <row r="385" spans="1:18" ht="15" customHeight="1">
      <c r="A385" s="267"/>
      <c r="B385" s="119"/>
      <c r="C385" s="278"/>
      <c r="D385" s="278"/>
      <c r="E385" s="112"/>
      <c r="F385" s="112"/>
      <c r="G385" s="112"/>
      <c r="H385" s="112"/>
      <c r="I385" s="112"/>
      <c r="J385" s="112"/>
      <c r="K385" s="112"/>
      <c r="L385" s="112"/>
      <c r="M385" s="112"/>
      <c r="N385" s="112"/>
      <c r="O385" s="112"/>
      <c r="P385" s="112"/>
      <c r="Q385" s="112"/>
      <c r="R385" s="112"/>
    </row>
    <row r="386" spans="1:18" ht="15" customHeight="1">
      <c r="A386" s="267"/>
      <c r="B386" s="119"/>
      <c r="C386" s="278"/>
      <c r="D386" s="278"/>
      <c r="E386" s="112"/>
      <c r="F386" s="112"/>
      <c r="G386" s="112"/>
      <c r="H386" s="112"/>
      <c r="I386" s="112"/>
      <c r="J386" s="112"/>
      <c r="K386" s="112"/>
      <c r="L386" s="112"/>
      <c r="M386" s="112"/>
      <c r="N386" s="112"/>
      <c r="O386" s="112"/>
      <c r="P386" s="112"/>
      <c r="Q386" s="112"/>
      <c r="R386" s="112"/>
    </row>
    <row r="387" spans="1:18" ht="15" customHeight="1">
      <c r="A387" s="267"/>
      <c r="B387" s="119"/>
      <c r="C387" s="278"/>
      <c r="D387" s="278"/>
      <c r="E387" s="112"/>
      <c r="F387" s="112"/>
      <c r="G387" s="112"/>
      <c r="H387" s="112"/>
      <c r="I387" s="112"/>
      <c r="J387" s="112"/>
      <c r="K387" s="112"/>
      <c r="L387" s="112"/>
      <c r="M387" s="112"/>
      <c r="N387" s="112"/>
      <c r="O387" s="112"/>
      <c r="P387" s="112"/>
      <c r="Q387" s="112"/>
      <c r="R387" s="112"/>
    </row>
    <row r="388" spans="1:18" ht="15" customHeight="1">
      <c r="A388" s="123"/>
      <c r="B388" s="124"/>
      <c r="C388" s="280"/>
      <c r="D388" s="280"/>
      <c r="E388" s="116"/>
      <c r="F388" s="116"/>
      <c r="G388" s="116"/>
      <c r="H388" s="116"/>
      <c r="I388" s="116"/>
      <c r="J388" s="116"/>
      <c r="K388" s="116"/>
      <c r="L388" s="116"/>
      <c r="M388" s="116"/>
      <c r="N388" s="116"/>
      <c r="O388" s="116"/>
      <c r="P388" s="116"/>
      <c r="Q388" s="116"/>
      <c r="R388" s="116"/>
    </row>
    <row r="389" spans="1:18" ht="15" customHeight="1">
      <c r="A389" s="267"/>
      <c r="B389" s="119"/>
      <c r="C389" s="278"/>
      <c r="D389" s="278"/>
      <c r="E389" s="112"/>
      <c r="F389" s="112"/>
      <c r="G389" s="112"/>
      <c r="H389" s="112"/>
      <c r="I389" s="112"/>
      <c r="J389" s="112"/>
      <c r="K389" s="112"/>
      <c r="L389" s="112"/>
      <c r="M389" s="112"/>
      <c r="N389" s="112"/>
      <c r="O389" s="112"/>
      <c r="P389" s="112"/>
      <c r="Q389" s="112"/>
      <c r="R389" s="112"/>
    </row>
    <row r="390" spans="1:18" ht="15" customHeight="1">
      <c r="A390" s="123"/>
      <c r="B390" s="124"/>
      <c r="C390" s="280"/>
      <c r="D390" s="280"/>
      <c r="E390" s="116"/>
      <c r="F390" s="116"/>
      <c r="G390" s="116"/>
      <c r="H390" s="116"/>
      <c r="I390" s="116"/>
      <c r="J390" s="116"/>
      <c r="K390" s="116"/>
      <c r="L390" s="116"/>
      <c r="M390" s="116"/>
      <c r="N390" s="116"/>
      <c r="O390" s="116"/>
      <c r="P390" s="116"/>
      <c r="Q390" s="116"/>
      <c r="R390" s="116"/>
    </row>
    <row r="391" spans="1:18" ht="15" customHeight="1">
      <c r="A391" s="267"/>
      <c r="B391" s="119"/>
      <c r="C391" s="278"/>
      <c r="D391" s="278"/>
      <c r="E391" s="112"/>
      <c r="F391" s="112"/>
      <c r="G391" s="112"/>
      <c r="H391" s="112"/>
      <c r="I391" s="112"/>
      <c r="J391" s="112"/>
      <c r="K391" s="112"/>
      <c r="L391" s="112"/>
      <c r="M391" s="112"/>
      <c r="N391" s="112"/>
      <c r="O391" s="112"/>
      <c r="P391" s="112"/>
      <c r="Q391" s="112"/>
      <c r="R391" s="112"/>
    </row>
    <row r="392" spans="1:18" ht="15" customHeight="1">
      <c r="A392" s="267"/>
      <c r="B392" s="119"/>
      <c r="C392" s="278"/>
      <c r="D392" s="278"/>
      <c r="E392" s="112"/>
      <c r="F392" s="112"/>
      <c r="G392" s="112"/>
      <c r="H392" s="112"/>
      <c r="I392" s="112"/>
      <c r="J392" s="112"/>
      <c r="K392" s="112"/>
      <c r="L392" s="112"/>
      <c r="M392" s="112"/>
      <c r="N392" s="112"/>
      <c r="O392" s="112"/>
      <c r="P392" s="112"/>
      <c r="Q392" s="112"/>
      <c r="R392" s="112"/>
    </row>
    <row r="393" spans="1:18" ht="15" customHeight="1">
      <c r="A393" s="123"/>
      <c r="B393" s="129"/>
      <c r="C393" s="280"/>
      <c r="D393" s="280"/>
      <c r="E393" s="116"/>
      <c r="F393" s="116"/>
      <c r="G393" s="116"/>
      <c r="H393" s="116"/>
      <c r="I393" s="116"/>
      <c r="J393" s="116"/>
      <c r="K393" s="116"/>
      <c r="L393" s="116"/>
      <c r="M393" s="116"/>
      <c r="N393" s="116"/>
      <c r="O393" s="116"/>
      <c r="P393" s="116"/>
      <c r="Q393" s="116"/>
      <c r="R393" s="116"/>
    </row>
    <row r="394" spans="1:18" ht="15" customHeight="1">
      <c r="A394" s="267"/>
      <c r="B394" s="119"/>
      <c r="C394" s="278"/>
      <c r="D394" s="278"/>
      <c r="E394" s="112"/>
      <c r="F394" s="112"/>
      <c r="G394" s="112"/>
      <c r="H394" s="112"/>
      <c r="I394" s="112"/>
      <c r="J394" s="112"/>
      <c r="K394" s="112"/>
      <c r="L394" s="112"/>
      <c r="M394" s="112"/>
      <c r="N394" s="112"/>
      <c r="O394" s="112"/>
      <c r="P394" s="112"/>
      <c r="Q394" s="112"/>
      <c r="R394" s="112"/>
    </row>
    <row r="395" spans="1:18" ht="15" customHeight="1">
      <c r="A395" s="267"/>
      <c r="B395" s="119"/>
      <c r="C395" s="278"/>
      <c r="D395" s="278"/>
      <c r="E395" s="112"/>
      <c r="F395" s="112"/>
      <c r="G395" s="112"/>
      <c r="H395" s="112"/>
      <c r="I395" s="112"/>
      <c r="J395" s="112"/>
      <c r="K395" s="112"/>
      <c r="L395" s="112"/>
      <c r="M395" s="112"/>
      <c r="N395" s="112"/>
      <c r="O395" s="112"/>
      <c r="P395" s="112"/>
      <c r="Q395" s="112"/>
      <c r="R395" s="112"/>
    </row>
    <row r="396" spans="1:18" ht="15" customHeight="1">
      <c r="A396" s="267"/>
      <c r="B396" s="119"/>
      <c r="C396" s="278"/>
      <c r="D396" s="278"/>
      <c r="E396" s="112"/>
      <c r="F396" s="112"/>
      <c r="G396" s="112"/>
      <c r="H396" s="112"/>
      <c r="I396" s="112"/>
      <c r="J396" s="112"/>
      <c r="K396" s="112"/>
      <c r="L396" s="112"/>
      <c r="M396" s="112"/>
      <c r="N396" s="112"/>
      <c r="O396" s="112"/>
      <c r="P396" s="112"/>
      <c r="Q396" s="112"/>
      <c r="R396" s="112"/>
    </row>
    <row r="397" spans="1:18" ht="15" customHeight="1">
      <c r="A397" s="267"/>
      <c r="B397" s="119"/>
      <c r="C397" s="278"/>
      <c r="D397" s="278"/>
      <c r="E397" s="112"/>
      <c r="F397" s="112"/>
      <c r="G397" s="112"/>
      <c r="H397" s="112"/>
      <c r="I397" s="112"/>
      <c r="J397" s="112"/>
      <c r="K397" s="112"/>
      <c r="L397" s="112"/>
      <c r="M397" s="112"/>
      <c r="N397" s="112"/>
      <c r="O397" s="112"/>
      <c r="P397" s="112"/>
      <c r="Q397" s="112"/>
      <c r="R397" s="112"/>
    </row>
    <row r="398" spans="1:18" ht="15" customHeight="1">
      <c r="A398" s="123"/>
      <c r="B398" s="126"/>
      <c r="C398" s="280"/>
      <c r="D398" s="280"/>
      <c r="E398" s="116"/>
      <c r="F398" s="116"/>
      <c r="G398" s="116"/>
      <c r="H398" s="116"/>
      <c r="I398" s="116"/>
      <c r="J398" s="116"/>
      <c r="K398" s="116"/>
      <c r="L398" s="116"/>
      <c r="M398" s="116"/>
      <c r="N398" s="116"/>
      <c r="O398" s="116"/>
      <c r="P398" s="116"/>
      <c r="Q398" s="116"/>
      <c r="R398" s="116"/>
    </row>
    <row r="399" spans="1:18" ht="15" customHeight="1">
      <c r="A399" s="267"/>
      <c r="B399" s="119"/>
      <c r="C399" s="278"/>
      <c r="D399" s="278"/>
      <c r="E399" s="112"/>
      <c r="F399" s="112"/>
      <c r="G399" s="112"/>
      <c r="H399" s="112"/>
      <c r="I399" s="112"/>
      <c r="J399" s="112"/>
      <c r="K399" s="112"/>
      <c r="L399" s="112"/>
      <c r="M399" s="112"/>
      <c r="N399" s="112"/>
      <c r="O399" s="112"/>
      <c r="P399" s="112"/>
      <c r="Q399" s="112"/>
      <c r="R399" s="112"/>
    </row>
    <row r="400" spans="1:18" ht="15" customHeight="1">
      <c r="A400" s="267"/>
      <c r="B400" s="119"/>
      <c r="C400" s="278"/>
      <c r="D400" s="278"/>
      <c r="E400" s="112"/>
      <c r="F400" s="112"/>
      <c r="G400" s="112"/>
      <c r="H400" s="112"/>
      <c r="I400" s="112"/>
      <c r="J400" s="112"/>
      <c r="K400" s="112"/>
      <c r="L400" s="112"/>
      <c r="M400" s="112"/>
      <c r="N400" s="112"/>
      <c r="O400" s="112"/>
      <c r="P400" s="112"/>
      <c r="Q400" s="112"/>
      <c r="R400" s="112"/>
    </row>
    <row r="401" spans="1:18" ht="15" customHeight="1">
      <c r="A401" s="267"/>
      <c r="B401" s="119"/>
      <c r="C401" s="278"/>
      <c r="D401" s="278"/>
      <c r="E401" s="112"/>
      <c r="F401" s="112"/>
      <c r="G401" s="112"/>
      <c r="H401" s="112"/>
      <c r="I401" s="112"/>
      <c r="J401" s="112"/>
      <c r="K401" s="112"/>
      <c r="L401" s="112"/>
      <c r="M401" s="112"/>
      <c r="N401" s="112"/>
      <c r="O401" s="112"/>
      <c r="P401" s="112"/>
      <c r="Q401" s="112"/>
      <c r="R401" s="112"/>
    </row>
    <row r="402" spans="1:18" ht="15" customHeight="1">
      <c r="A402" s="123"/>
      <c r="B402" s="126"/>
      <c r="C402" s="280"/>
      <c r="D402" s="280"/>
      <c r="E402" s="116"/>
      <c r="F402" s="116"/>
      <c r="G402" s="116"/>
      <c r="H402" s="116"/>
      <c r="I402" s="116"/>
      <c r="J402" s="116"/>
      <c r="K402" s="116"/>
      <c r="L402" s="116"/>
      <c r="M402" s="116"/>
      <c r="N402" s="116"/>
      <c r="O402" s="116"/>
      <c r="P402" s="116"/>
      <c r="Q402" s="116"/>
      <c r="R402" s="116"/>
    </row>
    <row r="403" spans="1:18" ht="15" customHeight="1">
      <c r="A403" s="267"/>
      <c r="B403" s="119"/>
      <c r="C403" s="278"/>
      <c r="D403" s="278"/>
      <c r="E403" s="112"/>
      <c r="F403" s="112"/>
      <c r="G403" s="112"/>
      <c r="H403" s="112"/>
      <c r="I403" s="112"/>
      <c r="J403" s="112"/>
      <c r="K403" s="112"/>
      <c r="L403" s="112"/>
      <c r="M403" s="112"/>
      <c r="N403" s="112"/>
      <c r="O403" s="112"/>
      <c r="P403" s="112"/>
      <c r="Q403" s="112"/>
      <c r="R403" s="112"/>
    </row>
    <row r="404" spans="1:18" ht="15" customHeight="1">
      <c r="A404" s="267"/>
      <c r="B404" s="119"/>
      <c r="C404" s="278"/>
      <c r="D404" s="278"/>
      <c r="E404" s="112"/>
      <c r="F404" s="112"/>
      <c r="G404" s="112"/>
      <c r="H404" s="112"/>
      <c r="I404" s="112"/>
      <c r="J404" s="112"/>
      <c r="K404" s="112"/>
      <c r="L404" s="112"/>
      <c r="M404" s="112"/>
      <c r="N404" s="112"/>
      <c r="O404" s="112"/>
      <c r="P404" s="112"/>
      <c r="Q404" s="112"/>
      <c r="R404" s="112"/>
    </row>
    <row r="405" spans="1:18" ht="15" customHeight="1">
      <c r="A405" s="267"/>
      <c r="B405" s="119"/>
      <c r="C405" s="278"/>
      <c r="D405" s="278"/>
      <c r="E405" s="112"/>
      <c r="F405" s="112"/>
      <c r="G405" s="112"/>
      <c r="H405" s="112"/>
      <c r="I405" s="112"/>
      <c r="J405" s="112"/>
      <c r="K405" s="112"/>
      <c r="L405" s="112"/>
      <c r="M405" s="112"/>
      <c r="N405" s="112"/>
      <c r="O405" s="112"/>
      <c r="P405" s="112"/>
      <c r="Q405" s="112"/>
      <c r="R405" s="112"/>
    </row>
    <row r="406" spans="1:18" ht="15" customHeight="1">
      <c r="A406" s="267"/>
      <c r="B406" s="119"/>
      <c r="C406" s="278"/>
      <c r="D406" s="278"/>
      <c r="E406" s="112"/>
      <c r="F406" s="112"/>
      <c r="G406" s="112"/>
      <c r="H406" s="112"/>
      <c r="I406" s="112"/>
      <c r="J406" s="112"/>
      <c r="K406" s="112"/>
      <c r="L406" s="112"/>
      <c r="M406" s="112"/>
      <c r="N406" s="112"/>
      <c r="O406" s="112"/>
      <c r="P406" s="112"/>
      <c r="Q406" s="112"/>
      <c r="R406" s="112"/>
    </row>
    <row r="407" spans="1:18" ht="15" customHeight="1">
      <c r="A407" s="123"/>
      <c r="B407" s="126"/>
      <c r="C407" s="280"/>
      <c r="D407" s="280"/>
      <c r="E407" s="116"/>
      <c r="F407" s="116"/>
      <c r="G407" s="116"/>
      <c r="H407" s="116"/>
      <c r="I407" s="116"/>
      <c r="J407" s="116"/>
      <c r="K407" s="116"/>
      <c r="L407" s="116"/>
      <c r="M407" s="116"/>
      <c r="N407" s="116"/>
      <c r="O407" s="116"/>
      <c r="P407" s="116"/>
      <c r="Q407" s="116"/>
      <c r="R407" s="116"/>
    </row>
    <row r="408" spans="1:18" ht="15" customHeight="1">
      <c r="A408" s="267"/>
      <c r="B408" s="119"/>
      <c r="C408" s="278"/>
      <c r="D408" s="278"/>
      <c r="E408" s="112"/>
      <c r="F408" s="112"/>
      <c r="G408" s="112"/>
      <c r="H408" s="112"/>
      <c r="I408" s="112"/>
      <c r="J408" s="112"/>
      <c r="K408" s="112"/>
      <c r="L408" s="112"/>
      <c r="M408" s="112"/>
      <c r="N408" s="112"/>
      <c r="O408" s="112"/>
      <c r="P408" s="112"/>
      <c r="Q408" s="112"/>
      <c r="R408" s="112"/>
    </row>
    <row r="409" spans="1:18" ht="15" customHeight="1">
      <c r="A409" s="267"/>
      <c r="B409" s="119"/>
      <c r="C409" s="278"/>
      <c r="D409" s="278"/>
      <c r="E409" s="112"/>
      <c r="F409" s="112"/>
      <c r="G409" s="112"/>
      <c r="H409" s="112"/>
      <c r="I409" s="112"/>
      <c r="J409" s="112"/>
      <c r="K409" s="112"/>
      <c r="L409" s="112"/>
      <c r="M409" s="112"/>
      <c r="N409" s="112"/>
      <c r="O409" s="112"/>
      <c r="P409" s="112"/>
      <c r="Q409" s="112"/>
      <c r="R409" s="112"/>
    </row>
    <row r="410" spans="1:18" ht="15" customHeight="1">
      <c r="A410" s="267"/>
      <c r="B410" s="119"/>
      <c r="C410" s="278"/>
      <c r="D410" s="278"/>
      <c r="E410" s="112"/>
      <c r="F410" s="112"/>
      <c r="G410" s="112"/>
      <c r="H410" s="112"/>
      <c r="I410" s="112"/>
      <c r="J410" s="112"/>
      <c r="K410" s="112"/>
      <c r="L410" s="112"/>
      <c r="M410" s="112"/>
      <c r="N410" s="112"/>
      <c r="O410" s="112"/>
      <c r="P410" s="112"/>
      <c r="Q410" s="112"/>
      <c r="R410" s="112"/>
    </row>
    <row r="411" spans="1:18" ht="15" customHeight="1">
      <c r="A411" s="267"/>
      <c r="B411" s="119"/>
      <c r="C411" s="278"/>
      <c r="D411" s="278"/>
      <c r="E411" s="112"/>
      <c r="F411" s="112"/>
      <c r="G411" s="112"/>
      <c r="H411" s="112"/>
      <c r="I411" s="112"/>
      <c r="J411" s="112"/>
      <c r="K411" s="112"/>
      <c r="L411" s="112"/>
      <c r="M411" s="112"/>
      <c r="N411" s="112"/>
      <c r="O411" s="112"/>
      <c r="P411" s="112"/>
      <c r="Q411" s="112"/>
      <c r="R411" s="112"/>
    </row>
    <row r="412" spans="1:18" ht="15" customHeight="1">
      <c r="A412" s="267"/>
      <c r="B412" s="119"/>
      <c r="C412" s="278"/>
      <c r="D412" s="278"/>
      <c r="E412" s="112"/>
      <c r="F412" s="112"/>
      <c r="G412" s="112"/>
      <c r="H412" s="112"/>
      <c r="I412" s="112"/>
      <c r="J412" s="112"/>
      <c r="K412" s="112"/>
      <c r="L412" s="112"/>
      <c r="M412" s="112"/>
      <c r="N412" s="112"/>
      <c r="O412" s="112"/>
      <c r="P412" s="112"/>
      <c r="Q412" s="112"/>
      <c r="R412" s="112"/>
    </row>
    <row r="413" spans="1:18" ht="15" customHeight="1">
      <c r="A413" s="267"/>
      <c r="B413" s="119"/>
      <c r="C413" s="278"/>
      <c r="D413" s="278"/>
      <c r="E413" s="112"/>
      <c r="F413" s="112"/>
      <c r="G413" s="112"/>
      <c r="H413" s="112"/>
      <c r="I413" s="112"/>
      <c r="J413" s="112"/>
      <c r="K413" s="112"/>
      <c r="L413" s="112"/>
      <c r="M413" s="112"/>
      <c r="N413" s="112"/>
      <c r="O413" s="112"/>
      <c r="P413" s="112"/>
      <c r="Q413" s="112"/>
      <c r="R413" s="112"/>
    </row>
    <row r="414" spans="1:18" ht="15" customHeight="1">
      <c r="A414" s="123"/>
      <c r="B414" s="126"/>
      <c r="C414" s="280"/>
      <c r="D414" s="280"/>
      <c r="E414" s="116"/>
      <c r="F414" s="116"/>
      <c r="G414" s="116"/>
      <c r="H414" s="116"/>
      <c r="I414" s="116"/>
      <c r="J414" s="116"/>
      <c r="K414" s="116"/>
      <c r="L414" s="116"/>
      <c r="M414" s="116"/>
      <c r="N414" s="116"/>
      <c r="O414" s="116"/>
      <c r="P414" s="116"/>
      <c r="Q414" s="116"/>
      <c r="R414" s="116"/>
    </row>
    <row r="415" spans="1:18" ht="15" customHeight="1">
      <c r="A415" s="267"/>
      <c r="B415" s="119"/>
      <c r="C415" s="278"/>
      <c r="D415" s="278"/>
      <c r="E415" s="112"/>
      <c r="F415" s="112"/>
      <c r="G415" s="112"/>
      <c r="H415" s="112"/>
      <c r="I415" s="112"/>
      <c r="J415" s="112"/>
      <c r="K415" s="112"/>
      <c r="L415" s="112"/>
      <c r="M415" s="112"/>
      <c r="N415" s="112"/>
      <c r="O415" s="112"/>
      <c r="P415" s="112"/>
      <c r="Q415" s="112"/>
      <c r="R415" s="112"/>
    </row>
    <row r="416" spans="1:18" ht="15" customHeight="1">
      <c r="A416" s="267"/>
      <c r="B416" s="119"/>
      <c r="C416" s="278"/>
      <c r="D416" s="278"/>
      <c r="E416" s="112"/>
      <c r="F416" s="112"/>
      <c r="G416" s="112"/>
      <c r="H416" s="112"/>
      <c r="I416" s="112"/>
      <c r="J416" s="112"/>
      <c r="K416" s="112"/>
      <c r="L416" s="112"/>
      <c r="M416" s="112"/>
      <c r="N416" s="112"/>
      <c r="O416" s="112"/>
      <c r="P416" s="112"/>
      <c r="Q416" s="112"/>
      <c r="R416" s="112"/>
    </row>
    <row r="417" spans="1:18" ht="15" customHeight="1">
      <c r="A417" s="267"/>
      <c r="B417" s="119"/>
      <c r="C417" s="278"/>
      <c r="D417" s="278"/>
      <c r="E417" s="112"/>
      <c r="F417" s="112"/>
      <c r="G417" s="112"/>
      <c r="H417" s="112"/>
      <c r="I417" s="112"/>
      <c r="J417" s="112"/>
      <c r="K417" s="112"/>
      <c r="L417" s="112"/>
      <c r="M417" s="112"/>
      <c r="N417" s="112"/>
      <c r="O417" s="112"/>
      <c r="P417" s="112"/>
      <c r="Q417" s="112"/>
      <c r="R417" s="112"/>
    </row>
    <row r="418" spans="1:18" ht="15" customHeight="1">
      <c r="A418" s="267"/>
      <c r="B418" s="119"/>
      <c r="C418" s="278"/>
      <c r="D418" s="278"/>
      <c r="E418" s="112"/>
      <c r="F418" s="112"/>
      <c r="G418" s="112"/>
      <c r="H418" s="112"/>
      <c r="I418" s="112"/>
      <c r="J418" s="112"/>
      <c r="K418" s="112"/>
      <c r="L418" s="112"/>
      <c r="M418" s="112"/>
      <c r="N418" s="112"/>
      <c r="O418" s="112"/>
      <c r="P418" s="112"/>
      <c r="Q418" s="112"/>
      <c r="R418" s="112"/>
    </row>
    <row r="419" spans="1:18" ht="15" customHeight="1">
      <c r="A419" s="267"/>
      <c r="B419" s="119"/>
      <c r="C419" s="278"/>
      <c r="D419" s="278"/>
      <c r="E419" s="112"/>
      <c r="F419" s="112"/>
      <c r="G419" s="112"/>
      <c r="H419" s="112"/>
      <c r="I419" s="112"/>
      <c r="J419" s="112"/>
      <c r="K419" s="112"/>
      <c r="L419" s="112"/>
      <c r="M419" s="112"/>
      <c r="N419" s="112"/>
      <c r="O419" s="112"/>
      <c r="P419" s="112"/>
      <c r="Q419" s="112"/>
      <c r="R419" s="112"/>
    </row>
    <row r="420" spans="1:18" ht="15" customHeight="1">
      <c r="A420" s="267"/>
      <c r="B420" s="119"/>
      <c r="C420" s="278"/>
      <c r="D420" s="278"/>
      <c r="E420" s="112"/>
      <c r="F420" s="112"/>
      <c r="G420" s="112"/>
      <c r="H420" s="112"/>
      <c r="I420" s="112"/>
      <c r="J420" s="112"/>
      <c r="K420" s="112"/>
      <c r="L420" s="112"/>
      <c r="M420" s="112"/>
      <c r="N420" s="112"/>
      <c r="O420" s="112"/>
      <c r="P420" s="112"/>
      <c r="Q420" s="112"/>
      <c r="R420" s="112"/>
    </row>
    <row r="421" spans="1:18" ht="15" customHeight="1">
      <c r="A421" s="267"/>
      <c r="B421" s="119"/>
      <c r="C421" s="278"/>
      <c r="D421" s="278"/>
      <c r="E421" s="112"/>
      <c r="F421" s="112"/>
      <c r="G421" s="112"/>
      <c r="H421" s="112"/>
      <c r="I421" s="112"/>
      <c r="J421" s="112"/>
      <c r="K421" s="112"/>
      <c r="L421" s="112"/>
      <c r="M421" s="112"/>
      <c r="N421" s="112"/>
      <c r="O421" s="112"/>
      <c r="P421" s="112"/>
      <c r="Q421" s="112"/>
      <c r="R421" s="112"/>
    </row>
    <row r="422" spans="1:18" ht="15" customHeight="1">
      <c r="A422" s="123"/>
      <c r="B422" s="126"/>
      <c r="C422" s="280"/>
      <c r="D422" s="280"/>
      <c r="E422" s="116"/>
      <c r="F422" s="116"/>
      <c r="G422" s="116"/>
      <c r="H422" s="116"/>
      <c r="I422" s="116"/>
      <c r="J422" s="116"/>
      <c r="K422" s="116"/>
      <c r="L422" s="116"/>
      <c r="M422" s="116"/>
      <c r="N422" s="116"/>
      <c r="O422" s="116"/>
      <c r="P422" s="116"/>
      <c r="Q422" s="116"/>
      <c r="R422" s="116"/>
    </row>
    <row r="423" spans="1:18" ht="15" customHeight="1">
      <c r="A423" s="267"/>
      <c r="B423" s="119"/>
      <c r="C423" s="278"/>
      <c r="D423" s="278"/>
      <c r="E423" s="112"/>
      <c r="F423" s="112"/>
      <c r="G423" s="112"/>
      <c r="H423" s="112"/>
      <c r="I423" s="112"/>
      <c r="J423" s="112"/>
      <c r="K423" s="112"/>
      <c r="L423" s="112"/>
      <c r="M423" s="112"/>
      <c r="N423" s="112"/>
      <c r="O423" s="112"/>
      <c r="P423" s="112"/>
      <c r="Q423" s="112"/>
      <c r="R423" s="112"/>
    </row>
    <row r="424" spans="1:18" ht="15" customHeight="1">
      <c r="A424" s="267"/>
      <c r="B424" s="121"/>
      <c r="C424" s="278"/>
      <c r="D424" s="278"/>
      <c r="E424" s="112"/>
      <c r="F424" s="112"/>
      <c r="G424" s="112"/>
      <c r="H424" s="112"/>
      <c r="I424" s="112"/>
      <c r="J424" s="112"/>
      <c r="K424" s="112"/>
      <c r="L424" s="112"/>
      <c r="M424" s="112"/>
      <c r="N424" s="112"/>
      <c r="O424" s="112"/>
      <c r="P424" s="112"/>
      <c r="Q424" s="112"/>
      <c r="R424" s="112"/>
    </row>
    <row r="425" spans="1:18" ht="15" customHeight="1">
      <c r="A425" s="267"/>
      <c r="B425" s="119"/>
      <c r="C425" s="278"/>
      <c r="D425" s="278"/>
      <c r="E425" s="112"/>
      <c r="F425" s="112"/>
      <c r="G425" s="112"/>
      <c r="H425" s="112"/>
      <c r="I425" s="112"/>
      <c r="J425" s="112"/>
      <c r="K425" s="112"/>
      <c r="L425" s="112"/>
      <c r="M425" s="112"/>
      <c r="N425" s="112"/>
      <c r="O425" s="112"/>
      <c r="P425" s="112"/>
      <c r="Q425" s="112"/>
      <c r="R425" s="112"/>
    </row>
    <row r="426" spans="1:18" ht="15" customHeight="1">
      <c r="A426" s="267"/>
      <c r="B426" s="119"/>
      <c r="C426" s="278"/>
      <c r="D426" s="278"/>
      <c r="E426" s="112"/>
      <c r="F426" s="112"/>
      <c r="G426" s="112"/>
      <c r="H426" s="112"/>
      <c r="I426" s="112"/>
      <c r="J426" s="112"/>
      <c r="K426" s="112"/>
      <c r="L426" s="112"/>
      <c r="M426" s="112"/>
      <c r="N426" s="112"/>
      <c r="O426" s="112"/>
      <c r="P426" s="112"/>
      <c r="Q426" s="112"/>
      <c r="R426" s="112"/>
    </row>
    <row r="427" spans="1:18" ht="15" customHeight="1">
      <c r="A427" s="267"/>
      <c r="B427" s="119"/>
      <c r="C427" s="278"/>
      <c r="D427" s="278"/>
      <c r="E427" s="112"/>
      <c r="F427" s="112"/>
      <c r="G427" s="112"/>
      <c r="H427" s="112"/>
      <c r="I427" s="112"/>
      <c r="J427" s="112"/>
      <c r="K427" s="112"/>
      <c r="L427" s="112"/>
      <c r="M427" s="112"/>
      <c r="N427" s="112"/>
      <c r="O427" s="112"/>
      <c r="P427" s="112"/>
      <c r="Q427" s="112"/>
      <c r="R427" s="112"/>
    </row>
    <row r="428" spans="1:18" ht="15" customHeight="1">
      <c r="A428" s="123"/>
      <c r="B428" s="129"/>
      <c r="C428" s="280"/>
      <c r="D428" s="280"/>
      <c r="E428" s="116"/>
      <c r="F428" s="116"/>
      <c r="G428" s="116"/>
      <c r="H428" s="116"/>
      <c r="I428" s="116"/>
      <c r="J428" s="116"/>
      <c r="K428" s="116"/>
      <c r="L428" s="116"/>
      <c r="M428" s="116"/>
      <c r="N428" s="116"/>
      <c r="O428" s="116"/>
      <c r="P428" s="116"/>
      <c r="Q428" s="116"/>
      <c r="R428" s="116"/>
    </row>
    <row r="429" spans="1:18" ht="15" customHeight="1">
      <c r="A429" s="267"/>
      <c r="B429" s="119"/>
      <c r="C429" s="278"/>
      <c r="D429" s="278"/>
      <c r="E429" s="112"/>
      <c r="F429" s="112"/>
      <c r="G429" s="112"/>
      <c r="H429" s="112"/>
      <c r="I429" s="112"/>
      <c r="J429" s="112"/>
      <c r="K429" s="112"/>
      <c r="L429" s="112"/>
      <c r="M429" s="112"/>
      <c r="N429" s="112"/>
      <c r="O429" s="112"/>
      <c r="P429" s="112"/>
      <c r="Q429" s="112"/>
      <c r="R429" s="112"/>
    </row>
    <row r="430" spans="1:18" ht="15" customHeight="1">
      <c r="A430" s="267"/>
      <c r="B430" s="119"/>
      <c r="C430" s="278"/>
      <c r="D430" s="278"/>
      <c r="E430" s="112"/>
      <c r="F430" s="112"/>
      <c r="G430" s="112"/>
      <c r="H430" s="112"/>
      <c r="I430" s="112"/>
      <c r="J430" s="112"/>
      <c r="K430" s="112"/>
      <c r="L430" s="112"/>
      <c r="M430" s="112"/>
      <c r="N430" s="112"/>
      <c r="O430" s="112"/>
      <c r="P430" s="112"/>
      <c r="Q430" s="112"/>
      <c r="R430" s="112"/>
    </row>
    <row r="431" spans="1:18" ht="15" customHeight="1">
      <c r="A431" s="267"/>
      <c r="B431" s="119"/>
      <c r="C431" s="278"/>
      <c r="D431" s="278"/>
      <c r="E431" s="112"/>
      <c r="F431" s="112"/>
      <c r="G431" s="112"/>
      <c r="H431" s="112"/>
      <c r="I431" s="112"/>
      <c r="J431" s="112"/>
      <c r="K431" s="112"/>
      <c r="L431" s="112"/>
      <c r="M431" s="112"/>
      <c r="N431" s="112"/>
      <c r="O431" s="112"/>
      <c r="P431" s="112"/>
      <c r="Q431" s="112"/>
      <c r="R431" s="112"/>
    </row>
    <row r="432" spans="1:18" ht="15" customHeight="1">
      <c r="A432" s="267"/>
      <c r="B432" s="119"/>
      <c r="C432" s="278"/>
      <c r="D432" s="278"/>
      <c r="E432" s="112"/>
      <c r="F432" s="112"/>
      <c r="G432" s="112"/>
      <c r="H432" s="112"/>
      <c r="I432" s="112"/>
      <c r="J432" s="112"/>
      <c r="K432" s="112"/>
      <c r="L432" s="112"/>
      <c r="M432" s="112"/>
      <c r="N432" s="112"/>
      <c r="O432" s="112"/>
      <c r="P432" s="112"/>
      <c r="Q432" s="112"/>
      <c r="R432" s="112"/>
    </row>
    <row r="433" spans="1:18" ht="15" customHeight="1">
      <c r="A433" s="123"/>
      <c r="B433" s="124"/>
      <c r="C433" s="280"/>
      <c r="D433" s="280"/>
      <c r="E433" s="116"/>
      <c r="F433" s="116"/>
      <c r="G433" s="116"/>
      <c r="H433" s="116"/>
      <c r="I433" s="116"/>
      <c r="J433" s="116"/>
      <c r="K433" s="116"/>
      <c r="L433" s="116"/>
      <c r="M433" s="116"/>
      <c r="N433" s="116"/>
      <c r="O433" s="116"/>
      <c r="P433" s="116"/>
      <c r="Q433" s="116"/>
      <c r="R433" s="116"/>
    </row>
    <row r="434" spans="1:18" ht="15" customHeight="1">
      <c r="A434" s="267"/>
      <c r="B434" s="119"/>
      <c r="C434" s="134"/>
      <c r="D434" s="134"/>
      <c r="E434" s="112"/>
      <c r="F434" s="112"/>
      <c r="G434" s="112"/>
      <c r="H434" s="112"/>
      <c r="I434" s="112"/>
      <c r="J434" s="112"/>
      <c r="K434" s="112"/>
      <c r="L434" s="112"/>
      <c r="M434" s="112"/>
      <c r="N434" s="112"/>
      <c r="O434" s="112"/>
      <c r="P434" s="112"/>
      <c r="Q434" s="112"/>
      <c r="R434" s="112"/>
    </row>
    <row r="435" spans="1:18" ht="15" customHeight="1">
      <c r="A435" s="267"/>
      <c r="B435" s="119"/>
      <c r="C435" s="134"/>
      <c r="D435" s="134"/>
      <c r="E435" s="112"/>
      <c r="F435" s="112"/>
      <c r="G435" s="112"/>
      <c r="H435" s="112"/>
      <c r="I435" s="112"/>
      <c r="J435" s="112"/>
      <c r="K435" s="112"/>
      <c r="L435" s="112"/>
      <c r="M435" s="112"/>
      <c r="N435" s="112"/>
      <c r="O435" s="112"/>
      <c r="P435" s="112"/>
      <c r="Q435" s="112"/>
      <c r="R435" s="112"/>
    </row>
    <row r="436" spans="1:18" ht="15" customHeight="1">
      <c r="A436" s="267"/>
      <c r="B436" s="119"/>
      <c r="C436" s="278"/>
      <c r="D436" s="278"/>
      <c r="E436" s="112"/>
      <c r="F436" s="112"/>
      <c r="G436" s="112"/>
      <c r="H436" s="112"/>
      <c r="I436" s="112"/>
      <c r="J436" s="112"/>
      <c r="K436" s="112"/>
      <c r="L436" s="112"/>
      <c r="M436" s="112"/>
      <c r="N436" s="112"/>
      <c r="O436" s="112"/>
      <c r="P436" s="112"/>
      <c r="Q436" s="112"/>
      <c r="R436" s="112"/>
    </row>
    <row r="437" spans="1:18" ht="15" customHeight="1">
      <c r="A437" s="267"/>
      <c r="B437" s="119"/>
      <c r="C437" s="134"/>
      <c r="D437" s="134"/>
      <c r="E437" s="112"/>
      <c r="F437" s="112"/>
      <c r="G437" s="112"/>
      <c r="H437" s="112"/>
      <c r="I437" s="112"/>
      <c r="J437" s="112"/>
      <c r="K437" s="112"/>
      <c r="L437" s="112"/>
      <c r="M437" s="112"/>
      <c r="N437" s="112"/>
      <c r="O437" s="112"/>
      <c r="P437" s="112"/>
      <c r="Q437" s="112"/>
      <c r="R437" s="112"/>
    </row>
    <row r="438" spans="1:18" ht="15" customHeight="1">
      <c r="A438" s="267"/>
      <c r="B438" s="119"/>
      <c r="C438" s="134"/>
      <c r="D438" s="134"/>
      <c r="E438" s="112"/>
      <c r="F438" s="112"/>
      <c r="G438" s="112"/>
      <c r="H438" s="112"/>
      <c r="I438" s="112"/>
      <c r="J438" s="112"/>
      <c r="K438" s="112"/>
      <c r="L438" s="112"/>
      <c r="M438" s="112"/>
      <c r="N438" s="112"/>
      <c r="O438" s="112"/>
      <c r="P438" s="112"/>
      <c r="Q438" s="112"/>
      <c r="R438" s="112"/>
    </row>
    <row r="439" spans="1:18" ht="15" customHeight="1">
      <c r="A439" s="267"/>
      <c r="B439" s="119"/>
      <c r="C439" s="134"/>
      <c r="D439" s="134"/>
      <c r="E439" s="112"/>
      <c r="F439" s="112"/>
      <c r="G439" s="112"/>
      <c r="H439" s="112"/>
      <c r="I439" s="112"/>
      <c r="J439" s="112"/>
      <c r="K439" s="112"/>
      <c r="L439" s="112"/>
      <c r="M439" s="112"/>
      <c r="N439" s="112"/>
      <c r="O439" s="112"/>
      <c r="P439" s="112"/>
      <c r="Q439" s="112"/>
      <c r="R439" s="112"/>
    </row>
    <row r="440" spans="1:18" ht="15" customHeight="1">
      <c r="A440" s="267"/>
      <c r="B440" s="119"/>
      <c r="C440" s="134"/>
      <c r="D440" s="134"/>
      <c r="E440" s="112"/>
      <c r="F440" s="112"/>
      <c r="G440" s="112"/>
      <c r="H440" s="112"/>
      <c r="I440" s="112"/>
      <c r="J440" s="112"/>
      <c r="K440" s="112"/>
      <c r="L440" s="112"/>
      <c r="M440" s="112"/>
      <c r="N440" s="112"/>
      <c r="O440" s="112"/>
      <c r="P440" s="112"/>
      <c r="Q440" s="112"/>
      <c r="R440" s="112"/>
    </row>
    <row r="441" spans="1:18" ht="15" customHeight="1">
      <c r="A441" s="267"/>
      <c r="B441" s="119"/>
      <c r="C441" s="134"/>
      <c r="D441" s="134"/>
      <c r="E441" s="112"/>
      <c r="F441" s="112"/>
      <c r="G441" s="112"/>
      <c r="H441" s="112"/>
      <c r="I441" s="112"/>
      <c r="J441" s="112"/>
      <c r="K441" s="112"/>
      <c r="L441" s="112"/>
      <c r="M441" s="112"/>
      <c r="N441" s="112"/>
      <c r="O441" s="112"/>
      <c r="P441" s="112"/>
      <c r="Q441" s="112"/>
      <c r="R441" s="112"/>
    </row>
    <row r="442" spans="1:18" ht="15" customHeight="1">
      <c r="A442" s="267"/>
      <c r="B442" s="119"/>
      <c r="C442" s="278"/>
      <c r="D442" s="278"/>
      <c r="E442" s="112"/>
      <c r="F442" s="112"/>
      <c r="G442" s="112"/>
      <c r="H442" s="112"/>
      <c r="I442" s="112"/>
      <c r="J442" s="112"/>
      <c r="K442" s="112"/>
      <c r="L442" s="112"/>
      <c r="M442" s="112"/>
      <c r="N442" s="112"/>
      <c r="O442" s="112"/>
      <c r="P442" s="112"/>
      <c r="Q442" s="112"/>
      <c r="R442" s="112"/>
    </row>
    <row r="443" spans="1:18" ht="15" customHeight="1">
      <c r="A443" s="267"/>
      <c r="B443" s="119"/>
      <c r="C443" s="134"/>
      <c r="D443" s="134"/>
      <c r="E443" s="112"/>
      <c r="F443" s="112"/>
      <c r="G443" s="112"/>
      <c r="H443" s="112"/>
      <c r="I443" s="112"/>
      <c r="J443" s="112"/>
      <c r="K443" s="112"/>
      <c r="L443" s="112"/>
      <c r="M443" s="112"/>
      <c r="N443" s="112"/>
      <c r="O443" s="112"/>
      <c r="P443" s="112"/>
      <c r="Q443" s="112"/>
      <c r="R443" s="112"/>
    </row>
    <row r="444" spans="1:18" ht="15" customHeight="1">
      <c r="A444" s="267"/>
      <c r="B444" s="119"/>
      <c r="C444" s="134"/>
      <c r="D444" s="134"/>
      <c r="E444" s="112"/>
      <c r="F444" s="112"/>
      <c r="G444" s="112"/>
      <c r="H444" s="112"/>
      <c r="I444" s="112"/>
      <c r="J444" s="112"/>
      <c r="K444" s="112"/>
      <c r="L444" s="112"/>
      <c r="M444" s="112"/>
      <c r="N444" s="112"/>
      <c r="O444" s="112"/>
      <c r="P444" s="112"/>
      <c r="Q444" s="112"/>
      <c r="R444" s="112"/>
    </row>
    <row r="445" spans="1:18" ht="15" customHeight="1">
      <c r="A445" s="122"/>
      <c r="B445" s="130"/>
      <c r="C445" s="278"/>
      <c r="D445" s="278"/>
      <c r="E445" s="112"/>
      <c r="F445" s="112"/>
      <c r="G445" s="112"/>
      <c r="H445" s="112"/>
      <c r="I445" s="112"/>
      <c r="J445" s="112"/>
      <c r="K445" s="112"/>
      <c r="L445" s="112"/>
      <c r="M445" s="112"/>
      <c r="N445" s="112"/>
      <c r="O445" s="112"/>
      <c r="P445" s="112"/>
      <c r="Q445" s="112"/>
      <c r="R445" s="112"/>
    </row>
    <row r="446" spans="1:18" ht="15" customHeight="1">
      <c r="A446" s="131"/>
      <c r="B446" s="124"/>
      <c r="C446" s="280"/>
      <c r="D446" s="280"/>
      <c r="E446" s="116"/>
      <c r="F446" s="116"/>
      <c r="G446" s="116"/>
      <c r="H446" s="116"/>
      <c r="I446" s="116"/>
      <c r="J446" s="116"/>
      <c r="K446" s="116"/>
      <c r="L446" s="116"/>
      <c r="M446" s="116"/>
      <c r="N446" s="116"/>
      <c r="O446" s="116"/>
      <c r="P446" s="116"/>
      <c r="Q446" s="116"/>
      <c r="R446" s="116"/>
    </row>
    <row r="447" spans="1:18" ht="15" customHeight="1">
      <c r="A447" s="122"/>
      <c r="B447" s="130"/>
      <c r="C447" s="278"/>
      <c r="D447" s="278"/>
      <c r="E447" s="112"/>
      <c r="F447" s="112"/>
      <c r="G447" s="112"/>
      <c r="H447" s="112"/>
      <c r="I447" s="112"/>
      <c r="J447" s="112"/>
      <c r="K447" s="112"/>
      <c r="L447" s="112"/>
      <c r="M447" s="112"/>
      <c r="N447" s="112"/>
      <c r="O447" s="112"/>
      <c r="P447" s="112"/>
      <c r="Q447" s="112"/>
      <c r="R447" s="112"/>
    </row>
    <row r="448" spans="1:18" ht="15" customHeight="1">
      <c r="A448" s="127"/>
      <c r="B448" s="114"/>
      <c r="C448" s="278"/>
      <c r="D448" s="278"/>
      <c r="E448" s="112"/>
      <c r="F448" s="112"/>
      <c r="G448" s="112"/>
      <c r="H448" s="112"/>
      <c r="I448" s="112"/>
      <c r="J448" s="112"/>
      <c r="K448" s="112"/>
      <c r="L448" s="112"/>
      <c r="M448" s="112"/>
      <c r="N448" s="112"/>
      <c r="O448" s="112"/>
      <c r="P448" s="112"/>
      <c r="Q448" s="112"/>
      <c r="R448" s="112"/>
    </row>
    <row r="449" spans="1:18" ht="15" customHeight="1">
      <c r="A449" s="122"/>
      <c r="B449" s="130"/>
      <c r="C449" s="278"/>
      <c r="D449" s="278"/>
      <c r="E449" s="112"/>
      <c r="F449" s="112"/>
      <c r="G449" s="112"/>
      <c r="H449" s="112"/>
      <c r="I449" s="112"/>
      <c r="J449" s="112"/>
      <c r="K449" s="112"/>
      <c r="L449" s="112"/>
      <c r="M449" s="112"/>
      <c r="N449" s="112"/>
      <c r="O449" s="112"/>
      <c r="P449" s="112"/>
      <c r="Q449" s="112"/>
      <c r="R449" s="112"/>
    </row>
    <row r="450" spans="1:18" ht="15" customHeight="1">
      <c r="A450" s="122"/>
      <c r="B450" s="130"/>
      <c r="C450" s="278"/>
      <c r="D450" s="278"/>
      <c r="E450" s="112"/>
      <c r="F450" s="112"/>
      <c r="G450" s="112"/>
      <c r="H450" s="112"/>
      <c r="I450" s="112"/>
      <c r="J450" s="112"/>
      <c r="K450" s="112"/>
      <c r="L450" s="112"/>
      <c r="M450" s="112"/>
      <c r="N450" s="112"/>
      <c r="O450" s="112"/>
      <c r="P450" s="112"/>
      <c r="Q450" s="112"/>
      <c r="R450" s="112"/>
    </row>
    <row r="451" spans="1:18" ht="15" customHeight="1">
      <c r="A451" s="132"/>
      <c r="B451" s="119"/>
      <c r="C451" s="278"/>
      <c r="D451" s="278"/>
      <c r="E451" s="112"/>
      <c r="F451" s="112"/>
      <c r="G451" s="112"/>
      <c r="H451" s="112"/>
      <c r="I451" s="112"/>
      <c r="J451" s="112"/>
      <c r="K451" s="112"/>
      <c r="L451" s="112"/>
      <c r="M451" s="112"/>
      <c r="N451" s="112"/>
      <c r="O451" s="112"/>
      <c r="P451" s="112"/>
      <c r="Q451" s="112"/>
      <c r="R451" s="112"/>
    </row>
    <row r="452" spans="1:18" ht="15" customHeight="1">
      <c r="A452" s="122"/>
      <c r="B452" s="130"/>
      <c r="C452" s="278"/>
      <c r="D452" s="278"/>
      <c r="E452" s="112"/>
      <c r="F452" s="112"/>
      <c r="G452" s="112"/>
      <c r="H452" s="112"/>
      <c r="I452" s="112"/>
      <c r="J452" s="112"/>
      <c r="K452" s="112"/>
      <c r="L452" s="112"/>
      <c r="M452" s="112"/>
      <c r="N452" s="112"/>
      <c r="O452" s="112"/>
      <c r="P452" s="112"/>
      <c r="Q452" s="112"/>
      <c r="R452" s="112"/>
    </row>
    <row r="453" spans="1:18" ht="15" customHeight="1">
      <c r="A453" s="127"/>
      <c r="B453" s="114"/>
      <c r="C453" s="278"/>
      <c r="D453" s="278"/>
      <c r="E453" s="112"/>
      <c r="F453" s="112"/>
      <c r="G453" s="112"/>
      <c r="H453" s="112"/>
      <c r="I453" s="112"/>
      <c r="J453" s="112"/>
      <c r="K453" s="112"/>
      <c r="L453" s="112"/>
      <c r="M453" s="112"/>
      <c r="N453" s="112"/>
      <c r="O453" s="112"/>
      <c r="P453" s="112"/>
      <c r="Q453" s="112"/>
      <c r="R453" s="112"/>
    </row>
    <row r="454" spans="1:18" ht="15" customHeight="1">
      <c r="A454" s="127"/>
      <c r="B454" s="114"/>
      <c r="C454" s="278"/>
      <c r="D454" s="278"/>
      <c r="E454" s="112"/>
      <c r="F454" s="112"/>
      <c r="G454" s="112"/>
      <c r="H454" s="112"/>
      <c r="I454" s="112"/>
      <c r="J454" s="112"/>
      <c r="K454" s="112"/>
      <c r="L454" s="112"/>
      <c r="M454" s="112"/>
      <c r="N454" s="112"/>
      <c r="O454" s="112"/>
      <c r="P454" s="112"/>
      <c r="Q454" s="112"/>
      <c r="R454" s="112"/>
    </row>
    <row r="455" spans="1:18" ht="15" customHeight="1">
      <c r="A455" s="127"/>
      <c r="B455" s="114"/>
      <c r="C455" s="278"/>
      <c r="D455" s="278"/>
      <c r="E455" s="112"/>
      <c r="F455" s="112"/>
      <c r="G455" s="112"/>
      <c r="H455" s="112"/>
      <c r="I455" s="112"/>
      <c r="J455" s="112"/>
      <c r="K455" s="112"/>
      <c r="L455" s="112"/>
      <c r="M455" s="112"/>
      <c r="N455" s="112"/>
      <c r="O455" s="112"/>
      <c r="P455" s="112"/>
      <c r="Q455" s="112"/>
      <c r="R455" s="112"/>
    </row>
    <row r="456" spans="1:18" ht="15" customHeight="1">
      <c r="A456" s="133"/>
      <c r="B456" s="130"/>
      <c r="C456" s="278"/>
      <c r="D456" s="278"/>
      <c r="E456" s="112"/>
      <c r="F456" s="112"/>
      <c r="G456" s="112"/>
      <c r="H456" s="112"/>
      <c r="I456" s="112"/>
      <c r="J456" s="112"/>
      <c r="K456" s="112"/>
      <c r="L456" s="112"/>
      <c r="M456" s="112"/>
      <c r="N456" s="112"/>
      <c r="O456" s="112"/>
      <c r="P456" s="112"/>
      <c r="Q456" s="112"/>
      <c r="R456" s="112"/>
    </row>
    <row r="457" spans="1:18" ht="15" customHeight="1">
      <c r="A457" s="133"/>
      <c r="B457" s="130"/>
      <c r="C457" s="278"/>
      <c r="D457" s="278"/>
      <c r="E457" s="112"/>
      <c r="F457" s="112"/>
      <c r="G457" s="112"/>
      <c r="H457" s="112"/>
      <c r="I457" s="112"/>
      <c r="J457" s="112"/>
      <c r="K457" s="112"/>
      <c r="L457" s="112"/>
      <c r="M457" s="112"/>
      <c r="N457" s="112"/>
      <c r="O457" s="112"/>
      <c r="P457" s="112"/>
      <c r="Q457" s="112"/>
      <c r="R457" s="112"/>
    </row>
    <row r="458" spans="1:18" ht="15" customHeight="1">
      <c r="A458" s="133"/>
      <c r="B458" s="130"/>
      <c r="C458" s="278"/>
      <c r="D458" s="278"/>
      <c r="E458" s="134"/>
      <c r="F458" s="134"/>
      <c r="G458" s="134"/>
      <c r="H458" s="134"/>
      <c r="I458" s="134"/>
      <c r="J458" s="134"/>
      <c r="K458" s="134"/>
      <c r="L458" s="134"/>
      <c r="M458" s="134"/>
      <c r="N458" s="134"/>
      <c r="O458" s="134"/>
      <c r="P458" s="134"/>
      <c r="Q458" s="134"/>
      <c r="R458" s="134"/>
    </row>
    <row r="459" spans="1:18" ht="15" customHeight="1">
      <c r="A459" s="133"/>
      <c r="B459" s="130"/>
      <c r="C459" s="278"/>
      <c r="D459" s="278"/>
      <c r="E459" s="112"/>
      <c r="F459" s="112"/>
      <c r="G459" s="112"/>
      <c r="H459" s="112"/>
      <c r="I459" s="112"/>
      <c r="J459" s="112"/>
      <c r="K459" s="112"/>
      <c r="L459" s="112"/>
      <c r="M459" s="112"/>
      <c r="N459" s="112"/>
      <c r="O459" s="112"/>
      <c r="P459" s="112"/>
      <c r="Q459" s="112"/>
      <c r="R459" s="112"/>
    </row>
    <row r="460" spans="1:18" ht="15" customHeight="1">
      <c r="A460" s="133"/>
      <c r="B460" s="130"/>
      <c r="C460" s="278"/>
      <c r="D460" s="278"/>
      <c r="E460" s="112"/>
      <c r="F460" s="112"/>
      <c r="G460" s="112"/>
      <c r="H460" s="112"/>
      <c r="I460" s="112"/>
      <c r="J460" s="112"/>
      <c r="K460" s="112"/>
      <c r="L460" s="112"/>
      <c r="M460" s="112"/>
      <c r="N460" s="112"/>
      <c r="O460" s="112"/>
      <c r="P460" s="112"/>
      <c r="Q460" s="112"/>
      <c r="R460" s="112"/>
    </row>
    <row r="461" spans="1:18" ht="15" customHeight="1">
      <c r="A461" s="135"/>
      <c r="B461" s="130"/>
      <c r="C461" s="278"/>
      <c r="D461" s="278"/>
      <c r="E461" s="112"/>
      <c r="F461" s="112"/>
      <c r="G461" s="112"/>
      <c r="H461" s="112"/>
      <c r="I461" s="112"/>
      <c r="J461" s="112"/>
      <c r="K461" s="112"/>
      <c r="L461" s="112"/>
      <c r="M461" s="112"/>
      <c r="N461" s="112"/>
      <c r="O461" s="112"/>
      <c r="P461" s="112"/>
      <c r="Q461" s="112"/>
      <c r="R461" s="112"/>
    </row>
    <row r="462" spans="1:18" ht="15" customHeight="1">
      <c r="A462" s="127"/>
      <c r="B462" s="114"/>
      <c r="C462" s="278"/>
      <c r="D462" s="278"/>
      <c r="E462" s="112"/>
      <c r="F462" s="112"/>
      <c r="G462" s="112"/>
      <c r="H462" s="112"/>
      <c r="I462" s="112"/>
      <c r="J462" s="112"/>
      <c r="K462" s="112"/>
      <c r="L462" s="112"/>
      <c r="M462" s="112"/>
      <c r="N462" s="112"/>
      <c r="O462" s="112"/>
      <c r="P462" s="112"/>
      <c r="Q462" s="112"/>
      <c r="R462" s="112"/>
    </row>
    <row r="463" spans="1:18" ht="15" customHeight="1">
      <c r="A463" s="113"/>
      <c r="B463" s="114"/>
      <c r="C463" s="278"/>
      <c r="D463" s="278"/>
      <c r="E463" s="112"/>
      <c r="F463" s="112"/>
      <c r="G463" s="112"/>
      <c r="H463" s="112"/>
      <c r="I463" s="112"/>
      <c r="J463" s="112"/>
      <c r="K463" s="112"/>
      <c r="L463" s="112"/>
      <c r="M463" s="112"/>
      <c r="N463" s="112"/>
      <c r="O463" s="112"/>
      <c r="P463" s="112"/>
      <c r="Q463" s="112"/>
      <c r="R463" s="112"/>
    </row>
    <row r="464" spans="1:18" ht="15" customHeight="1">
      <c r="A464" s="113"/>
      <c r="B464" s="114"/>
      <c r="C464" s="278"/>
      <c r="D464" s="278"/>
      <c r="E464" s="112"/>
      <c r="F464" s="112"/>
      <c r="G464" s="112"/>
      <c r="H464" s="112"/>
      <c r="I464" s="112"/>
      <c r="J464" s="112"/>
      <c r="K464" s="112"/>
      <c r="L464" s="112"/>
      <c r="M464" s="112"/>
      <c r="N464" s="112"/>
      <c r="O464" s="112"/>
      <c r="P464" s="112"/>
      <c r="Q464" s="112"/>
      <c r="R464" s="112"/>
    </row>
    <row r="465" spans="1:18" ht="15" customHeight="1">
      <c r="A465" s="127"/>
      <c r="B465" s="114"/>
      <c r="C465" s="278"/>
      <c r="D465" s="278"/>
      <c r="E465" s="112"/>
      <c r="F465" s="112"/>
      <c r="G465" s="112"/>
      <c r="H465" s="112"/>
      <c r="I465" s="112"/>
      <c r="J465" s="112"/>
      <c r="K465" s="112"/>
      <c r="L465" s="112"/>
      <c r="M465" s="112"/>
      <c r="N465" s="112"/>
      <c r="O465" s="112"/>
      <c r="P465" s="112"/>
      <c r="Q465" s="112"/>
      <c r="R465" s="112"/>
    </row>
    <row r="466" spans="1:18" ht="15" customHeight="1">
      <c r="A466" s="113"/>
      <c r="B466" s="114"/>
      <c r="C466" s="278"/>
      <c r="D466" s="278"/>
      <c r="E466" s="112"/>
      <c r="F466" s="112"/>
      <c r="G466" s="112"/>
      <c r="H466" s="112"/>
      <c r="I466" s="112"/>
      <c r="J466" s="112"/>
      <c r="K466" s="112"/>
      <c r="L466" s="112"/>
      <c r="M466" s="112"/>
      <c r="N466" s="112"/>
      <c r="O466" s="112"/>
      <c r="P466" s="112"/>
      <c r="Q466" s="112"/>
      <c r="R466" s="112"/>
    </row>
    <row r="467" spans="1:18" ht="15" customHeight="1">
      <c r="A467" s="136"/>
      <c r="B467" s="124"/>
      <c r="C467" s="280"/>
      <c r="D467" s="280"/>
      <c r="E467" s="116"/>
      <c r="F467" s="116"/>
      <c r="G467" s="116"/>
      <c r="H467" s="116"/>
      <c r="I467" s="116"/>
      <c r="J467" s="116"/>
      <c r="K467" s="116"/>
      <c r="L467" s="116"/>
      <c r="M467" s="116"/>
      <c r="N467" s="116"/>
      <c r="O467" s="116"/>
      <c r="P467" s="116"/>
      <c r="Q467" s="116"/>
      <c r="R467" s="116"/>
    </row>
    <row r="468" spans="1:18" ht="15" customHeight="1">
      <c r="A468" s="113"/>
      <c r="B468" s="114"/>
      <c r="C468" s="278"/>
      <c r="D468" s="278"/>
      <c r="E468" s="112"/>
      <c r="F468" s="112"/>
      <c r="G468" s="112"/>
      <c r="H468" s="112"/>
      <c r="I468" s="112"/>
      <c r="J468" s="112"/>
      <c r="K468" s="112"/>
      <c r="L468" s="112"/>
      <c r="M468" s="112"/>
      <c r="N468" s="112"/>
      <c r="O468" s="112"/>
      <c r="P468" s="112"/>
      <c r="Q468" s="112"/>
      <c r="R468" s="112"/>
    </row>
    <row r="469" spans="1:18" ht="15" customHeight="1">
      <c r="A469" s="113"/>
      <c r="B469" s="114"/>
      <c r="C469" s="278"/>
      <c r="D469" s="278"/>
      <c r="E469" s="112"/>
      <c r="F469" s="112"/>
      <c r="G469" s="112"/>
      <c r="H469" s="112"/>
      <c r="I469" s="112"/>
      <c r="J469" s="112"/>
      <c r="K469" s="112"/>
      <c r="L469" s="112"/>
      <c r="M469" s="112"/>
      <c r="N469" s="112"/>
      <c r="O469" s="112"/>
      <c r="P469" s="112"/>
      <c r="Q469" s="112"/>
      <c r="R469" s="112"/>
    </row>
    <row r="470" spans="1:18" ht="15" customHeight="1">
      <c r="A470" s="113"/>
      <c r="B470" s="114"/>
      <c r="C470" s="278"/>
      <c r="D470" s="278"/>
      <c r="E470" s="112"/>
      <c r="F470" s="112"/>
      <c r="G470" s="112"/>
      <c r="H470" s="112"/>
      <c r="I470" s="112"/>
      <c r="J470" s="112"/>
      <c r="K470" s="112"/>
      <c r="L470" s="112"/>
      <c r="M470" s="112"/>
      <c r="N470" s="112"/>
      <c r="O470" s="112"/>
      <c r="P470" s="112"/>
      <c r="Q470" s="112"/>
      <c r="R470" s="112"/>
    </row>
    <row r="471" spans="1:18" ht="15" customHeight="1">
      <c r="A471" s="113"/>
      <c r="B471" s="114"/>
      <c r="C471" s="278"/>
      <c r="D471" s="278"/>
      <c r="E471" s="112"/>
      <c r="F471" s="112"/>
      <c r="G471" s="112"/>
      <c r="H471" s="112"/>
      <c r="I471" s="112"/>
      <c r="J471" s="112"/>
      <c r="K471" s="112"/>
      <c r="L471" s="112"/>
      <c r="M471" s="112"/>
      <c r="N471" s="112"/>
      <c r="O471" s="112"/>
      <c r="P471" s="112"/>
      <c r="Q471" s="112"/>
      <c r="R471" s="112"/>
    </row>
    <row r="472" spans="1:18" ht="15" customHeight="1">
      <c r="A472" s="113"/>
      <c r="B472" s="114"/>
      <c r="C472" s="278"/>
      <c r="D472" s="278"/>
      <c r="E472" s="112"/>
      <c r="F472" s="112"/>
      <c r="G472" s="112"/>
      <c r="H472" s="112"/>
      <c r="I472" s="112"/>
      <c r="J472" s="112"/>
      <c r="K472" s="112"/>
      <c r="L472" s="112"/>
      <c r="M472" s="112"/>
      <c r="N472" s="112"/>
      <c r="O472" s="112"/>
      <c r="P472" s="112"/>
      <c r="Q472" s="112"/>
      <c r="R472" s="112"/>
    </row>
    <row r="473" spans="1:18" ht="15" customHeight="1">
      <c r="A473" s="113"/>
      <c r="B473" s="114"/>
      <c r="C473" s="278"/>
      <c r="D473" s="278"/>
      <c r="E473" s="112"/>
      <c r="F473" s="112"/>
      <c r="G473" s="112"/>
      <c r="H473" s="112"/>
      <c r="I473" s="112"/>
      <c r="J473" s="112"/>
      <c r="K473" s="112"/>
      <c r="L473" s="112"/>
      <c r="M473" s="112"/>
      <c r="N473" s="112"/>
      <c r="O473" s="112"/>
      <c r="P473" s="112"/>
      <c r="Q473" s="112"/>
      <c r="R473" s="112"/>
    </row>
    <row r="474" spans="1:18" ht="15" customHeight="1">
      <c r="A474" s="113"/>
      <c r="B474" s="114"/>
      <c r="C474" s="278"/>
      <c r="D474" s="278"/>
      <c r="E474" s="112"/>
      <c r="F474" s="112"/>
      <c r="G474" s="112"/>
      <c r="H474" s="112"/>
      <c r="I474" s="112"/>
      <c r="J474" s="112"/>
      <c r="K474" s="112"/>
      <c r="L474" s="112"/>
      <c r="M474" s="112"/>
      <c r="N474" s="112"/>
      <c r="O474" s="112"/>
      <c r="P474" s="112"/>
      <c r="Q474" s="112"/>
      <c r="R474" s="112"/>
    </row>
    <row r="475" spans="1:18" ht="15" customHeight="1">
      <c r="A475" s="136"/>
      <c r="B475" s="124"/>
      <c r="C475" s="280"/>
      <c r="D475" s="280"/>
      <c r="E475" s="116"/>
      <c r="F475" s="116"/>
      <c r="G475" s="116"/>
      <c r="H475" s="116"/>
      <c r="I475" s="116"/>
      <c r="J475" s="116"/>
      <c r="K475" s="116"/>
      <c r="L475" s="116"/>
      <c r="M475" s="116"/>
      <c r="N475" s="116"/>
      <c r="O475" s="116"/>
      <c r="P475" s="116"/>
      <c r="Q475" s="116"/>
      <c r="R475" s="116"/>
    </row>
    <row r="476" spans="1:18" ht="15" customHeight="1">
      <c r="A476" s="113"/>
      <c r="B476" s="114"/>
      <c r="C476" s="278"/>
      <c r="D476" s="278"/>
      <c r="E476" s="112"/>
      <c r="F476" s="112"/>
      <c r="G476" s="112"/>
      <c r="H476" s="112"/>
      <c r="I476" s="112"/>
      <c r="J476" s="112"/>
      <c r="K476" s="112"/>
      <c r="L476" s="112"/>
      <c r="M476" s="112"/>
      <c r="N476" s="112"/>
      <c r="O476" s="112"/>
      <c r="P476" s="112"/>
      <c r="Q476" s="112"/>
      <c r="R476" s="112"/>
    </row>
    <row r="477" spans="1:18" ht="15" customHeight="1">
      <c r="A477" s="113"/>
      <c r="B477" s="114"/>
      <c r="C477" s="278"/>
      <c r="D477" s="278"/>
      <c r="E477" s="112"/>
      <c r="F477" s="112"/>
      <c r="G477" s="112"/>
      <c r="H477" s="112"/>
      <c r="I477" s="112"/>
      <c r="J477" s="112"/>
      <c r="K477" s="112"/>
      <c r="L477" s="112"/>
      <c r="M477" s="112"/>
      <c r="N477" s="112"/>
      <c r="O477" s="112"/>
      <c r="P477" s="112"/>
      <c r="Q477" s="112"/>
      <c r="R477" s="112"/>
    </row>
    <row r="478" spans="1:18" ht="15" customHeight="1">
      <c r="A478" s="113"/>
      <c r="B478" s="114"/>
      <c r="C478" s="278"/>
      <c r="D478" s="278"/>
      <c r="E478" s="112"/>
      <c r="F478" s="112"/>
      <c r="G478" s="112"/>
      <c r="H478" s="112"/>
      <c r="I478" s="112"/>
      <c r="J478" s="112"/>
      <c r="K478" s="112"/>
      <c r="L478" s="112"/>
      <c r="M478" s="112"/>
      <c r="N478" s="112"/>
      <c r="O478" s="112"/>
      <c r="P478" s="112"/>
      <c r="Q478" s="112"/>
      <c r="R478" s="112"/>
    </row>
    <row r="479" spans="1:18" ht="15" customHeight="1">
      <c r="A479" s="137"/>
      <c r="B479" s="138"/>
      <c r="C479" s="281"/>
      <c r="D479" s="281"/>
      <c r="E479" s="139"/>
      <c r="F479" s="139"/>
      <c r="G479" s="139"/>
      <c r="H479" s="139"/>
      <c r="I479" s="139"/>
      <c r="J479" s="139"/>
      <c r="K479" s="139"/>
      <c r="L479" s="139"/>
      <c r="M479" s="139"/>
      <c r="N479" s="139"/>
      <c r="O479" s="139"/>
      <c r="P479" s="139"/>
      <c r="Q479" s="139"/>
      <c r="R479" s="139"/>
    </row>
    <row r="480" spans="1:18" ht="15" customHeight="1">
      <c r="C480" s="108"/>
      <c r="D480" s="108"/>
      <c r="E480" s="108"/>
      <c r="F480" s="108"/>
      <c r="G480" s="108"/>
      <c r="H480" s="108"/>
      <c r="I480" s="108"/>
      <c r="J480" s="108"/>
      <c r="K480" s="108"/>
      <c r="L480" s="108"/>
      <c r="M480" s="108"/>
      <c r="N480" s="108"/>
      <c r="O480" s="108"/>
      <c r="P480" s="108"/>
      <c r="Q480" s="108"/>
      <c r="R480" s="108"/>
    </row>
    <row r="481" spans="1:18" ht="15" customHeight="1">
      <c r="C481" s="108"/>
      <c r="D481" s="108"/>
      <c r="E481" s="108"/>
      <c r="F481" s="108"/>
      <c r="G481" s="108"/>
      <c r="H481" s="108"/>
      <c r="I481" s="108"/>
      <c r="J481" s="108"/>
      <c r="K481" s="108"/>
      <c r="L481" s="108"/>
      <c r="M481" s="108"/>
      <c r="N481" s="108"/>
      <c r="O481" s="108"/>
      <c r="P481" s="108"/>
      <c r="Q481" s="108"/>
      <c r="R481" s="108"/>
    </row>
    <row r="482" spans="1:18" ht="15" customHeight="1">
      <c r="C482" s="108"/>
      <c r="D482" s="108"/>
      <c r="E482" s="108"/>
      <c r="F482" s="108"/>
      <c r="G482" s="108"/>
      <c r="H482" s="108"/>
      <c r="I482" s="108"/>
      <c r="J482" s="108"/>
      <c r="K482" s="108"/>
      <c r="L482" s="108"/>
      <c r="M482" s="108"/>
      <c r="N482" s="108"/>
      <c r="O482" s="108"/>
      <c r="P482" s="108"/>
      <c r="Q482" s="108"/>
      <c r="R482" s="108"/>
    </row>
    <row r="483" spans="1:18" ht="15" customHeight="1">
      <c r="A483" s="113"/>
      <c r="B483" s="114"/>
      <c r="C483" s="108"/>
      <c r="D483" s="108"/>
      <c r="E483" s="108"/>
      <c r="F483" s="108"/>
      <c r="G483" s="108"/>
      <c r="H483" s="108"/>
      <c r="I483" s="108"/>
      <c r="J483" s="108"/>
      <c r="K483" s="108"/>
      <c r="L483" s="108"/>
      <c r="M483" s="108"/>
      <c r="N483" s="108"/>
      <c r="O483" s="108"/>
      <c r="P483" s="108"/>
      <c r="Q483" s="108"/>
      <c r="R483" s="108"/>
    </row>
    <row r="484" spans="1:18" ht="15" customHeight="1">
      <c r="A484" s="113"/>
      <c r="B484" s="114"/>
      <c r="C484" s="108"/>
      <c r="D484" s="108"/>
      <c r="E484" s="108"/>
      <c r="F484" s="108"/>
      <c r="G484" s="108"/>
      <c r="H484" s="108"/>
      <c r="I484" s="108"/>
      <c r="J484" s="108"/>
      <c r="K484" s="108"/>
      <c r="L484" s="108"/>
      <c r="M484" s="108"/>
      <c r="N484" s="108"/>
      <c r="O484" s="108"/>
      <c r="P484" s="108"/>
      <c r="Q484" s="108"/>
      <c r="R484" s="108"/>
    </row>
    <row r="485" spans="1:18" ht="15" customHeight="1">
      <c r="C485" s="108"/>
      <c r="D485" s="108"/>
      <c r="E485" s="108"/>
      <c r="F485" s="108"/>
      <c r="G485" s="108"/>
      <c r="H485" s="108"/>
      <c r="I485" s="108"/>
      <c r="J485" s="108"/>
      <c r="K485" s="108"/>
      <c r="L485" s="108"/>
      <c r="M485" s="108"/>
      <c r="N485" s="108"/>
      <c r="O485" s="108"/>
      <c r="P485" s="108"/>
      <c r="Q485" s="108"/>
      <c r="R485" s="108"/>
    </row>
    <row r="486" spans="1:18" ht="15" customHeight="1">
      <c r="B486" s="140"/>
      <c r="C486" s="108"/>
      <c r="D486" s="108"/>
      <c r="E486" s="108"/>
      <c r="F486" s="108"/>
      <c r="G486" s="108"/>
      <c r="H486" s="108"/>
      <c r="I486" s="108"/>
      <c r="J486" s="108"/>
      <c r="K486" s="108"/>
      <c r="L486" s="108"/>
      <c r="M486" s="108"/>
      <c r="N486" s="108"/>
      <c r="O486" s="108"/>
      <c r="P486" s="108"/>
      <c r="Q486" s="108"/>
      <c r="R486" s="108"/>
    </row>
    <row r="487" spans="1:18" ht="15" customHeight="1">
      <c r="C487" s="108"/>
      <c r="D487" s="108"/>
      <c r="E487" s="108"/>
      <c r="F487" s="108"/>
      <c r="G487" s="108"/>
      <c r="H487" s="108"/>
      <c r="I487" s="108"/>
      <c r="J487" s="108"/>
      <c r="K487" s="108"/>
      <c r="L487" s="108"/>
      <c r="M487" s="108"/>
      <c r="N487" s="108"/>
      <c r="O487" s="108"/>
      <c r="P487" s="108"/>
      <c r="Q487" s="108"/>
      <c r="R487" s="108"/>
    </row>
  </sheetData>
  <mergeCells count="25">
    <mergeCell ref="A266:B266"/>
    <mergeCell ref="Q4:Q5"/>
    <mergeCell ref="M4:M5"/>
    <mergeCell ref="B2:B5"/>
    <mergeCell ref="J4:J5"/>
    <mergeCell ref="I4:I5"/>
    <mergeCell ref="D4:D5"/>
    <mergeCell ref="H4:H5"/>
    <mergeCell ref="L4:L5"/>
    <mergeCell ref="G4:G5"/>
    <mergeCell ref="N4:N5"/>
    <mergeCell ref="P4:P5"/>
    <mergeCell ref="E4:E5"/>
    <mergeCell ref="A2:A5"/>
    <mergeCell ref="A265:S265"/>
    <mergeCell ref="K4:K5"/>
    <mergeCell ref="A1:R1"/>
    <mergeCell ref="A264:R264"/>
    <mergeCell ref="S3:S5"/>
    <mergeCell ref="C3:C5"/>
    <mergeCell ref="D3:R3"/>
    <mergeCell ref="C2:S2"/>
    <mergeCell ref="F4:F5"/>
    <mergeCell ref="R4:R5"/>
    <mergeCell ref="O4:O5"/>
  </mergeCells>
  <phoneticPr fontId="0" type="noConversion"/>
  <pageMargins left="0.70866141732283472" right="0.70866141732283472" top="0.74803149606299213" bottom="0.74803149606299213" header="0.31496062992125984" footer="0.31496062992125984"/>
  <pageSetup scale="25" fitToHeight="0" orientation="portrait" verticalDpi="599" r:id="rId1"/>
</worksheet>
</file>

<file path=xl/worksheets/sheet16.xml><?xml version="1.0" encoding="utf-8"?>
<worksheet xmlns="http://schemas.openxmlformats.org/spreadsheetml/2006/main" xmlns:r="http://schemas.openxmlformats.org/officeDocument/2006/relationships">
  <sheetPr codeName="Hoja16">
    <pageSetUpPr fitToPage="1"/>
  </sheetPr>
  <dimension ref="A1:V503"/>
  <sheetViews>
    <sheetView showGridLines="0" zoomScale="90" zoomScaleNormal="90" zoomScaleSheetLayoutView="80" zoomScalePageLayoutView="80" workbookViewId="0">
      <selection activeCell="B1" sqref="B1"/>
    </sheetView>
  </sheetViews>
  <sheetFormatPr baseColWidth="10" defaultRowHeight="20.25" customHeight="1"/>
  <cols>
    <col min="1" max="1" width="8.5703125" style="120" customWidth="1"/>
    <col min="2" max="2" width="79.5703125" style="108" bestFit="1" customWidth="1"/>
    <col min="3" max="19" width="16.140625" style="109" customWidth="1"/>
    <col min="20" max="16384" width="11.42578125" style="109"/>
  </cols>
  <sheetData>
    <row r="1" spans="1:19" ht="20.25" customHeight="1">
      <c r="A1" s="129" t="s">
        <v>748</v>
      </c>
      <c r="B1" s="107"/>
      <c r="C1" s="107"/>
      <c r="D1" s="107"/>
      <c r="E1" s="290"/>
      <c r="F1" s="107"/>
      <c r="G1" s="110"/>
      <c r="H1" s="110"/>
      <c r="I1" s="110"/>
      <c r="J1" s="110"/>
      <c r="K1" s="110"/>
    </row>
    <row r="2" spans="1:19" s="108" customFormat="1" ht="20.25" customHeight="1">
      <c r="A2" s="495" t="s">
        <v>687</v>
      </c>
      <c r="B2" s="491" t="s">
        <v>677</v>
      </c>
      <c r="C2" s="488" t="s">
        <v>510</v>
      </c>
      <c r="D2" s="489"/>
      <c r="E2" s="489"/>
      <c r="F2" s="489"/>
      <c r="G2" s="489"/>
      <c r="H2" s="489"/>
      <c r="I2" s="489"/>
      <c r="J2" s="489"/>
      <c r="K2" s="489"/>
      <c r="L2" s="489"/>
      <c r="M2" s="489"/>
      <c r="N2" s="489"/>
      <c r="O2" s="489"/>
      <c r="P2" s="489"/>
      <c r="Q2" s="489"/>
      <c r="R2" s="489"/>
      <c r="S2" s="490"/>
    </row>
    <row r="3" spans="1:19" s="108" customFormat="1" ht="20.25" customHeight="1">
      <c r="A3" s="496"/>
      <c r="B3" s="492"/>
      <c r="C3" s="482" t="s">
        <v>774</v>
      </c>
      <c r="D3" s="485" t="s">
        <v>409</v>
      </c>
      <c r="E3" s="486"/>
      <c r="F3" s="486"/>
      <c r="G3" s="486"/>
      <c r="H3" s="486"/>
      <c r="I3" s="486"/>
      <c r="J3" s="486"/>
      <c r="K3" s="486"/>
      <c r="L3" s="486"/>
      <c r="M3" s="486"/>
      <c r="N3" s="486"/>
      <c r="O3" s="486"/>
      <c r="P3" s="486"/>
      <c r="Q3" s="486"/>
      <c r="R3" s="487"/>
      <c r="S3" s="482" t="s">
        <v>769</v>
      </c>
    </row>
    <row r="4" spans="1:19" s="108" customFormat="1" ht="20.25" customHeight="1">
      <c r="A4" s="496"/>
      <c r="B4" s="492"/>
      <c r="C4" s="483"/>
      <c r="D4" s="426" t="s">
        <v>801</v>
      </c>
      <c r="E4" s="426" t="s">
        <v>802</v>
      </c>
      <c r="F4" s="426" t="s">
        <v>800</v>
      </c>
      <c r="G4" s="426" t="s">
        <v>799</v>
      </c>
      <c r="H4" s="426" t="s">
        <v>798</v>
      </c>
      <c r="I4" s="426" t="s">
        <v>797</v>
      </c>
      <c r="J4" s="426" t="s">
        <v>464</v>
      </c>
      <c r="K4" s="426" t="s">
        <v>170</v>
      </c>
      <c r="L4" s="426" t="s">
        <v>171</v>
      </c>
      <c r="M4" s="426" t="s">
        <v>172</v>
      </c>
      <c r="N4" s="426" t="s">
        <v>771</v>
      </c>
      <c r="O4" s="426" t="s">
        <v>803</v>
      </c>
      <c r="P4" s="426" t="s">
        <v>173</v>
      </c>
      <c r="Q4" s="426" t="s">
        <v>174</v>
      </c>
      <c r="R4" s="426" t="s">
        <v>175</v>
      </c>
      <c r="S4" s="483"/>
    </row>
    <row r="5" spans="1:19" s="108" customFormat="1" ht="20.25" customHeight="1">
      <c r="A5" s="496"/>
      <c r="B5" s="492"/>
      <c r="C5" s="484"/>
      <c r="D5" s="419"/>
      <c r="E5" s="419"/>
      <c r="F5" s="419"/>
      <c r="G5" s="419"/>
      <c r="H5" s="419"/>
      <c r="I5" s="419"/>
      <c r="J5" s="419"/>
      <c r="K5" s="419"/>
      <c r="L5" s="419"/>
      <c r="M5" s="419"/>
      <c r="N5" s="419"/>
      <c r="O5" s="419"/>
      <c r="P5" s="419"/>
      <c r="Q5" s="419"/>
      <c r="R5" s="419"/>
      <c r="S5" s="484"/>
    </row>
    <row r="6" spans="1:19" s="108" customFormat="1" ht="20.25" customHeight="1">
      <c r="A6" s="494" t="s">
        <v>410</v>
      </c>
      <c r="B6" s="494"/>
      <c r="C6" s="151">
        <f>SUM(D6:S6)</f>
        <v>75363</v>
      </c>
      <c r="D6" s="151">
        <f t="shared" ref="D6:R6" si="0">SUM(D7,D9,D20,D31,D41,D61,D85,D104,D148,D154,D159,D162,D165,D170,D176,D189,D192,D197,D206,D212,D215,D236,D284,D288,D291,D308,D311,D313,D319,D321,D324,D327,D337,D293)</f>
        <v>2326</v>
      </c>
      <c r="E6" s="151">
        <f t="shared" si="0"/>
        <v>2405</v>
      </c>
      <c r="F6" s="151">
        <f t="shared" si="0"/>
        <v>2859</v>
      </c>
      <c r="G6" s="151">
        <f t="shared" si="0"/>
        <v>1744</v>
      </c>
      <c r="H6" s="151">
        <f t="shared" si="0"/>
        <v>3492</v>
      </c>
      <c r="I6" s="151">
        <f t="shared" si="0"/>
        <v>8144</v>
      </c>
      <c r="J6" s="151">
        <f t="shared" si="0"/>
        <v>24055</v>
      </c>
      <c r="K6" s="151">
        <f t="shared" si="0"/>
        <v>3559</v>
      </c>
      <c r="L6" s="151">
        <f t="shared" si="0"/>
        <v>5335</v>
      </c>
      <c r="M6" s="151">
        <f t="shared" si="0"/>
        <v>8680</v>
      </c>
      <c r="N6" s="151">
        <f t="shared" si="0"/>
        <v>4133</v>
      </c>
      <c r="O6" s="151">
        <f t="shared" si="0"/>
        <v>1948</v>
      </c>
      <c r="P6" s="151">
        <f t="shared" si="0"/>
        <v>3840</v>
      </c>
      <c r="Q6" s="151">
        <f t="shared" si="0"/>
        <v>784</v>
      </c>
      <c r="R6" s="151">
        <f t="shared" si="0"/>
        <v>617</v>
      </c>
      <c r="S6" s="107">
        <v>1442</v>
      </c>
    </row>
    <row r="7" spans="1:19" ht="20.25" customHeight="1">
      <c r="A7" s="74"/>
      <c r="B7" s="345" t="s">
        <v>615</v>
      </c>
      <c r="C7" s="151">
        <f>SUM(C8)</f>
        <v>197</v>
      </c>
      <c r="D7" s="151">
        <f>SUM(D8)</f>
        <v>7</v>
      </c>
      <c r="E7" s="151">
        <f t="shared" ref="E7:H7" si="1">SUM(E8)</f>
        <v>0</v>
      </c>
      <c r="F7" s="151">
        <f t="shared" si="1"/>
        <v>4</v>
      </c>
      <c r="G7" s="151">
        <f t="shared" si="1"/>
        <v>4</v>
      </c>
      <c r="H7" s="151">
        <f t="shared" si="1"/>
        <v>10</v>
      </c>
      <c r="I7" s="151">
        <f>SUM(I8)</f>
        <v>17</v>
      </c>
      <c r="J7" s="151">
        <f t="shared" ref="J7:K7" si="2">SUM(J8)</f>
        <v>66</v>
      </c>
      <c r="K7" s="151">
        <f t="shared" si="2"/>
        <v>0</v>
      </c>
      <c r="L7" s="151">
        <f t="shared" ref="L7" si="3">SUM(L8)</f>
        <v>7</v>
      </c>
      <c r="M7" s="151">
        <f t="shared" ref="M7" si="4">SUM(M8)</f>
        <v>31</v>
      </c>
      <c r="N7" s="151">
        <f t="shared" ref="N7" si="5">SUM(N8)</f>
        <v>21</v>
      </c>
      <c r="O7" s="151">
        <f t="shared" ref="O7:P7" si="6">SUM(O8)</f>
        <v>8</v>
      </c>
      <c r="P7" s="151">
        <f t="shared" si="6"/>
        <v>13</v>
      </c>
      <c r="Q7" s="151">
        <f t="shared" ref="Q7:R7" si="7">SUM(Q8)</f>
        <v>4</v>
      </c>
      <c r="R7" s="151">
        <f t="shared" si="7"/>
        <v>5</v>
      </c>
    </row>
    <row r="8" spans="1:19" ht="21.75" customHeight="1">
      <c r="A8" s="90">
        <v>101</v>
      </c>
      <c r="B8" s="196" t="s">
        <v>381</v>
      </c>
      <c r="C8" s="151">
        <f t="shared" ref="C8:C72" si="8">SUM(D8:R8)</f>
        <v>197</v>
      </c>
      <c r="D8" s="149">
        <v>7</v>
      </c>
      <c r="E8" s="149" t="s">
        <v>767</v>
      </c>
      <c r="F8" s="149">
        <v>4</v>
      </c>
      <c r="G8" s="149">
        <v>4</v>
      </c>
      <c r="H8" s="149">
        <v>10</v>
      </c>
      <c r="I8" s="149">
        <v>17</v>
      </c>
      <c r="J8" s="149">
        <v>66</v>
      </c>
      <c r="K8" s="149" t="s">
        <v>767</v>
      </c>
      <c r="L8" s="149">
        <v>7</v>
      </c>
      <c r="M8" s="149">
        <v>31</v>
      </c>
      <c r="N8" s="149">
        <v>21</v>
      </c>
      <c r="O8" s="149">
        <v>8</v>
      </c>
      <c r="P8" s="149">
        <v>13</v>
      </c>
      <c r="Q8" s="149">
        <v>4</v>
      </c>
      <c r="R8" s="149">
        <v>5</v>
      </c>
    </row>
    <row r="9" spans="1:19" ht="23.25" customHeight="1">
      <c r="A9" s="74"/>
      <c r="B9" s="345" t="s">
        <v>674</v>
      </c>
      <c r="C9" s="151">
        <f>SUM(C10:C19)</f>
        <v>342</v>
      </c>
      <c r="D9" s="151">
        <f t="shared" ref="D9:R9" si="9">SUM(D10:D19)</f>
        <v>6</v>
      </c>
      <c r="E9" s="151">
        <f t="shared" si="9"/>
        <v>4</v>
      </c>
      <c r="F9" s="151">
        <f t="shared" si="9"/>
        <v>10</v>
      </c>
      <c r="G9" s="151">
        <f t="shared" si="9"/>
        <v>5</v>
      </c>
      <c r="H9" s="151">
        <f t="shared" si="9"/>
        <v>7</v>
      </c>
      <c r="I9" s="151">
        <f t="shared" si="9"/>
        <v>19</v>
      </c>
      <c r="J9" s="151">
        <f t="shared" si="9"/>
        <v>201</v>
      </c>
      <c r="K9" s="151">
        <f t="shared" si="9"/>
        <v>14</v>
      </c>
      <c r="L9" s="151">
        <f t="shared" si="9"/>
        <v>17</v>
      </c>
      <c r="M9" s="151">
        <f t="shared" si="9"/>
        <v>18</v>
      </c>
      <c r="N9" s="151">
        <f t="shared" si="9"/>
        <v>10</v>
      </c>
      <c r="O9" s="151">
        <f t="shared" si="9"/>
        <v>0</v>
      </c>
      <c r="P9" s="151">
        <f t="shared" si="9"/>
        <v>11</v>
      </c>
      <c r="Q9" s="151">
        <f t="shared" si="9"/>
        <v>14</v>
      </c>
      <c r="R9" s="151">
        <f t="shared" si="9"/>
        <v>6</v>
      </c>
    </row>
    <row r="10" spans="1:19" ht="17.25" customHeight="1">
      <c r="A10" s="90">
        <v>202</v>
      </c>
      <c r="B10" s="196" t="s">
        <v>339</v>
      </c>
      <c r="C10" s="151">
        <f t="shared" si="8"/>
        <v>127</v>
      </c>
      <c r="D10" s="149">
        <v>6</v>
      </c>
      <c r="E10" s="149">
        <v>0</v>
      </c>
      <c r="F10" s="149" t="s">
        <v>767</v>
      </c>
      <c r="G10" s="149">
        <v>0</v>
      </c>
      <c r="H10" s="149" t="s">
        <v>767</v>
      </c>
      <c r="I10" s="149" t="s">
        <v>767</v>
      </c>
      <c r="J10" s="149">
        <v>112</v>
      </c>
      <c r="K10" s="149">
        <v>0</v>
      </c>
      <c r="L10" s="149" t="s">
        <v>767</v>
      </c>
      <c r="M10" s="149">
        <v>4</v>
      </c>
      <c r="N10" s="149">
        <v>0</v>
      </c>
      <c r="O10" s="149">
        <v>0</v>
      </c>
      <c r="P10" s="149">
        <v>5</v>
      </c>
      <c r="Q10" s="149">
        <v>0</v>
      </c>
      <c r="R10" s="149" t="s">
        <v>767</v>
      </c>
    </row>
    <row r="11" spans="1:19" ht="20.25" customHeight="1">
      <c r="A11" s="90">
        <v>203</v>
      </c>
      <c r="B11" s="196" t="s">
        <v>294</v>
      </c>
      <c r="C11" s="151">
        <f t="shared" si="8"/>
        <v>6</v>
      </c>
      <c r="D11" s="149">
        <v>0</v>
      </c>
      <c r="E11" s="149">
        <v>0</v>
      </c>
      <c r="F11" s="149">
        <v>0</v>
      </c>
      <c r="G11" s="149" t="s">
        <v>767</v>
      </c>
      <c r="H11" s="149">
        <v>0</v>
      </c>
      <c r="I11" s="149" t="s">
        <v>767</v>
      </c>
      <c r="J11" s="149">
        <v>6</v>
      </c>
      <c r="K11" s="149">
        <v>0</v>
      </c>
      <c r="L11" s="149">
        <v>0</v>
      </c>
      <c r="M11" s="149" t="s">
        <v>767</v>
      </c>
      <c r="N11" s="149">
        <v>0</v>
      </c>
      <c r="O11" s="149">
        <v>0</v>
      </c>
      <c r="P11" s="149">
        <v>0</v>
      </c>
      <c r="Q11" s="149">
        <v>0</v>
      </c>
      <c r="R11" s="149">
        <v>0</v>
      </c>
    </row>
    <row r="12" spans="1:19" ht="20.25" customHeight="1">
      <c r="A12" s="90">
        <v>204</v>
      </c>
      <c r="B12" s="196" t="s">
        <v>295</v>
      </c>
      <c r="C12" s="151">
        <f t="shared" si="8"/>
        <v>166</v>
      </c>
      <c r="D12" s="149" t="s">
        <v>767</v>
      </c>
      <c r="E12" s="149">
        <v>4</v>
      </c>
      <c r="F12" s="149">
        <v>6</v>
      </c>
      <c r="G12" s="149">
        <v>5</v>
      </c>
      <c r="H12" s="149">
        <v>7</v>
      </c>
      <c r="I12" s="149">
        <v>19</v>
      </c>
      <c r="J12" s="149">
        <v>44</v>
      </c>
      <c r="K12" s="149">
        <v>14</v>
      </c>
      <c r="L12" s="149">
        <v>17</v>
      </c>
      <c r="M12" s="149">
        <v>14</v>
      </c>
      <c r="N12" s="149">
        <v>10</v>
      </c>
      <c r="O12" s="149" t="s">
        <v>767</v>
      </c>
      <c r="P12" s="149">
        <v>6</v>
      </c>
      <c r="Q12" s="149">
        <v>14</v>
      </c>
      <c r="R12" s="149">
        <v>6</v>
      </c>
    </row>
    <row r="13" spans="1:19" ht="20.25" customHeight="1">
      <c r="A13" s="90">
        <v>207</v>
      </c>
      <c r="B13" s="196" t="s">
        <v>616</v>
      </c>
      <c r="C13" s="151">
        <f t="shared" si="8"/>
        <v>29</v>
      </c>
      <c r="D13" s="149">
        <v>0</v>
      </c>
      <c r="E13" s="149">
        <v>0</v>
      </c>
      <c r="F13" s="149">
        <v>4</v>
      </c>
      <c r="G13" s="149">
        <v>0</v>
      </c>
      <c r="H13" s="149">
        <v>0</v>
      </c>
      <c r="I13" s="149" t="s">
        <v>767</v>
      </c>
      <c r="J13" s="149">
        <v>25</v>
      </c>
      <c r="K13" s="149" t="s">
        <v>767</v>
      </c>
      <c r="L13" s="149" t="s">
        <v>767</v>
      </c>
      <c r="M13" s="149">
        <v>0</v>
      </c>
      <c r="N13" s="149">
        <v>0</v>
      </c>
      <c r="O13" s="149">
        <v>0</v>
      </c>
      <c r="P13" s="149">
        <v>0</v>
      </c>
      <c r="Q13" s="149">
        <v>0</v>
      </c>
      <c r="R13" s="149">
        <v>0</v>
      </c>
    </row>
    <row r="14" spans="1:19" ht="20.25" customHeight="1">
      <c r="A14" s="97">
        <v>214</v>
      </c>
      <c r="B14" s="196" t="s">
        <v>559</v>
      </c>
      <c r="C14" s="151">
        <f t="shared" si="8"/>
        <v>0</v>
      </c>
      <c r="D14" s="149" t="s">
        <v>767</v>
      </c>
      <c r="E14" s="149">
        <v>0</v>
      </c>
      <c r="F14" s="149">
        <v>0</v>
      </c>
      <c r="G14" s="149">
        <v>0</v>
      </c>
      <c r="H14" s="149">
        <v>0</v>
      </c>
      <c r="I14" s="149" t="s">
        <v>767</v>
      </c>
      <c r="J14" s="149">
        <v>0</v>
      </c>
      <c r="K14" s="149">
        <v>0</v>
      </c>
      <c r="L14" s="149">
        <v>0</v>
      </c>
      <c r="M14" s="149" t="s">
        <v>767</v>
      </c>
      <c r="N14" s="149">
        <v>0</v>
      </c>
      <c r="O14" s="149">
        <v>0</v>
      </c>
      <c r="P14" s="149">
        <v>0</v>
      </c>
      <c r="Q14" s="149" t="s">
        <v>767</v>
      </c>
      <c r="R14" s="149">
        <v>0</v>
      </c>
    </row>
    <row r="15" spans="1:19" ht="20.25" customHeight="1">
      <c r="A15" s="90">
        <v>216</v>
      </c>
      <c r="B15" s="196" t="s">
        <v>693</v>
      </c>
      <c r="C15" s="151">
        <f t="shared" si="8"/>
        <v>6</v>
      </c>
      <c r="D15" s="149">
        <v>0</v>
      </c>
      <c r="E15" s="149">
        <v>0</v>
      </c>
      <c r="F15" s="149">
        <v>0</v>
      </c>
      <c r="G15" s="149">
        <v>0</v>
      </c>
      <c r="H15" s="149">
        <v>0</v>
      </c>
      <c r="I15" s="149" t="s">
        <v>767</v>
      </c>
      <c r="J15" s="149">
        <v>6</v>
      </c>
      <c r="K15" s="149">
        <v>0</v>
      </c>
      <c r="L15" s="149" t="s">
        <v>767</v>
      </c>
      <c r="M15" s="149" t="s">
        <v>767</v>
      </c>
      <c r="N15" s="149">
        <v>0</v>
      </c>
      <c r="O15" s="149">
        <v>0</v>
      </c>
      <c r="P15" s="149">
        <v>0</v>
      </c>
      <c r="Q15" s="149">
        <v>0</v>
      </c>
      <c r="R15" s="149">
        <v>0</v>
      </c>
    </row>
    <row r="16" spans="1:19" ht="20.25" customHeight="1">
      <c r="A16" s="97">
        <v>221</v>
      </c>
      <c r="B16" s="196" t="s">
        <v>429</v>
      </c>
      <c r="C16" s="151">
        <f t="shared" si="8"/>
        <v>0</v>
      </c>
      <c r="D16" s="149">
        <v>0</v>
      </c>
      <c r="E16" s="149">
        <v>0</v>
      </c>
      <c r="F16" s="149">
        <v>0</v>
      </c>
      <c r="G16" s="149">
        <v>0</v>
      </c>
      <c r="H16" s="149">
        <v>0</v>
      </c>
      <c r="I16" s="149">
        <v>0</v>
      </c>
      <c r="J16" s="149">
        <v>0</v>
      </c>
      <c r="K16" s="149" t="s">
        <v>767</v>
      </c>
      <c r="L16" s="149">
        <v>0</v>
      </c>
      <c r="M16" s="149" t="s">
        <v>767</v>
      </c>
      <c r="N16" s="149" t="s">
        <v>767</v>
      </c>
      <c r="O16" s="149">
        <v>0</v>
      </c>
      <c r="P16" s="149">
        <v>0</v>
      </c>
      <c r="Q16" s="149">
        <v>0</v>
      </c>
      <c r="R16" s="149">
        <v>0</v>
      </c>
    </row>
    <row r="17" spans="1:18" ht="20.25" customHeight="1">
      <c r="A17" s="97">
        <v>222</v>
      </c>
      <c r="B17" s="196" t="s">
        <v>296</v>
      </c>
      <c r="C17" s="151">
        <f t="shared" si="8"/>
        <v>0</v>
      </c>
      <c r="D17" s="149" t="s">
        <v>767</v>
      </c>
      <c r="E17" s="149">
        <v>0</v>
      </c>
      <c r="F17" s="149">
        <v>0</v>
      </c>
      <c r="G17" s="149">
        <v>0</v>
      </c>
      <c r="H17" s="149">
        <v>0</v>
      </c>
      <c r="I17" s="149">
        <v>0</v>
      </c>
      <c r="J17" s="149" t="s">
        <v>767</v>
      </c>
      <c r="K17" s="149">
        <v>0</v>
      </c>
      <c r="L17" s="149">
        <v>0</v>
      </c>
      <c r="M17" s="149">
        <v>0</v>
      </c>
      <c r="N17" s="149">
        <v>0</v>
      </c>
      <c r="O17" s="149">
        <v>0</v>
      </c>
      <c r="P17" s="149">
        <v>0</v>
      </c>
      <c r="Q17" s="149">
        <v>0</v>
      </c>
      <c r="R17" s="149">
        <v>0</v>
      </c>
    </row>
    <row r="18" spans="1:18" ht="20.25" customHeight="1">
      <c r="A18" s="97">
        <v>225</v>
      </c>
      <c r="B18" s="197" t="s">
        <v>244</v>
      </c>
      <c r="C18" s="151">
        <f t="shared" si="8"/>
        <v>8</v>
      </c>
      <c r="D18" s="149">
        <v>0</v>
      </c>
      <c r="E18" s="149">
        <v>0</v>
      </c>
      <c r="F18" s="149">
        <v>0</v>
      </c>
      <c r="G18" s="149">
        <v>0</v>
      </c>
      <c r="H18" s="149">
        <v>0</v>
      </c>
      <c r="I18" s="149">
        <v>0</v>
      </c>
      <c r="J18" s="149">
        <v>8</v>
      </c>
      <c r="K18" s="149">
        <v>0</v>
      </c>
      <c r="L18" s="149" t="s">
        <v>767</v>
      </c>
      <c r="M18" s="149">
        <v>0</v>
      </c>
      <c r="N18" s="149">
        <v>0</v>
      </c>
      <c r="O18" s="149">
        <v>0</v>
      </c>
      <c r="P18" s="149">
        <v>0</v>
      </c>
      <c r="Q18" s="149">
        <v>0</v>
      </c>
      <c r="R18" s="149">
        <v>0</v>
      </c>
    </row>
    <row r="19" spans="1:18" ht="20.25" customHeight="1">
      <c r="A19" s="90">
        <v>299</v>
      </c>
      <c r="B19" s="196" t="s">
        <v>694</v>
      </c>
      <c r="C19" s="151">
        <f t="shared" si="8"/>
        <v>0</v>
      </c>
      <c r="D19" s="149">
        <v>0</v>
      </c>
      <c r="E19" s="149">
        <v>0</v>
      </c>
      <c r="F19" s="149">
        <v>0</v>
      </c>
      <c r="G19" s="149">
        <v>0</v>
      </c>
      <c r="H19" s="149" t="s">
        <v>767</v>
      </c>
      <c r="I19" s="149">
        <v>0</v>
      </c>
      <c r="J19" s="149" t="s">
        <v>767</v>
      </c>
      <c r="K19" s="149">
        <v>0</v>
      </c>
      <c r="L19" s="149">
        <v>0</v>
      </c>
      <c r="M19" s="149">
        <v>0</v>
      </c>
      <c r="N19" s="149" t="s">
        <v>767</v>
      </c>
      <c r="O19" s="149">
        <v>0</v>
      </c>
      <c r="P19" s="149">
        <v>0</v>
      </c>
      <c r="Q19" s="149">
        <v>0</v>
      </c>
      <c r="R19" s="149">
        <v>0</v>
      </c>
    </row>
    <row r="20" spans="1:18" ht="21.75" customHeight="1">
      <c r="A20" s="74"/>
      <c r="B20" s="345" t="s">
        <v>676</v>
      </c>
      <c r="C20" s="151">
        <f>SUM(C21:C30)</f>
        <v>638</v>
      </c>
      <c r="D20" s="151">
        <f t="shared" ref="D20:R20" si="10">SUM(D21:D30)</f>
        <v>36</v>
      </c>
      <c r="E20" s="151">
        <f t="shared" si="10"/>
        <v>17</v>
      </c>
      <c r="F20" s="151">
        <f t="shared" si="10"/>
        <v>29</v>
      </c>
      <c r="G20" s="151">
        <f t="shared" si="10"/>
        <v>5</v>
      </c>
      <c r="H20" s="151">
        <f t="shared" si="10"/>
        <v>6</v>
      </c>
      <c r="I20" s="151">
        <f t="shared" si="10"/>
        <v>40</v>
      </c>
      <c r="J20" s="151">
        <f t="shared" si="10"/>
        <v>394</v>
      </c>
      <c r="K20" s="151">
        <f t="shared" si="10"/>
        <v>17</v>
      </c>
      <c r="L20" s="151">
        <f t="shared" si="10"/>
        <v>9</v>
      </c>
      <c r="M20" s="151">
        <f t="shared" si="10"/>
        <v>37</v>
      </c>
      <c r="N20" s="151">
        <f t="shared" si="10"/>
        <v>25</v>
      </c>
      <c r="O20" s="151">
        <f t="shared" si="10"/>
        <v>7</v>
      </c>
      <c r="P20" s="151">
        <f t="shared" si="10"/>
        <v>16</v>
      </c>
      <c r="Q20" s="151">
        <f t="shared" si="10"/>
        <v>0</v>
      </c>
      <c r="R20" s="151">
        <f t="shared" si="10"/>
        <v>0</v>
      </c>
    </row>
    <row r="21" spans="1:18" ht="20.25" customHeight="1">
      <c r="A21" s="90">
        <v>301</v>
      </c>
      <c r="B21" s="196" t="s">
        <v>417</v>
      </c>
      <c r="C21" s="151">
        <f t="shared" si="8"/>
        <v>5</v>
      </c>
      <c r="D21" s="149" t="s">
        <v>767</v>
      </c>
      <c r="E21" s="149">
        <v>0</v>
      </c>
      <c r="F21" s="149">
        <v>0</v>
      </c>
      <c r="G21" s="149" t="s">
        <v>767</v>
      </c>
      <c r="H21" s="149" t="s">
        <v>767</v>
      </c>
      <c r="I21" s="149" t="s">
        <v>767</v>
      </c>
      <c r="J21" s="149">
        <v>5</v>
      </c>
      <c r="K21" s="149" t="s">
        <v>767</v>
      </c>
      <c r="L21" s="149" t="s">
        <v>767</v>
      </c>
      <c r="M21" s="149" t="s">
        <v>767</v>
      </c>
      <c r="N21" s="149">
        <v>0</v>
      </c>
      <c r="O21" s="149" t="s">
        <v>767</v>
      </c>
      <c r="P21" s="149">
        <v>0</v>
      </c>
      <c r="Q21" s="149">
        <v>0</v>
      </c>
      <c r="R21" s="149">
        <v>0</v>
      </c>
    </row>
    <row r="22" spans="1:18" ht="20.25" customHeight="1">
      <c r="A22" s="90">
        <v>302</v>
      </c>
      <c r="B22" s="196" t="s">
        <v>397</v>
      </c>
      <c r="C22" s="151">
        <f t="shared" si="8"/>
        <v>169</v>
      </c>
      <c r="D22" s="149">
        <v>11</v>
      </c>
      <c r="E22" s="149">
        <v>5</v>
      </c>
      <c r="F22" s="149">
        <v>20</v>
      </c>
      <c r="G22" s="149" t="s">
        <v>767</v>
      </c>
      <c r="H22" s="149" t="s">
        <v>767</v>
      </c>
      <c r="I22" s="149">
        <v>13</v>
      </c>
      <c r="J22" s="149">
        <v>83</v>
      </c>
      <c r="K22" s="149">
        <v>11</v>
      </c>
      <c r="L22" s="149" t="s">
        <v>767</v>
      </c>
      <c r="M22" s="149">
        <v>16</v>
      </c>
      <c r="N22" s="149">
        <v>5</v>
      </c>
      <c r="O22" s="149" t="s">
        <v>767</v>
      </c>
      <c r="P22" s="149">
        <v>5</v>
      </c>
      <c r="Q22" s="149">
        <v>0</v>
      </c>
      <c r="R22" s="149">
        <v>0</v>
      </c>
    </row>
    <row r="23" spans="1:18" ht="20.25" customHeight="1">
      <c r="A23" s="90">
        <v>303</v>
      </c>
      <c r="B23" s="196" t="s">
        <v>398</v>
      </c>
      <c r="C23" s="151">
        <f t="shared" si="8"/>
        <v>219</v>
      </c>
      <c r="D23" s="149" t="s">
        <v>767</v>
      </c>
      <c r="E23" s="149">
        <v>8</v>
      </c>
      <c r="F23" s="149">
        <v>9</v>
      </c>
      <c r="G23" s="149">
        <v>5</v>
      </c>
      <c r="H23" s="149">
        <v>6</v>
      </c>
      <c r="I23" s="149">
        <v>13</v>
      </c>
      <c r="J23" s="149">
        <v>135</v>
      </c>
      <c r="K23" s="149" t="s">
        <v>767</v>
      </c>
      <c r="L23" s="149">
        <v>9</v>
      </c>
      <c r="M23" s="149">
        <v>9</v>
      </c>
      <c r="N23" s="149">
        <v>12</v>
      </c>
      <c r="O23" s="149">
        <v>7</v>
      </c>
      <c r="P23" s="149">
        <v>6</v>
      </c>
      <c r="Q23" s="149" t="s">
        <v>767</v>
      </c>
      <c r="R23" s="149">
        <v>0</v>
      </c>
    </row>
    <row r="24" spans="1:18" ht="20.25" customHeight="1">
      <c r="A24" s="90">
        <v>304</v>
      </c>
      <c r="B24" s="196" t="s">
        <v>396</v>
      </c>
      <c r="C24" s="151">
        <f t="shared" si="8"/>
        <v>0</v>
      </c>
      <c r="D24" s="149">
        <v>0</v>
      </c>
      <c r="E24" s="149" t="s">
        <v>767</v>
      </c>
      <c r="F24" s="149">
        <v>0</v>
      </c>
      <c r="G24" s="149">
        <v>0</v>
      </c>
      <c r="H24" s="149">
        <v>0</v>
      </c>
      <c r="I24" s="149">
        <v>0</v>
      </c>
      <c r="J24" s="149" t="s">
        <v>767</v>
      </c>
      <c r="K24" s="149">
        <v>0</v>
      </c>
      <c r="L24" s="149">
        <v>0</v>
      </c>
      <c r="M24" s="149">
        <v>0</v>
      </c>
      <c r="N24" s="149">
        <v>0</v>
      </c>
      <c r="O24" s="149">
        <v>0</v>
      </c>
      <c r="P24" s="149">
        <v>0</v>
      </c>
      <c r="Q24" s="149">
        <v>0</v>
      </c>
      <c r="R24" s="149">
        <v>0</v>
      </c>
    </row>
    <row r="25" spans="1:18" ht="20.25" customHeight="1">
      <c r="A25" s="90">
        <v>306</v>
      </c>
      <c r="B25" s="196" t="s">
        <v>619</v>
      </c>
      <c r="C25" s="151">
        <f t="shared" si="8"/>
        <v>0</v>
      </c>
      <c r="D25" s="149">
        <v>0</v>
      </c>
      <c r="E25" s="149">
        <v>0</v>
      </c>
      <c r="F25" s="149">
        <v>0</v>
      </c>
      <c r="G25" s="149">
        <v>0</v>
      </c>
      <c r="H25" s="149">
        <v>0</v>
      </c>
      <c r="I25" s="149">
        <v>0</v>
      </c>
      <c r="J25" s="149" t="s">
        <v>767</v>
      </c>
      <c r="K25" s="149" t="s">
        <v>767</v>
      </c>
      <c r="L25" s="149">
        <v>0</v>
      </c>
      <c r="M25" s="149">
        <v>0</v>
      </c>
      <c r="N25" s="149" t="s">
        <v>767</v>
      </c>
      <c r="O25" s="149">
        <v>0</v>
      </c>
      <c r="P25" s="149" t="s">
        <v>767</v>
      </c>
      <c r="Q25" s="149">
        <v>0</v>
      </c>
      <c r="R25" s="149">
        <v>0</v>
      </c>
    </row>
    <row r="26" spans="1:18" ht="20.25" customHeight="1">
      <c r="A26" s="90">
        <v>308</v>
      </c>
      <c r="B26" s="196" t="s">
        <v>399</v>
      </c>
      <c r="C26" s="151">
        <f t="shared" si="8"/>
        <v>9</v>
      </c>
      <c r="D26" s="149">
        <v>0</v>
      </c>
      <c r="E26" s="149" t="s">
        <v>767</v>
      </c>
      <c r="F26" s="149" t="s">
        <v>767</v>
      </c>
      <c r="G26" s="149" t="s">
        <v>767</v>
      </c>
      <c r="H26" s="149">
        <v>0</v>
      </c>
      <c r="I26" s="149" t="s">
        <v>767</v>
      </c>
      <c r="J26" s="149">
        <v>9</v>
      </c>
      <c r="K26" s="149" t="s">
        <v>767</v>
      </c>
      <c r="L26" s="149" t="s">
        <v>767</v>
      </c>
      <c r="M26" s="149" t="s">
        <v>767</v>
      </c>
      <c r="N26" s="149">
        <v>0</v>
      </c>
      <c r="O26" s="149" t="s">
        <v>767</v>
      </c>
      <c r="P26" s="149" t="s">
        <v>767</v>
      </c>
      <c r="Q26" s="149" t="s">
        <v>767</v>
      </c>
      <c r="R26" s="149">
        <v>0</v>
      </c>
    </row>
    <row r="27" spans="1:18" ht="20.25" customHeight="1">
      <c r="A27" s="90">
        <v>309</v>
      </c>
      <c r="B27" s="196" t="s">
        <v>297</v>
      </c>
      <c r="C27" s="151">
        <f t="shared" si="8"/>
        <v>231</v>
      </c>
      <c r="D27" s="149">
        <v>25</v>
      </c>
      <c r="E27" s="149">
        <v>4</v>
      </c>
      <c r="F27" s="149" t="s">
        <v>767</v>
      </c>
      <c r="G27" s="149" t="s">
        <v>767</v>
      </c>
      <c r="H27" s="149" t="s">
        <v>767</v>
      </c>
      <c r="I27" s="149">
        <v>14</v>
      </c>
      <c r="J27" s="149">
        <v>157</v>
      </c>
      <c r="K27" s="149">
        <v>6</v>
      </c>
      <c r="L27" s="149" t="s">
        <v>767</v>
      </c>
      <c r="M27" s="149">
        <v>12</v>
      </c>
      <c r="N27" s="149">
        <v>8</v>
      </c>
      <c r="O27" s="149" t="s">
        <v>767</v>
      </c>
      <c r="P27" s="149">
        <v>5</v>
      </c>
      <c r="Q27" s="149" t="s">
        <v>767</v>
      </c>
      <c r="R27" s="149">
        <v>0</v>
      </c>
    </row>
    <row r="28" spans="1:18" ht="20.25" customHeight="1">
      <c r="A28" s="90">
        <v>310</v>
      </c>
      <c r="B28" s="196" t="s">
        <v>621</v>
      </c>
      <c r="C28" s="151">
        <f t="shared" si="8"/>
        <v>0</v>
      </c>
      <c r="D28" s="149">
        <v>0</v>
      </c>
      <c r="E28" s="149">
        <v>0</v>
      </c>
      <c r="F28" s="149">
        <v>0</v>
      </c>
      <c r="G28" s="149">
        <v>0</v>
      </c>
      <c r="H28" s="149">
        <v>0</v>
      </c>
      <c r="I28" s="149">
        <v>0</v>
      </c>
      <c r="J28" s="149" t="s">
        <v>767</v>
      </c>
      <c r="K28" s="149">
        <v>0</v>
      </c>
      <c r="L28" s="149">
        <v>0</v>
      </c>
      <c r="M28" s="149">
        <v>0</v>
      </c>
      <c r="N28" s="149">
        <v>0</v>
      </c>
      <c r="O28" s="149">
        <v>0</v>
      </c>
      <c r="P28" s="149">
        <v>0</v>
      </c>
      <c r="Q28" s="149">
        <v>0</v>
      </c>
      <c r="R28" s="149">
        <v>0</v>
      </c>
    </row>
    <row r="29" spans="1:18" ht="20.25" customHeight="1">
      <c r="A29" s="97">
        <v>311</v>
      </c>
      <c r="B29" s="196" t="s">
        <v>423</v>
      </c>
      <c r="C29" s="151">
        <f t="shared" si="8"/>
        <v>0</v>
      </c>
      <c r="D29" s="149">
        <v>0</v>
      </c>
      <c r="E29" s="149">
        <v>0</v>
      </c>
      <c r="F29" s="149">
        <v>0</v>
      </c>
      <c r="G29" s="149">
        <v>0</v>
      </c>
      <c r="H29" s="149" t="s">
        <v>767</v>
      </c>
      <c r="I29" s="149" t="s">
        <v>767</v>
      </c>
      <c r="J29" s="149" t="s">
        <v>767</v>
      </c>
      <c r="K29" s="149">
        <v>0</v>
      </c>
      <c r="L29" s="149">
        <v>0</v>
      </c>
      <c r="M29" s="149" t="s">
        <v>767</v>
      </c>
      <c r="N29" s="149" t="s">
        <v>767</v>
      </c>
      <c r="O29" s="149">
        <v>0</v>
      </c>
      <c r="P29" s="149">
        <v>0</v>
      </c>
      <c r="Q29" s="149" t="s">
        <v>767</v>
      </c>
      <c r="R29" s="149">
        <v>0</v>
      </c>
    </row>
    <row r="30" spans="1:18" ht="21" customHeight="1">
      <c r="A30" s="90">
        <v>399</v>
      </c>
      <c r="B30" s="197" t="s">
        <v>695</v>
      </c>
      <c r="C30" s="151">
        <f t="shared" si="8"/>
        <v>5</v>
      </c>
      <c r="D30" s="149">
        <v>0</v>
      </c>
      <c r="E30" s="149">
        <v>0</v>
      </c>
      <c r="F30" s="149">
        <v>0</v>
      </c>
      <c r="G30" s="149">
        <v>0</v>
      </c>
      <c r="H30" s="149">
        <v>0</v>
      </c>
      <c r="I30" s="149">
        <v>0</v>
      </c>
      <c r="J30" s="149">
        <v>5</v>
      </c>
      <c r="K30" s="149">
        <v>0</v>
      </c>
      <c r="L30" s="149">
        <v>0</v>
      </c>
      <c r="M30" s="149">
        <v>0</v>
      </c>
      <c r="N30" s="149">
        <v>0</v>
      </c>
      <c r="O30" s="149">
        <v>0</v>
      </c>
      <c r="P30" s="149">
        <v>0</v>
      </c>
      <c r="Q30" s="149">
        <v>0</v>
      </c>
      <c r="R30" s="149">
        <v>0</v>
      </c>
    </row>
    <row r="31" spans="1:18" ht="23.25" customHeight="1">
      <c r="A31" s="74"/>
      <c r="B31" s="345" t="s">
        <v>622</v>
      </c>
      <c r="C31" s="151">
        <f>SUM(C32:C40)</f>
        <v>29</v>
      </c>
      <c r="D31" s="151">
        <f t="shared" ref="D31:R31" si="11">SUM(D32:D40)</f>
        <v>0</v>
      </c>
      <c r="E31" s="151">
        <f t="shared" si="11"/>
        <v>6</v>
      </c>
      <c r="F31" s="151">
        <f t="shared" si="11"/>
        <v>4</v>
      </c>
      <c r="G31" s="151">
        <f t="shared" si="11"/>
        <v>0</v>
      </c>
      <c r="H31" s="151">
        <f t="shared" si="11"/>
        <v>0</v>
      </c>
      <c r="I31" s="151">
        <f t="shared" si="11"/>
        <v>0</v>
      </c>
      <c r="J31" s="151">
        <f t="shared" si="11"/>
        <v>19</v>
      </c>
      <c r="K31" s="151">
        <f t="shared" si="11"/>
        <v>0</v>
      </c>
      <c r="L31" s="151">
        <f t="shared" si="11"/>
        <v>0</v>
      </c>
      <c r="M31" s="151">
        <f t="shared" si="11"/>
        <v>0</v>
      </c>
      <c r="N31" s="151">
        <f t="shared" si="11"/>
        <v>0</v>
      </c>
      <c r="O31" s="151">
        <f t="shared" si="11"/>
        <v>0</v>
      </c>
      <c r="P31" s="151">
        <f t="shared" si="11"/>
        <v>0</v>
      </c>
      <c r="Q31" s="151">
        <f t="shared" si="11"/>
        <v>0</v>
      </c>
      <c r="R31" s="151">
        <f t="shared" si="11"/>
        <v>0</v>
      </c>
    </row>
    <row r="32" spans="1:18" ht="18" customHeight="1">
      <c r="A32" s="90">
        <v>403</v>
      </c>
      <c r="B32" s="196" t="s">
        <v>602</v>
      </c>
      <c r="C32" s="151">
        <f t="shared" si="8"/>
        <v>0</v>
      </c>
      <c r="D32" s="149">
        <v>0</v>
      </c>
      <c r="E32" s="149">
        <v>0</v>
      </c>
      <c r="F32" s="149">
        <v>0</v>
      </c>
      <c r="G32" s="149">
        <v>0</v>
      </c>
      <c r="H32" s="149">
        <v>0</v>
      </c>
      <c r="I32" s="149">
        <v>0</v>
      </c>
      <c r="J32" s="149" t="s">
        <v>767</v>
      </c>
      <c r="K32" s="149">
        <v>0</v>
      </c>
      <c r="L32" s="149">
        <v>0</v>
      </c>
      <c r="M32" s="149" t="s">
        <v>767</v>
      </c>
      <c r="N32" s="149" t="s">
        <v>767</v>
      </c>
      <c r="O32" s="149">
        <v>0</v>
      </c>
      <c r="P32" s="149">
        <v>0</v>
      </c>
      <c r="Q32" s="149">
        <v>0</v>
      </c>
      <c r="R32" s="149">
        <v>0</v>
      </c>
    </row>
    <row r="33" spans="1:18" ht="20.25" customHeight="1">
      <c r="A33" s="90">
        <v>406</v>
      </c>
      <c r="B33" s="196" t="s">
        <v>298</v>
      </c>
      <c r="C33" s="151">
        <f t="shared" si="8"/>
        <v>0</v>
      </c>
      <c r="D33" s="149">
        <v>0</v>
      </c>
      <c r="E33" s="149">
        <v>0</v>
      </c>
      <c r="F33" s="149">
        <v>0</v>
      </c>
      <c r="G33" s="149" t="s">
        <v>767</v>
      </c>
      <c r="H33" s="149">
        <v>0</v>
      </c>
      <c r="I33" s="149" t="s">
        <v>767</v>
      </c>
      <c r="J33" s="149" t="s">
        <v>767</v>
      </c>
      <c r="K33" s="149">
        <v>0</v>
      </c>
      <c r="L33" s="149">
        <v>0</v>
      </c>
      <c r="M33" s="149">
        <v>0</v>
      </c>
      <c r="N33" s="149">
        <v>0</v>
      </c>
      <c r="O33" s="149">
        <v>0</v>
      </c>
      <c r="P33" s="149">
        <v>0</v>
      </c>
      <c r="Q33" s="149">
        <v>0</v>
      </c>
      <c r="R33" s="149">
        <v>0</v>
      </c>
    </row>
    <row r="34" spans="1:18" ht="20.25" customHeight="1">
      <c r="A34" s="90">
        <v>410</v>
      </c>
      <c r="B34" s="196" t="s">
        <v>342</v>
      </c>
      <c r="C34" s="151">
        <f t="shared" si="8"/>
        <v>29</v>
      </c>
      <c r="D34" s="149" t="s">
        <v>767</v>
      </c>
      <c r="E34" s="149">
        <v>6</v>
      </c>
      <c r="F34" s="149">
        <v>4</v>
      </c>
      <c r="G34" s="149">
        <v>0</v>
      </c>
      <c r="H34" s="149">
        <v>0</v>
      </c>
      <c r="I34" s="149" t="s">
        <v>767</v>
      </c>
      <c r="J34" s="149">
        <v>19</v>
      </c>
      <c r="K34" s="149">
        <v>0</v>
      </c>
      <c r="L34" s="149" t="s">
        <v>767</v>
      </c>
      <c r="M34" s="149" t="s">
        <v>767</v>
      </c>
      <c r="N34" s="149" t="s">
        <v>767</v>
      </c>
      <c r="O34" s="149">
        <v>0</v>
      </c>
      <c r="P34" s="149" t="s">
        <v>767</v>
      </c>
      <c r="Q34" s="149">
        <v>0</v>
      </c>
      <c r="R34" s="149">
        <v>0</v>
      </c>
    </row>
    <row r="35" spans="1:18" ht="20.25" customHeight="1">
      <c r="A35" s="90">
        <v>411</v>
      </c>
      <c r="B35" s="10" t="s">
        <v>834</v>
      </c>
      <c r="C35" s="151">
        <f t="shared" si="8"/>
        <v>0</v>
      </c>
      <c r="D35" s="149">
        <v>0</v>
      </c>
      <c r="E35" s="149">
        <v>0</v>
      </c>
      <c r="F35" s="149">
        <v>0</v>
      </c>
      <c r="G35" s="149">
        <v>0</v>
      </c>
      <c r="H35" s="149">
        <v>0</v>
      </c>
      <c r="I35" s="149">
        <v>0</v>
      </c>
      <c r="J35" s="149" t="s">
        <v>767</v>
      </c>
      <c r="K35" s="149">
        <v>0</v>
      </c>
      <c r="L35" s="149">
        <v>0</v>
      </c>
      <c r="M35" s="149">
        <v>0</v>
      </c>
      <c r="N35" s="149">
        <v>0</v>
      </c>
      <c r="O35" s="149">
        <v>0</v>
      </c>
      <c r="P35" s="149">
        <v>0</v>
      </c>
      <c r="Q35" s="149">
        <v>0</v>
      </c>
      <c r="R35" s="149">
        <v>0</v>
      </c>
    </row>
    <row r="36" spans="1:18" ht="20.25" customHeight="1">
      <c r="A36" s="97">
        <v>419</v>
      </c>
      <c r="B36" s="196" t="s">
        <v>418</v>
      </c>
      <c r="C36" s="151">
        <f t="shared" si="8"/>
        <v>0</v>
      </c>
      <c r="D36" s="149" t="s">
        <v>767</v>
      </c>
      <c r="E36" s="149">
        <v>0</v>
      </c>
      <c r="F36" s="149">
        <v>0</v>
      </c>
      <c r="G36" s="149">
        <v>0</v>
      </c>
      <c r="H36" s="149" t="s">
        <v>767</v>
      </c>
      <c r="I36" s="149" t="s">
        <v>767</v>
      </c>
      <c r="J36" s="149" t="s">
        <v>767</v>
      </c>
      <c r="K36" s="149">
        <v>0</v>
      </c>
      <c r="L36" s="149">
        <v>0</v>
      </c>
      <c r="M36" s="149">
        <v>0</v>
      </c>
      <c r="N36" s="149">
        <v>0</v>
      </c>
      <c r="O36" s="149">
        <v>0</v>
      </c>
      <c r="P36" s="149">
        <v>0</v>
      </c>
      <c r="Q36" s="149">
        <v>0</v>
      </c>
      <c r="R36" s="149">
        <v>0</v>
      </c>
    </row>
    <row r="37" spans="1:18" ht="20.25" customHeight="1">
      <c r="A37" s="90">
        <v>420</v>
      </c>
      <c r="B37" s="196" t="s">
        <v>430</v>
      </c>
      <c r="C37" s="151">
        <f t="shared" si="8"/>
        <v>0</v>
      </c>
      <c r="D37" s="149">
        <v>0</v>
      </c>
      <c r="E37" s="149">
        <v>0</v>
      </c>
      <c r="F37" s="149">
        <v>0</v>
      </c>
      <c r="G37" s="149">
        <v>0</v>
      </c>
      <c r="H37" s="149">
        <v>0</v>
      </c>
      <c r="I37" s="149">
        <v>0</v>
      </c>
      <c r="J37" s="149">
        <v>0</v>
      </c>
      <c r="K37" s="149">
        <v>0</v>
      </c>
      <c r="L37" s="149">
        <v>0</v>
      </c>
      <c r="M37" s="149">
        <v>0</v>
      </c>
      <c r="N37" s="149">
        <v>0</v>
      </c>
      <c r="O37" s="149">
        <v>0</v>
      </c>
      <c r="P37" s="149" t="s">
        <v>767</v>
      </c>
      <c r="Q37" s="149">
        <v>0</v>
      </c>
      <c r="R37" s="149">
        <v>0</v>
      </c>
    </row>
    <row r="38" spans="1:18" ht="20.25" customHeight="1">
      <c r="A38" s="90">
        <v>421</v>
      </c>
      <c r="B38" s="196" t="s">
        <v>625</v>
      </c>
      <c r="C38" s="151">
        <f t="shared" si="8"/>
        <v>0</v>
      </c>
      <c r="D38" s="149">
        <v>0</v>
      </c>
      <c r="E38" s="149">
        <v>0</v>
      </c>
      <c r="F38" s="149">
        <v>0</v>
      </c>
      <c r="G38" s="149">
        <v>0</v>
      </c>
      <c r="H38" s="149">
        <v>0</v>
      </c>
      <c r="I38" s="149">
        <v>0</v>
      </c>
      <c r="J38" s="149">
        <v>0</v>
      </c>
      <c r="K38" s="149">
        <v>0</v>
      </c>
      <c r="L38" s="149">
        <v>0</v>
      </c>
      <c r="M38" s="149">
        <v>0</v>
      </c>
      <c r="N38" s="149" t="s">
        <v>767</v>
      </c>
      <c r="O38" s="149">
        <v>0</v>
      </c>
      <c r="P38" s="149">
        <v>0</v>
      </c>
      <c r="Q38" s="149">
        <v>0</v>
      </c>
      <c r="R38" s="149">
        <v>0</v>
      </c>
    </row>
    <row r="39" spans="1:18" ht="20.25" customHeight="1">
      <c r="A39" s="97">
        <v>423</v>
      </c>
      <c r="B39" s="10" t="s">
        <v>835</v>
      </c>
      <c r="C39" s="151">
        <f t="shared" si="8"/>
        <v>0</v>
      </c>
      <c r="D39" s="149">
        <v>0</v>
      </c>
      <c r="E39" s="149">
        <v>0</v>
      </c>
      <c r="F39" s="149" t="s">
        <v>767</v>
      </c>
      <c r="G39" s="149">
        <v>0</v>
      </c>
      <c r="H39" s="149">
        <v>0</v>
      </c>
      <c r="I39" s="149" t="s">
        <v>767</v>
      </c>
      <c r="J39" s="149">
        <v>0</v>
      </c>
      <c r="K39" s="149">
        <v>0</v>
      </c>
      <c r="L39" s="149">
        <v>0</v>
      </c>
      <c r="M39" s="149">
        <v>0</v>
      </c>
      <c r="N39" s="149">
        <v>0</v>
      </c>
      <c r="O39" s="149">
        <v>0</v>
      </c>
      <c r="P39" s="149">
        <v>0</v>
      </c>
      <c r="Q39" s="149">
        <v>0</v>
      </c>
      <c r="R39" s="149">
        <v>0</v>
      </c>
    </row>
    <row r="40" spans="1:18" ht="21.75" customHeight="1">
      <c r="A40" s="90">
        <v>499</v>
      </c>
      <c r="B40" s="197" t="s">
        <v>605</v>
      </c>
      <c r="C40" s="151">
        <f t="shared" si="8"/>
        <v>0</v>
      </c>
      <c r="D40" s="149">
        <v>0</v>
      </c>
      <c r="E40" s="149">
        <v>0</v>
      </c>
      <c r="F40" s="149">
        <v>0</v>
      </c>
      <c r="G40" s="149">
        <v>0</v>
      </c>
      <c r="H40" s="149">
        <v>0</v>
      </c>
      <c r="I40" s="149" t="s">
        <v>767</v>
      </c>
      <c r="J40" s="149" t="s">
        <v>767</v>
      </c>
      <c r="K40" s="149">
        <v>0</v>
      </c>
      <c r="L40" s="149">
        <v>0</v>
      </c>
      <c r="M40" s="149">
        <v>0</v>
      </c>
      <c r="N40" s="149">
        <v>0</v>
      </c>
      <c r="O40" s="149">
        <v>0</v>
      </c>
      <c r="P40" s="149">
        <v>0</v>
      </c>
      <c r="Q40" s="149">
        <v>0</v>
      </c>
      <c r="R40" s="149">
        <v>0</v>
      </c>
    </row>
    <row r="41" spans="1:18" ht="24.75" customHeight="1">
      <c r="A41" s="79">
        <v>522</v>
      </c>
      <c r="B41" s="77" t="s">
        <v>828</v>
      </c>
      <c r="C41" s="151">
        <f>SUM(C42:C60)</f>
        <v>3940</v>
      </c>
      <c r="D41" s="151">
        <f t="shared" ref="D41:R41" si="12">SUM(D42:D60)</f>
        <v>139</v>
      </c>
      <c r="E41" s="151">
        <f t="shared" si="12"/>
        <v>67</v>
      </c>
      <c r="F41" s="151">
        <f t="shared" si="12"/>
        <v>140</v>
      </c>
      <c r="G41" s="151">
        <f t="shared" si="12"/>
        <v>91</v>
      </c>
      <c r="H41" s="151">
        <f t="shared" si="12"/>
        <v>181</v>
      </c>
      <c r="I41" s="151">
        <f t="shared" si="12"/>
        <v>383</v>
      </c>
      <c r="J41" s="151">
        <f t="shared" si="12"/>
        <v>1611</v>
      </c>
      <c r="K41" s="151">
        <f t="shared" si="12"/>
        <v>194</v>
      </c>
      <c r="L41" s="151">
        <f t="shared" si="12"/>
        <v>233</v>
      </c>
      <c r="M41" s="151">
        <f t="shared" si="12"/>
        <v>347</v>
      </c>
      <c r="N41" s="151">
        <f t="shared" si="12"/>
        <v>211</v>
      </c>
      <c r="O41" s="151">
        <f t="shared" si="12"/>
        <v>92</v>
      </c>
      <c r="P41" s="151">
        <f t="shared" si="12"/>
        <v>176</v>
      </c>
      <c r="Q41" s="151">
        <f t="shared" si="12"/>
        <v>42</v>
      </c>
      <c r="R41" s="151">
        <f t="shared" si="12"/>
        <v>33</v>
      </c>
    </row>
    <row r="42" spans="1:18" ht="20.25" customHeight="1">
      <c r="A42" s="90">
        <v>501</v>
      </c>
      <c r="B42" s="196" t="s">
        <v>626</v>
      </c>
      <c r="C42" s="151">
        <f t="shared" si="8"/>
        <v>22</v>
      </c>
      <c r="D42" s="149" t="s">
        <v>767</v>
      </c>
      <c r="E42" s="149">
        <v>0</v>
      </c>
      <c r="F42" s="149" t="s">
        <v>767</v>
      </c>
      <c r="G42" s="149" t="s">
        <v>767</v>
      </c>
      <c r="H42" s="149" t="s">
        <v>767</v>
      </c>
      <c r="I42" s="149">
        <v>16</v>
      </c>
      <c r="J42" s="149">
        <v>6</v>
      </c>
      <c r="K42" s="149" t="s">
        <v>767</v>
      </c>
      <c r="L42" s="149" t="s">
        <v>767</v>
      </c>
      <c r="M42" s="149" t="s">
        <v>767</v>
      </c>
      <c r="N42" s="149" t="s">
        <v>767</v>
      </c>
      <c r="O42" s="149">
        <v>0</v>
      </c>
      <c r="P42" s="149" t="s">
        <v>767</v>
      </c>
      <c r="Q42" s="149">
        <v>0</v>
      </c>
      <c r="R42" s="149">
        <v>0</v>
      </c>
    </row>
    <row r="43" spans="1:18" ht="20.25" customHeight="1">
      <c r="A43" s="90">
        <v>502</v>
      </c>
      <c r="B43" s="196" t="s">
        <v>400</v>
      </c>
      <c r="C43" s="151">
        <f t="shared" si="8"/>
        <v>0</v>
      </c>
      <c r="D43" s="149" t="s">
        <v>767</v>
      </c>
      <c r="E43" s="149">
        <v>0</v>
      </c>
      <c r="F43" s="149">
        <v>0</v>
      </c>
      <c r="G43" s="149">
        <v>0</v>
      </c>
      <c r="H43" s="149">
        <v>0</v>
      </c>
      <c r="I43" s="149" t="s">
        <v>767</v>
      </c>
      <c r="J43" s="149">
        <v>0</v>
      </c>
      <c r="K43" s="149">
        <v>0</v>
      </c>
      <c r="L43" s="149">
        <v>0</v>
      </c>
      <c r="M43" s="149">
        <v>0</v>
      </c>
      <c r="N43" s="149">
        <v>0</v>
      </c>
      <c r="O43" s="149">
        <v>0</v>
      </c>
      <c r="P43" s="149">
        <v>0</v>
      </c>
      <c r="Q43" s="149">
        <v>0</v>
      </c>
      <c r="R43" s="149">
        <v>0</v>
      </c>
    </row>
    <row r="44" spans="1:18" ht="20.25" customHeight="1">
      <c r="A44" s="90">
        <v>503</v>
      </c>
      <c r="B44" s="196" t="s">
        <v>345</v>
      </c>
      <c r="C44" s="151">
        <f t="shared" si="8"/>
        <v>0</v>
      </c>
      <c r="D44" s="149">
        <v>0</v>
      </c>
      <c r="E44" s="149">
        <v>0</v>
      </c>
      <c r="F44" s="149">
        <v>0</v>
      </c>
      <c r="G44" s="149">
        <v>0</v>
      </c>
      <c r="H44" s="149">
        <v>0</v>
      </c>
      <c r="I44" s="149">
        <v>0</v>
      </c>
      <c r="J44" s="149" t="s">
        <v>767</v>
      </c>
      <c r="K44" s="149">
        <v>0</v>
      </c>
      <c r="L44" s="149">
        <v>0</v>
      </c>
      <c r="M44" s="149" t="s">
        <v>767</v>
      </c>
      <c r="N44" s="149">
        <v>0</v>
      </c>
      <c r="O44" s="149">
        <v>0</v>
      </c>
      <c r="P44" s="149">
        <v>0</v>
      </c>
      <c r="Q44" s="149">
        <v>0</v>
      </c>
      <c r="R44" s="149">
        <v>0</v>
      </c>
    </row>
    <row r="45" spans="1:18" ht="20.25" customHeight="1">
      <c r="A45" s="90">
        <v>505</v>
      </c>
      <c r="B45" s="196" t="s">
        <v>627</v>
      </c>
      <c r="C45" s="151">
        <f t="shared" si="8"/>
        <v>0</v>
      </c>
      <c r="D45" s="149">
        <v>0</v>
      </c>
      <c r="E45" s="149">
        <v>0</v>
      </c>
      <c r="F45" s="149">
        <v>0</v>
      </c>
      <c r="G45" s="149">
        <v>0</v>
      </c>
      <c r="H45" s="149">
        <v>0</v>
      </c>
      <c r="I45" s="149">
        <v>0</v>
      </c>
      <c r="J45" s="149">
        <v>0</v>
      </c>
      <c r="K45" s="149">
        <v>0</v>
      </c>
      <c r="L45" s="149">
        <v>0</v>
      </c>
      <c r="M45" s="149">
        <v>0</v>
      </c>
      <c r="N45" s="149">
        <v>0</v>
      </c>
      <c r="O45" s="149" t="s">
        <v>767</v>
      </c>
      <c r="P45" s="149">
        <v>0</v>
      </c>
      <c r="Q45" s="149">
        <v>0</v>
      </c>
      <c r="R45" s="149">
        <v>0</v>
      </c>
    </row>
    <row r="46" spans="1:18" ht="23.25" customHeight="1">
      <c r="A46" s="90">
        <v>508</v>
      </c>
      <c r="B46" s="197" t="s">
        <v>758</v>
      </c>
      <c r="C46" s="151">
        <f t="shared" si="8"/>
        <v>14</v>
      </c>
      <c r="D46" s="149">
        <v>14</v>
      </c>
      <c r="E46" s="149">
        <v>0</v>
      </c>
      <c r="F46" s="149">
        <v>0</v>
      </c>
      <c r="G46" s="149">
        <v>0</v>
      </c>
      <c r="H46" s="149">
        <v>0</v>
      </c>
      <c r="I46" s="149">
        <v>0</v>
      </c>
      <c r="J46" s="149">
        <v>0</v>
      </c>
      <c r="K46" s="149">
        <v>0</v>
      </c>
      <c r="L46" s="149">
        <v>0</v>
      </c>
      <c r="M46" s="149">
        <v>0</v>
      </c>
      <c r="N46" s="149">
        <v>0</v>
      </c>
      <c r="O46" s="149">
        <v>0</v>
      </c>
      <c r="P46" s="149">
        <v>0</v>
      </c>
      <c r="Q46" s="149">
        <v>0</v>
      </c>
      <c r="R46" s="149">
        <v>0</v>
      </c>
    </row>
    <row r="47" spans="1:18" ht="17.25" customHeight="1">
      <c r="A47" s="90">
        <v>509</v>
      </c>
      <c r="B47" s="196" t="s">
        <v>346</v>
      </c>
      <c r="C47" s="151">
        <f t="shared" si="8"/>
        <v>48</v>
      </c>
      <c r="D47" s="149">
        <v>17</v>
      </c>
      <c r="E47" s="149">
        <v>0</v>
      </c>
      <c r="F47" s="149">
        <v>4</v>
      </c>
      <c r="G47" s="149">
        <v>4</v>
      </c>
      <c r="H47" s="149">
        <v>0</v>
      </c>
      <c r="I47" s="149" t="s">
        <v>767</v>
      </c>
      <c r="J47" s="149">
        <v>15</v>
      </c>
      <c r="K47" s="149">
        <v>4</v>
      </c>
      <c r="L47" s="149">
        <v>4</v>
      </c>
      <c r="M47" s="149" t="s">
        <v>767</v>
      </c>
      <c r="N47" s="149" t="s">
        <v>767</v>
      </c>
      <c r="O47" s="149" t="s">
        <v>767</v>
      </c>
      <c r="P47" s="149" t="s">
        <v>767</v>
      </c>
      <c r="Q47" s="149">
        <v>0</v>
      </c>
      <c r="R47" s="149">
        <v>0</v>
      </c>
    </row>
    <row r="48" spans="1:18" ht="15.75" customHeight="1">
      <c r="A48" s="97">
        <v>510</v>
      </c>
      <c r="B48" s="196" t="s">
        <v>301</v>
      </c>
      <c r="C48" s="151">
        <f t="shared" si="8"/>
        <v>18</v>
      </c>
      <c r="D48" s="149">
        <v>0</v>
      </c>
      <c r="E48" s="149">
        <v>0</v>
      </c>
      <c r="F48" s="149" t="s">
        <v>767</v>
      </c>
      <c r="G48" s="149">
        <v>0</v>
      </c>
      <c r="H48" s="149">
        <v>0</v>
      </c>
      <c r="I48" s="149">
        <v>0</v>
      </c>
      <c r="J48" s="149">
        <v>18</v>
      </c>
      <c r="K48" s="149">
        <v>0</v>
      </c>
      <c r="L48" s="149">
        <v>0</v>
      </c>
      <c r="M48" s="149">
        <v>0</v>
      </c>
      <c r="N48" s="149">
        <v>0</v>
      </c>
      <c r="O48" s="149">
        <v>0</v>
      </c>
      <c r="P48" s="149">
        <v>0</v>
      </c>
      <c r="Q48" s="149">
        <v>0</v>
      </c>
      <c r="R48" s="149">
        <v>0</v>
      </c>
    </row>
    <row r="49" spans="1:18" ht="18" customHeight="1">
      <c r="A49" s="97">
        <v>512</v>
      </c>
      <c r="B49" s="196" t="s">
        <v>431</v>
      </c>
      <c r="C49" s="151">
        <f t="shared" si="8"/>
        <v>0</v>
      </c>
      <c r="D49" s="149">
        <v>0</v>
      </c>
      <c r="E49" s="149">
        <v>0</v>
      </c>
      <c r="F49" s="149" t="s">
        <v>767</v>
      </c>
      <c r="G49" s="149">
        <v>0</v>
      </c>
      <c r="H49" s="149">
        <v>0</v>
      </c>
      <c r="I49" s="149">
        <v>0</v>
      </c>
      <c r="J49" s="149" t="s">
        <v>767</v>
      </c>
      <c r="K49" s="149">
        <v>0</v>
      </c>
      <c r="L49" s="149">
        <v>0</v>
      </c>
      <c r="M49" s="149">
        <v>0</v>
      </c>
      <c r="N49" s="149">
        <v>0</v>
      </c>
      <c r="O49" s="149">
        <v>0</v>
      </c>
      <c r="P49" s="149" t="s">
        <v>767</v>
      </c>
      <c r="Q49" s="149">
        <v>0</v>
      </c>
      <c r="R49" s="149">
        <v>0</v>
      </c>
    </row>
    <row r="50" spans="1:18" ht="20.25" customHeight="1">
      <c r="A50" s="97">
        <v>515</v>
      </c>
      <c r="B50" s="196" t="s">
        <v>347</v>
      </c>
      <c r="C50" s="151">
        <f t="shared" si="8"/>
        <v>22</v>
      </c>
      <c r="D50" s="149">
        <v>0</v>
      </c>
      <c r="E50" s="149">
        <v>0</v>
      </c>
      <c r="F50" s="149">
        <v>0</v>
      </c>
      <c r="G50" s="149">
        <v>0</v>
      </c>
      <c r="H50" s="149">
        <v>0</v>
      </c>
      <c r="I50" s="149" t="s">
        <v>767</v>
      </c>
      <c r="J50" s="149">
        <v>16</v>
      </c>
      <c r="K50" s="149" t="s">
        <v>767</v>
      </c>
      <c r="L50" s="149" t="s">
        <v>767</v>
      </c>
      <c r="M50" s="149">
        <v>6</v>
      </c>
      <c r="N50" s="149" t="s">
        <v>767</v>
      </c>
      <c r="O50" s="149" t="s">
        <v>767</v>
      </c>
      <c r="P50" s="149" t="s">
        <v>767</v>
      </c>
      <c r="Q50" s="149" t="s">
        <v>767</v>
      </c>
      <c r="R50" s="149">
        <v>0</v>
      </c>
    </row>
    <row r="51" spans="1:18" ht="20.25" customHeight="1">
      <c r="A51" s="97">
        <v>516</v>
      </c>
      <c r="B51" s="196" t="s">
        <v>711</v>
      </c>
      <c r="C51" s="151">
        <f t="shared" si="8"/>
        <v>0</v>
      </c>
      <c r="D51" s="149">
        <v>0</v>
      </c>
      <c r="E51" s="149">
        <v>0</v>
      </c>
      <c r="F51" s="149" t="s">
        <v>767</v>
      </c>
      <c r="G51" s="149">
        <v>0</v>
      </c>
      <c r="H51" s="149" t="s">
        <v>767</v>
      </c>
      <c r="I51" s="149" t="s">
        <v>767</v>
      </c>
      <c r="J51" s="149" t="s">
        <v>767</v>
      </c>
      <c r="K51" s="149">
        <v>0</v>
      </c>
      <c r="L51" s="149">
        <v>0</v>
      </c>
      <c r="M51" s="149">
        <v>0</v>
      </c>
      <c r="N51" s="149" t="s">
        <v>767</v>
      </c>
      <c r="O51" s="149" t="s">
        <v>767</v>
      </c>
      <c r="P51" s="149">
        <v>0</v>
      </c>
      <c r="Q51" s="149" t="s">
        <v>767</v>
      </c>
      <c r="R51" s="149">
        <v>0</v>
      </c>
    </row>
    <row r="52" spans="1:18" ht="20.25" customHeight="1">
      <c r="A52" s="97">
        <v>518</v>
      </c>
      <c r="B52" s="196" t="s">
        <v>629</v>
      </c>
      <c r="C52" s="151">
        <f t="shared" si="8"/>
        <v>987</v>
      </c>
      <c r="D52" s="149">
        <v>35</v>
      </c>
      <c r="E52" s="149">
        <v>23</v>
      </c>
      <c r="F52" s="149">
        <v>54</v>
      </c>
      <c r="G52" s="149">
        <v>39</v>
      </c>
      <c r="H52" s="149">
        <v>36</v>
      </c>
      <c r="I52" s="149">
        <v>101</v>
      </c>
      <c r="J52" s="149">
        <v>410</v>
      </c>
      <c r="K52" s="149">
        <v>24</v>
      </c>
      <c r="L52" s="149">
        <v>63</v>
      </c>
      <c r="M52" s="149">
        <v>106</v>
      </c>
      <c r="N52" s="149">
        <v>19</v>
      </c>
      <c r="O52" s="149">
        <v>22</v>
      </c>
      <c r="P52" s="149">
        <v>34</v>
      </c>
      <c r="Q52" s="149">
        <v>15</v>
      </c>
      <c r="R52" s="149">
        <v>6</v>
      </c>
    </row>
    <row r="53" spans="1:18" ht="21.75" customHeight="1">
      <c r="A53" s="97">
        <v>520</v>
      </c>
      <c r="B53" s="196" t="s">
        <v>697</v>
      </c>
      <c r="C53" s="151">
        <f t="shared" si="8"/>
        <v>0</v>
      </c>
      <c r="D53" s="149" t="s">
        <v>767</v>
      </c>
      <c r="E53" s="149">
        <v>0</v>
      </c>
      <c r="F53" s="149">
        <v>0</v>
      </c>
      <c r="G53" s="149">
        <v>0</v>
      </c>
      <c r="H53" s="149">
        <v>0</v>
      </c>
      <c r="I53" s="149">
        <v>0</v>
      </c>
      <c r="J53" s="149">
        <v>0</v>
      </c>
      <c r="K53" s="149">
        <v>0</v>
      </c>
      <c r="L53" s="149">
        <v>0</v>
      </c>
      <c r="M53" s="149">
        <v>0</v>
      </c>
      <c r="N53" s="149">
        <v>0</v>
      </c>
      <c r="O53" s="149">
        <v>0</v>
      </c>
      <c r="P53" s="149">
        <v>0</v>
      </c>
      <c r="Q53" s="149">
        <v>0</v>
      </c>
      <c r="R53" s="149">
        <v>0</v>
      </c>
    </row>
    <row r="54" spans="1:18" ht="21.75" customHeight="1">
      <c r="A54" s="79">
        <v>522</v>
      </c>
      <c r="B54" s="77" t="s">
        <v>630</v>
      </c>
      <c r="C54" s="151">
        <f t="shared" si="8"/>
        <v>0</v>
      </c>
      <c r="D54" s="149">
        <v>0</v>
      </c>
      <c r="E54" s="149">
        <v>0</v>
      </c>
      <c r="F54" s="149">
        <v>0</v>
      </c>
      <c r="G54" s="149">
        <v>0</v>
      </c>
      <c r="H54" s="149">
        <v>0</v>
      </c>
      <c r="I54" s="149">
        <v>0</v>
      </c>
      <c r="J54" s="149">
        <v>0</v>
      </c>
      <c r="K54" s="149">
        <v>0</v>
      </c>
      <c r="L54" s="149">
        <v>0</v>
      </c>
      <c r="M54" s="149">
        <v>0</v>
      </c>
      <c r="N54" s="149">
        <v>0</v>
      </c>
      <c r="O54" s="149">
        <v>0</v>
      </c>
      <c r="P54" s="149">
        <v>0</v>
      </c>
      <c r="Q54" s="149">
        <v>0</v>
      </c>
      <c r="R54" s="149">
        <v>0</v>
      </c>
    </row>
    <row r="55" spans="1:18" ht="20.25" customHeight="1">
      <c r="A55" s="90">
        <v>523</v>
      </c>
      <c r="B55" s="197" t="s">
        <v>281</v>
      </c>
      <c r="C55" s="151">
        <f t="shared" si="8"/>
        <v>0</v>
      </c>
      <c r="D55" s="149">
        <v>0</v>
      </c>
      <c r="E55" s="149">
        <v>0</v>
      </c>
      <c r="F55" s="149">
        <v>0</v>
      </c>
      <c r="G55" s="149">
        <v>0</v>
      </c>
      <c r="H55" s="149" t="s">
        <v>767</v>
      </c>
      <c r="I55" s="149">
        <v>0</v>
      </c>
      <c r="J55" s="149" t="s">
        <v>767</v>
      </c>
      <c r="K55" s="149">
        <v>0</v>
      </c>
      <c r="L55" s="149">
        <v>0</v>
      </c>
      <c r="M55" s="149">
        <v>0</v>
      </c>
      <c r="N55" s="149">
        <v>0</v>
      </c>
      <c r="O55" s="149">
        <v>0</v>
      </c>
      <c r="P55" s="149">
        <v>0</v>
      </c>
      <c r="Q55" s="149">
        <v>0</v>
      </c>
      <c r="R55" s="149">
        <v>0</v>
      </c>
    </row>
    <row r="56" spans="1:18" ht="20.25" customHeight="1">
      <c r="A56" s="90">
        <v>524</v>
      </c>
      <c r="B56" s="196" t="s">
        <v>282</v>
      </c>
      <c r="C56" s="151">
        <f t="shared" si="8"/>
        <v>2548</v>
      </c>
      <c r="D56" s="149">
        <v>61</v>
      </c>
      <c r="E56" s="149">
        <v>44</v>
      </c>
      <c r="F56" s="149">
        <v>75</v>
      </c>
      <c r="G56" s="149">
        <v>48</v>
      </c>
      <c r="H56" s="149">
        <v>117</v>
      </c>
      <c r="I56" s="149">
        <v>238</v>
      </c>
      <c r="J56" s="149">
        <v>1020</v>
      </c>
      <c r="K56" s="149">
        <v>153</v>
      </c>
      <c r="L56" s="149">
        <v>158</v>
      </c>
      <c r="M56" s="149">
        <v>222</v>
      </c>
      <c r="N56" s="149">
        <v>181</v>
      </c>
      <c r="O56" s="149">
        <v>66</v>
      </c>
      <c r="P56" s="149">
        <v>116</v>
      </c>
      <c r="Q56" s="149">
        <v>27</v>
      </c>
      <c r="R56" s="149">
        <v>22</v>
      </c>
    </row>
    <row r="57" spans="1:18" ht="20.25" customHeight="1">
      <c r="A57" s="90">
        <v>525</v>
      </c>
      <c r="B57" s="196" t="s">
        <v>283</v>
      </c>
      <c r="C57" s="151">
        <f t="shared" si="8"/>
        <v>260</v>
      </c>
      <c r="D57" s="149">
        <v>5</v>
      </c>
      <c r="E57" s="149" t="s">
        <v>767</v>
      </c>
      <c r="F57" s="149">
        <v>7</v>
      </c>
      <c r="G57" s="149" t="s">
        <v>767</v>
      </c>
      <c r="H57" s="149">
        <v>28</v>
      </c>
      <c r="I57" s="149">
        <v>28</v>
      </c>
      <c r="J57" s="149">
        <v>112</v>
      </c>
      <c r="K57" s="149">
        <v>13</v>
      </c>
      <c r="L57" s="149">
        <v>8</v>
      </c>
      <c r="M57" s="149">
        <v>13</v>
      </c>
      <c r="N57" s="149">
        <v>11</v>
      </c>
      <c r="O57" s="149">
        <v>4</v>
      </c>
      <c r="P57" s="149">
        <v>26</v>
      </c>
      <c r="Q57" s="149" t="s">
        <v>767</v>
      </c>
      <c r="R57" s="149">
        <v>5</v>
      </c>
    </row>
    <row r="58" spans="1:18" ht="20.25" customHeight="1">
      <c r="A58" s="97">
        <v>526</v>
      </c>
      <c r="B58" s="196" t="s">
        <v>846</v>
      </c>
      <c r="C58" s="151">
        <f t="shared" si="8"/>
        <v>13</v>
      </c>
      <c r="D58" s="149">
        <v>7</v>
      </c>
      <c r="E58" s="149">
        <v>0</v>
      </c>
      <c r="F58" s="149">
        <v>0</v>
      </c>
      <c r="G58" s="149">
        <v>0</v>
      </c>
      <c r="H58" s="149">
        <v>0</v>
      </c>
      <c r="I58" s="149">
        <v>0</v>
      </c>
      <c r="J58" s="149">
        <v>6</v>
      </c>
      <c r="K58" s="149" t="s">
        <v>767</v>
      </c>
      <c r="L58" s="149">
        <v>0</v>
      </c>
      <c r="M58" s="149">
        <v>0</v>
      </c>
      <c r="N58" s="149">
        <v>0</v>
      </c>
      <c r="O58" s="149">
        <v>0</v>
      </c>
      <c r="P58" s="149">
        <v>0</v>
      </c>
      <c r="Q58" s="149">
        <v>0</v>
      </c>
      <c r="R58" s="149">
        <v>0</v>
      </c>
    </row>
    <row r="59" spans="1:18" ht="20.25" customHeight="1">
      <c r="A59" s="97">
        <v>527</v>
      </c>
      <c r="B59" s="196" t="s">
        <v>844</v>
      </c>
      <c r="C59" s="151">
        <f t="shared" si="8"/>
        <v>8</v>
      </c>
      <c r="D59" s="149" t="s">
        <v>767</v>
      </c>
      <c r="E59" s="149">
        <v>0</v>
      </c>
      <c r="F59" s="149">
        <v>0</v>
      </c>
      <c r="G59" s="149">
        <v>0</v>
      </c>
      <c r="H59" s="149" t="s">
        <v>767</v>
      </c>
      <c r="I59" s="149">
        <v>0</v>
      </c>
      <c r="J59" s="149">
        <v>8</v>
      </c>
      <c r="K59" s="149">
        <v>0</v>
      </c>
      <c r="L59" s="149">
        <v>0</v>
      </c>
      <c r="M59" s="149">
        <v>0</v>
      </c>
      <c r="N59" s="149">
        <v>0</v>
      </c>
      <c r="O59" s="149">
        <v>0</v>
      </c>
      <c r="P59" s="149">
        <v>0</v>
      </c>
      <c r="Q59" s="149">
        <v>0</v>
      </c>
      <c r="R59" s="149">
        <v>0</v>
      </c>
    </row>
    <row r="60" spans="1:18" ht="21.75" customHeight="1">
      <c r="A60" s="90">
        <v>599</v>
      </c>
      <c r="B60" s="197" t="s">
        <v>631</v>
      </c>
      <c r="C60" s="151">
        <f t="shared" si="8"/>
        <v>0</v>
      </c>
      <c r="D60" s="149">
        <v>0</v>
      </c>
      <c r="E60" s="149">
        <v>0</v>
      </c>
      <c r="F60" s="149">
        <v>0</v>
      </c>
      <c r="G60" s="149">
        <v>0</v>
      </c>
      <c r="H60" s="149" t="s">
        <v>767</v>
      </c>
      <c r="I60" s="149" t="s">
        <v>767</v>
      </c>
      <c r="J60" s="149" t="s">
        <v>767</v>
      </c>
      <c r="K60" s="149">
        <v>0</v>
      </c>
      <c r="L60" s="149" t="s">
        <v>767</v>
      </c>
      <c r="M60" s="149" t="s">
        <v>767</v>
      </c>
      <c r="N60" s="149">
        <v>0</v>
      </c>
      <c r="O60" s="149">
        <v>0</v>
      </c>
      <c r="P60" s="149">
        <v>0</v>
      </c>
      <c r="Q60" s="149">
        <v>0</v>
      </c>
      <c r="R60" s="149">
        <v>0</v>
      </c>
    </row>
    <row r="61" spans="1:18" ht="23.25" customHeight="1">
      <c r="A61" s="74"/>
      <c r="B61" s="345" t="s">
        <v>632</v>
      </c>
      <c r="C61" s="151">
        <f>SUM(C62:C84)</f>
        <v>946</v>
      </c>
      <c r="D61" s="151">
        <f t="shared" ref="D61:R61" si="13">SUM(D62:D84)</f>
        <v>38</v>
      </c>
      <c r="E61" s="151">
        <f t="shared" si="13"/>
        <v>11</v>
      </c>
      <c r="F61" s="151">
        <f t="shared" si="13"/>
        <v>46</v>
      </c>
      <c r="G61" s="151">
        <f t="shared" si="13"/>
        <v>0</v>
      </c>
      <c r="H61" s="151">
        <f t="shared" si="13"/>
        <v>26</v>
      </c>
      <c r="I61" s="151">
        <f t="shared" si="13"/>
        <v>69</v>
      </c>
      <c r="J61" s="151">
        <f t="shared" si="13"/>
        <v>369</v>
      </c>
      <c r="K61" s="151">
        <f t="shared" si="13"/>
        <v>66</v>
      </c>
      <c r="L61" s="151">
        <f t="shared" si="13"/>
        <v>43</v>
      </c>
      <c r="M61" s="151">
        <f t="shared" si="13"/>
        <v>63</v>
      </c>
      <c r="N61" s="151">
        <f t="shared" si="13"/>
        <v>76</v>
      </c>
      <c r="O61" s="151">
        <f t="shared" si="13"/>
        <v>34</v>
      </c>
      <c r="P61" s="151">
        <f t="shared" si="13"/>
        <v>77</v>
      </c>
      <c r="Q61" s="151">
        <f t="shared" si="13"/>
        <v>4</v>
      </c>
      <c r="R61" s="151">
        <f t="shared" si="13"/>
        <v>24</v>
      </c>
    </row>
    <row r="62" spans="1:18" ht="20.25" customHeight="1">
      <c r="A62" s="90">
        <v>602</v>
      </c>
      <c r="B62" s="196" t="s">
        <v>348</v>
      </c>
      <c r="C62" s="151">
        <f t="shared" si="8"/>
        <v>0</v>
      </c>
      <c r="D62" s="149">
        <v>0</v>
      </c>
      <c r="E62" s="149">
        <v>0</v>
      </c>
      <c r="F62" s="149" t="s">
        <v>767</v>
      </c>
      <c r="G62" s="149">
        <v>0</v>
      </c>
      <c r="H62" s="149">
        <v>0</v>
      </c>
      <c r="I62" s="149">
        <v>0</v>
      </c>
      <c r="J62" s="149">
        <v>0</v>
      </c>
      <c r="K62" s="149">
        <v>0</v>
      </c>
      <c r="L62" s="149">
        <v>0</v>
      </c>
      <c r="M62" s="149">
        <v>0</v>
      </c>
      <c r="N62" s="149">
        <v>0</v>
      </c>
      <c r="O62" s="149">
        <v>0</v>
      </c>
      <c r="P62" s="149">
        <v>0</v>
      </c>
      <c r="Q62" s="149">
        <v>0</v>
      </c>
      <c r="R62" s="149">
        <v>0</v>
      </c>
    </row>
    <row r="63" spans="1:18" ht="20.25" customHeight="1">
      <c r="A63" s="90">
        <v>604</v>
      </c>
      <c r="B63" s="196" t="s">
        <v>303</v>
      </c>
      <c r="C63" s="151">
        <f t="shared" si="8"/>
        <v>0</v>
      </c>
      <c r="D63" s="149">
        <v>0</v>
      </c>
      <c r="E63" s="149">
        <v>0</v>
      </c>
      <c r="F63" s="149">
        <v>0</v>
      </c>
      <c r="G63" s="149">
        <v>0</v>
      </c>
      <c r="H63" s="149">
        <v>0</v>
      </c>
      <c r="I63" s="149" t="s">
        <v>767</v>
      </c>
      <c r="J63" s="149">
        <v>0</v>
      </c>
      <c r="K63" s="149">
        <v>0</v>
      </c>
      <c r="L63" s="149">
        <v>0</v>
      </c>
      <c r="M63" s="149">
        <v>0</v>
      </c>
      <c r="N63" s="149">
        <v>0</v>
      </c>
      <c r="O63" s="149">
        <v>0</v>
      </c>
      <c r="P63" s="149">
        <v>0</v>
      </c>
      <c r="Q63" s="149">
        <v>0</v>
      </c>
      <c r="R63" s="149">
        <v>0</v>
      </c>
    </row>
    <row r="64" spans="1:18" ht="20.25" customHeight="1">
      <c r="A64" s="90">
        <v>605</v>
      </c>
      <c r="B64" s="196" t="s">
        <v>349</v>
      </c>
      <c r="C64" s="151">
        <f t="shared" si="8"/>
        <v>0</v>
      </c>
      <c r="D64" s="149">
        <v>0</v>
      </c>
      <c r="E64" s="149">
        <v>0</v>
      </c>
      <c r="F64" s="149">
        <v>0</v>
      </c>
      <c r="G64" s="149">
        <v>0</v>
      </c>
      <c r="H64" s="149">
        <v>0</v>
      </c>
      <c r="I64" s="149" t="s">
        <v>767</v>
      </c>
      <c r="J64" s="149">
        <v>0</v>
      </c>
      <c r="K64" s="149">
        <v>0</v>
      </c>
      <c r="L64" s="149">
        <v>0</v>
      </c>
      <c r="M64" s="149">
        <v>0</v>
      </c>
      <c r="N64" s="149" t="s">
        <v>767</v>
      </c>
      <c r="O64" s="149">
        <v>0</v>
      </c>
      <c r="P64" s="149">
        <v>0</v>
      </c>
      <c r="Q64" s="149">
        <v>0</v>
      </c>
      <c r="R64" s="149">
        <v>0</v>
      </c>
    </row>
    <row r="65" spans="1:18" ht="20.25" customHeight="1">
      <c r="A65" s="90">
        <v>608</v>
      </c>
      <c r="B65" s="196" t="s">
        <v>350</v>
      </c>
      <c r="C65" s="151">
        <f t="shared" si="8"/>
        <v>4</v>
      </c>
      <c r="D65" s="149" t="s">
        <v>767</v>
      </c>
      <c r="E65" s="149">
        <v>0</v>
      </c>
      <c r="F65" s="149">
        <v>0</v>
      </c>
      <c r="G65" s="149">
        <v>0</v>
      </c>
      <c r="H65" s="149">
        <v>0</v>
      </c>
      <c r="I65" s="149" t="s">
        <v>767</v>
      </c>
      <c r="J65" s="149" t="s">
        <v>767</v>
      </c>
      <c r="K65" s="149">
        <v>0</v>
      </c>
      <c r="L65" s="149" t="s">
        <v>767</v>
      </c>
      <c r="M65" s="149">
        <v>0</v>
      </c>
      <c r="N65" s="149">
        <v>4</v>
      </c>
      <c r="O65" s="149">
        <v>0</v>
      </c>
      <c r="P65" s="149" t="s">
        <v>767</v>
      </c>
      <c r="Q65" s="149">
        <v>0</v>
      </c>
      <c r="R65" s="149">
        <v>0</v>
      </c>
    </row>
    <row r="66" spans="1:18" ht="20.25" customHeight="1">
      <c r="A66" s="97">
        <v>609</v>
      </c>
      <c r="B66" s="196" t="s">
        <v>351</v>
      </c>
      <c r="C66" s="151">
        <f t="shared" si="8"/>
        <v>0</v>
      </c>
      <c r="D66" s="149">
        <v>0</v>
      </c>
      <c r="E66" s="149">
        <v>0</v>
      </c>
      <c r="F66" s="149">
        <v>0</v>
      </c>
      <c r="G66" s="149">
        <v>0</v>
      </c>
      <c r="H66" s="149">
        <v>0</v>
      </c>
      <c r="I66" s="149">
        <v>0</v>
      </c>
      <c r="J66" s="149" t="s">
        <v>767</v>
      </c>
      <c r="K66" s="149">
        <v>0</v>
      </c>
      <c r="L66" s="149">
        <v>0</v>
      </c>
      <c r="M66" s="149">
        <v>0</v>
      </c>
      <c r="N66" s="149">
        <v>0</v>
      </c>
      <c r="O66" s="149">
        <v>0</v>
      </c>
      <c r="P66" s="149">
        <v>0</v>
      </c>
      <c r="Q66" s="149">
        <v>0</v>
      </c>
      <c r="R66" s="149">
        <v>0</v>
      </c>
    </row>
    <row r="67" spans="1:18" ht="20.25" customHeight="1">
      <c r="A67" s="97">
        <v>610</v>
      </c>
      <c r="B67" s="196" t="s">
        <v>316</v>
      </c>
      <c r="C67" s="151">
        <f t="shared" si="8"/>
        <v>4</v>
      </c>
      <c r="D67" s="149">
        <v>0</v>
      </c>
      <c r="E67" s="149">
        <v>0</v>
      </c>
      <c r="F67" s="149">
        <v>0</v>
      </c>
      <c r="G67" s="149">
        <v>0</v>
      </c>
      <c r="H67" s="149">
        <v>0</v>
      </c>
      <c r="I67" s="149">
        <v>0</v>
      </c>
      <c r="J67" s="149">
        <v>4</v>
      </c>
      <c r="K67" s="149">
        <v>0</v>
      </c>
      <c r="L67" s="149" t="s">
        <v>767</v>
      </c>
      <c r="M67" s="149">
        <v>0</v>
      </c>
      <c r="N67" s="149">
        <v>0</v>
      </c>
      <c r="O67" s="149">
        <v>0</v>
      </c>
      <c r="P67" s="149">
        <v>0</v>
      </c>
      <c r="Q67" s="149">
        <v>0</v>
      </c>
      <c r="R67" s="149">
        <v>0</v>
      </c>
    </row>
    <row r="68" spans="1:18" ht="15" customHeight="1">
      <c r="A68" s="97">
        <v>611</v>
      </c>
      <c r="B68" s="196" t="s">
        <v>304</v>
      </c>
      <c r="C68" s="151">
        <f t="shared" si="8"/>
        <v>0</v>
      </c>
      <c r="D68" s="149" t="s">
        <v>767</v>
      </c>
      <c r="E68" s="149">
        <v>0</v>
      </c>
      <c r="F68" s="149">
        <v>0</v>
      </c>
      <c r="G68" s="149">
        <v>0</v>
      </c>
      <c r="H68" s="149">
        <v>0</v>
      </c>
      <c r="I68" s="149">
        <v>0</v>
      </c>
      <c r="J68" s="149">
        <v>0</v>
      </c>
      <c r="K68" s="149">
        <v>0</v>
      </c>
      <c r="L68" s="149" t="s">
        <v>767</v>
      </c>
      <c r="M68" s="149" t="s">
        <v>767</v>
      </c>
      <c r="N68" s="149">
        <v>0</v>
      </c>
      <c r="O68" s="149">
        <v>0</v>
      </c>
      <c r="P68" s="149">
        <v>0</v>
      </c>
      <c r="Q68" s="149">
        <v>0</v>
      </c>
      <c r="R68" s="149">
        <v>0</v>
      </c>
    </row>
    <row r="69" spans="1:18" ht="17.25" customHeight="1">
      <c r="A69" s="97">
        <v>615</v>
      </c>
      <c r="B69" s="196" t="s">
        <v>317</v>
      </c>
      <c r="C69" s="151">
        <f t="shared" si="8"/>
        <v>9</v>
      </c>
      <c r="D69" s="149">
        <v>0</v>
      </c>
      <c r="E69" s="149">
        <v>0</v>
      </c>
      <c r="F69" s="149" t="s">
        <v>767</v>
      </c>
      <c r="G69" s="149">
        <v>0</v>
      </c>
      <c r="H69" s="149">
        <v>0</v>
      </c>
      <c r="I69" s="149" t="s">
        <v>767</v>
      </c>
      <c r="J69" s="149">
        <v>9</v>
      </c>
      <c r="K69" s="149" t="s">
        <v>767</v>
      </c>
      <c r="L69" s="149" t="s">
        <v>767</v>
      </c>
      <c r="M69" s="149" t="s">
        <v>767</v>
      </c>
      <c r="N69" s="149">
        <v>0</v>
      </c>
      <c r="O69" s="149" t="s">
        <v>767</v>
      </c>
      <c r="P69" s="149" t="s">
        <v>767</v>
      </c>
      <c r="Q69" s="149">
        <v>0</v>
      </c>
      <c r="R69" s="149">
        <v>0</v>
      </c>
    </row>
    <row r="70" spans="1:18" ht="14.25" customHeight="1">
      <c r="A70" s="97">
        <v>617</v>
      </c>
      <c r="B70" s="196" t="s">
        <v>352</v>
      </c>
      <c r="C70" s="151">
        <f t="shared" si="8"/>
        <v>6</v>
      </c>
      <c r="D70" s="149">
        <v>0</v>
      </c>
      <c r="E70" s="149">
        <v>0</v>
      </c>
      <c r="F70" s="149">
        <v>0</v>
      </c>
      <c r="G70" s="149">
        <v>0</v>
      </c>
      <c r="H70" s="149">
        <v>0</v>
      </c>
      <c r="I70" s="149">
        <v>0</v>
      </c>
      <c r="J70" s="149">
        <v>6</v>
      </c>
      <c r="K70" s="149">
        <v>0</v>
      </c>
      <c r="L70" s="149">
        <v>0</v>
      </c>
      <c r="M70" s="149">
        <v>0</v>
      </c>
      <c r="N70" s="149" t="s">
        <v>767</v>
      </c>
      <c r="O70" s="149">
        <v>0</v>
      </c>
      <c r="P70" s="149">
        <v>0</v>
      </c>
      <c r="Q70" s="149">
        <v>0</v>
      </c>
      <c r="R70" s="149">
        <v>0</v>
      </c>
    </row>
    <row r="71" spans="1:18" ht="22.5" customHeight="1">
      <c r="A71" s="97">
        <v>619</v>
      </c>
      <c r="B71" s="196" t="s">
        <v>698</v>
      </c>
      <c r="C71" s="151">
        <f t="shared" si="8"/>
        <v>27</v>
      </c>
      <c r="D71" s="149" t="s">
        <v>767</v>
      </c>
      <c r="E71" s="149" t="s">
        <v>767</v>
      </c>
      <c r="F71" s="149">
        <v>0</v>
      </c>
      <c r="G71" s="149" t="s">
        <v>767</v>
      </c>
      <c r="H71" s="149">
        <v>0</v>
      </c>
      <c r="I71" s="149" t="s">
        <v>767</v>
      </c>
      <c r="J71" s="149">
        <v>14</v>
      </c>
      <c r="K71" s="149" t="s">
        <v>767</v>
      </c>
      <c r="L71" s="149" t="s">
        <v>767</v>
      </c>
      <c r="M71" s="149" t="s">
        <v>767</v>
      </c>
      <c r="N71" s="149">
        <v>7</v>
      </c>
      <c r="O71" s="149" t="s">
        <v>767</v>
      </c>
      <c r="P71" s="149">
        <v>6</v>
      </c>
      <c r="Q71" s="149">
        <v>0</v>
      </c>
      <c r="R71" s="149" t="s">
        <v>767</v>
      </c>
    </row>
    <row r="72" spans="1:18" ht="20.25" customHeight="1">
      <c r="A72" s="97">
        <v>620</v>
      </c>
      <c r="B72" s="196" t="s">
        <v>609</v>
      </c>
      <c r="C72" s="151">
        <f t="shared" si="8"/>
        <v>156</v>
      </c>
      <c r="D72" s="149">
        <v>5</v>
      </c>
      <c r="E72" s="149">
        <v>0</v>
      </c>
      <c r="F72" s="149">
        <v>10</v>
      </c>
      <c r="G72" s="149" t="s">
        <v>767</v>
      </c>
      <c r="H72" s="149">
        <v>4</v>
      </c>
      <c r="I72" s="149">
        <v>11</v>
      </c>
      <c r="J72" s="149">
        <v>63</v>
      </c>
      <c r="K72" s="149">
        <v>10</v>
      </c>
      <c r="L72" s="149">
        <v>12</v>
      </c>
      <c r="M72" s="149">
        <v>12</v>
      </c>
      <c r="N72" s="149">
        <v>6</v>
      </c>
      <c r="O72" s="149">
        <v>4</v>
      </c>
      <c r="P72" s="149">
        <v>14</v>
      </c>
      <c r="Q72" s="149" t="s">
        <v>767</v>
      </c>
      <c r="R72" s="149">
        <v>5</v>
      </c>
    </row>
    <row r="73" spans="1:18" ht="20.25" customHeight="1">
      <c r="A73" s="97">
        <v>621</v>
      </c>
      <c r="B73" s="196" t="s">
        <v>353</v>
      </c>
      <c r="C73" s="151">
        <f t="shared" ref="C73:C136" si="14">SUM(D73:R73)</f>
        <v>226</v>
      </c>
      <c r="D73" s="149">
        <v>8</v>
      </c>
      <c r="E73" s="149">
        <v>4</v>
      </c>
      <c r="F73" s="149">
        <v>16</v>
      </c>
      <c r="G73" s="149" t="s">
        <v>767</v>
      </c>
      <c r="H73" s="149">
        <v>9</v>
      </c>
      <c r="I73" s="149">
        <v>13</v>
      </c>
      <c r="J73" s="149">
        <v>81</v>
      </c>
      <c r="K73" s="149">
        <v>7</v>
      </c>
      <c r="L73" s="149">
        <v>15</v>
      </c>
      <c r="M73" s="149">
        <v>14</v>
      </c>
      <c r="N73" s="149">
        <v>19</v>
      </c>
      <c r="O73" s="149">
        <v>13</v>
      </c>
      <c r="P73" s="149">
        <v>23</v>
      </c>
      <c r="Q73" s="149" t="s">
        <v>767</v>
      </c>
      <c r="R73" s="149">
        <v>4</v>
      </c>
    </row>
    <row r="74" spans="1:18" ht="20.25" customHeight="1">
      <c r="A74" s="97">
        <v>623</v>
      </c>
      <c r="B74" s="196" t="s">
        <v>601</v>
      </c>
      <c r="C74" s="151">
        <f t="shared" si="14"/>
        <v>232</v>
      </c>
      <c r="D74" s="149">
        <v>10</v>
      </c>
      <c r="E74" s="149">
        <v>7</v>
      </c>
      <c r="F74" s="149">
        <v>11</v>
      </c>
      <c r="G74" s="149" t="s">
        <v>767</v>
      </c>
      <c r="H74" s="149">
        <v>8</v>
      </c>
      <c r="I74" s="149">
        <v>24</v>
      </c>
      <c r="J74" s="149">
        <v>58</v>
      </c>
      <c r="K74" s="149">
        <v>22</v>
      </c>
      <c r="L74" s="149">
        <v>10</v>
      </c>
      <c r="M74" s="149">
        <v>16</v>
      </c>
      <c r="N74" s="149">
        <v>24</v>
      </c>
      <c r="O74" s="149">
        <v>13</v>
      </c>
      <c r="P74" s="149">
        <v>18</v>
      </c>
      <c r="Q74" s="149" t="s">
        <v>767</v>
      </c>
      <c r="R74" s="149">
        <v>11</v>
      </c>
    </row>
    <row r="75" spans="1:18" ht="20.25" customHeight="1">
      <c r="A75" s="97">
        <v>625</v>
      </c>
      <c r="B75" s="196" t="s">
        <v>355</v>
      </c>
      <c r="C75" s="151">
        <f t="shared" si="14"/>
        <v>0</v>
      </c>
      <c r="D75" s="149">
        <v>0</v>
      </c>
      <c r="E75" s="149">
        <v>0</v>
      </c>
      <c r="F75" s="149">
        <v>0</v>
      </c>
      <c r="G75" s="149">
        <v>0</v>
      </c>
      <c r="H75" s="149">
        <v>0</v>
      </c>
      <c r="I75" s="149">
        <v>0</v>
      </c>
      <c r="J75" s="149" t="s">
        <v>767</v>
      </c>
      <c r="K75" s="149" t="s">
        <v>767</v>
      </c>
      <c r="L75" s="149">
        <v>0</v>
      </c>
      <c r="M75" s="149">
        <v>0</v>
      </c>
      <c r="N75" s="149">
        <v>0</v>
      </c>
      <c r="O75" s="149">
        <v>0</v>
      </c>
      <c r="P75" s="149">
        <v>0</v>
      </c>
      <c r="Q75" s="149">
        <v>0</v>
      </c>
      <c r="R75" s="149">
        <v>0</v>
      </c>
    </row>
    <row r="76" spans="1:18" ht="20.25" customHeight="1">
      <c r="A76" s="97">
        <v>628</v>
      </c>
      <c r="B76" s="196" t="s">
        <v>305</v>
      </c>
      <c r="C76" s="151">
        <f t="shared" si="14"/>
        <v>0</v>
      </c>
      <c r="D76" s="149">
        <v>0</v>
      </c>
      <c r="E76" s="149">
        <v>0</v>
      </c>
      <c r="F76" s="149">
        <v>0</v>
      </c>
      <c r="G76" s="149">
        <v>0</v>
      </c>
      <c r="H76" s="149">
        <v>0</v>
      </c>
      <c r="I76" s="149">
        <v>0</v>
      </c>
      <c r="J76" s="149">
        <v>0</v>
      </c>
      <c r="K76" s="149">
        <v>0</v>
      </c>
      <c r="L76" s="149">
        <v>0</v>
      </c>
      <c r="M76" s="149" t="s">
        <v>767</v>
      </c>
      <c r="N76" s="149">
        <v>0</v>
      </c>
      <c r="O76" s="149">
        <v>0</v>
      </c>
      <c r="P76" s="149">
        <v>0</v>
      </c>
      <c r="Q76" s="149">
        <v>0</v>
      </c>
      <c r="R76" s="149">
        <v>0</v>
      </c>
    </row>
    <row r="77" spans="1:18" ht="20.25" customHeight="1">
      <c r="A77" s="97">
        <v>629</v>
      </c>
      <c r="B77" s="198" t="s">
        <v>610</v>
      </c>
      <c r="C77" s="151">
        <f t="shared" si="14"/>
        <v>0</v>
      </c>
      <c r="D77" s="149">
        <v>0</v>
      </c>
      <c r="E77" s="149">
        <v>0</v>
      </c>
      <c r="F77" s="149">
        <v>0</v>
      </c>
      <c r="G77" s="149">
        <v>0</v>
      </c>
      <c r="H77" s="149">
        <v>0</v>
      </c>
      <c r="I77" s="149" t="s">
        <v>767</v>
      </c>
      <c r="J77" s="149" t="s">
        <v>767</v>
      </c>
      <c r="K77" s="149">
        <v>0</v>
      </c>
      <c r="L77" s="149">
        <v>0</v>
      </c>
      <c r="M77" s="149">
        <v>0</v>
      </c>
      <c r="N77" s="149">
        <v>0</v>
      </c>
      <c r="O77" s="149">
        <v>0</v>
      </c>
      <c r="P77" s="149">
        <v>0</v>
      </c>
      <c r="Q77" s="149">
        <v>0</v>
      </c>
      <c r="R77" s="149">
        <v>0</v>
      </c>
    </row>
    <row r="78" spans="1:18" ht="21.75" customHeight="1">
      <c r="A78" s="97">
        <v>630</v>
      </c>
      <c r="B78" s="196" t="s">
        <v>633</v>
      </c>
      <c r="C78" s="151">
        <f t="shared" si="14"/>
        <v>0</v>
      </c>
      <c r="D78" s="149">
        <v>0</v>
      </c>
      <c r="E78" s="149">
        <v>0</v>
      </c>
      <c r="F78" s="149">
        <v>0</v>
      </c>
      <c r="G78" s="149">
        <v>0</v>
      </c>
      <c r="H78" s="149">
        <v>0</v>
      </c>
      <c r="I78" s="149">
        <v>0</v>
      </c>
      <c r="J78" s="149">
        <v>0</v>
      </c>
      <c r="K78" s="149">
        <v>0</v>
      </c>
      <c r="L78" s="149" t="s">
        <v>767</v>
      </c>
      <c r="M78" s="149">
        <v>0</v>
      </c>
      <c r="N78" s="149">
        <v>0</v>
      </c>
      <c r="O78" s="149">
        <v>0</v>
      </c>
      <c r="P78" s="149">
        <v>0</v>
      </c>
      <c r="Q78" s="149">
        <v>0</v>
      </c>
      <c r="R78" s="149">
        <v>0</v>
      </c>
    </row>
    <row r="79" spans="1:18" ht="20.25" customHeight="1">
      <c r="A79" s="97">
        <v>631</v>
      </c>
      <c r="B79" s="196" t="s">
        <v>306</v>
      </c>
      <c r="C79" s="151">
        <f t="shared" si="14"/>
        <v>31</v>
      </c>
      <c r="D79" s="149" t="s">
        <v>767</v>
      </c>
      <c r="E79" s="149">
        <v>0</v>
      </c>
      <c r="F79" s="149">
        <v>0</v>
      </c>
      <c r="G79" s="149" t="s">
        <v>767</v>
      </c>
      <c r="H79" s="149" t="s">
        <v>767</v>
      </c>
      <c r="I79" s="149">
        <v>9</v>
      </c>
      <c r="J79" s="149">
        <v>22</v>
      </c>
      <c r="K79" s="149" t="s">
        <v>767</v>
      </c>
      <c r="L79" s="149">
        <v>0</v>
      </c>
      <c r="M79" s="149">
        <v>0</v>
      </c>
      <c r="N79" s="149">
        <v>0</v>
      </c>
      <c r="O79" s="149" t="s">
        <v>767</v>
      </c>
      <c r="P79" s="149" t="s">
        <v>767</v>
      </c>
      <c r="Q79" s="149" t="s">
        <v>767</v>
      </c>
      <c r="R79" s="149">
        <v>0</v>
      </c>
    </row>
    <row r="80" spans="1:18" ht="20.25" customHeight="1">
      <c r="A80" s="90">
        <v>633</v>
      </c>
      <c r="B80" s="198" t="s">
        <v>634</v>
      </c>
      <c r="C80" s="151">
        <f t="shared" si="14"/>
        <v>0</v>
      </c>
      <c r="D80" s="149">
        <v>0</v>
      </c>
      <c r="E80" s="149">
        <v>0</v>
      </c>
      <c r="F80" s="149">
        <v>0</v>
      </c>
      <c r="G80" s="149">
        <v>0</v>
      </c>
      <c r="H80" s="149">
        <v>0</v>
      </c>
      <c r="I80" s="149">
        <v>0</v>
      </c>
      <c r="J80" s="149" t="s">
        <v>767</v>
      </c>
      <c r="K80" s="149">
        <v>0</v>
      </c>
      <c r="L80" s="149">
        <v>0</v>
      </c>
      <c r="M80" s="149">
        <v>0</v>
      </c>
      <c r="N80" s="149">
        <v>0</v>
      </c>
      <c r="O80" s="149">
        <v>0</v>
      </c>
      <c r="P80" s="149">
        <v>0</v>
      </c>
      <c r="Q80" s="149">
        <v>0</v>
      </c>
      <c r="R80" s="149" t="s">
        <v>767</v>
      </c>
    </row>
    <row r="81" spans="1:18" ht="20.25" customHeight="1">
      <c r="A81" s="90">
        <v>634</v>
      </c>
      <c r="B81" s="198" t="s">
        <v>635</v>
      </c>
      <c r="C81" s="151">
        <f t="shared" si="14"/>
        <v>4</v>
      </c>
      <c r="D81" s="149">
        <v>0</v>
      </c>
      <c r="E81" s="149" t="s">
        <v>767</v>
      </c>
      <c r="F81" s="149">
        <v>0</v>
      </c>
      <c r="G81" s="149" t="s">
        <v>767</v>
      </c>
      <c r="H81" s="149" t="s">
        <v>767</v>
      </c>
      <c r="I81" s="149">
        <v>0</v>
      </c>
      <c r="J81" s="149">
        <v>4</v>
      </c>
      <c r="K81" s="149" t="s">
        <v>767</v>
      </c>
      <c r="L81" s="149">
        <v>0</v>
      </c>
      <c r="M81" s="149">
        <v>0</v>
      </c>
      <c r="N81" s="149">
        <v>0</v>
      </c>
      <c r="O81" s="149">
        <v>0</v>
      </c>
      <c r="P81" s="149" t="s">
        <v>767</v>
      </c>
      <c r="Q81" s="149">
        <v>0</v>
      </c>
      <c r="R81" s="149">
        <v>0</v>
      </c>
    </row>
    <row r="82" spans="1:18" ht="20.25" customHeight="1">
      <c r="A82" s="90">
        <v>635</v>
      </c>
      <c r="B82" s="197" t="s">
        <v>408</v>
      </c>
      <c r="C82" s="151">
        <f t="shared" si="14"/>
        <v>98</v>
      </c>
      <c r="D82" s="149">
        <v>8</v>
      </c>
      <c r="E82" s="149" t="s">
        <v>767</v>
      </c>
      <c r="F82" s="149">
        <v>9</v>
      </c>
      <c r="G82" s="149" t="s">
        <v>767</v>
      </c>
      <c r="H82" s="149" t="s">
        <v>767</v>
      </c>
      <c r="I82" s="149" t="s">
        <v>767</v>
      </c>
      <c r="J82" s="149">
        <v>48</v>
      </c>
      <c r="K82" s="149">
        <v>13</v>
      </c>
      <c r="L82" s="149" t="s">
        <v>767</v>
      </c>
      <c r="M82" s="149">
        <v>11</v>
      </c>
      <c r="N82" s="149">
        <v>5</v>
      </c>
      <c r="O82" s="149" t="s">
        <v>767</v>
      </c>
      <c r="P82" s="149" t="s">
        <v>767</v>
      </c>
      <c r="Q82" s="149" t="s">
        <v>767</v>
      </c>
      <c r="R82" s="149">
        <v>4</v>
      </c>
    </row>
    <row r="83" spans="1:18" ht="20.25" customHeight="1">
      <c r="A83" s="90">
        <v>637</v>
      </c>
      <c r="B83" s="196" t="s">
        <v>308</v>
      </c>
      <c r="C83" s="151">
        <f t="shared" si="14"/>
        <v>149</v>
      </c>
      <c r="D83" s="149">
        <v>7</v>
      </c>
      <c r="E83" s="149" t="s">
        <v>767</v>
      </c>
      <c r="F83" s="149" t="s">
        <v>767</v>
      </c>
      <c r="G83" s="149" t="s">
        <v>767</v>
      </c>
      <c r="H83" s="149">
        <v>5</v>
      </c>
      <c r="I83" s="149">
        <v>12</v>
      </c>
      <c r="J83" s="149">
        <v>60</v>
      </c>
      <c r="K83" s="149">
        <v>14</v>
      </c>
      <c r="L83" s="149">
        <v>6</v>
      </c>
      <c r="M83" s="149">
        <v>10</v>
      </c>
      <c r="N83" s="149">
        <v>11</v>
      </c>
      <c r="O83" s="149">
        <v>4</v>
      </c>
      <c r="P83" s="149">
        <v>16</v>
      </c>
      <c r="Q83" s="149">
        <v>4</v>
      </c>
      <c r="R83" s="149">
        <v>0</v>
      </c>
    </row>
    <row r="84" spans="1:18" ht="24.75" customHeight="1">
      <c r="A84" s="90">
        <v>699</v>
      </c>
      <c r="B84" s="197" t="s">
        <v>636</v>
      </c>
      <c r="C84" s="151">
        <f t="shared" si="14"/>
        <v>0</v>
      </c>
      <c r="D84" s="149" t="s">
        <v>767</v>
      </c>
      <c r="E84" s="149">
        <v>0</v>
      </c>
      <c r="F84" s="149">
        <v>0</v>
      </c>
      <c r="G84" s="149">
        <v>0</v>
      </c>
      <c r="H84" s="149">
        <v>0</v>
      </c>
      <c r="I84" s="149">
        <v>0</v>
      </c>
      <c r="J84" s="149">
        <v>0</v>
      </c>
      <c r="K84" s="149">
        <v>0</v>
      </c>
      <c r="L84" s="149">
        <v>0</v>
      </c>
      <c r="M84" s="149">
        <v>0</v>
      </c>
      <c r="N84" s="149">
        <v>0</v>
      </c>
      <c r="O84" s="149">
        <v>0</v>
      </c>
      <c r="P84" s="149">
        <v>0</v>
      </c>
      <c r="Q84" s="149">
        <v>0</v>
      </c>
      <c r="R84" s="149">
        <v>0</v>
      </c>
    </row>
    <row r="85" spans="1:18" ht="20.25" customHeight="1">
      <c r="A85" s="74"/>
      <c r="B85" s="345" t="s">
        <v>637</v>
      </c>
      <c r="C85" s="151">
        <f>SUM(C86:C103)</f>
        <v>5253</v>
      </c>
      <c r="D85" s="151">
        <f t="shared" ref="D85:R85" si="15">SUM(D86:D103)</f>
        <v>169</v>
      </c>
      <c r="E85" s="151">
        <f t="shared" si="15"/>
        <v>106</v>
      </c>
      <c r="F85" s="151">
        <f t="shared" si="15"/>
        <v>174</v>
      </c>
      <c r="G85" s="151">
        <f t="shared" si="15"/>
        <v>114</v>
      </c>
      <c r="H85" s="151">
        <f t="shared" si="15"/>
        <v>287</v>
      </c>
      <c r="I85" s="151">
        <f t="shared" si="15"/>
        <v>459</v>
      </c>
      <c r="J85" s="151">
        <f t="shared" si="15"/>
        <v>1934</v>
      </c>
      <c r="K85" s="151">
        <f t="shared" si="15"/>
        <v>175</v>
      </c>
      <c r="L85" s="151">
        <f t="shared" si="15"/>
        <v>398</v>
      </c>
      <c r="M85" s="151">
        <f t="shared" si="15"/>
        <v>506</v>
      </c>
      <c r="N85" s="151">
        <f t="shared" si="15"/>
        <v>291</v>
      </c>
      <c r="O85" s="151">
        <f t="shared" si="15"/>
        <v>172</v>
      </c>
      <c r="P85" s="151">
        <f t="shared" si="15"/>
        <v>324</v>
      </c>
      <c r="Q85" s="151">
        <f t="shared" si="15"/>
        <v>86</v>
      </c>
      <c r="R85" s="151">
        <f t="shared" si="15"/>
        <v>58</v>
      </c>
    </row>
    <row r="86" spans="1:18" ht="20.25" customHeight="1">
      <c r="A86" s="90">
        <v>701</v>
      </c>
      <c r="B86" s="196" t="s">
        <v>357</v>
      </c>
      <c r="C86" s="151">
        <f t="shared" si="14"/>
        <v>13</v>
      </c>
      <c r="D86" s="149">
        <v>0</v>
      </c>
      <c r="E86" s="149">
        <v>0</v>
      </c>
      <c r="F86" s="149">
        <v>0</v>
      </c>
      <c r="G86" s="149">
        <v>0</v>
      </c>
      <c r="H86" s="149">
        <v>0</v>
      </c>
      <c r="I86" s="149">
        <v>0</v>
      </c>
      <c r="J86" s="149">
        <v>9</v>
      </c>
      <c r="K86" s="149" t="s">
        <v>767</v>
      </c>
      <c r="L86" s="149">
        <v>0</v>
      </c>
      <c r="M86" s="149">
        <v>4</v>
      </c>
      <c r="N86" s="149" t="s">
        <v>767</v>
      </c>
      <c r="O86" s="149" t="s">
        <v>767</v>
      </c>
      <c r="P86" s="149">
        <v>0</v>
      </c>
      <c r="Q86" s="149">
        <v>0</v>
      </c>
      <c r="R86" s="149">
        <v>0</v>
      </c>
    </row>
    <row r="87" spans="1:18" ht="20.25" customHeight="1">
      <c r="A87" s="90">
        <v>702</v>
      </c>
      <c r="B87" s="196" t="s">
        <v>358</v>
      </c>
      <c r="C87" s="151">
        <f t="shared" si="14"/>
        <v>675</v>
      </c>
      <c r="D87" s="149">
        <v>7</v>
      </c>
      <c r="E87" s="149">
        <v>17</v>
      </c>
      <c r="F87" s="149">
        <v>18</v>
      </c>
      <c r="G87" s="149">
        <v>13</v>
      </c>
      <c r="H87" s="149">
        <v>22</v>
      </c>
      <c r="I87" s="149">
        <v>48</v>
      </c>
      <c r="J87" s="149">
        <v>404</v>
      </c>
      <c r="K87" s="149">
        <v>15</v>
      </c>
      <c r="L87" s="149">
        <v>29</v>
      </c>
      <c r="M87" s="149">
        <v>42</v>
      </c>
      <c r="N87" s="149">
        <v>29</v>
      </c>
      <c r="O87" s="149">
        <v>10</v>
      </c>
      <c r="P87" s="149">
        <v>14</v>
      </c>
      <c r="Q87" s="149">
        <v>7</v>
      </c>
      <c r="R87" s="149" t="s">
        <v>767</v>
      </c>
    </row>
    <row r="88" spans="1:18" ht="20.25" customHeight="1">
      <c r="A88" s="90">
        <v>703</v>
      </c>
      <c r="B88" s="196" t="s">
        <v>359</v>
      </c>
      <c r="C88" s="151">
        <f t="shared" si="14"/>
        <v>48</v>
      </c>
      <c r="D88" s="149">
        <v>0</v>
      </c>
      <c r="E88" s="149" t="s">
        <v>767</v>
      </c>
      <c r="F88" s="149">
        <v>0</v>
      </c>
      <c r="G88" s="149">
        <v>0</v>
      </c>
      <c r="H88" s="149" t="s">
        <v>767</v>
      </c>
      <c r="I88" s="149" t="s">
        <v>767</v>
      </c>
      <c r="J88" s="149">
        <v>48</v>
      </c>
      <c r="K88" s="149" t="s">
        <v>767</v>
      </c>
      <c r="L88" s="149" t="s">
        <v>767</v>
      </c>
      <c r="M88" s="149" t="s">
        <v>767</v>
      </c>
      <c r="N88" s="149" t="s">
        <v>767</v>
      </c>
      <c r="O88" s="149">
        <v>0</v>
      </c>
      <c r="P88" s="149" t="s">
        <v>767</v>
      </c>
      <c r="Q88" s="149" t="s">
        <v>767</v>
      </c>
      <c r="R88" s="149">
        <v>0</v>
      </c>
    </row>
    <row r="89" spans="1:18" ht="20.25" customHeight="1">
      <c r="A89" s="90">
        <v>705</v>
      </c>
      <c r="B89" s="196" t="s">
        <v>360</v>
      </c>
      <c r="C89" s="151">
        <f t="shared" si="14"/>
        <v>0</v>
      </c>
      <c r="D89" s="149" t="s">
        <v>767</v>
      </c>
      <c r="E89" s="149" t="s">
        <v>767</v>
      </c>
      <c r="F89" s="149" t="s">
        <v>767</v>
      </c>
      <c r="G89" s="149">
        <v>0</v>
      </c>
      <c r="H89" s="149">
        <v>0</v>
      </c>
      <c r="I89" s="149" t="s">
        <v>767</v>
      </c>
      <c r="J89" s="149" t="s">
        <v>767</v>
      </c>
      <c r="K89" s="149">
        <v>0</v>
      </c>
      <c r="L89" s="149" t="s">
        <v>767</v>
      </c>
      <c r="M89" s="149" t="s">
        <v>767</v>
      </c>
      <c r="N89" s="149">
        <v>0</v>
      </c>
      <c r="O89" s="149">
        <v>0</v>
      </c>
      <c r="P89" s="149">
        <v>0</v>
      </c>
      <c r="Q89" s="149">
        <v>0</v>
      </c>
      <c r="R89" s="149" t="s">
        <v>767</v>
      </c>
    </row>
    <row r="90" spans="1:18" ht="20.25" customHeight="1">
      <c r="A90" s="90">
        <v>706</v>
      </c>
      <c r="B90" s="196" t="s">
        <v>361</v>
      </c>
      <c r="C90" s="151">
        <f t="shared" si="14"/>
        <v>0</v>
      </c>
      <c r="D90" s="149">
        <v>0</v>
      </c>
      <c r="E90" s="149">
        <v>0</v>
      </c>
      <c r="F90" s="149">
        <v>0</v>
      </c>
      <c r="G90" s="149">
        <v>0</v>
      </c>
      <c r="H90" s="149">
        <v>0</v>
      </c>
      <c r="I90" s="149">
        <v>0</v>
      </c>
      <c r="J90" s="149">
        <v>0</v>
      </c>
      <c r="K90" s="149">
        <v>0</v>
      </c>
      <c r="L90" s="149">
        <v>0</v>
      </c>
      <c r="M90" s="149">
        <v>0</v>
      </c>
      <c r="N90" s="149" t="s">
        <v>767</v>
      </c>
      <c r="O90" s="149">
        <v>0</v>
      </c>
      <c r="P90" s="149">
        <v>0</v>
      </c>
      <c r="Q90" s="149">
        <v>0</v>
      </c>
      <c r="R90" s="149">
        <v>0</v>
      </c>
    </row>
    <row r="91" spans="1:18" ht="20.25" customHeight="1">
      <c r="A91" s="90">
        <v>709</v>
      </c>
      <c r="B91" s="196" t="s">
        <v>363</v>
      </c>
      <c r="C91" s="151">
        <f t="shared" si="14"/>
        <v>376</v>
      </c>
      <c r="D91" s="149">
        <v>16</v>
      </c>
      <c r="E91" s="149">
        <v>7</v>
      </c>
      <c r="F91" s="149">
        <v>10</v>
      </c>
      <c r="G91" s="149">
        <v>19</v>
      </c>
      <c r="H91" s="149">
        <v>17</v>
      </c>
      <c r="I91" s="149">
        <v>37</v>
      </c>
      <c r="J91" s="149">
        <v>114</v>
      </c>
      <c r="K91" s="149">
        <v>16</v>
      </c>
      <c r="L91" s="149">
        <v>22</v>
      </c>
      <c r="M91" s="149">
        <v>37</v>
      </c>
      <c r="N91" s="149">
        <v>24</v>
      </c>
      <c r="O91" s="149">
        <v>11</v>
      </c>
      <c r="P91" s="149">
        <v>39</v>
      </c>
      <c r="Q91" s="149">
        <v>7</v>
      </c>
      <c r="R91" s="149" t="s">
        <v>767</v>
      </c>
    </row>
    <row r="92" spans="1:18" ht="20.25" customHeight="1">
      <c r="A92" s="90">
        <v>710</v>
      </c>
      <c r="B92" s="196" t="s">
        <v>364</v>
      </c>
      <c r="C92" s="151">
        <f t="shared" si="14"/>
        <v>2788</v>
      </c>
      <c r="D92" s="149">
        <v>101</v>
      </c>
      <c r="E92" s="149">
        <v>61</v>
      </c>
      <c r="F92" s="149">
        <v>50</v>
      </c>
      <c r="G92" s="149">
        <v>54</v>
      </c>
      <c r="H92" s="149">
        <v>189</v>
      </c>
      <c r="I92" s="149">
        <v>258</v>
      </c>
      <c r="J92" s="149">
        <v>802</v>
      </c>
      <c r="K92" s="149">
        <v>114</v>
      </c>
      <c r="L92" s="149">
        <v>249</v>
      </c>
      <c r="M92" s="149">
        <v>301</v>
      </c>
      <c r="N92" s="149">
        <v>176</v>
      </c>
      <c r="O92" s="149">
        <v>102</v>
      </c>
      <c r="P92" s="149">
        <v>225</v>
      </c>
      <c r="Q92" s="149">
        <v>63</v>
      </c>
      <c r="R92" s="149">
        <v>43</v>
      </c>
    </row>
    <row r="93" spans="1:18" ht="20.25" customHeight="1">
      <c r="A93" s="90">
        <v>716</v>
      </c>
      <c r="B93" s="196" t="s">
        <v>639</v>
      </c>
      <c r="C93" s="151">
        <f t="shared" si="14"/>
        <v>0</v>
      </c>
      <c r="D93" s="149">
        <v>0</v>
      </c>
      <c r="E93" s="149">
        <v>0</v>
      </c>
      <c r="F93" s="149" t="s">
        <v>767</v>
      </c>
      <c r="G93" s="149">
        <v>0</v>
      </c>
      <c r="H93" s="149">
        <v>0</v>
      </c>
      <c r="I93" s="149">
        <v>0</v>
      </c>
      <c r="J93" s="149" t="s">
        <v>767</v>
      </c>
      <c r="K93" s="149">
        <v>0</v>
      </c>
      <c r="L93" s="149" t="s">
        <v>767</v>
      </c>
      <c r="M93" s="149">
        <v>0</v>
      </c>
      <c r="N93" s="149">
        <v>0</v>
      </c>
      <c r="O93" s="149">
        <v>0</v>
      </c>
      <c r="P93" s="149">
        <v>0</v>
      </c>
      <c r="Q93" s="149">
        <v>0</v>
      </c>
      <c r="R93" s="149">
        <v>0</v>
      </c>
    </row>
    <row r="94" spans="1:18" ht="20.25" customHeight="1">
      <c r="A94" s="90">
        <v>717</v>
      </c>
      <c r="B94" s="196" t="s">
        <v>309</v>
      </c>
      <c r="C94" s="151">
        <f t="shared" si="14"/>
        <v>10</v>
      </c>
      <c r="D94" s="149">
        <v>0</v>
      </c>
      <c r="E94" s="149">
        <v>0</v>
      </c>
      <c r="F94" s="149">
        <v>0</v>
      </c>
      <c r="G94" s="149">
        <v>0</v>
      </c>
      <c r="H94" s="149">
        <v>4</v>
      </c>
      <c r="I94" s="149" t="s">
        <v>767</v>
      </c>
      <c r="J94" s="149">
        <v>6</v>
      </c>
      <c r="K94" s="149">
        <v>0</v>
      </c>
      <c r="L94" s="149" t="s">
        <v>767</v>
      </c>
      <c r="M94" s="149" t="s">
        <v>767</v>
      </c>
      <c r="N94" s="149">
        <v>0</v>
      </c>
      <c r="O94" s="149">
        <v>0</v>
      </c>
      <c r="P94" s="149">
        <v>0</v>
      </c>
      <c r="Q94" s="149">
        <v>0</v>
      </c>
      <c r="R94" s="149" t="s">
        <v>767</v>
      </c>
    </row>
    <row r="95" spans="1:18" ht="20.25" customHeight="1">
      <c r="A95" s="97">
        <v>720</v>
      </c>
      <c r="B95" s="196" t="s">
        <v>421</v>
      </c>
      <c r="C95" s="151">
        <f t="shared" si="14"/>
        <v>5</v>
      </c>
      <c r="D95" s="149">
        <v>0</v>
      </c>
      <c r="E95" s="149">
        <v>0</v>
      </c>
      <c r="F95" s="149" t="s">
        <v>767</v>
      </c>
      <c r="G95" s="149">
        <v>0</v>
      </c>
      <c r="H95" s="149">
        <v>0</v>
      </c>
      <c r="I95" s="149" t="s">
        <v>767</v>
      </c>
      <c r="J95" s="149">
        <v>5</v>
      </c>
      <c r="K95" s="149" t="s">
        <v>767</v>
      </c>
      <c r="L95" s="149" t="s">
        <v>767</v>
      </c>
      <c r="M95" s="149" t="s">
        <v>767</v>
      </c>
      <c r="N95" s="149">
        <v>0</v>
      </c>
      <c r="O95" s="149">
        <v>0</v>
      </c>
      <c r="P95" s="149" t="s">
        <v>767</v>
      </c>
      <c r="Q95" s="149">
        <v>0</v>
      </c>
      <c r="R95" s="149">
        <v>0</v>
      </c>
    </row>
    <row r="96" spans="1:18" ht="20.25" customHeight="1">
      <c r="A96" s="97">
        <v>721</v>
      </c>
      <c r="B96" s="77" t="s">
        <v>836</v>
      </c>
      <c r="C96" s="151">
        <f t="shared" si="14"/>
        <v>14</v>
      </c>
      <c r="D96" s="149">
        <v>10</v>
      </c>
      <c r="E96" s="149" t="s">
        <v>767</v>
      </c>
      <c r="F96" s="149">
        <v>0</v>
      </c>
      <c r="G96" s="149">
        <v>0</v>
      </c>
      <c r="H96" s="149">
        <v>0</v>
      </c>
      <c r="I96" s="149">
        <v>0</v>
      </c>
      <c r="J96" s="149">
        <v>4</v>
      </c>
      <c r="K96" s="149">
        <v>0</v>
      </c>
      <c r="L96" s="149">
        <v>0</v>
      </c>
      <c r="M96" s="149">
        <v>0</v>
      </c>
      <c r="N96" s="149">
        <v>0</v>
      </c>
      <c r="O96" s="149">
        <v>0</v>
      </c>
      <c r="P96" s="149">
        <v>0</v>
      </c>
      <c r="Q96" s="149">
        <v>0</v>
      </c>
      <c r="R96" s="149">
        <v>0</v>
      </c>
    </row>
    <row r="97" spans="1:18" ht="20.25" customHeight="1">
      <c r="A97" s="97">
        <v>723</v>
      </c>
      <c r="B97" s="197" t="s">
        <v>145</v>
      </c>
      <c r="C97" s="151">
        <f t="shared" si="14"/>
        <v>0</v>
      </c>
      <c r="D97" s="149">
        <v>0</v>
      </c>
      <c r="E97" s="149">
        <v>0</v>
      </c>
      <c r="F97" s="149">
        <v>0</v>
      </c>
      <c r="G97" s="149">
        <v>0</v>
      </c>
      <c r="H97" s="149">
        <v>0</v>
      </c>
      <c r="I97" s="149">
        <v>0</v>
      </c>
      <c r="J97" s="149" t="s">
        <v>767</v>
      </c>
      <c r="K97" s="149">
        <v>0</v>
      </c>
      <c r="L97" s="149">
        <v>0</v>
      </c>
      <c r="M97" s="149">
        <v>0</v>
      </c>
      <c r="N97" s="149">
        <v>0</v>
      </c>
      <c r="O97" s="149">
        <v>0</v>
      </c>
      <c r="P97" s="149">
        <v>0</v>
      </c>
      <c r="Q97" s="149">
        <v>0</v>
      </c>
      <c r="R97" s="149">
        <v>0</v>
      </c>
    </row>
    <row r="98" spans="1:18" ht="20.25" customHeight="1">
      <c r="A98" s="97">
        <v>724</v>
      </c>
      <c r="B98" s="196" t="s">
        <v>146</v>
      </c>
      <c r="C98" s="151">
        <f t="shared" si="14"/>
        <v>0</v>
      </c>
      <c r="D98" s="149">
        <v>0</v>
      </c>
      <c r="E98" s="149">
        <v>0</v>
      </c>
      <c r="F98" s="149">
        <v>0</v>
      </c>
      <c r="G98" s="149">
        <v>0</v>
      </c>
      <c r="H98" s="149">
        <v>0</v>
      </c>
      <c r="I98" s="149">
        <v>0</v>
      </c>
      <c r="J98" s="149" t="s">
        <v>767</v>
      </c>
      <c r="K98" s="149">
        <v>0</v>
      </c>
      <c r="L98" s="149">
        <v>0</v>
      </c>
      <c r="M98" s="149">
        <v>0</v>
      </c>
      <c r="N98" s="149">
        <v>0</v>
      </c>
      <c r="O98" s="149">
        <v>0</v>
      </c>
      <c r="P98" s="149">
        <v>0</v>
      </c>
      <c r="Q98" s="149">
        <v>0</v>
      </c>
      <c r="R98" s="149">
        <v>0</v>
      </c>
    </row>
    <row r="99" spans="1:18" ht="20.25" customHeight="1">
      <c r="A99" s="97">
        <v>725</v>
      </c>
      <c r="B99" s="197" t="s">
        <v>147</v>
      </c>
      <c r="C99" s="151">
        <f t="shared" si="14"/>
        <v>0</v>
      </c>
      <c r="D99" s="149" t="s">
        <v>767</v>
      </c>
      <c r="E99" s="149">
        <v>0</v>
      </c>
      <c r="F99" s="149">
        <v>0</v>
      </c>
      <c r="G99" s="149">
        <v>0</v>
      </c>
      <c r="H99" s="149">
        <v>0</v>
      </c>
      <c r="I99" s="149">
        <v>0</v>
      </c>
      <c r="J99" s="149">
        <v>0</v>
      </c>
      <c r="K99" s="149">
        <v>0</v>
      </c>
      <c r="L99" s="149">
        <v>0</v>
      </c>
      <c r="M99" s="149">
        <v>0</v>
      </c>
      <c r="N99" s="149">
        <v>0</v>
      </c>
      <c r="O99" s="149" t="s">
        <v>767</v>
      </c>
      <c r="P99" s="149">
        <v>0</v>
      </c>
      <c r="Q99" s="149">
        <v>0</v>
      </c>
      <c r="R99" s="149">
        <v>0</v>
      </c>
    </row>
    <row r="100" spans="1:18" ht="23.25" customHeight="1">
      <c r="A100" s="97">
        <v>726</v>
      </c>
      <c r="B100" s="197" t="s">
        <v>148</v>
      </c>
      <c r="C100" s="151">
        <f t="shared" si="14"/>
        <v>0</v>
      </c>
      <c r="D100" s="149">
        <v>0</v>
      </c>
      <c r="E100" s="149">
        <v>0</v>
      </c>
      <c r="F100" s="149">
        <v>0</v>
      </c>
      <c r="G100" s="149">
        <v>0</v>
      </c>
      <c r="H100" s="149">
        <v>0</v>
      </c>
      <c r="I100" s="149">
        <v>0</v>
      </c>
      <c r="J100" s="149">
        <v>0</v>
      </c>
      <c r="K100" s="149">
        <v>0</v>
      </c>
      <c r="L100" s="149">
        <v>0</v>
      </c>
      <c r="M100" s="149">
        <v>0</v>
      </c>
      <c r="N100" s="149">
        <v>0</v>
      </c>
      <c r="O100" s="149" t="s">
        <v>767</v>
      </c>
      <c r="P100" s="149">
        <v>0</v>
      </c>
      <c r="Q100" s="149">
        <v>0</v>
      </c>
      <c r="R100" s="149">
        <v>0</v>
      </c>
    </row>
    <row r="101" spans="1:18" ht="20.25" customHeight="1">
      <c r="A101" s="97">
        <v>727</v>
      </c>
      <c r="B101" s="197" t="s">
        <v>149</v>
      </c>
      <c r="C101" s="151">
        <f t="shared" si="14"/>
        <v>0</v>
      </c>
      <c r="D101" s="149">
        <v>0</v>
      </c>
      <c r="E101" s="149">
        <v>0</v>
      </c>
      <c r="F101" s="149" t="s">
        <v>767</v>
      </c>
      <c r="G101" s="149">
        <v>0</v>
      </c>
      <c r="H101" s="149">
        <v>0</v>
      </c>
      <c r="I101" s="149">
        <v>0</v>
      </c>
      <c r="J101" s="149" t="s">
        <v>767</v>
      </c>
      <c r="K101" s="149">
        <v>0</v>
      </c>
      <c r="L101" s="149">
        <v>0</v>
      </c>
      <c r="M101" s="149">
        <v>0</v>
      </c>
      <c r="N101" s="149">
        <v>0</v>
      </c>
      <c r="O101" s="149">
        <v>0</v>
      </c>
      <c r="P101" s="149" t="s">
        <v>767</v>
      </c>
      <c r="Q101" s="149">
        <v>0</v>
      </c>
      <c r="R101" s="149">
        <v>0</v>
      </c>
    </row>
    <row r="102" spans="1:18" ht="20.25" customHeight="1">
      <c r="A102" s="90">
        <v>799</v>
      </c>
      <c r="B102" s="196" t="s">
        <v>433</v>
      </c>
      <c r="C102" s="151">
        <f t="shared" si="14"/>
        <v>18</v>
      </c>
      <c r="D102" s="149">
        <v>0</v>
      </c>
      <c r="E102" s="149">
        <v>0</v>
      </c>
      <c r="F102" s="149">
        <v>0</v>
      </c>
      <c r="G102" s="149" t="s">
        <v>767</v>
      </c>
      <c r="H102" s="149" t="s">
        <v>767</v>
      </c>
      <c r="I102" s="149">
        <v>8</v>
      </c>
      <c r="J102" s="149">
        <v>4</v>
      </c>
      <c r="K102" s="149">
        <v>0</v>
      </c>
      <c r="L102" s="149">
        <v>6</v>
      </c>
      <c r="M102" s="149" t="s">
        <v>767</v>
      </c>
      <c r="N102" s="149">
        <v>0</v>
      </c>
      <c r="O102" s="149">
        <v>0</v>
      </c>
      <c r="P102" s="149">
        <v>0</v>
      </c>
      <c r="Q102" s="149">
        <v>0</v>
      </c>
      <c r="R102" s="149">
        <v>0</v>
      </c>
    </row>
    <row r="103" spans="1:18" ht="20.25" customHeight="1">
      <c r="A103" s="97">
        <v>13001</v>
      </c>
      <c r="B103" s="199" t="s">
        <v>365</v>
      </c>
      <c r="C103" s="151">
        <f t="shared" si="14"/>
        <v>1306</v>
      </c>
      <c r="D103" s="149">
        <v>35</v>
      </c>
      <c r="E103" s="149">
        <v>21</v>
      </c>
      <c r="F103" s="149">
        <v>96</v>
      </c>
      <c r="G103" s="149">
        <v>28</v>
      </c>
      <c r="H103" s="149">
        <v>55</v>
      </c>
      <c r="I103" s="149">
        <v>108</v>
      </c>
      <c r="J103" s="149">
        <v>538</v>
      </c>
      <c r="K103" s="149">
        <v>30</v>
      </c>
      <c r="L103" s="149">
        <v>92</v>
      </c>
      <c r="M103" s="149">
        <v>122</v>
      </c>
      <c r="N103" s="149">
        <v>62</v>
      </c>
      <c r="O103" s="149">
        <v>49</v>
      </c>
      <c r="P103" s="149">
        <v>46</v>
      </c>
      <c r="Q103" s="149">
        <v>9</v>
      </c>
      <c r="R103" s="149">
        <v>15</v>
      </c>
    </row>
    <row r="104" spans="1:18" ht="20.25" customHeight="1">
      <c r="A104" s="74"/>
      <c r="B104" s="345" t="s">
        <v>640</v>
      </c>
      <c r="C104" s="151">
        <f>SUM(C105:C147)</f>
        <v>15641</v>
      </c>
      <c r="D104" s="151">
        <f t="shared" ref="D104:R104" si="16">SUM(D105:D147)</f>
        <v>412</v>
      </c>
      <c r="E104" s="151">
        <f t="shared" si="16"/>
        <v>446</v>
      </c>
      <c r="F104" s="151">
        <f t="shared" si="16"/>
        <v>583</v>
      </c>
      <c r="G104" s="151">
        <f t="shared" si="16"/>
        <v>461</v>
      </c>
      <c r="H104" s="151">
        <f t="shared" si="16"/>
        <v>761</v>
      </c>
      <c r="I104" s="151">
        <f t="shared" si="16"/>
        <v>1527</v>
      </c>
      <c r="J104" s="151">
        <f t="shared" si="16"/>
        <v>6037</v>
      </c>
      <c r="K104" s="151">
        <f t="shared" si="16"/>
        <v>573</v>
      </c>
      <c r="L104" s="151">
        <f t="shared" si="16"/>
        <v>819</v>
      </c>
      <c r="M104" s="151">
        <f t="shared" si="16"/>
        <v>1623</v>
      </c>
      <c r="N104" s="151">
        <f t="shared" si="16"/>
        <v>939</v>
      </c>
      <c r="O104" s="151">
        <f t="shared" si="16"/>
        <v>442</v>
      </c>
      <c r="P104" s="151">
        <f t="shared" si="16"/>
        <v>709</v>
      </c>
      <c r="Q104" s="151">
        <f t="shared" si="16"/>
        <v>184</v>
      </c>
      <c r="R104" s="151">
        <f t="shared" si="16"/>
        <v>125</v>
      </c>
    </row>
    <row r="105" spans="1:18" ht="20.25" customHeight="1">
      <c r="A105" s="90">
        <v>802</v>
      </c>
      <c r="B105" s="196" t="s">
        <v>310</v>
      </c>
      <c r="C105" s="151">
        <f t="shared" si="14"/>
        <v>891</v>
      </c>
      <c r="D105" s="149">
        <v>23</v>
      </c>
      <c r="E105" s="149">
        <v>31</v>
      </c>
      <c r="F105" s="149">
        <v>21</v>
      </c>
      <c r="G105" s="149">
        <v>14</v>
      </c>
      <c r="H105" s="149">
        <v>29</v>
      </c>
      <c r="I105" s="149">
        <v>85</v>
      </c>
      <c r="J105" s="149">
        <v>509</v>
      </c>
      <c r="K105" s="149">
        <v>34</v>
      </c>
      <c r="L105" s="149">
        <v>20</v>
      </c>
      <c r="M105" s="149">
        <v>66</v>
      </c>
      <c r="N105" s="149">
        <v>30</v>
      </c>
      <c r="O105" s="149">
        <v>7</v>
      </c>
      <c r="P105" s="149">
        <v>18</v>
      </c>
      <c r="Q105" s="149">
        <v>4</v>
      </c>
      <c r="R105" s="149">
        <v>0</v>
      </c>
    </row>
    <row r="106" spans="1:18" ht="20.25" customHeight="1">
      <c r="A106" s="90">
        <v>803</v>
      </c>
      <c r="B106" s="196" t="s">
        <v>366</v>
      </c>
      <c r="C106" s="151">
        <f t="shared" si="14"/>
        <v>584</v>
      </c>
      <c r="D106" s="149">
        <v>11</v>
      </c>
      <c r="E106" s="149">
        <v>26</v>
      </c>
      <c r="F106" s="149">
        <v>23</v>
      </c>
      <c r="G106" s="149">
        <v>15</v>
      </c>
      <c r="H106" s="149">
        <v>37</v>
      </c>
      <c r="I106" s="149">
        <v>63</v>
      </c>
      <c r="J106" s="149">
        <v>227</v>
      </c>
      <c r="K106" s="149">
        <v>22</v>
      </c>
      <c r="L106" s="149">
        <v>22</v>
      </c>
      <c r="M106" s="149">
        <v>60</v>
      </c>
      <c r="N106" s="149">
        <v>37</v>
      </c>
      <c r="O106" s="149">
        <v>10</v>
      </c>
      <c r="P106" s="149">
        <v>19</v>
      </c>
      <c r="Q106" s="149">
        <v>7</v>
      </c>
      <c r="R106" s="149">
        <v>5</v>
      </c>
    </row>
    <row r="107" spans="1:18" ht="20.25" customHeight="1">
      <c r="A107" s="90">
        <v>804</v>
      </c>
      <c r="B107" s="196" t="s">
        <v>367</v>
      </c>
      <c r="C107" s="151">
        <f t="shared" si="14"/>
        <v>627</v>
      </c>
      <c r="D107" s="149">
        <v>9</v>
      </c>
      <c r="E107" s="149">
        <v>43</v>
      </c>
      <c r="F107" s="149">
        <v>11</v>
      </c>
      <c r="G107" s="149">
        <v>11</v>
      </c>
      <c r="H107" s="149">
        <v>14</v>
      </c>
      <c r="I107" s="149">
        <v>91</v>
      </c>
      <c r="J107" s="149">
        <v>323</v>
      </c>
      <c r="K107" s="149">
        <v>13</v>
      </c>
      <c r="L107" s="149">
        <v>19</v>
      </c>
      <c r="M107" s="149">
        <v>59</v>
      </c>
      <c r="N107" s="149">
        <v>20</v>
      </c>
      <c r="O107" s="149">
        <v>5</v>
      </c>
      <c r="P107" s="149">
        <v>9</v>
      </c>
      <c r="Q107" s="149" t="s">
        <v>767</v>
      </c>
      <c r="R107" s="149" t="s">
        <v>767</v>
      </c>
    </row>
    <row r="108" spans="1:18" ht="20.25" customHeight="1">
      <c r="A108" s="90">
        <v>806</v>
      </c>
      <c r="B108" s="196" t="s">
        <v>311</v>
      </c>
      <c r="C108" s="151">
        <f t="shared" si="14"/>
        <v>0</v>
      </c>
      <c r="D108" s="149">
        <v>0</v>
      </c>
      <c r="E108" s="149">
        <v>0</v>
      </c>
      <c r="F108" s="149">
        <v>0</v>
      </c>
      <c r="G108" s="149">
        <v>0</v>
      </c>
      <c r="H108" s="149">
        <v>0</v>
      </c>
      <c r="I108" s="149">
        <v>0</v>
      </c>
      <c r="J108" s="149" t="s">
        <v>767</v>
      </c>
      <c r="K108" s="149">
        <v>0</v>
      </c>
      <c r="L108" s="149">
        <v>0</v>
      </c>
      <c r="M108" s="149">
        <v>0</v>
      </c>
      <c r="N108" s="149">
        <v>0</v>
      </c>
      <c r="O108" s="149">
        <v>0</v>
      </c>
      <c r="P108" s="149">
        <v>0</v>
      </c>
      <c r="Q108" s="149">
        <v>0</v>
      </c>
      <c r="R108" s="149">
        <v>0</v>
      </c>
    </row>
    <row r="109" spans="1:18" ht="22.5" customHeight="1">
      <c r="A109" s="90">
        <v>808</v>
      </c>
      <c r="B109" s="198" t="s">
        <v>641</v>
      </c>
      <c r="C109" s="151">
        <f t="shared" si="14"/>
        <v>751</v>
      </c>
      <c r="D109" s="149">
        <v>31</v>
      </c>
      <c r="E109" s="149">
        <v>25</v>
      </c>
      <c r="F109" s="149">
        <v>42</v>
      </c>
      <c r="G109" s="149">
        <v>32</v>
      </c>
      <c r="H109" s="149">
        <v>28</v>
      </c>
      <c r="I109" s="149">
        <v>65</v>
      </c>
      <c r="J109" s="149">
        <v>267</v>
      </c>
      <c r="K109" s="149">
        <v>16</v>
      </c>
      <c r="L109" s="149">
        <v>33</v>
      </c>
      <c r="M109" s="149">
        <v>85</v>
      </c>
      <c r="N109" s="149">
        <v>38</v>
      </c>
      <c r="O109" s="149">
        <v>26</v>
      </c>
      <c r="P109" s="149">
        <v>48</v>
      </c>
      <c r="Q109" s="149">
        <v>10</v>
      </c>
      <c r="R109" s="149">
        <v>5</v>
      </c>
    </row>
    <row r="110" spans="1:18" ht="20.25" customHeight="1">
      <c r="A110" s="90">
        <v>809</v>
      </c>
      <c r="B110" s="196" t="s">
        <v>611</v>
      </c>
      <c r="C110" s="151">
        <f t="shared" si="14"/>
        <v>824</v>
      </c>
      <c r="D110" s="149">
        <v>10</v>
      </c>
      <c r="E110" s="149">
        <v>21</v>
      </c>
      <c r="F110" s="149">
        <v>34</v>
      </c>
      <c r="G110" s="149">
        <v>39</v>
      </c>
      <c r="H110" s="149">
        <v>62</v>
      </c>
      <c r="I110" s="149">
        <v>65</v>
      </c>
      <c r="J110" s="149">
        <v>278</v>
      </c>
      <c r="K110" s="149">
        <v>28</v>
      </c>
      <c r="L110" s="149">
        <v>51</v>
      </c>
      <c r="M110" s="149">
        <v>89</v>
      </c>
      <c r="N110" s="149">
        <v>48</v>
      </c>
      <c r="O110" s="149">
        <v>29</v>
      </c>
      <c r="P110" s="149">
        <v>48</v>
      </c>
      <c r="Q110" s="149">
        <v>17</v>
      </c>
      <c r="R110" s="149">
        <v>5</v>
      </c>
    </row>
    <row r="111" spans="1:18" ht="20.25" customHeight="1">
      <c r="A111" s="90">
        <v>810</v>
      </c>
      <c r="B111" s="196" t="s">
        <v>368</v>
      </c>
      <c r="C111" s="151">
        <f t="shared" si="14"/>
        <v>1407</v>
      </c>
      <c r="D111" s="149">
        <v>32</v>
      </c>
      <c r="E111" s="149">
        <v>18</v>
      </c>
      <c r="F111" s="149">
        <v>55</v>
      </c>
      <c r="G111" s="149">
        <v>64</v>
      </c>
      <c r="H111" s="149">
        <v>56</v>
      </c>
      <c r="I111" s="149">
        <v>157</v>
      </c>
      <c r="J111" s="149">
        <v>571</v>
      </c>
      <c r="K111" s="149">
        <v>49</v>
      </c>
      <c r="L111" s="149">
        <v>85</v>
      </c>
      <c r="M111" s="149">
        <v>139</v>
      </c>
      <c r="N111" s="149">
        <v>62</v>
      </c>
      <c r="O111" s="149">
        <v>23</v>
      </c>
      <c r="P111" s="149">
        <v>75</v>
      </c>
      <c r="Q111" s="149">
        <v>17</v>
      </c>
      <c r="R111" s="149">
        <v>4</v>
      </c>
    </row>
    <row r="112" spans="1:18" ht="20.25" customHeight="1">
      <c r="A112" s="97">
        <v>811</v>
      </c>
      <c r="B112" s="196" t="s">
        <v>369</v>
      </c>
      <c r="C112" s="151">
        <f t="shared" si="14"/>
        <v>49</v>
      </c>
      <c r="D112" s="149" t="s">
        <v>767</v>
      </c>
      <c r="E112" s="149">
        <v>0</v>
      </c>
      <c r="F112" s="149">
        <v>0</v>
      </c>
      <c r="G112" s="149">
        <v>0</v>
      </c>
      <c r="H112" s="149">
        <v>5</v>
      </c>
      <c r="I112" s="149" t="s">
        <v>767</v>
      </c>
      <c r="J112" s="149">
        <v>4</v>
      </c>
      <c r="K112" s="149">
        <v>4</v>
      </c>
      <c r="L112" s="149">
        <v>8</v>
      </c>
      <c r="M112" s="149">
        <v>8</v>
      </c>
      <c r="N112" s="149">
        <v>5</v>
      </c>
      <c r="O112" s="149">
        <v>7</v>
      </c>
      <c r="P112" s="149">
        <v>8</v>
      </c>
      <c r="Q112" s="149">
        <v>0</v>
      </c>
      <c r="R112" s="149" t="s">
        <v>767</v>
      </c>
    </row>
    <row r="113" spans="1:18" ht="20.25" customHeight="1">
      <c r="A113" s="97">
        <v>812</v>
      </c>
      <c r="B113" s="196" t="s">
        <v>385</v>
      </c>
      <c r="C113" s="151">
        <f t="shared" si="14"/>
        <v>3475</v>
      </c>
      <c r="D113" s="149">
        <v>135</v>
      </c>
      <c r="E113" s="149">
        <v>125</v>
      </c>
      <c r="F113" s="149">
        <v>174</v>
      </c>
      <c r="G113" s="149">
        <v>122</v>
      </c>
      <c r="H113" s="149">
        <v>221</v>
      </c>
      <c r="I113" s="149">
        <v>312</v>
      </c>
      <c r="J113" s="149">
        <v>1016</v>
      </c>
      <c r="K113" s="149">
        <v>165</v>
      </c>
      <c r="L113" s="149">
        <v>234</v>
      </c>
      <c r="M113" s="149">
        <v>387</v>
      </c>
      <c r="N113" s="149">
        <v>228</v>
      </c>
      <c r="O113" s="149">
        <v>101</v>
      </c>
      <c r="P113" s="149">
        <v>156</v>
      </c>
      <c r="Q113" s="149">
        <v>60</v>
      </c>
      <c r="R113" s="149">
        <v>39</v>
      </c>
    </row>
    <row r="114" spans="1:18" ht="20.25" customHeight="1">
      <c r="A114" s="97">
        <v>814</v>
      </c>
      <c r="B114" s="196" t="s">
        <v>312</v>
      </c>
      <c r="C114" s="151">
        <f t="shared" si="14"/>
        <v>0</v>
      </c>
      <c r="D114" s="149">
        <v>0</v>
      </c>
      <c r="E114" s="149">
        <v>0</v>
      </c>
      <c r="F114" s="149">
        <v>0</v>
      </c>
      <c r="G114" s="149">
        <v>0</v>
      </c>
      <c r="H114" s="149">
        <v>0</v>
      </c>
      <c r="I114" s="149" t="s">
        <v>767</v>
      </c>
      <c r="J114" s="149">
        <v>0</v>
      </c>
      <c r="K114" s="149">
        <v>0</v>
      </c>
      <c r="L114" s="149">
        <v>0</v>
      </c>
      <c r="M114" s="149">
        <v>0</v>
      </c>
      <c r="N114" s="149" t="s">
        <v>767</v>
      </c>
      <c r="O114" s="149">
        <v>0</v>
      </c>
      <c r="P114" s="149">
        <v>0</v>
      </c>
      <c r="Q114" s="149">
        <v>0</v>
      </c>
      <c r="R114" s="149">
        <v>0</v>
      </c>
    </row>
    <row r="115" spans="1:18" ht="20.25" customHeight="1">
      <c r="A115" s="97">
        <v>815</v>
      </c>
      <c r="B115" s="196" t="s">
        <v>370</v>
      </c>
      <c r="C115" s="151">
        <f t="shared" si="14"/>
        <v>0</v>
      </c>
      <c r="D115" s="149">
        <v>0</v>
      </c>
      <c r="E115" s="149">
        <v>0</v>
      </c>
      <c r="F115" s="149">
        <v>0</v>
      </c>
      <c r="G115" s="149">
        <v>0</v>
      </c>
      <c r="H115" s="149">
        <v>0</v>
      </c>
      <c r="I115" s="149">
        <v>0</v>
      </c>
      <c r="J115" s="149" t="s">
        <v>767</v>
      </c>
      <c r="K115" s="149">
        <v>0</v>
      </c>
      <c r="L115" s="149">
        <v>0</v>
      </c>
      <c r="M115" s="149">
        <v>0</v>
      </c>
      <c r="N115" s="149">
        <v>0</v>
      </c>
      <c r="O115" s="149">
        <v>0</v>
      </c>
      <c r="P115" s="149">
        <v>0</v>
      </c>
      <c r="Q115" s="149">
        <v>0</v>
      </c>
      <c r="R115" s="149">
        <v>0</v>
      </c>
    </row>
    <row r="116" spans="1:18" ht="20.25" customHeight="1">
      <c r="A116" s="97">
        <v>816</v>
      </c>
      <c r="B116" s="198" t="s">
        <v>558</v>
      </c>
      <c r="C116" s="151">
        <f t="shared" si="14"/>
        <v>781</v>
      </c>
      <c r="D116" s="149">
        <v>23</v>
      </c>
      <c r="E116" s="149">
        <v>24</v>
      </c>
      <c r="F116" s="149">
        <v>22</v>
      </c>
      <c r="G116" s="149">
        <v>17</v>
      </c>
      <c r="H116" s="149">
        <v>17</v>
      </c>
      <c r="I116" s="149">
        <v>65</v>
      </c>
      <c r="J116" s="149">
        <v>405</v>
      </c>
      <c r="K116" s="149">
        <v>24</v>
      </c>
      <c r="L116" s="149">
        <v>34</v>
      </c>
      <c r="M116" s="149">
        <v>41</v>
      </c>
      <c r="N116" s="149">
        <v>34</v>
      </c>
      <c r="O116" s="149">
        <v>23</v>
      </c>
      <c r="P116" s="149">
        <v>40</v>
      </c>
      <c r="Q116" s="149">
        <v>8</v>
      </c>
      <c r="R116" s="149">
        <v>4</v>
      </c>
    </row>
    <row r="117" spans="1:18" ht="20.25" customHeight="1">
      <c r="A117" s="97">
        <v>817</v>
      </c>
      <c r="B117" s="196" t="s">
        <v>371</v>
      </c>
      <c r="C117" s="151">
        <f t="shared" si="14"/>
        <v>9</v>
      </c>
      <c r="D117" s="149">
        <v>0</v>
      </c>
      <c r="E117" s="149">
        <v>0</v>
      </c>
      <c r="F117" s="149">
        <v>0</v>
      </c>
      <c r="G117" s="149" t="s">
        <v>767</v>
      </c>
      <c r="H117" s="149">
        <v>0</v>
      </c>
      <c r="I117" s="149" t="s">
        <v>767</v>
      </c>
      <c r="J117" s="149" t="s">
        <v>767</v>
      </c>
      <c r="K117" s="149">
        <v>0</v>
      </c>
      <c r="L117" s="149" t="s">
        <v>767</v>
      </c>
      <c r="M117" s="149">
        <v>0</v>
      </c>
      <c r="N117" s="149">
        <v>9</v>
      </c>
      <c r="O117" s="149" t="s">
        <v>767</v>
      </c>
      <c r="P117" s="149">
        <v>0</v>
      </c>
      <c r="Q117" s="149">
        <v>0</v>
      </c>
      <c r="R117" s="149">
        <v>0</v>
      </c>
    </row>
    <row r="118" spans="1:18" ht="20.25" customHeight="1">
      <c r="A118" s="97">
        <v>821</v>
      </c>
      <c r="B118" s="196" t="s">
        <v>712</v>
      </c>
      <c r="C118" s="151">
        <f t="shared" si="14"/>
        <v>25</v>
      </c>
      <c r="D118" s="149">
        <v>0</v>
      </c>
      <c r="E118" s="149" t="s">
        <v>767</v>
      </c>
      <c r="F118" s="149">
        <v>0</v>
      </c>
      <c r="G118" s="149" t="s">
        <v>767</v>
      </c>
      <c r="H118" s="149">
        <v>0</v>
      </c>
      <c r="I118" s="149">
        <v>9</v>
      </c>
      <c r="J118" s="149">
        <v>7</v>
      </c>
      <c r="K118" s="149" t="s">
        <v>767</v>
      </c>
      <c r="L118" s="149">
        <v>4</v>
      </c>
      <c r="M118" s="149" t="s">
        <v>767</v>
      </c>
      <c r="N118" s="149">
        <v>5</v>
      </c>
      <c r="O118" s="149" t="s">
        <v>767</v>
      </c>
      <c r="P118" s="149" t="s">
        <v>767</v>
      </c>
      <c r="Q118" s="149" t="s">
        <v>767</v>
      </c>
      <c r="R118" s="149">
        <v>0</v>
      </c>
    </row>
    <row r="119" spans="1:18" ht="20.25" customHeight="1">
      <c r="A119" s="97">
        <v>824</v>
      </c>
      <c r="B119" s="196" t="s">
        <v>372</v>
      </c>
      <c r="C119" s="151">
        <f t="shared" si="14"/>
        <v>0</v>
      </c>
      <c r="D119" s="149">
        <v>0</v>
      </c>
      <c r="E119" s="149">
        <v>0</v>
      </c>
      <c r="F119" s="149" t="s">
        <v>767</v>
      </c>
      <c r="G119" s="149">
        <v>0</v>
      </c>
      <c r="H119" s="149">
        <v>0</v>
      </c>
      <c r="I119" s="149" t="s">
        <v>767</v>
      </c>
      <c r="J119" s="149" t="s">
        <v>767</v>
      </c>
      <c r="K119" s="149">
        <v>0</v>
      </c>
      <c r="L119" s="149">
        <v>0</v>
      </c>
      <c r="M119" s="149">
        <v>0</v>
      </c>
      <c r="N119" s="149">
        <v>0</v>
      </c>
      <c r="O119" s="149">
        <v>0</v>
      </c>
      <c r="P119" s="149">
        <v>0</v>
      </c>
      <c r="Q119" s="149">
        <v>0</v>
      </c>
      <c r="R119" s="149">
        <v>0</v>
      </c>
    </row>
    <row r="120" spans="1:18" ht="20.25" customHeight="1">
      <c r="A120" s="97">
        <v>825</v>
      </c>
      <c r="B120" s="196" t="s">
        <v>837</v>
      </c>
      <c r="C120" s="151">
        <f t="shared" si="14"/>
        <v>0</v>
      </c>
      <c r="D120" s="149" t="s">
        <v>767</v>
      </c>
      <c r="E120" s="149" t="s">
        <v>767</v>
      </c>
      <c r="F120" s="149">
        <v>0</v>
      </c>
      <c r="G120" s="149">
        <v>0</v>
      </c>
      <c r="H120" s="149">
        <v>0</v>
      </c>
      <c r="I120" s="149">
        <v>0</v>
      </c>
      <c r="J120" s="149" t="s">
        <v>767</v>
      </c>
      <c r="K120" s="149">
        <v>0</v>
      </c>
      <c r="L120" s="149" t="s">
        <v>767</v>
      </c>
      <c r="M120" s="149" t="s">
        <v>767</v>
      </c>
      <c r="N120" s="149">
        <v>0</v>
      </c>
      <c r="O120" s="149">
        <v>0</v>
      </c>
      <c r="P120" s="149">
        <v>0</v>
      </c>
      <c r="Q120" s="149">
        <v>0</v>
      </c>
      <c r="R120" s="149">
        <v>0</v>
      </c>
    </row>
    <row r="121" spans="1:18" ht="20.25" customHeight="1">
      <c r="A121" s="97">
        <v>826</v>
      </c>
      <c r="B121" s="196" t="s">
        <v>642</v>
      </c>
      <c r="C121" s="151">
        <f t="shared" si="14"/>
        <v>180</v>
      </c>
      <c r="D121" s="149">
        <v>5</v>
      </c>
      <c r="E121" s="149">
        <v>7</v>
      </c>
      <c r="F121" s="149">
        <v>9</v>
      </c>
      <c r="G121" s="149" t="s">
        <v>767</v>
      </c>
      <c r="H121" s="149" t="s">
        <v>767</v>
      </c>
      <c r="I121" s="149">
        <v>18</v>
      </c>
      <c r="J121" s="149">
        <v>93</v>
      </c>
      <c r="K121" s="149">
        <v>9</v>
      </c>
      <c r="L121" s="149">
        <v>5</v>
      </c>
      <c r="M121" s="149">
        <v>15</v>
      </c>
      <c r="N121" s="149">
        <v>12</v>
      </c>
      <c r="O121" s="149" t="s">
        <v>767</v>
      </c>
      <c r="P121" s="149">
        <v>7</v>
      </c>
      <c r="Q121" s="149">
        <v>0</v>
      </c>
      <c r="R121" s="149" t="s">
        <v>767</v>
      </c>
    </row>
    <row r="122" spans="1:18" ht="20.25" customHeight="1">
      <c r="A122" s="97">
        <v>827</v>
      </c>
      <c r="B122" s="196" t="s">
        <v>373</v>
      </c>
      <c r="C122" s="151">
        <f t="shared" si="14"/>
        <v>35</v>
      </c>
      <c r="D122" s="149">
        <v>0</v>
      </c>
      <c r="E122" s="149">
        <v>6</v>
      </c>
      <c r="F122" s="149" t="s">
        <v>767</v>
      </c>
      <c r="G122" s="149" t="s">
        <v>767</v>
      </c>
      <c r="H122" s="149">
        <v>4</v>
      </c>
      <c r="I122" s="149" t="s">
        <v>767</v>
      </c>
      <c r="J122" s="149">
        <v>15</v>
      </c>
      <c r="K122" s="149" t="s">
        <v>767</v>
      </c>
      <c r="L122" s="149">
        <v>4</v>
      </c>
      <c r="M122" s="149">
        <v>6</v>
      </c>
      <c r="N122" s="149">
        <v>0</v>
      </c>
      <c r="O122" s="149">
        <v>0</v>
      </c>
      <c r="P122" s="149">
        <v>0</v>
      </c>
      <c r="Q122" s="149">
        <v>0</v>
      </c>
      <c r="R122" s="149">
        <v>0</v>
      </c>
    </row>
    <row r="123" spans="1:18" ht="20.25" customHeight="1">
      <c r="A123" s="97">
        <v>828</v>
      </c>
      <c r="B123" s="196" t="s">
        <v>374</v>
      </c>
      <c r="C123" s="151">
        <f t="shared" si="14"/>
        <v>10</v>
      </c>
      <c r="D123" s="149">
        <v>0</v>
      </c>
      <c r="E123" s="149" t="s">
        <v>767</v>
      </c>
      <c r="F123" s="149">
        <v>0</v>
      </c>
      <c r="G123" s="149" t="s">
        <v>767</v>
      </c>
      <c r="H123" s="149" t="s">
        <v>767</v>
      </c>
      <c r="I123" s="149">
        <v>0</v>
      </c>
      <c r="J123" s="149">
        <v>10</v>
      </c>
      <c r="K123" s="149" t="s">
        <v>767</v>
      </c>
      <c r="L123" s="149">
        <v>0</v>
      </c>
      <c r="M123" s="149" t="s">
        <v>767</v>
      </c>
      <c r="N123" s="149">
        <v>0</v>
      </c>
      <c r="O123" s="149">
        <v>0</v>
      </c>
      <c r="P123" s="149" t="s">
        <v>767</v>
      </c>
      <c r="Q123" s="149">
        <v>0</v>
      </c>
      <c r="R123" s="149">
        <v>0</v>
      </c>
    </row>
    <row r="124" spans="1:18" ht="20.25" customHeight="1">
      <c r="A124" s="97">
        <v>830</v>
      </c>
      <c r="B124" s="196" t="s">
        <v>643</v>
      </c>
      <c r="C124" s="151">
        <f t="shared" si="14"/>
        <v>4</v>
      </c>
      <c r="D124" s="149">
        <v>0</v>
      </c>
      <c r="E124" s="149">
        <v>0</v>
      </c>
      <c r="F124" s="149">
        <v>0</v>
      </c>
      <c r="G124" s="149">
        <v>0</v>
      </c>
      <c r="H124" s="149">
        <v>0</v>
      </c>
      <c r="I124" s="149">
        <v>0</v>
      </c>
      <c r="J124" s="149">
        <v>4</v>
      </c>
      <c r="K124" s="149" t="s">
        <v>767</v>
      </c>
      <c r="L124" s="149" t="s">
        <v>767</v>
      </c>
      <c r="M124" s="149">
        <v>0</v>
      </c>
      <c r="N124" s="149">
        <v>0</v>
      </c>
      <c r="O124" s="149">
        <v>0</v>
      </c>
      <c r="P124" s="149">
        <v>0</v>
      </c>
      <c r="Q124" s="149">
        <v>0</v>
      </c>
      <c r="R124" s="149">
        <v>0</v>
      </c>
    </row>
    <row r="125" spans="1:18" ht="20.25" customHeight="1">
      <c r="A125" s="97">
        <v>831</v>
      </c>
      <c r="B125" s="196" t="s">
        <v>318</v>
      </c>
      <c r="C125" s="151">
        <f t="shared" si="14"/>
        <v>123</v>
      </c>
      <c r="D125" s="149">
        <v>4</v>
      </c>
      <c r="E125" s="149" t="s">
        <v>767</v>
      </c>
      <c r="F125" s="149">
        <v>17</v>
      </c>
      <c r="G125" s="149">
        <v>6</v>
      </c>
      <c r="H125" s="149" t="s">
        <v>767</v>
      </c>
      <c r="I125" s="149">
        <v>16</v>
      </c>
      <c r="J125" s="149">
        <v>33</v>
      </c>
      <c r="K125" s="149">
        <v>14</v>
      </c>
      <c r="L125" s="149">
        <v>7</v>
      </c>
      <c r="M125" s="149">
        <v>13</v>
      </c>
      <c r="N125" s="149">
        <v>13</v>
      </c>
      <c r="O125" s="149">
        <v>0</v>
      </c>
      <c r="P125" s="149" t="s">
        <v>767</v>
      </c>
      <c r="Q125" s="149" t="s">
        <v>767</v>
      </c>
      <c r="R125" s="149" t="s">
        <v>767</v>
      </c>
    </row>
    <row r="126" spans="1:18" ht="20.25" customHeight="1">
      <c r="A126" s="97">
        <v>832</v>
      </c>
      <c r="B126" s="198" t="s">
        <v>557</v>
      </c>
      <c r="C126" s="151">
        <f t="shared" si="14"/>
        <v>322</v>
      </c>
      <c r="D126" s="149" t="s">
        <v>767</v>
      </c>
      <c r="E126" s="149">
        <v>10</v>
      </c>
      <c r="F126" s="149">
        <v>11</v>
      </c>
      <c r="G126" s="149">
        <v>6</v>
      </c>
      <c r="H126" s="149">
        <v>6</v>
      </c>
      <c r="I126" s="149">
        <v>10</v>
      </c>
      <c r="J126" s="149">
        <v>160</v>
      </c>
      <c r="K126" s="149">
        <v>12</v>
      </c>
      <c r="L126" s="149">
        <v>23</v>
      </c>
      <c r="M126" s="149">
        <v>30</v>
      </c>
      <c r="N126" s="149">
        <v>30</v>
      </c>
      <c r="O126" s="149">
        <v>17</v>
      </c>
      <c r="P126" s="149">
        <v>7</v>
      </c>
      <c r="Q126" s="149">
        <v>0</v>
      </c>
      <c r="R126" s="149">
        <v>0</v>
      </c>
    </row>
    <row r="127" spans="1:18" ht="20.25" customHeight="1">
      <c r="A127" s="97">
        <v>833</v>
      </c>
      <c r="B127" s="196" t="s">
        <v>375</v>
      </c>
      <c r="C127" s="151">
        <f t="shared" si="14"/>
        <v>5</v>
      </c>
      <c r="D127" s="149">
        <v>0</v>
      </c>
      <c r="E127" s="149">
        <v>0</v>
      </c>
      <c r="F127" s="149">
        <v>0</v>
      </c>
      <c r="G127" s="149">
        <v>0</v>
      </c>
      <c r="H127" s="149">
        <v>0</v>
      </c>
      <c r="I127" s="149">
        <v>0</v>
      </c>
      <c r="J127" s="149">
        <v>0</v>
      </c>
      <c r="K127" s="149">
        <v>0</v>
      </c>
      <c r="L127" s="149">
        <v>0</v>
      </c>
      <c r="M127" s="149">
        <v>5</v>
      </c>
      <c r="N127" s="149" t="s">
        <v>767</v>
      </c>
      <c r="O127" s="149">
        <v>0</v>
      </c>
      <c r="P127" s="149" t="s">
        <v>767</v>
      </c>
      <c r="Q127" s="149">
        <v>0</v>
      </c>
      <c r="R127" s="149">
        <v>0</v>
      </c>
    </row>
    <row r="128" spans="1:18" ht="20.25" customHeight="1">
      <c r="A128" s="97">
        <v>834</v>
      </c>
      <c r="B128" s="196" t="s">
        <v>644</v>
      </c>
      <c r="C128" s="151">
        <f t="shared" si="14"/>
        <v>26</v>
      </c>
      <c r="D128" s="149">
        <v>0</v>
      </c>
      <c r="E128" s="149">
        <v>0</v>
      </c>
      <c r="F128" s="149" t="s">
        <v>767</v>
      </c>
      <c r="G128" s="149">
        <v>0</v>
      </c>
      <c r="H128" s="149">
        <v>5</v>
      </c>
      <c r="I128" s="149" t="s">
        <v>767</v>
      </c>
      <c r="J128" s="149">
        <v>21</v>
      </c>
      <c r="K128" s="149" t="s">
        <v>767</v>
      </c>
      <c r="L128" s="149" t="s">
        <v>767</v>
      </c>
      <c r="M128" s="149" t="s">
        <v>767</v>
      </c>
      <c r="N128" s="149">
        <v>0</v>
      </c>
      <c r="O128" s="149">
        <v>0</v>
      </c>
      <c r="P128" s="149">
        <v>0</v>
      </c>
      <c r="Q128" s="149">
        <v>0</v>
      </c>
      <c r="R128" s="149">
        <v>0</v>
      </c>
    </row>
    <row r="129" spans="1:18" ht="20.25" customHeight="1">
      <c r="A129" s="97">
        <v>835</v>
      </c>
      <c r="B129" s="196" t="s">
        <v>645</v>
      </c>
      <c r="C129" s="151">
        <f t="shared" si="14"/>
        <v>0</v>
      </c>
      <c r="D129" s="149">
        <v>0</v>
      </c>
      <c r="E129" s="149">
        <v>0</v>
      </c>
      <c r="F129" s="149">
        <v>0</v>
      </c>
      <c r="G129" s="149">
        <v>0</v>
      </c>
      <c r="H129" s="149">
        <v>0</v>
      </c>
      <c r="I129" s="149">
        <v>0</v>
      </c>
      <c r="J129" s="149" t="s">
        <v>767</v>
      </c>
      <c r="K129" s="149">
        <v>0</v>
      </c>
      <c r="L129" s="149">
        <v>0</v>
      </c>
      <c r="M129" s="149">
        <v>0</v>
      </c>
      <c r="N129" s="149">
        <v>0</v>
      </c>
      <c r="O129" s="149" t="s">
        <v>767</v>
      </c>
      <c r="P129" s="149">
        <v>0</v>
      </c>
      <c r="Q129" s="149">
        <v>0</v>
      </c>
      <c r="R129" s="149">
        <v>0</v>
      </c>
    </row>
    <row r="130" spans="1:18" ht="20.25" customHeight="1">
      <c r="A130" s="97">
        <v>836</v>
      </c>
      <c r="B130" s="196" t="s">
        <v>376</v>
      </c>
      <c r="C130" s="151">
        <f t="shared" si="14"/>
        <v>11</v>
      </c>
      <c r="D130" s="149">
        <v>7</v>
      </c>
      <c r="E130" s="149">
        <v>0</v>
      </c>
      <c r="F130" s="149">
        <v>0</v>
      </c>
      <c r="G130" s="149" t="s">
        <v>767</v>
      </c>
      <c r="H130" s="149" t="s">
        <v>767</v>
      </c>
      <c r="I130" s="149" t="s">
        <v>767</v>
      </c>
      <c r="J130" s="149">
        <v>4</v>
      </c>
      <c r="K130" s="149">
        <v>0</v>
      </c>
      <c r="L130" s="149" t="s">
        <v>767</v>
      </c>
      <c r="M130" s="149">
        <v>0</v>
      </c>
      <c r="N130" s="149">
        <v>0</v>
      </c>
      <c r="O130" s="149">
        <v>0</v>
      </c>
      <c r="P130" s="149">
        <v>0</v>
      </c>
      <c r="Q130" s="149">
        <v>0</v>
      </c>
      <c r="R130" s="149">
        <v>0</v>
      </c>
    </row>
    <row r="131" spans="1:18" ht="20.25" customHeight="1">
      <c r="A131" s="97">
        <v>838</v>
      </c>
      <c r="B131" s="196" t="s">
        <v>377</v>
      </c>
      <c r="C131" s="151">
        <f t="shared" si="14"/>
        <v>12</v>
      </c>
      <c r="D131" s="149">
        <v>0</v>
      </c>
      <c r="E131" s="149">
        <v>0</v>
      </c>
      <c r="F131" s="149">
        <v>0</v>
      </c>
      <c r="G131" s="149">
        <v>0</v>
      </c>
      <c r="H131" s="149">
        <v>0</v>
      </c>
      <c r="I131" s="149">
        <v>0</v>
      </c>
      <c r="J131" s="149" t="s">
        <v>767</v>
      </c>
      <c r="K131" s="149">
        <v>0</v>
      </c>
      <c r="L131" s="149" t="s">
        <v>767</v>
      </c>
      <c r="M131" s="149">
        <v>0</v>
      </c>
      <c r="N131" s="149">
        <v>12</v>
      </c>
      <c r="O131" s="149">
        <v>0</v>
      </c>
      <c r="P131" s="149">
        <v>0</v>
      </c>
      <c r="Q131" s="149">
        <v>0</v>
      </c>
      <c r="R131" s="149">
        <v>0</v>
      </c>
    </row>
    <row r="132" spans="1:18" ht="20.25" customHeight="1">
      <c r="A132" s="97">
        <v>839</v>
      </c>
      <c r="B132" s="196" t="s">
        <v>382</v>
      </c>
      <c r="C132" s="151">
        <f t="shared" si="14"/>
        <v>113</v>
      </c>
      <c r="D132" s="149">
        <v>6</v>
      </c>
      <c r="E132" s="149">
        <v>0</v>
      </c>
      <c r="F132" s="149">
        <v>0</v>
      </c>
      <c r="G132" s="149">
        <v>0</v>
      </c>
      <c r="H132" s="149">
        <v>0</v>
      </c>
      <c r="I132" s="149">
        <v>62</v>
      </c>
      <c r="J132" s="149">
        <v>29</v>
      </c>
      <c r="K132" s="149" t="s">
        <v>767</v>
      </c>
      <c r="L132" s="149">
        <v>0</v>
      </c>
      <c r="M132" s="149">
        <v>16</v>
      </c>
      <c r="N132" s="149">
        <v>0</v>
      </c>
      <c r="O132" s="149">
        <v>0</v>
      </c>
      <c r="P132" s="149">
        <v>0</v>
      </c>
      <c r="Q132" s="149">
        <v>0</v>
      </c>
      <c r="R132" s="149">
        <v>0</v>
      </c>
    </row>
    <row r="133" spans="1:18" ht="20.25" customHeight="1">
      <c r="A133" s="97">
        <v>840</v>
      </c>
      <c r="B133" s="196" t="s">
        <v>383</v>
      </c>
      <c r="C133" s="151">
        <f t="shared" si="14"/>
        <v>725</v>
      </c>
      <c r="D133" s="149">
        <v>24</v>
      </c>
      <c r="E133" s="149">
        <v>24</v>
      </c>
      <c r="F133" s="149">
        <v>22</v>
      </c>
      <c r="G133" s="149">
        <v>22</v>
      </c>
      <c r="H133" s="149">
        <v>52</v>
      </c>
      <c r="I133" s="149">
        <v>76</v>
      </c>
      <c r="J133" s="149">
        <v>187</v>
      </c>
      <c r="K133" s="149">
        <v>32</v>
      </c>
      <c r="L133" s="149">
        <v>46</v>
      </c>
      <c r="M133" s="149">
        <v>92</v>
      </c>
      <c r="N133" s="149">
        <v>49</v>
      </c>
      <c r="O133" s="149">
        <v>17</v>
      </c>
      <c r="P133" s="149">
        <v>56</v>
      </c>
      <c r="Q133" s="149">
        <v>14</v>
      </c>
      <c r="R133" s="149">
        <v>12</v>
      </c>
    </row>
    <row r="134" spans="1:18" ht="20.25" customHeight="1">
      <c r="A134" s="97">
        <v>841</v>
      </c>
      <c r="B134" s="196" t="s">
        <v>384</v>
      </c>
      <c r="C134" s="151">
        <f t="shared" si="14"/>
        <v>8</v>
      </c>
      <c r="D134" s="149" t="s">
        <v>767</v>
      </c>
      <c r="E134" s="149">
        <v>0</v>
      </c>
      <c r="F134" s="149">
        <v>0</v>
      </c>
      <c r="G134" s="149">
        <v>0</v>
      </c>
      <c r="H134" s="149">
        <v>0</v>
      </c>
      <c r="I134" s="149" t="s">
        <v>767</v>
      </c>
      <c r="J134" s="149">
        <v>4</v>
      </c>
      <c r="K134" s="149" t="s">
        <v>767</v>
      </c>
      <c r="L134" s="149" t="s">
        <v>767</v>
      </c>
      <c r="M134" s="149">
        <v>4</v>
      </c>
      <c r="N134" s="149" t="s">
        <v>767</v>
      </c>
      <c r="O134" s="149" t="s">
        <v>767</v>
      </c>
      <c r="P134" s="149" t="s">
        <v>767</v>
      </c>
      <c r="Q134" s="149" t="s">
        <v>767</v>
      </c>
      <c r="R134" s="149">
        <v>0</v>
      </c>
    </row>
    <row r="135" spans="1:18" ht="20.25" customHeight="1">
      <c r="A135" s="97">
        <v>846</v>
      </c>
      <c r="B135" s="196" t="s">
        <v>319</v>
      </c>
      <c r="C135" s="151">
        <f t="shared" si="14"/>
        <v>198</v>
      </c>
      <c r="D135" s="149">
        <v>7</v>
      </c>
      <c r="E135" s="149" t="s">
        <v>767</v>
      </c>
      <c r="F135" s="149">
        <v>4</v>
      </c>
      <c r="G135" s="149">
        <v>11</v>
      </c>
      <c r="H135" s="149">
        <v>29</v>
      </c>
      <c r="I135" s="149">
        <v>11</v>
      </c>
      <c r="J135" s="149">
        <v>85</v>
      </c>
      <c r="K135" s="149">
        <v>4</v>
      </c>
      <c r="L135" s="149">
        <v>17</v>
      </c>
      <c r="M135" s="149">
        <v>16</v>
      </c>
      <c r="N135" s="149" t="s">
        <v>767</v>
      </c>
      <c r="O135" s="149">
        <v>7</v>
      </c>
      <c r="P135" s="149">
        <v>7</v>
      </c>
      <c r="Q135" s="149">
        <v>0</v>
      </c>
      <c r="R135" s="149" t="s">
        <v>767</v>
      </c>
    </row>
    <row r="136" spans="1:18" ht="20.25" customHeight="1">
      <c r="A136" s="90">
        <v>847</v>
      </c>
      <c r="B136" s="196" t="s">
        <v>320</v>
      </c>
      <c r="C136" s="151">
        <f t="shared" si="14"/>
        <v>1391</v>
      </c>
      <c r="D136" s="149">
        <v>17</v>
      </c>
      <c r="E136" s="149">
        <v>49</v>
      </c>
      <c r="F136" s="149">
        <v>56</v>
      </c>
      <c r="G136" s="149">
        <v>42</v>
      </c>
      <c r="H136" s="149">
        <v>60</v>
      </c>
      <c r="I136" s="149">
        <v>120</v>
      </c>
      <c r="J136" s="149">
        <v>542</v>
      </c>
      <c r="K136" s="149">
        <v>88</v>
      </c>
      <c r="L136" s="149">
        <v>60</v>
      </c>
      <c r="M136" s="149">
        <v>92</v>
      </c>
      <c r="N136" s="149">
        <v>79</v>
      </c>
      <c r="O136" s="149">
        <v>60</v>
      </c>
      <c r="P136" s="149">
        <v>92</v>
      </c>
      <c r="Q136" s="149">
        <v>11</v>
      </c>
      <c r="R136" s="149">
        <v>23</v>
      </c>
    </row>
    <row r="137" spans="1:18" ht="20.25" customHeight="1">
      <c r="A137" s="90">
        <v>848</v>
      </c>
      <c r="B137" s="196" t="s">
        <v>646</v>
      </c>
      <c r="C137" s="151">
        <f t="shared" ref="C137:C200" si="17">SUM(D137:R137)</f>
        <v>2667</v>
      </c>
      <c r="D137" s="149">
        <v>58</v>
      </c>
      <c r="E137" s="149">
        <v>32</v>
      </c>
      <c r="F137" s="149">
        <v>77</v>
      </c>
      <c r="G137" s="149">
        <v>42</v>
      </c>
      <c r="H137" s="149">
        <v>121</v>
      </c>
      <c r="I137" s="149">
        <v>257</v>
      </c>
      <c r="J137" s="149">
        <v>1108</v>
      </c>
      <c r="K137" s="149">
        <v>40</v>
      </c>
      <c r="L137" s="149">
        <v>124</v>
      </c>
      <c r="M137" s="149">
        <v>366</v>
      </c>
      <c r="N137" s="149">
        <v>209</v>
      </c>
      <c r="O137" s="149">
        <v>88</v>
      </c>
      <c r="P137" s="149">
        <v>93</v>
      </c>
      <c r="Q137" s="149">
        <v>30</v>
      </c>
      <c r="R137" s="149">
        <v>22</v>
      </c>
    </row>
    <row r="138" spans="1:18" ht="20.25" customHeight="1">
      <c r="A138" s="90">
        <v>849</v>
      </c>
      <c r="B138" s="197" t="s">
        <v>403</v>
      </c>
      <c r="C138" s="151">
        <f t="shared" si="17"/>
        <v>11</v>
      </c>
      <c r="D138" s="149">
        <v>0</v>
      </c>
      <c r="E138" s="149">
        <v>0</v>
      </c>
      <c r="F138" s="149">
        <v>0</v>
      </c>
      <c r="G138" s="149">
        <v>0</v>
      </c>
      <c r="H138" s="149">
        <v>0</v>
      </c>
      <c r="I138" s="149" t="s">
        <v>767</v>
      </c>
      <c r="J138" s="149" t="s">
        <v>767</v>
      </c>
      <c r="K138" s="149">
        <v>0</v>
      </c>
      <c r="L138" s="149">
        <v>0</v>
      </c>
      <c r="M138" s="149">
        <v>0</v>
      </c>
      <c r="N138" s="149">
        <v>0</v>
      </c>
      <c r="O138" s="149">
        <v>11</v>
      </c>
      <c r="P138" s="149" t="s">
        <v>767</v>
      </c>
      <c r="Q138" s="149">
        <v>0</v>
      </c>
      <c r="R138" s="149" t="s">
        <v>767</v>
      </c>
    </row>
    <row r="139" spans="1:18" ht="20.25" customHeight="1">
      <c r="A139" s="90">
        <v>851</v>
      </c>
      <c r="B139" s="196" t="s">
        <v>150</v>
      </c>
      <c r="C139" s="151">
        <f t="shared" si="17"/>
        <v>0</v>
      </c>
      <c r="D139" s="149">
        <v>0</v>
      </c>
      <c r="E139" s="149">
        <v>0</v>
      </c>
      <c r="F139" s="149">
        <v>0</v>
      </c>
      <c r="G139" s="149">
        <v>0</v>
      </c>
      <c r="H139" s="149">
        <v>0</v>
      </c>
      <c r="I139" s="149">
        <v>0</v>
      </c>
      <c r="J139" s="149" t="s">
        <v>767</v>
      </c>
      <c r="K139" s="149" t="s">
        <v>767</v>
      </c>
      <c r="L139" s="149">
        <v>0</v>
      </c>
      <c r="M139" s="149" t="s">
        <v>767</v>
      </c>
      <c r="N139" s="149" t="s">
        <v>767</v>
      </c>
      <c r="O139" s="149">
        <v>0</v>
      </c>
      <c r="P139" s="149" t="s">
        <v>767</v>
      </c>
      <c r="Q139" s="149">
        <v>0</v>
      </c>
      <c r="R139" s="149">
        <v>0</v>
      </c>
    </row>
    <row r="140" spans="1:18" ht="20.25" customHeight="1">
      <c r="A140" s="97">
        <v>852</v>
      </c>
      <c r="B140" s="196" t="s">
        <v>321</v>
      </c>
      <c r="C140" s="151">
        <f t="shared" si="17"/>
        <v>0</v>
      </c>
      <c r="D140" s="149">
        <v>0</v>
      </c>
      <c r="E140" s="149">
        <v>0</v>
      </c>
      <c r="F140" s="149">
        <v>0</v>
      </c>
      <c r="G140" s="149">
        <v>0</v>
      </c>
      <c r="H140" s="149">
        <v>0</v>
      </c>
      <c r="I140" s="149">
        <v>0</v>
      </c>
      <c r="J140" s="149">
        <v>0</v>
      </c>
      <c r="K140" s="149">
        <v>0</v>
      </c>
      <c r="L140" s="149">
        <v>0</v>
      </c>
      <c r="M140" s="149">
        <v>0</v>
      </c>
      <c r="N140" s="149" t="s">
        <v>767</v>
      </c>
      <c r="O140" s="149">
        <v>0</v>
      </c>
      <c r="P140" s="149">
        <v>0</v>
      </c>
      <c r="Q140" s="149">
        <v>0</v>
      </c>
      <c r="R140" s="149">
        <v>0</v>
      </c>
    </row>
    <row r="141" spans="1:18" ht="20.25" customHeight="1">
      <c r="A141" s="97">
        <v>853</v>
      </c>
      <c r="B141" s="196" t="s">
        <v>284</v>
      </c>
      <c r="C141" s="151">
        <f t="shared" si="17"/>
        <v>8</v>
      </c>
      <c r="D141" s="149">
        <v>0</v>
      </c>
      <c r="E141" s="149">
        <v>0</v>
      </c>
      <c r="F141" s="149">
        <v>0</v>
      </c>
      <c r="G141" s="149">
        <v>0</v>
      </c>
      <c r="H141" s="149">
        <v>0</v>
      </c>
      <c r="I141" s="149">
        <v>0</v>
      </c>
      <c r="J141" s="149">
        <v>4</v>
      </c>
      <c r="K141" s="149" t="s">
        <v>767</v>
      </c>
      <c r="L141" s="149" t="s">
        <v>767</v>
      </c>
      <c r="M141" s="149">
        <v>0</v>
      </c>
      <c r="N141" s="149">
        <v>0</v>
      </c>
      <c r="O141" s="149" t="s">
        <v>767</v>
      </c>
      <c r="P141" s="149">
        <v>4</v>
      </c>
      <c r="Q141" s="149">
        <v>0</v>
      </c>
      <c r="R141" s="149">
        <v>0</v>
      </c>
    </row>
    <row r="142" spans="1:18" ht="20.25" customHeight="1">
      <c r="A142" s="90">
        <v>854</v>
      </c>
      <c r="B142" s="196" t="s">
        <v>212</v>
      </c>
      <c r="C142" s="151">
        <f t="shared" si="17"/>
        <v>5</v>
      </c>
      <c r="D142" s="149">
        <v>0</v>
      </c>
      <c r="E142" s="149">
        <v>0</v>
      </c>
      <c r="F142" s="149">
        <v>0</v>
      </c>
      <c r="G142" s="149">
        <v>0</v>
      </c>
      <c r="H142" s="149">
        <v>0</v>
      </c>
      <c r="I142" s="149" t="s">
        <v>767</v>
      </c>
      <c r="J142" s="149">
        <v>5</v>
      </c>
      <c r="K142" s="149">
        <v>0</v>
      </c>
      <c r="L142" s="149" t="s">
        <v>767</v>
      </c>
      <c r="M142" s="149" t="s">
        <v>767</v>
      </c>
      <c r="N142" s="149">
        <v>0</v>
      </c>
      <c r="O142" s="149">
        <v>0</v>
      </c>
      <c r="P142" s="149" t="s">
        <v>767</v>
      </c>
      <c r="Q142" s="149">
        <v>0</v>
      </c>
      <c r="R142" s="149">
        <v>0</v>
      </c>
    </row>
    <row r="143" spans="1:18" ht="20.25" customHeight="1">
      <c r="A143" s="90">
        <v>855</v>
      </c>
      <c r="B143" s="196" t="s">
        <v>213</v>
      </c>
      <c r="C143" s="151">
        <f t="shared" si="17"/>
        <v>0</v>
      </c>
      <c r="D143" s="149">
        <v>0</v>
      </c>
      <c r="E143" s="149">
        <v>0</v>
      </c>
      <c r="F143" s="149">
        <v>0</v>
      </c>
      <c r="G143" s="149">
        <v>0</v>
      </c>
      <c r="H143" s="149" t="s">
        <v>767</v>
      </c>
      <c r="I143" s="149">
        <v>0</v>
      </c>
      <c r="J143" s="149" t="s">
        <v>767</v>
      </c>
      <c r="K143" s="149">
        <v>0</v>
      </c>
      <c r="L143" s="149" t="s">
        <v>767</v>
      </c>
      <c r="M143" s="149">
        <v>0</v>
      </c>
      <c r="N143" s="149" t="s">
        <v>767</v>
      </c>
      <c r="O143" s="149" t="s">
        <v>767</v>
      </c>
      <c r="P143" s="149">
        <v>0</v>
      </c>
      <c r="Q143" s="149">
        <v>0</v>
      </c>
      <c r="R143" s="149" t="s">
        <v>767</v>
      </c>
    </row>
    <row r="144" spans="1:18" ht="20.25" customHeight="1">
      <c r="A144" s="90">
        <v>856</v>
      </c>
      <c r="B144" s="198" t="s">
        <v>647</v>
      </c>
      <c r="C144" s="151">
        <f t="shared" si="17"/>
        <v>320</v>
      </c>
      <c r="D144" s="149">
        <v>10</v>
      </c>
      <c r="E144" s="149">
        <v>5</v>
      </c>
      <c r="F144" s="149">
        <v>5</v>
      </c>
      <c r="G144" s="149">
        <v>18</v>
      </c>
      <c r="H144" s="149">
        <v>15</v>
      </c>
      <c r="I144" s="149">
        <v>38</v>
      </c>
      <c r="J144" s="149">
        <v>94</v>
      </c>
      <c r="K144" s="149">
        <v>19</v>
      </c>
      <c r="L144" s="149">
        <v>23</v>
      </c>
      <c r="M144" s="149">
        <v>29</v>
      </c>
      <c r="N144" s="149">
        <v>19</v>
      </c>
      <c r="O144" s="149">
        <v>11</v>
      </c>
      <c r="P144" s="149">
        <v>22</v>
      </c>
      <c r="Q144" s="149">
        <v>6</v>
      </c>
      <c r="R144" s="149">
        <v>6</v>
      </c>
    </row>
    <row r="145" spans="1:18" ht="20.25" customHeight="1">
      <c r="A145" s="90">
        <v>857</v>
      </c>
      <c r="B145" s="196" t="s">
        <v>648</v>
      </c>
      <c r="C145" s="151">
        <f t="shared" si="17"/>
        <v>0</v>
      </c>
      <c r="D145" s="149">
        <v>0</v>
      </c>
      <c r="E145" s="149">
        <v>0</v>
      </c>
      <c r="F145" s="149">
        <v>0</v>
      </c>
      <c r="G145" s="149">
        <v>0</v>
      </c>
      <c r="H145" s="149">
        <v>0</v>
      </c>
      <c r="I145" s="149">
        <v>0</v>
      </c>
      <c r="J145" s="149" t="s">
        <v>767</v>
      </c>
      <c r="K145" s="149" t="s">
        <v>767</v>
      </c>
      <c r="L145" s="149" t="s">
        <v>767</v>
      </c>
      <c r="M145" s="149">
        <v>0</v>
      </c>
      <c r="N145" s="149">
        <v>0</v>
      </c>
      <c r="O145" s="149">
        <v>0</v>
      </c>
      <c r="P145" s="149">
        <v>0</v>
      </c>
      <c r="Q145" s="149">
        <v>0</v>
      </c>
      <c r="R145" s="149">
        <v>0</v>
      </c>
    </row>
    <row r="146" spans="1:18" ht="20.25" customHeight="1">
      <c r="A146" s="97">
        <v>858</v>
      </c>
      <c r="B146" s="196" t="s">
        <v>424</v>
      </c>
      <c r="C146" s="151">
        <f t="shared" si="17"/>
        <v>10</v>
      </c>
      <c r="D146" s="149">
        <v>0</v>
      </c>
      <c r="E146" s="149">
        <v>0</v>
      </c>
      <c r="F146" s="149">
        <v>0</v>
      </c>
      <c r="G146" s="149">
        <v>0</v>
      </c>
      <c r="H146" s="149">
        <v>0</v>
      </c>
      <c r="I146" s="149" t="s">
        <v>767</v>
      </c>
      <c r="J146" s="149">
        <v>10</v>
      </c>
      <c r="K146" s="149">
        <v>0</v>
      </c>
      <c r="L146" s="149">
        <v>0</v>
      </c>
      <c r="M146" s="149">
        <v>0</v>
      </c>
      <c r="N146" s="149" t="s">
        <v>767</v>
      </c>
      <c r="O146" s="149">
        <v>0</v>
      </c>
      <c r="P146" s="149">
        <v>0</v>
      </c>
      <c r="Q146" s="149">
        <v>0</v>
      </c>
      <c r="R146" s="149">
        <v>0</v>
      </c>
    </row>
    <row r="147" spans="1:18" ht="20.25" customHeight="1">
      <c r="A147" s="90">
        <v>899</v>
      </c>
      <c r="B147" s="196" t="s">
        <v>434</v>
      </c>
      <c r="C147" s="151">
        <f t="shared" si="17"/>
        <v>34</v>
      </c>
      <c r="D147" s="149">
        <v>0</v>
      </c>
      <c r="E147" s="149" t="s">
        <v>767</v>
      </c>
      <c r="F147" s="149" t="s">
        <v>767</v>
      </c>
      <c r="G147" s="149">
        <v>0</v>
      </c>
      <c r="H147" s="149" t="s">
        <v>767</v>
      </c>
      <c r="I147" s="149">
        <v>7</v>
      </c>
      <c r="J147" s="149">
        <v>22</v>
      </c>
      <c r="K147" s="149" t="s">
        <v>767</v>
      </c>
      <c r="L147" s="149" t="s">
        <v>767</v>
      </c>
      <c r="M147" s="149">
        <v>5</v>
      </c>
      <c r="N147" s="149" t="s">
        <v>767</v>
      </c>
      <c r="O147" s="149">
        <v>0</v>
      </c>
      <c r="P147" s="149" t="s">
        <v>767</v>
      </c>
      <c r="Q147" s="149">
        <v>0</v>
      </c>
      <c r="R147" s="149">
        <v>0</v>
      </c>
    </row>
    <row r="148" spans="1:18" ht="20.25" customHeight="1">
      <c r="A148" s="86"/>
      <c r="B148" s="345" t="s">
        <v>504</v>
      </c>
      <c r="C148" s="151">
        <f>SUM(C149:C153)</f>
        <v>263</v>
      </c>
      <c r="D148" s="151">
        <f t="shared" ref="D148:R148" si="18">SUM(D149:D153)</f>
        <v>19</v>
      </c>
      <c r="E148" s="151">
        <f t="shared" si="18"/>
        <v>4</v>
      </c>
      <c r="F148" s="151">
        <f t="shared" si="18"/>
        <v>5</v>
      </c>
      <c r="G148" s="151">
        <f t="shared" si="18"/>
        <v>0</v>
      </c>
      <c r="H148" s="151">
        <f t="shared" si="18"/>
        <v>5</v>
      </c>
      <c r="I148" s="151">
        <f t="shared" si="18"/>
        <v>20</v>
      </c>
      <c r="J148" s="151">
        <f t="shared" si="18"/>
        <v>131</v>
      </c>
      <c r="K148" s="151">
        <f t="shared" si="18"/>
        <v>11</v>
      </c>
      <c r="L148" s="151">
        <f t="shared" si="18"/>
        <v>17</v>
      </c>
      <c r="M148" s="151">
        <f t="shared" si="18"/>
        <v>26</v>
      </c>
      <c r="N148" s="151">
        <f t="shared" si="18"/>
        <v>13</v>
      </c>
      <c r="O148" s="151">
        <f t="shared" si="18"/>
        <v>0</v>
      </c>
      <c r="P148" s="151">
        <f t="shared" si="18"/>
        <v>12</v>
      </c>
      <c r="Q148" s="151">
        <f t="shared" si="18"/>
        <v>0</v>
      </c>
      <c r="R148" s="151">
        <f t="shared" si="18"/>
        <v>0</v>
      </c>
    </row>
    <row r="149" spans="1:18" ht="20.25" customHeight="1">
      <c r="A149" s="90">
        <v>901</v>
      </c>
      <c r="B149" s="196" t="s">
        <v>322</v>
      </c>
      <c r="C149" s="151">
        <f t="shared" si="17"/>
        <v>238</v>
      </c>
      <c r="D149" s="149">
        <v>19</v>
      </c>
      <c r="E149" s="149">
        <v>4</v>
      </c>
      <c r="F149" s="149">
        <v>5</v>
      </c>
      <c r="G149" s="149" t="s">
        <v>767</v>
      </c>
      <c r="H149" s="149">
        <v>5</v>
      </c>
      <c r="I149" s="149">
        <v>20</v>
      </c>
      <c r="J149" s="149">
        <v>110</v>
      </c>
      <c r="K149" s="149">
        <v>11</v>
      </c>
      <c r="L149" s="149">
        <v>17</v>
      </c>
      <c r="M149" s="149">
        <v>26</v>
      </c>
      <c r="N149" s="149">
        <v>13</v>
      </c>
      <c r="O149" s="149" t="s">
        <v>767</v>
      </c>
      <c r="P149" s="149">
        <v>8</v>
      </c>
      <c r="Q149" s="149" t="s">
        <v>767</v>
      </c>
      <c r="R149" s="149" t="s">
        <v>767</v>
      </c>
    </row>
    <row r="150" spans="1:18" ht="20.25" customHeight="1">
      <c r="A150" s="90">
        <v>905</v>
      </c>
      <c r="B150" s="196" t="s">
        <v>323</v>
      </c>
      <c r="C150" s="151">
        <f t="shared" si="17"/>
        <v>16</v>
      </c>
      <c r="D150" s="149" t="s">
        <v>767</v>
      </c>
      <c r="E150" s="149" t="s">
        <v>767</v>
      </c>
      <c r="F150" s="149" t="s">
        <v>767</v>
      </c>
      <c r="G150" s="149">
        <v>0</v>
      </c>
      <c r="H150" s="149" t="s">
        <v>767</v>
      </c>
      <c r="I150" s="149" t="s">
        <v>767</v>
      </c>
      <c r="J150" s="149">
        <v>12</v>
      </c>
      <c r="K150" s="149" t="s">
        <v>767</v>
      </c>
      <c r="L150" s="149" t="s">
        <v>767</v>
      </c>
      <c r="M150" s="149" t="s">
        <v>767</v>
      </c>
      <c r="N150" s="149">
        <v>0</v>
      </c>
      <c r="O150" s="149">
        <v>0</v>
      </c>
      <c r="P150" s="149">
        <v>4</v>
      </c>
      <c r="Q150" s="149">
        <v>0</v>
      </c>
      <c r="R150" s="149">
        <v>0</v>
      </c>
    </row>
    <row r="151" spans="1:18" ht="20.25" customHeight="1">
      <c r="A151" s="90">
        <v>910</v>
      </c>
      <c r="B151" s="197" t="s">
        <v>706</v>
      </c>
      <c r="C151" s="151">
        <f t="shared" si="17"/>
        <v>4</v>
      </c>
      <c r="D151" s="149">
        <v>0</v>
      </c>
      <c r="E151" s="149" t="s">
        <v>767</v>
      </c>
      <c r="F151" s="149" t="s">
        <v>767</v>
      </c>
      <c r="G151" s="149">
        <v>0</v>
      </c>
      <c r="H151" s="149">
        <v>0</v>
      </c>
      <c r="I151" s="149">
        <v>0</v>
      </c>
      <c r="J151" s="149">
        <v>4</v>
      </c>
      <c r="K151" s="149">
        <v>0</v>
      </c>
      <c r="L151" s="149">
        <v>0</v>
      </c>
      <c r="M151" s="149" t="s">
        <v>767</v>
      </c>
      <c r="N151" s="149">
        <v>0</v>
      </c>
      <c r="O151" s="149">
        <v>0</v>
      </c>
      <c r="P151" s="149">
        <v>0</v>
      </c>
      <c r="Q151" s="149">
        <v>0</v>
      </c>
      <c r="R151" s="149">
        <v>0</v>
      </c>
    </row>
    <row r="152" spans="1:18" ht="20.25" customHeight="1">
      <c r="A152" s="90">
        <v>911</v>
      </c>
      <c r="B152" s="197" t="s">
        <v>707</v>
      </c>
      <c r="C152" s="151">
        <f t="shared" si="17"/>
        <v>0</v>
      </c>
      <c r="D152" s="149">
        <v>0</v>
      </c>
      <c r="E152" s="149">
        <v>0</v>
      </c>
      <c r="F152" s="149">
        <v>0</v>
      </c>
      <c r="G152" s="149">
        <v>0</v>
      </c>
      <c r="H152" s="149">
        <v>0</v>
      </c>
      <c r="I152" s="149">
        <v>0</v>
      </c>
      <c r="J152" s="149" t="s">
        <v>767</v>
      </c>
      <c r="K152" s="149">
        <v>0</v>
      </c>
      <c r="L152" s="149">
        <v>0</v>
      </c>
      <c r="M152" s="149">
        <v>0</v>
      </c>
      <c r="N152" s="149">
        <v>0</v>
      </c>
      <c r="O152" s="149">
        <v>0</v>
      </c>
      <c r="P152" s="149">
        <v>0</v>
      </c>
      <c r="Q152" s="149">
        <v>0</v>
      </c>
      <c r="R152" s="149">
        <v>0</v>
      </c>
    </row>
    <row r="153" spans="1:18" ht="20.25" customHeight="1">
      <c r="A153" s="90">
        <v>999</v>
      </c>
      <c r="B153" s="196" t="s">
        <v>435</v>
      </c>
      <c r="C153" s="151">
        <f t="shared" si="17"/>
        <v>5</v>
      </c>
      <c r="D153" s="149">
        <v>0</v>
      </c>
      <c r="E153" s="149" t="s">
        <v>767</v>
      </c>
      <c r="F153" s="149" t="s">
        <v>767</v>
      </c>
      <c r="G153" s="149">
        <v>0</v>
      </c>
      <c r="H153" s="149" t="s">
        <v>767</v>
      </c>
      <c r="I153" s="149" t="s">
        <v>767</v>
      </c>
      <c r="J153" s="149">
        <v>5</v>
      </c>
      <c r="K153" s="149">
        <v>0</v>
      </c>
      <c r="L153" s="149">
        <v>0</v>
      </c>
      <c r="M153" s="149" t="s">
        <v>767</v>
      </c>
      <c r="N153" s="149">
        <v>0</v>
      </c>
      <c r="O153" s="149">
        <v>0</v>
      </c>
      <c r="P153" s="149">
        <v>0</v>
      </c>
      <c r="Q153" s="149">
        <v>0</v>
      </c>
      <c r="R153" s="149">
        <v>0</v>
      </c>
    </row>
    <row r="154" spans="1:18" ht="20.25" customHeight="1">
      <c r="A154" s="74"/>
      <c r="B154" s="345" t="s">
        <v>378</v>
      </c>
      <c r="C154" s="151">
        <f>SUM(C155:C158)</f>
        <v>2946</v>
      </c>
      <c r="D154" s="151">
        <f t="shared" ref="D154:R154" si="19">SUM(D155:D158)</f>
        <v>130</v>
      </c>
      <c r="E154" s="151">
        <f t="shared" si="19"/>
        <v>336</v>
      </c>
      <c r="F154" s="151">
        <f t="shared" si="19"/>
        <v>161</v>
      </c>
      <c r="G154" s="151">
        <f t="shared" si="19"/>
        <v>188</v>
      </c>
      <c r="H154" s="151">
        <f t="shared" si="19"/>
        <v>117</v>
      </c>
      <c r="I154" s="151">
        <f t="shared" si="19"/>
        <v>242</v>
      </c>
      <c r="J154" s="151">
        <f t="shared" si="19"/>
        <v>1028</v>
      </c>
      <c r="K154" s="151">
        <f t="shared" si="19"/>
        <v>20</v>
      </c>
      <c r="L154" s="151">
        <f t="shared" si="19"/>
        <v>97</v>
      </c>
      <c r="M154" s="151">
        <f t="shared" si="19"/>
        <v>346</v>
      </c>
      <c r="N154" s="151">
        <f t="shared" si="19"/>
        <v>43</v>
      </c>
      <c r="O154" s="151">
        <f t="shared" si="19"/>
        <v>66</v>
      </c>
      <c r="P154" s="151">
        <f t="shared" si="19"/>
        <v>148</v>
      </c>
      <c r="Q154" s="151">
        <f t="shared" si="19"/>
        <v>10</v>
      </c>
      <c r="R154" s="151">
        <f t="shared" si="19"/>
        <v>14</v>
      </c>
    </row>
    <row r="155" spans="1:18" ht="20.25" customHeight="1">
      <c r="A155" s="90">
        <v>1001</v>
      </c>
      <c r="B155" s="196" t="s">
        <v>324</v>
      </c>
      <c r="C155" s="151">
        <f t="shared" si="17"/>
        <v>0</v>
      </c>
      <c r="D155" s="149">
        <v>0</v>
      </c>
      <c r="E155" s="149">
        <v>0</v>
      </c>
      <c r="F155" s="149">
        <v>0</v>
      </c>
      <c r="G155" s="149">
        <v>0</v>
      </c>
      <c r="H155" s="149">
        <v>0</v>
      </c>
      <c r="I155" s="149">
        <v>0</v>
      </c>
      <c r="J155" s="149" t="s">
        <v>767</v>
      </c>
      <c r="K155" s="149">
        <v>0</v>
      </c>
      <c r="L155" s="149">
        <v>0</v>
      </c>
      <c r="M155" s="149">
        <v>0</v>
      </c>
      <c r="N155" s="149">
        <v>0</v>
      </c>
      <c r="O155" s="149">
        <v>0</v>
      </c>
      <c r="P155" s="149">
        <v>0</v>
      </c>
      <c r="Q155" s="149">
        <v>0</v>
      </c>
      <c r="R155" s="149">
        <v>0</v>
      </c>
    </row>
    <row r="156" spans="1:18" ht="20.25" customHeight="1">
      <c r="A156" s="90">
        <v>1002</v>
      </c>
      <c r="B156" s="196" t="s">
        <v>325</v>
      </c>
      <c r="C156" s="151">
        <f t="shared" si="17"/>
        <v>0</v>
      </c>
      <c r="D156" s="149">
        <v>0</v>
      </c>
      <c r="E156" s="149">
        <v>0</v>
      </c>
      <c r="F156" s="149">
        <v>0</v>
      </c>
      <c r="G156" s="149">
        <v>0</v>
      </c>
      <c r="H156" s="149">
        <v>0</v>
      </c>
      <c r="I156" s="149">
        <v>0</v>
      </c>
      <c r="J156" s="149" t="s">
        <v>767</v>
      </c>
      <c r="K156" s="149">
        <v>0</v>
      </c>
      <c r="L156" s="149" t="s">
        <v>767</v>
      </c>
      <c r="M156" s="149">
        <v>0</v>
      </c>
      <c r="N156" s="149" t="s">
        <v>767</v>
      </c>
      <c r="O156" s="149">
        <v>0</v>
      </c>
      <c r="P156" s="149">
        <v>0</v>
      </c>
      <c r="Q156" s="149">
        <v>0</v>
      </c>
      <c r="R156" s="149">
        <v>0</v>
      </c>
    </row>
    <row r="157" spans="1:18" ht="20.25" customHeight="1">
      <c r="A157" s="90">
        <v>1006</v>
      </c>
      <c r="B157" s="196" t="s">
        <v>386</v>
      </c>
      <c r="C157" s="151">
        <f t="shared" si="17"/>
        <v>0</v>
      </c>
      <c r="D157" s="149">
        <v>0</v>
      </c>
      <c r="E157" s="149" t="s">
        <v>767</v>
      </c>
      <c r="F157" s="149">
        <v>0</v>
      </c>
      <c r="G157" s="149">
        <v>0</v>
      </c>
      <c r="H157" s="149">
        <v>0</v>
      </c>
      <c r="I157" s="149">
        <v>0</v>
      </c>
      <c r="J157" s="149" t="s">
        <v>767</v>
      </c>
      <c r="K157" s="149">
        <v>0</v>
      </c>
      <c r="L157" s="149">
        <v>0</v>
      </c>
      <c r="M157" s="149">
        <v>0</v>
      </c>
      <c r="N157" s="149">
        <v>0</v>
      </c>
      <c r="O157" s="149">
        <v>0</v>
      </c>
      <c r="P157" s="149">
        <v>0</v>
      </c>
      <c r="Q157" s="149">
        <v>0</v>
      </c>
      <c r="R157" s="149">
        <v>0</v>
      </c>
    </row>
    <row r="158" spans="1:18" ht="20.25" customHeight="1">
      <c r="A158" s="90">
        <v>1099</v>
      </c>
      <c r="B158" s="196" t="s">
        <v>760</v>
      </c>
      <c r="C158" s="151">
        <f t="shared" si="17"/>
        <v>2946</v>
      </c>
      <c r="D158" s="149">
        <v>130</v>
      </c>
      <c r="E158" s="149">
        <v>336</v>
      </c>
      <c r="F158" s="149">
        <v>161</v>
      </c>
      <c r="G158" s="149">
        <v>188</v>
      </c>
      <c r="H158" s="149">
        <v>117</v>
      </c>
      <c r="I158" s="149">
        <v>242</v>
      </c>
      <c r="J158" s="149">
        <v>1028</v>
      </c>
      <c r="K158" s="149">
        <v>20</v>
      </c>
      <c r="L158" s="149">
        <v>97</v>
      </c>
      <c r="M158" s="149">
        <v>346</v>
      </c>
      <c r="N158" s="149">
        <v>43</v>
      </c>
      <c r="O158" s="149">
        <v>66</v>
      </c>
      <c r="P158" s="149">
        <v>148</v>
      </c>
      <c r="Q158" s="149">
        <v>10</v>
      </c>
      <c r="R158" s="149">
        <v>14</v>
      </c>
    </row>
    <row r="159" spans="1:18" ht="20.25" customHeight="1">
      <c r="A159" s="74"/>
      <c r="B159" s="345" t="s">
        <v>505</v>
      </c>
      <c r="C159" s="151">
        <f>SUM(C160:C161)</f>
        <v>4</v>
      </c>
      <c r="D159" s="151">
        <f t="shared" ref="D159:R159" si="20">SUM(D160:D161)</f>
        <v>0</v>
      </c>
      <c r="E159" s="151">
        <f t="shared" si="20"/>
        <v>0</v>
      </c>
      <c r="F159" s="151">
        <f t="shared" si="20"/>
        <v>0</v>
      </c>
      <c r="G159" s="151">
        <f t="shared" si="20"/>
        <v>0</v>
      </c>
      <c r="H159" s="151">
        <f t="shared" si="20"/>
        <v>0</v>
      </c>
      <c r="I159" s="151">
        <f t="shared" si="20"/>
        <v>0</v>
      </c>
      <c r="J159" s="151">
        <f t="shared" si="20"/>
        <v>4</v>
      </c>
      <c r="K159" s="151">
        <f t="shared" si="20"/>
        <v>0</v>
      </c>
      <c r="L159" s="151">
        <f t="shared" si="20"/>
        <v>0</v>
      </c>
      <c r="M159" s="151">
        <f t="shared" si="20"/>
        <v>0</v>
      </c>
      <c r="N159" s="151">
        <f t="shared" si="20"/>
        <v>0</v>
      </c>
      <c r="O159" s="151">
        <f t="shared" si="20"/>
        <v>0</v>
      </c>
      <c r="P159" s="151">
        <f t="shared" si="20"/>
        <v>0</v>
      </c>
      <c r="Q159" s="151">
        <f t="shared" si="20"/>
        <v>0</v>
      </c>
      <c r="R159" s="151">
        <f t="shared" si="20"/>
        <v>0</v>
      </c>
    </row>
    <row r="160" spans="1:18" ht="20.25" customHeight="1">
      <c r="A160" s="90">
        <v>2002</v>
      </c>
      <c r="B160" s="196" t="s">
        <v>327</v>
      </c>
      <c r="C160" s="151">
        <f t="shared" si="17"/>
        <v>4</v>
      </c>
      <c r="D160" s="149">
        <v>0</v>
      </c>
      <c r="E160" s="149" t="s">
        <v>767</v>
      </c>
      <c r="F160" s="149">
        <v>0</v>
      </c>
      <c r="G160" s="149">
        <v>0</v>
      </c>
      <c r="H160" s="149">
        <v>0</v>
      </c>
      <c r="I160" s="149">
        <v>0</v>
      </c>
      <c r="J160" s="149">
        <v>4</v>
      </c>
      <c r="K160" s="149">
        <v>0</v>
      </c>
      <c r="L160" s="149" t="s">
        <v>767</v>
      </c>
      <c r="M160" s="149">
        <v>0</v>
      </c>
      <c r="N160" s="149">
        <v>0</v>
      </c>
      <c r="O160" s="149">
        <v>0</v>
      </c>
      <c r="P160" s="149">
        <v>0</v>
      </c>
      <c r="Q160" s="149">
        <v>0</v>
      </c>
      <c r="R160" s="149">
        <v>0</v>
      </c>
    </row>
    <row r="161" spans="1:18" ht="20.25" customHeight="1">
      <c r="A161" s="90">
        <v>2003</v>
      </c>
      <c r="B161" s="198" t="s">
        <v>556</v>
      </c>
      <c r="C161" s="151">
        <f t="shared" si="17"/>
        <v>0</v>
      </c>
      <c r="D161" s="149">
        <v>0</v>
      </c>
      <c r="E161" s="149">
        <v>0</v>
      </c>
      <c r="F161" s="149">
        <v>0</v>
      </c>
      <c r="G161" s="149">
        <v>0</v>
      </c>
      <c r="H161" s="149" t="s">
        <v>767</v>
      </c>
      <c r="I161" s="149">
        <v>0</v>
      </c>
      <c r="J161" s="149" t="s">
        <v>767</v>
      </c>
      <c r="K161" s="149">
        <v>0</v>
      </c>
      <c r="L161" s="149" t="s">
        <v>767</v>
      </c>
      <c r="M161" s="149">
        <v>0</v>
      </c>
      <c r="N161" s="149" t="s">
        <v>767</v>
      </c>
      <c r="O161" s="149">
        <v>0</v>
      </c>
      <c r="P161" s="149">
        <v>0</v>
      </c>
      <c r="Q161" s="149">
        <v>0</v>
      </c>
      <c r="R161" s="149">
        <v>0</v>
      </c>
    </row>
    <row r="162" spans="1:18" ht="20.25" customHeight="1">
      <c r="A162" s="74"/>
      <c r="B162" s="345" t="s">
        <v>740</v>
      </c>
      <c r="C162" s="151">
        <f>SUM(C163:C164)</f>
        <v>4</v>
      </c>
      <c r="D162" s="151">
        <f t="shared" ref="D162:R162" si="21">SUM(D163:D164)</f>
        <v>0</v>
      </c>
      <c r="E162" s="151">
        <f t="shared" si="21"/>
        <v>0</v>
      </c>
      <c r="F162" s="151">
        <f t="shared" si="21"/>
        <v>0</v>
      </c>
      <c r="G162" s="151">
        <f t="shared" si="21"/>
        <v>0</v>
      </c>
      <c r="H162" s="151">
        <f t="shared" si="21"/>
        <v>0</v>
      </c>
      <c r="I162" s="151">
        <f t="shared" si="21"/>
        <v>0</v>
      </c>
      <c r="J162" s="151">
        <f t="shared" si="21"/>
        <v>4</v>
      </c>
      <c r="K162" s="151">
        <f t="shared" si="21"/>
        <v>0</v>
      </c>
      <c r="L162" s="151">
        <f t="shared" si="21"/>
        <v>0</v>
      </c>
      <c r="M162" s="151">
        <f t="shared" si="21"/>
        <v>0</v>
      </c>
      <c r="N162" s="151">
        <f t="shared" si="21"/>
        <v>0</v>
      </c>
      <c r="O162" s="151">
        <f t="shared" si="21"/>
        <v>0</v>
      </c>
      <c r="P162" s="151">
        <f t="shared" si="21"/>
        <v>0</v>
      </c>
      <c r="Q162" s="151">
        <f t="shared" si="21"/>
        <v>0</v>
      </c>
      <c r="R162" s="151">
        <f t="shared" si="21"/>
        <v>0</v>
      </c>
    </row>
    <row r="163" spans="1:18" ht="20.25" customHeight="1">
      <c r="A163" s="90">
        <v>3001</v>
      </c>
      <c r="B163" s="196" t="s">
        <v>328</v>
      </c>
      <c r="C163" s="151">
        <f t="shared" si="17"/>
        <v>0</v>
      </c>
      <c r="D163" s="149">
        <v>0</v>
      </c>
      <c r="E163" s="149">
        <v>0</v>
      </c>
      <c r="F163" s="149" t="s">
        <v>767</v>
      </c>
      <c r="G163" s="149">
        <v>0</v>
      </c>
      <c r="H163" s="149">
        <v>0</v>
      </c>
      <c r="I163" s="149">
        <v>0</v>
      </c>
      <c r="J163" s="149" t="s">
        <v>767</v>
      </c>
      <c r="K163" s="149">
        <v>0</v>
      </c>
      <c r="L163" s="149" t="s">
        <v>767</v>
      </c>
      <c r="M163" s="149">
        <v>0</v>
      </c>
      <c r="N163" s="149" t="s">
        <v>767</v>
      </c>
      <c r="O163" s="149">
        <v>0</v>
      </c>
      <c r="P163" s="149">
        <v>0</v>
      </c>
      <c r="Q163" s="149">
        <v>0</v>
      </c>
      <c r="R163" s="149">
        <v>0</v>
      </c>
    </row>
    <row r="164" spans="1:18" ht="20.25" customHeight="1">
      <c r="A164" s="90">
        <v>3099</v>
      </c>
      <c r="B164" s="196" t="s">
        <v>329</v>
      </c>
      <c r="C164" s="151">
        <f t="shared" si="17"/>
        <v>4</v>
      </c>
      <c r="D164" s="149">
        <v>0</v>
      </c>
      <c r="E164" s="149">
        <v>0</v>
      </c>
      <c r="F164" s="149">
        <v>0</v>
      </c>
      <c r="G164" s="149">
        <v>0</v>
      </c>
      <c r="H164" s="149">
        <v>0</v>
      </c>
      <c r="I164" s="149" t="s">
        <v>767</v>
      </c>
      <c r="J164" s="149">
        <v>4</v>
      </c>
      <c r="K164" s="149">
        <v>0</v>
      </c>
      <c r="L164" s="149">
        <v>0</v>
      </c>
      <c r="M164" s="149" t="s">
        <v>767</v>
      </c>
      <c r="N164" s="149">
        <v>0</v>
      </c>
      <c r="O164" s="149" t="s">
        <v>767</v>
      </c>
      <c r="P164" s="149">
        <v>0</v>
      </c>
      <c r="Q164" s="149">
        <v>0</v>
      </c>
      <c r="R164" s="149">
        <v>0</v>
      </c>
    </row>
    <row r="165" spans="1:18" ht="24.75" customHeight="1">
      <c r="A165" s="86"/>
      <c r="B165" s="345" t="s">
        <v>412</v>
      </c>
      <c r="C165" s="151">
        <f>SUM(C166:C169)</f>
        <v>276</v>
      </c>
      <c r="D165" s="151">
        <f t="shared" ref="D165:R165" si="22">SUM(D166:D169)</f>
        <v>8</v>
      </c>
      <c r="E165" s="151">
        <f t="shared" si="22"/>
        <v>0</v>
      </c>
      <c r="F165" s="151">
        <f t="shared" si="22"/>
        <v>12</v>
      </c>
      <c r="G165" s="151">
        <f t="shared" si="22"/>
        <v>0</v>
      </c>
      <c r="H165" s="151">
        <f t="shared" si="22"/>
        <v>7</v>
      </c>
      <c r="I165" s="151">
        <f t="shared" si="22"/>
        <v>19</v>
      </c>
      <c r="J165" s="151">
        <f t="shared" si="22"/>
        <v>180</v>
      </c>
      <c r="K165" s="151">
        <f t="shared" si="22"/>
        <v>0</v>
      </c>
      <c r="L165" s="151">
        <f t="shared" si="22"/>
        <v>9</v>
      </c>
      <c r="M165" s="151">
        <f t="shared" si="22"/>
        <v>11</v>
      </c>
      <c r="N165" s="151">
        <f t="shared" si="22"/>
        <v>8</v>
      </c>
      <c r="O165" s="151">
        <f t="shared" si="22"/>
        <v>0</v>
      </c>
      <c r="P165" s="151">
        <f t="shared" si="22"/>
        <v>22</v>
      </c>
      <c r="Q165" s="151">
        <f t="shared" si="22"/>
        <v>0</v>
      </c>
      <c r="R165" s="151">
        <f t="shared" si="22"/>
        <v>0</v>
      </c>
    </row>
    <row r="166" spans="1:18" ht="20.25" customHeight="1">
      <c r="A166" s="97">
        <v>4003</v>
      </c>
      <c r="B166" s="196" t="s">
        <v>217</v>
      </c>
      <c r="C166" s="151">
        <f t="shared" si="17"/>
        <v>40</v>
      </c>
      <c r="D166" s="149">
        <v>4</v>
      </c>
      <c r="E166" s="149">
        <v>0</v>
      </c>
      <c r="F166" s="149" t="s">
        <v>767</v>
      </c>
      <c r="G166" s="149">
        <v>0</v>
      </c>
      <c r="H166" s="149" t="s">
        <v>767</v>
      </c>
      <c r="I166" s="149" t="s">
        <v>767</v>
      </c>
      <c r="J166" s="149">
        <v>26</v>
      </c>
      <c r="K166" s="149" t="s">
        <v>767</v>
      </c>
      <c r="L166" s="149" t="s">
        <v>767</v>
      </c>
      <c r="M166" s="149" t="s">
        <v>767</v>
      </c>
      <c r="N166" s="149">
        <v>4</v>
      </c>
      <c r="O166" s="149">
        <v>0</v>
      </c>
      <c r="P166" s="149">
        <v>6</v>
      </c>
      <c r="Q166" s="149" t="s">
        <v>767</v>
      </c>
      <c r="R166" s="149">
        <v>0</v>
      </c>
    </row>
    <row r="167" spans="1:18" ht="20.25" customHeight="1">
      <c r="A167" s="97">
        <v>4004</v>
      </c>
      <c r="B167" s="196" t="s">
        <v>10</v>
      </c>
      <c r="C167" s="151">
        <f t="shared" si="17"/>
        <v>15</v>
      </c>
      <c r="D167" s="149">
        <v>0</v>
      </c>
      <c r="E167" s="149">
        <v>0</v>
      </c>
      <c r="F167" s="149">
        <v>0</v>
      </c>
      <c r="G167" s="149">
        <v>0</v>
      </c>
      <c r="H167" s="149">
        <v>0</v>
      </c>
      <c r="I167" s="149">
        <v>0</v>
      </c>
      <c r="J167" s="149">
        <v>15</v>
      </c>
      <c r="K167" s="149">
        <v>0</v>
      </c>
      <c r="L167" s="149">
        <v>0</v>
      </c>
      <c r="M167" s="149" t="s">
        <v>767</v>
      </c>
      <c r="N167" s="149" t="s">
        <v>767</v>
      </c>
      <c r="O167" s="149">
        <v>0</v>
      </c>
      <c r="P167" s="149" t="s">
        <v>767</v>
      </c>
      <c r="Q167" s="149">
        <v>0</v>
      </c>
      <c r="R167" s="149">
        <v>0</v>
      </c>
    </row>
    <row r="168" spans="1:18" ht="20.25" customHeight="1">
      <c r="A168" s="97">
        <v>4005</v>
      </c>
      <c r="B168" s="196" t="s">
        <v>12</v>
      </c>
      <c r="C168" s="151">
        <f t="shared" si="17"/>
        <v>217</v>
      </c>
      <c r="D168" s="149" t="s">
        <v>767</v>
      </c>
      <c r="E168" s="149" t="s">
        <v>767</v>
      </c>
      <c r="F168" s="149">
        <v>12</v>
      </c>
      <c r="G168" s="149" t="s">
        <v>767</v>
      </c>
      <c r="H168" s="149">
        <v>7</v>
      </c>
      <c r="I168" s="149">
        <v>19</v>
      </c>
      <c r="J168" s="149">
        <v>139</v>
      </c>
      <c r="K168" s="149" t="s">
        <v>767</v>
      </c>
      <c r="L168" s="149">
        <v>9</v>
      </c>
      <c r="M168" s="149">
        <v>11</v>
      </c>
      <c r="N168" s="149">
        <v>4</v>
      </c>
      <c r="O168" s="149" t="s">
        <v>767</v>
      </c>
      <c r="P168" s="149">
        <v>16</v>
      </c>
      <c r="Q168" s="149" t="s">
        <v>767</v>
      </c>
      <c r="R168" s="149" t="s">
        <v>767</v>
      </c>
    </row>
    <row r="169" spans="1:18" ht="20.25" customHeight="1">
      <c r="A169" s="90">
        <v>4099</v>
      </c>
      <c r="B169" s="196" t="s">
        <v>729</v>
      </c>
      <c r="C169" s="151">
        <f t="shared" si="17"/>
        <v>4</v>
      </c>
      <c r="D169" s="149">
        <v>4</v>
      </c>
      <c r="E169" s="149">
        <v>0</v>
      </c>
      <c r="F169" s="149">
        <v>0</v>
      </c>
      <c r="G169" s="149">
        <v>0</v>
      </c>
      <c r="H169" s="149" t="s">
        <v>767</v>
      </c>
      <c r="I169" s="149" t="s">
        <v>767</v>
      </c>
      <c r="J169" s="149" t="s">
        <v>767</v>
      </c>
      <c r="K169" s="149" t="s">
        <v>767</v>
      </c>
      <c r="L169" s="149">
        <v>0</v>
      </c>
      <c r="M169" s="149" t="s">
        <v>767</v>
      </c>
      <c r="N169" s="149">
        <v>0</v>
      </c>
      <c r="O169" s="149">
        <v>0</v>
      </c>
      <c r="P169" s="149">
        <v>0</v>
      </c>
      <c r="Q169" s="149">
        <v>0</v>
      </c>
      <c r="R169" s="149">
        <v>0</v>
      </c>
    </row>
    <row r="170" spans="1:18" ht="20.25" customHeight="1">
      <c r="A170" s="74"/>
      <c r="B170" s="345" t="s">
        <v>741</v>
      </c>
      <c r="C170" s="151">
        <f>SUM(C171:C175)</f>
        <v>13</v>
      </c>
      <c r="D170" s="151">
        <f t="shared" ref="D170:R170" si="23">SUM(D171:D175)</f>
        <v>0</v>
      </c>
      <c r="E170" s="151">
        <f t="shared" si="23"/>
        <v>0</v>
      </c>
      <c r="F170" s="151">
        <f t="shared" si="23"/>
        <v>0</v>
      </c>
      <c r="G170" s="151">
        <f t="shared" si="23"/>
        <v>0</v>
      </c>
      <c r="H170" s="151">
        <f t="shared" si="23"/>
        <v>0</v>
      </c>
      <c r="I170" s="151">
        <f t="shared" si="23"/>
        <v>0</v>
      </c>
      <c r="J170" s="151">
        <f t="shared" si="23"/>
        <v>13</v>
      </c>
      <c r="K170" s="151">
        <f t="shared" si="23"/>
        <v>0</v>
      </c>
      <c r="L170" s="151">
        <f t="shared" si="23"/>
        <v>0</v>
      </c>
      <c r="M170" s="151">
        <f t="shared" si="23"/>
        <v>0</v>
      </c>
      <c r="N170" s="151">
        <f t="shared" si="23"/>
        <v>0</v>
      </c>
      <c r="O170" s="151">
        <f t="shared" si="23"/>
        <v>0</v>
      </c>
      <c r="P170" s="151">
        <f t="shared" si="23"/>
        <v>0</v>
      </c>
      <c r="Q170" s="151">
        <f t="shared" si="23"/>
        <v>0</v>
      </c>
      <c r="R170" s="151">
        <f t="shared" si="23"/>
        <v>0</v>
      </c>
    </row>
    <row r="171" spans="1:18" ht="20.25" customHeight="1">
      <c r="A171" s="90">
        <v>5001</v>
      </c>
      <c r="B171" s="196" t="s">
        <v>313</v>
      </c>
      <c r="C171" s="151">
        <f t="shared" si="17"/>
        <v>9</v>
      </c>
      <c r="D171" s="149" t="s">
        <v>767</v>
      </c>
      <c r="E171" s="149" t="s">
        <v>767</v>
      </c>
      <c r="F171" s="149" t="s">
        <v>767</v>
      </c>
      <c r="G171" s="149">
        <v>0</v>
      </c>
      <c r="H171" s="149" t="s">
        <v>767</v>
      </c>
      <c r="I171" s="149" t="s">
        <v>767</v>
      </c>
      <c r="J171" s="149">
        <v>9</v>
      </c>
      <c r="K171" s="149" t="s">
        <v>767</v>
      </c>
      <c r="L171" s="149" t="s">
        <v>767</v>
      </c>
      <c r="M171" s="149" t="s">
        <v>767</v>
      </c>
      <c r="N171" s="149" t="s">
        <v>767</v>
      </c>
      <c r="O171" s="149">
        <v>0</v>
      </c>
      <c r="P171" s="149" t="s">
        <v>767</v>
      </c>
      <c r="Q171" s="149">
        <v>0</v>
      </c>
      <c r="R171" s="149">
        <v>0</v>
      </c>
    </row>
    <row r="172" spans="1:18" ht="20.25" customHeight="1">
      <c r="A172" s="90">
        <v>5002</v>
      </c>
      <c r="B172" s="196" t="s">
        <v>330</v>
      </c>
      <c r="C172" s="151">
        <f t="shared" si="17"/>
        <v>0</v>
      </c>
      <c r="D172" s="149">
        <v>0</v>
      </c>
      <c r="E172" s="149">
        <v>0</v>
      </c>
      <c r="F172" s="149" t="s">
        <v>767</v>
      </c>
      <c r="G172" s="149">
        <v>0</v>
      </c>
      <c r="H172" s="149">
        <v>0</v>
      </c>
      <c r="I172" s="149">
        <v>0</v>
      </c>
      <c r="J172" s="149">
        <v>0</v>
      </c>
      <c r="K172" s="149">
        <v>0</v>
      </c>
      <c r="L172" s="149" t="s">
        <v>767</v>
      </c>
      <c r="M172" s="149">
        <v>0</v>
      </c>
      <c r="N172" s="149">
        <v>0</v>
      </c>
      <c r="O172" s="149">
        <v>0</v>
      </c>
      <c r="P172" s="149">
        <v>0</v>
      </c>
      <c r="Q172" s="149">
        <v>0</v>
      </c>
      <c r="R172" s="149">
        <v>0</v>
      </c>
    </row>
    <row r="173" spans="1:18" ht="20.25" customHeight="1">
      <c r="A173" s="90">
        <v>5003</v>
      </c>
      <c r="B173" s="196" t="s">
        <v>17</v>
      </c>
      <c r="C173" s="151">
        <f t="shared" si="17"/>
        <v>0</v>
      </c>
      <c r="D173" s="149">
        <v>0</v>
      </c>
      <c r="E173" s="149">
        <v>0</v>
      </c>
      <c r="F173" s="149">
        <v>0</v>
      </c>
      <c r="G173" s="149">
        <v>0</v>
      </c>
      <c r="H173" s="149">
        <v>0</v>
      </c>
      <c r="I173" s="149" t="s">
        <v>767</v>
      </c>
      <c r="J173" s="149">
        <v>0</v>
      </c>
      <c r="K173" s="149">
        <v>0</v>
      </c>
      <c r="L173" s="149">
        <v>0</v>
      </c>
      <c r="M173" s="149">
        <v>0</v>
      </c>
      <c r="N173" s="149">
        <v>0</v>
      </c>
      <c r="O173" s="149">
        <v>0</v>
      </c>
      <c r="P173" s="149">
        <v>0</v>
      </c>
      <c r="Q173" s="149">
        <v>0</v>
      </c>
      <c r="R173" s="149">
        <v>0</v>
      </c>
    </row>
    <row r="174" spans="1:18" ht="20.25" customHeight="1">
      <c r="A174" s="97">
        <v>5004</v>
      </c>
      <c r="B174" s="196" t="s">
        <v>205</v>
      </c>
      <c r="C174" s="151">
        <f t="shared" si="17"/>
        <v>0</v>
      </c>
      <c r="D174" s="149">
        <v>0</v>
      </c>
      <c r="E174" s="149">
        <v>0</v>
      </c>
      <c r="F174" s="149">
        <v>0</v>
      </c>
      <c r="G174" s="149">
        <v>0</v>
      </c>
      <c r="H174" s="149">
        <v>0</v>
      </c>
      <c r="I174" s="149">
        <v>0</v>
      </c>
      <c r="J174" s="149" t="s">
        <v>767</v>
      </c>
      <c r="K174" s="149">
        <v>0</v>
      </c>
      <c r="L174" s="149">
        <v>0</v>
      </c>
      <c r="M174" s="149">
        <v>0</v>
      </c>
      <c r="N174" s="149">
        <v>0</v>
      </c>
      <c r="O174" s="149">
        <v>0</v>
      </c>
      <c r="P174" s="149">
        <v>0</v>
      </c>
      <c r="Q174" s="149">
        <v>0</v>
      </c>
      <c r="R174" s="149">
        <v>0</v>
      </c>
    </row>
    <row r="175" spans="1:18" ht="20.25" customHeight="1">
      <c r="A175" s="97">
        <v>5099</v>
      </c>
      <c r="B175" s="196" t="s">
        <v>428</v>
      </c>
      <c r="C175" s="151">
        <f t="shared" si="17"/>
        <v>4</v>
      </c>
      <c r="D175" s="149">
        <v>0</v>
      </c>
      <c r="E175" s="149">
        <v>0</v>
      </c>
      <c r="F175" s="149">
        <v>0</v>
      </c>
      <c r="G175" s="149">
        <v>0</v>
      </c>
      <c r="H175" s="149">
        <v>0</v>
      </c>
      <c r="I175" s="149" t="s">
        <v>767</v>
      </c>
      <c r="J175" s="149">
        <v>4</v>
      </c>
      <c r="K175" s="149">
        <v>0</v>
      </c>
      <c r="L175" s="149">
        <v>0</v>
      </c>
      <c r="M175" s="149">
        <v>0</v>
      </c>
      <c r="N175" s="149">
        <v>0</v>
      </c>
      <c r="O175" s="149">
        <v>0</v>
      </c>
      <c r="P175" s="149" t="s">
        <v>767</v>
      </c>
      <c r="Q175" s="149">
        <v>0</v>
      </c>
      <c r="R175" s="149">
        <v>0</v>
      </c>
    </row>
    <row r="176" spans="1:18" ht="23.25" customHeight="1">
      <c r="A176" s="74"/>
      <c r="B176" s="345" t="s">
        <v>713</v>
      </c>
      <c r="C176" s="151">
        <f>SUM(C177:C188)</f>
        <v>6126</v>
      </c>
      <c r="D176" s="151">
        <f t="shared" ref="D176:R176" si="24">SUM(D177:D188)</f>
        <v>319</v>
      </c>
      <c r="E176" s="151">
        <f t="shared" si="24"/>
        <v>383</v>
      </c>
      <c r="F176" s="151">
        <f t="shared" si="24"/>
        <v>360</v>
      </c>
      <c r="G176" s="151">
        <f t="shared" si="24"/>
        <v>216</v>
      </c>
      <c r="H176" s="151">
        <f t="shared" si="24"/>
        <v>238</v>
      </c>
      <c r="I176" s="151">
        <f t="shared" si="24"/>
        <v>793</v>
      </c>
      <c r="J176" s="151">
        <f t="shared" si="24"/>
        <v>1650</v>
      </c>
      <c r="K176" s="151">
        <f t="shared" si="24"/>
        <v>510</v>
      </c>
      <c r="L176" s="151">
        <f t="shared" si="24"/>
        <v>456</v>
      </c>
      <c r="M176" s="151">
        <f t="shared" si="24"/>
        <v>546</v>
      </c>
      <c r="N176" s="151">
        <f t="shared" si="24"/>
        <v>273</v>
      </c>
      <c r="O176" s="151">
        <f t="shared" si="24"/>
        <v>144</v>
      </c>
      <c r="P176" s="151">
        <f t="shared" si="24"/>
        <v>147</v>
      </c>
      <c r="Q176" s="151">
        <f t="shared" si="24"/>
        <v>47</v>
      </c>
      <c r="R176" s="151">
        <f t="shared" si="24"/>
        <v>44</v>
      </c>
    </row>
    <row r="177" spans="1:18" ht="20.25" customHeight="1">
      <c r="A177" s="90">
        <v>1018</v>
      </c>
      <c r="B177" s="196" t="s">
        <v>280</v>
      </c>
      <c r="C177" s="151">
        <f t="shared" si="17"/>
        <v>0</v>
      </c>
      <c r="D177" s="149">
        <v>0</v>
      </c>
      <c r="E177" s="149">
        <v>0</v>
      </c>
      <c r="F177" s="149">
        <v>0</v>
      </c>
      <c r="G177" s="149">
        <v>0</v>
      </c>
      <c r="H177" s="149">
        <v>0</v>
      </c>
      <c r="I177" s="149" t="s">
        <v>767</v>
      </c>
      <c r="J177" s="149" t="s">
        <v>767</v>
      </c>
      <c r="K177" s="149">
        <v>0</v>
      </c>
      <c r="L177" s="149" t="s">
        <v>767</v>
      </c>
      <c r="M177" s="149">
        <v>0</v>
      </c>
      <c r="N177" s="149">
        <v>0</v>
      </c>
      <c r="O177" s="149">
        <v>0</v>
      </c>
      <c r="P177" s="149" t="s">
        <v>767</v>
      </c>
      <c r="Q177" s="149">
        <v>0</v>
      </c>
      <c r="R177" s="149">
        <v>0</v>
      </c>
    </row>
    <row r="178" spans="1:18" ht="20.25" customHeight="1">
      <c r="A178" s="90">
        <v>7001</v>
      </c>
      <c r="B178" s="196" t="s">
        <v>613</v>
      </c>
      <c r="C178" s="151">
        <f t="shared" si="17"/>
        <v>8</v>
      </c>
      <c r="D178" s="149">
        <v>0</v>
      </c>
      <c r="E178" s="149">
        <v>0</v>
      </c>
      <c r="F178" s="149">
        <v>0</v>
      </c>
      <c r="G178" s="149" t="s">
        <v>767</v>
      </c>
      <c r="H178" s="149">
        <v>0</v>
      </c>
      <c r="I178" s="149" t="s">
        <v>767</v>
      </c>
      <c r="J178" s="149">
        <v>8</v>
      </c>
      <c r="K178" s="149">
        <v>0</v>
      </c>
      <c r="L178" s="149" t="s">
        <v>767</v>
      </c>
      <c r="M178" s="149" t="s">
        <v>767</v>
      </c>
      <c r="N178" s="149">
        <v>0</v>
      </c>
      <c r="O178" s="149">
        <v>0</v>
      </c>
      <c r="P178" s="149">
        <v>0</v>
      </c>
      <c r="Q178" s="149">
        <v>0</v>
      </c>
      <c r="R178" s="149">
        <v>0</v>
      </c>
    </row>
    <row r="179" spans="1:18" ht="20.25" customHeight="1">
      <c r="A179" s="90">
        <v>7006</v>
      </c>
      <c r="B179" s="196" t="s">
        <v>649</v>
      </c>
      <c r="C179" s="151">
        <f t="shared" si="17"/>
        <v>275</v>
      </c>
      <c r="D179" s="149" t="s">
        <v>767</v>
      </c>
      <c r="E179" s="149">
        <v>0</v>
      </c>
      <c r="F179" s="149" t="s">
        <v>767</v>
      </c>
      <c r="G179" s="149">
        <v>5</v>
      </c>
      <c r="H179" s="149">
        <v>7</v>
      </c>
      <c r="I179" s="149">
        <v>58</v>
      </c>
      <c r="J179" s="149">
        <v>36</v>
      </c>
      <c r="K179" s="149">
        <v>24</v>
      </c>
      <c r="L179" s="149">
        <v>49</v>
      </c>
      <c r="M179" s="149">
        <v>39</v>
      </c>
      <c r="N179" s="149">
        <v>43</v>
      </c>
      <c r="O179" s="149">
        <v>9</v>
      </c>
      <c r="P179" s="149">
        <v>5</v>
      </c>
      <c r="Q179" s="149" t="s">
        <v>767</v>
      </c>
      <c r="R179" s="149">
        <v>0</v>
      </c>
    </row>
    <row r="180" spans="1:18" ht="20.25" customHeight="1">
      <c r="A180" s="90">
        <v>7007</v>
      </c>
      <c r="B180" s="196" t="s">
        <v>331</v>
      </c>
      <c r="C180" s="151">
        <f t="shared" si="17"/>
        <v>2242</v>
      </c>
      <c r="D180" s="149">
        <v>213</v>
      </c>
      <c r="E180" s="149">
        <v>305</v>
      </c>
      <c r="F180" s="149">
        <v>99</v>
      </c>
      <c r="G180" s="149">
        <v>76</v>
      </c>
      <c r="H180" s="149">
        <v>73</v>
      </c>
      <c r="I180" s="149">
        <v>237</v>
      </c>
      <c r="J180" s="149">
        <v>716</v>
      </c>
      <c r="K180" s="149">
        <v>75</v>
      </c>
      <c r="L180" s="149">
        <v>88</v>
      </c>
      <c r="M180" s="149">
        <v>252</v>
      </c>
      <c r="N180" s="149">
        <v>39</v>
      </c>
      <c r="O180" s="149">
        <v>23</v>
      </c>
      <c r="P180" s="149">
        <v>31</v>
      </c>
      <c r="Q180" s="149">
        <v>10</v>
      </c>
      <c r="R180" s="149">
        <v>5</v>
      </c>
    </row>
    <row r="181" spans="1:18" ht="20.25" customHeight="1">
      <c r="A181" s="97">
        <v>7014</v>
      </c>
      <c r="B181" s="196" t="s">
        <v>700</v>
      </c>
      <c r="C181" s="151">
        <f t="shared" si="17"/>
        <v>7</v>
      </c>
      <c r="D181" s="149">
        <v>0</v>
      </c>
      <c r="E181" s="149">
        <v>0</v>
      </c>
      <c r="F181" s="149">
        <v>0</v>
      </c>
      <c r="G181" s="149">
        <v>0</v>
      </c>
      <c r="H181" s="149">
        <v>0</v>
      </c>
      <c r="I181" s="149">
        <v>0</v>
      </c>
      <c r="J181" s="149">
        <v>7</v>
      </c>
      <c r="K181" s="149">
        <v>0</v>
      </c>
      <c r="L181" s="149">
        <v>0</v>
      </c>
      <c r="M181" s="149" t="s">
        <v>767</v>
      </c>
      <c r="N181" s="149">
        <v>0</v>
      </c>
      <c r="O181" s="149">
        <v>0</v>
      </c>
      <c r="P181" s="149">
        <v>0</v>
      </c>
      <c r="Q181" s="149">
        <v>0</v>
      </c>
      <c r="R181" s="149">
        <v>0</v>
      </c>
    </row>
    <row r="182" spans="1:18" ht="20.25" customHeight="1">
      <c r="A182" s="90">
        <v>7031</v>
      </c>
      <c r="B182" s="196" t="s">
        <v>206</v>
      </c>
      <c r="C182" s="151">
        <f t="shared" si="17"/>
        <v>0</v>
      </c>
      <c r="D182" s="149">
        <v>0</v>
      </c>
      <c r="E182" s="149">
        <v>0</v>
      </c>
      <c r="F182" s="149">
        <v>0</v>
      </c>
      <c r="G182" s="149">
        <v>0</v>
      </c>
      <c r="H182" s="149">
        <v>0</v>
      </c>
      <c r="I182" s="149">
        <v>0</v>
      </c>
      <c r="J182" s="149">
        <v>0</v>
      </c>
      <c r="K182" s="149">
        <v>0</v>
      </c>
      <c r="L182" s="149">
        <v>0</v>
      </c>
      <c r="M182" s="149" t="s">
        <v>767</v>
      </c>
      <c r="N182" s="149" t="s">
        <v>767</v>
      </c>
      <c r="O182" s="149">
        <v>0</v>
      </c>
      <c r="P182" s="149">
        <v>0</v>
      </c>
      <c r="Q182" s="149">
        <v>0</v>
      </c>
      <c r="R182" s="149">
        <v>0</v>
      </c>
    </row>
    <row r="183" spans="1:18" ht="20.25" customHeight="1">
      <c r="A183" s="90">
        <v>7032</v>
      </c>
      <c r="B183" s="198" t="s">
        <v>207</v>
      </c>
      <c r="C183" s="151">
        <f t="shared" si="17"/>
        <v>10</v>
      </c>
      <c r="D183" s="149">
        <v>0</v>
      </c>
      <c r="E183" s="149" t="s">
        <v>767</v>
      </c>
      <c r="F183" s="149">
        <v>0</v>
      </c>
      <c r="G183" s="149">
        <v>0</v>
      </c>
      <c r="H183" s="149">
        <v>0</v>
      </c>
      <c r="I183" s="149" t="s">
        <v>767</v>
      </c>
      <c r="J183" s="149">
        <v>10</v>
      </c>
      <c r="K183" s="149">
        <v>0</v>
      </c>
      <c r="L183" s="149" t="s">
        <v>767</v>
      </c>
      <c r="M183" s="149" t="s">
        <v>767</v>
      </c>
      <c r="N183" s="149">
        <v>0</v>
      </c>
      <c r="O183" s="149" t="s">
        <v>767</v>
      </c>
      <c r="P183" s="149">
        <v>0</v>
      </c>
      <c r="Q183" s="149">
        <v>0</v>
      </c>
      <c r="R183" s="149">
        <v>0</v>
      </c>
    </row>
    <row r="184" spans="1:18" ht="20.25" customHeight="1">
      <c r="A184" s="90">
        <v>7037</v>
      </c>
      <c r="B184" s="196" t="s">
        <v>708</v>
      </c>
      <c r="C184" s="151">
        <f t="shared" si="17"/>
        <v>2338</v>
      </c>
      <c r="D184" s="149">
        <v>106</v>
      </c>
      <c r="E184" s="149">
        <v>59</v>
      </c>
      <c r="F184" s="149">
        <v>167</v>
      </c>
      <c r="G184" s="149">
        <v>93</v>
      </c>
      <c r="H184" s="149">
        <v>127</v>
      </c>
      <c r="I184" s="149">
        <v>348</v>
      </c>
      <c r="J184" s="149">
        <v>506</v>
      </c>
      <c r="K184" s="149">
        <v>211</v>
      </c>
      <c r="L184" s="149">
        <v>154</v>
      </c>
      <c r="M184" s="149">
        <v>148</v>
      </c>
      <c r="N184" s="149">
        <v>183</v>
      </c>
      <c r="O184" s="149">
        <v>99</v>
      </c>
      <c r="P184" s="149">
        <v>92</v>
      </c>
      <c r="Q184" s="149">
        <v>21</v>
      </c>
      <c r="R184" s="149">
        <v>24</v>
      </c>
    </row>
    <row r="185" spans="1:18" ht="20.25" customHeight="1">
      <c r="A185" s="90">
        <v>7042</v>
      </c>
      <c r="B185" s="196" t="s">
        <v>650</v>
      </c>
      <c r="C185" s="151">
        <f t="shared" si="17"/>
        <v>0</v>
      </c>
      <c r="D185" s="149">
        <v>0</v>
      </c>
      <c r="E185" s="149">
        <v>0</v>
      </c>
      <c r="F185" s="149">
        <v>0</v>
      </c>
      <c r="G185" s="149">
        <v>0</v>
      </c>
      <c r="H185" s="149">
        <v>0</v>
      </c>
      <c r="I185" s="149">
        <v>0</v>
      </c>
      <c r="J185" s="149" t="s">
        <v>767</v>
      </c>
      <c r="K185" s="149">
        <v>0</v>
      </c>
      <c r="L185" s="149">
        <v>0</v>
      </c>
      <c r="M185" s="149">
        <v>0</v>
      </c>
      <c r="N185" s="149">
        <v>0</v>
      </c>
      <c r="O185" s="149">
        <v>0</v>
      </c>
      <c r="P185" s="149">
        <v>0</v>
      </c>
      <c r="Q185" s="149">
        <v>0</v>
      </c>
      <c r="R185" s="149">
        <v>0</v>
      </c>
    </row>
    <row r="186" spans="1:18" ht="20.25" customHeight="1">
      <c r="A186" s="90">
        <v>7043</v>
      </c>
      <c r="B186" s="196" t="s">
        <v>651</v>
      </c>
      <c r="C186" s="151">
        <f t="shared" si="17"/>
        <v>0</v>
      </c>
      <c r="D186" s="149">
        <v>0</v>
      </c>
      <c r="E186" s="149">
        <v>0</v>
      </c>
      <c r="F186" s="149">
        <v>0</v>
      </c>
      <c r="G186" s="149">
        <v>0</v>
      </c>
      <c r="H186" s="149">
        <v>0</v>
      </c>
      <c r="I186" s="149">
        <v>0</v>
      </c>
      <c r="J186" s="149" t="s">
        <v>767</v>
      </c>
      <c r="K186" s="149">
        <v>0</v>
      </c>
      <c r="L186" s="149">
        <v>0</v>
      </c>
      <c r="M186" s="149">
        <v>0</v>
      </c>
      <c r="N186" s="149">
        <v>0</v>
      </c>
      <c r="O186" s="149">
        <v>0</v>
      </c>
      <c r="P186" s="149">
        <v>0</v>
      </c>
      <c r="Q186" s="149">
        <v>0</v>
      </c>
      <c r="R186" s="149">
        <v>0</v>
      </c>
    </row>
    <row r="187" spans="1:18" ht="20.25" customHeight="1">
      <c r="A187" s="97">
        <v>7044</v>
      </c>
      <c r="B187" s="199" t="s">
        <v>27</v>
      </c>
      <c r="C187" s="151">
        <f t="shared" si="17"/>
        <v>20</v>
      </c>
      <c r="D187" s="149">
        <v>0</v>
      </c>
      <c r="E187" s="149">
        <v>0</v>
      </c>
      <c r="F187" s="149">
        <v>0</v>
      </c>
      <c r="G187" s="149">
        <v>0</v>
      </c>
      <c r="H187" s="149" t="s">
        <v>767</v>
      </c>
      <c r="I187" s="149">
        <v>6</v>
      </c>
      <c r="J187" s="149">
        <v>9</v>
      </c>
      <c r="K187" s="149" t="s">
        <v>767</v>
      </c>
      <c r="L187" s="149" t="s">
        <v>767</v>
      </c>
      <c r="M187" s="149">
        <v>5</v>
      </c>
      <c r="N187" s="149" t="s">
        <v>767</v>
      </c>
      <c r="O187" s="149">
        <v>0</v>
      </c>
      <c r="P187" s="149">
        <v>0</v>
      </c>
      <c r="Q187" s="149">
        <v>0</v>
      </c>
      <c r="R187" s="149">
        <v>0</v>
      </c>
    </row>
    <row r="188" spans="1:18" ht="20.25" customHeight="1">
      <c r="A188" s="90">
        <v>7099</v>
      </c>
      <c r="B188" s="196" t="s">
        <v>880</v>
      </c>
      <c r="C188" s="151">
        <f t="shared" si="17"/>
        <v>1226</v>
      </c>
      <c r="D188" s="149" t="s">
        <v>767</v>
      </c>
      <c r="E188" s="149">
        <v>19</v>
      </c>
      <c r="F188" s="149">
        <v>94</v>
      </c>
      <c r="G188" s="149">
        <v>42</v>
      </c>
      <c r="H188" s="149">
        <v>31</v>
      </c>
      <c r="I188" s="149">
        <v>144</v>
      </c>
      <c r="J188" s="149">
        <v>358</v>
      </c>
      <c r="K188" s="149">
        <v>200</v>
      </c>
      <c r="L188" s="149">
        <v>165</v>
      </c>
      <c r="M188" s="149">
        <v>102</v>
      </c>
      <c r="N188" s="149">
        <v>8</v>
      </c>
      <c r="O188" s="149">
        <v>13</v>
      </c>
      <c r="P188" s="149">
        <v>19</v>
      </c>
      <c r="Q188" s="149">
        <v>16</v>
      </c>
      <c r="R188" s="149">
        <v>15</v>
      </c>
    </row>
    <row r="189" spans="1:18" ht="23.25" customHeight="1">
      <c r="A189" s="74"/>
      <c r="B189" s="345" t="s">
        <v>506</v>
      </c>
      <c r="C189" s="151">
        <f>SUM(C190:C191)</f>
        <v>105</v>
      </c>
      <c r="D189" s="151">
        <f t="shared" ref="D189:R189" si="25">SUM(D190:D191)</f>
        <v>0</v>
      </c>
      <c r="E189" s="151">
        <f t="shared" si="25"/>
        <v>0</v>
      </c>
      <c r="F189" s="151">
        <f t="shared" si="25"/>
        <v>0</v>
      </c>
      <c r="G189" s="151">
        <f t="shared" si="25"/>
        <v>0</v>
      </c>
      <c r="H189" s="151">
        <f t="shared" si="25"/>
        <v>0</v>
      </c>
      <c r="I189" s="151">
        <f t="shared" si="25"/>
        <v>14</v>
      </c>
      <c r="J189" s="151">
        <f t="shared" si="25"/>
        <v>21</v>
      </c>
      <c r="K189" s="151">
        <f t="shared" si="25"/>
        <v>33</v>
      </c>
      <c r="L189" s="151">
        <f t="shared" si="25"/>
        <v>24</v>
      </c>
      <c r="M189" s="151">
        <f t="shared" si="25"/>
        <v>8</v>
      </c>
      <c r="N189" s="151">
        <f t="shared" si="25"/>
        <v>0</v>
      </c>
      <c r="O189" s="151">
        <f t="shared" si="25"/>
        <v>0</v>
      </c>
      <c r="P189" s="151">
        <f t="shared" si="25"/>
        <v>5</v>
      </c>
      <c r="Q189" s="151">
        <f t="shared" si="25"/>
        <v>0</v>
      </c>
      <c r="R189" s="151">
        <f t="shared" si="25"/>
        <v>0</v>
      </c>
    </row>
    <row r="190" spans="1:18" ht="20.25" customHeight="1">
      <c r="A190" s="97">
        <v>8002</v>
      </c>
      <c r="B190" s="196" t="s">
        <v>332</v>
      </c>
      <c r="C190" s="151">
        <f t="shared" si="17"/>
        <v>4</v>
      </c>
      <c r="D190" s="149" t="s">
        <v>767</v>
      </c>
      <c r="E190" s="149" t="s">
        <v>767</v>
      </c>
      <c r="F190" s="149">
        <v>0</v>
      </c>
      <c r="G190" s="149">
        <v>0</v>
      </c>
      <c r="H190" s="149">
        <v>0</v>
      </c>
      <c r="I190" s="149">
        <v>4</v>
      </c>
      <c r="J190" s="149" t="s">
        <v>767</v>
      </c>
      <c r="K190" s="149">
        <v>0</v>
      </c>
      <c r="L190" s="149">
        <v>0</v>
      </c>
      <c r="M190" s="149">
        <v>0</v>
      </c>
      <c r="N190" s="149" t="s">
        <v>767</v>
      </c>
      <c r="O190" s="149">
        <v>0</v>
      </c>
      <c r="P190" s="149">
        <v>0</v>
      </c>
      <c r="Q190" s="149">
        <v>0</v>
      </c>
      <c r="R190" s="149">
        <v>0</v>
      </c>
    </row>
    <row r="191" spans="1:18" ht="20.25" customHeight="1">
      <c r="A191" s="97">
        <v>8003</v>
      </c>
      <c r="B191" s="196" t="s">
        <v>607</v>
      </c>
      <c r="C191" s="151">
        <f t="shared" si="17"/>
        <v>101</v>
      </c>
      <c r="D191" s="149" t="s">
        <v>767</v>
      </c>
      <c r="E191" s="149">
        <v>0</v>
      </c>
      <c r="F191" s="149" t="s">
        <v>767</v>
      </c>
      <c r="G191" s="149">
        <v>0</v>
      </c>
      <c r="H191" s="149">
        <v>0</v>
      </c>
      <c r="I191" s="149">
        <v>10</v>
      </c>
      <c r="J191" s="149">
        <v>21</v>
      </c>
      <c r="K191" s="149">
        <v>33</v>
      </c>
      <c r="L191" s="149">
        <v>24</v>
      </c>
      <c r="M191" s="149">
        <v>8</v>
      </c>
      <c r="N191" s="149" t="s">
        <v>767</v>
      </c>
      <c r="O191" s="149" t="s">
        <v>767</v>
      </c>
      <c r="P191" s="149">
        <v>5</v>
      </c>
      <c r="Q191" s="149" t="s">
        <v>767</v>
      </c>
      <c r="R191" s="149" t="s">
        <v>767</v>
      </c>
    </row>
    <row r="192" spans="1:18" ht="20.25" customHeight="1">
      <c r="A192" s="90"/>
      <c r="B192" s="345" t="s">
        <v>420</v>
      </c>
      <c r="C192" s="151">
        <f>SUM(C193:C196)</f>
        <v>441</v>
      </c>
      <c r="D192" s="151">
        <f t="shared" ref="D192:R192" si="26">SUM(D193:D196)</f>
        <v>7</v>
      </c>
      <c r="E192" s="151">
        <f t="shared" si="26"/>
        <v>8</v>
      </c>
      <c r="F192" s="151">
        <f t="shared" si="26"/>
        <v>18</v>
      </c>
      <c r="G192" s="151">
        <f t="shared" si="26"/>
        <v>13</v>
      </c>
      <c r="H192" s="151">
        <f t="shared" si="26"/>
        <v>22</v>
      </c>
      <c r="I192" s="151">
        <f t="shared" si="26"/>
        <v>59</v>
      </c>
      <c r="J192" s="151">
        <f t="shared" si="26"/>
        <v>157</v>
      </c>
      <c r="K192" s="151">
        <f t="shared" si="26"/>
        <v>41</v>
      </c>
      <c r="L192" s="151">
        <f t="shared" si="26"/>
        <v>35</v>
      </c>
      <c r="M192" s="151">
        <f t="shared" si="26"/>
        <v>15</v>
      </c>
      <c r="N192" s="151">
        <f t="shared" si="26"/>
        <v>8</v>
      </c>
      <c r="O192" s="151">
        <f t="shared" si="26"/>
        <v>15</v>
      </c>
      <c r="P192" s="151">
        <f t="shared" si="26"/>
        <v>43</v>
      </c>
      <c r="Q192" s="151">
        <f t="shared" si="26"/>
        <v>0</v>
      </c>
      <c r="R192" s="151">
        <f t="shared" si="26"/>
        <v>0</v>
      </c>
    </row>
    <row r="193" spans="1:18" ht="20.25" customHeight="1">
      <c r="A193" s="90">
        <v>9002</v>
      </c>
      <c r="B193" s="196" t="s">
        <v>701</v>
      </c>
      <c r="C193" s="151">
        <f t="shared" si="17"/>
        <v>53</v>
      </c>
      <c r="D193" s="149">
        <v>0</v>
      </c>
      <c r="E193" s="149" t="s">
        <v>767</v>
      </c>
      <c r="F193" s="149">
        <v>0</v>
      </c>
      <c r="G193" s="149" t="s">
        <v>767</v>
      </c>
      <c r="H193" s="149" t="s">
        <v>767</v>
      </c>
      <c r="I193" s="149">
        <v>5</v>
      </c>
      <c r="J193" s="149">
        <v>42</v>
      </c>
      <c r="K193" s="149">
        <v>6</v>
      </c>
      <c r="L193" s="149" t="s">
        <v>767</v>
      </c>
      <c r="M193" s="149">
        <v>0</v>
      </c>
      <c r="N193" s="149" t="s">
        <v>767</v>
      </c>
      <c r="O193" s="149" t="s">
        <v>767</v>
      </c>
      <c r="P193" s="149" t="s">
        <v>767</v>
      </c>
      <c r="Q193" s="149">
        <v>0</v>
      </c>
      <c r="R193" s="149">
        <v>0</v>
      </c>
    </row>
    <row r="194" spans="1:18" ht="20.25" customHeight="1">
      <c r="A194" s="90">
        <v>9003</v>
      </c>
      <c r="B194" s="196" t="s">
        <v>735</v>
      </c>
      <c r="C194" s="151">
        <f t="shared" si="17"/>
        <v>68</v>
      </c>
      <c r="D194" s="149" t="s">
        <v>767</v>
      </c>
      <c r="E194" s="149">
        <v>0</v>
      </c>
      <c r="F194" s="149">
        <v>11</v>
      </c>
      <c r="G194" s="149">
        <v>4</v>
      </c>
      <c r="H194" s="149">
        <v>10</v>
      </c>
      <c r="I194" s="149">
        <v>6</v>
      </c>
      <c r="J194" s="149">
        <v>23</v>
      </c>
      <c r="K194" s="149">
        <v>4</v>
      </c>
      <c r="L194" s="149">
        <v>10</v>
      </c>
      <c r="M194" s="149" t="s">
        <v>767</v>
      </c>
      <c r="N194" s="149" t="s">
        <v>767</v>
      </c>
      <c r="O194" s="149" t="s">
        <v>767</v>
      </c>
      <c r="P194" s="149" t="s">
        <v>767</v>
      </c>
      <c r="Q194" s="149" t="s">
        <v>767</v>
      </c>
      <c r="R194" s="149" t="s">
        <v>767</v>
      </c>
    </row>
    <row r="195" spans="1:18" ht="24.75" customHeight="1">
      <c r="A195" s="90">
        <v>9004</v>
      </c>
      <c r="B195" s="196" t="s">
        <v>222</v>
      </c>
      <c r="C195" s="151">
        <f t="shared" si="17"/>
        <v>0</v>
      </c>
      <c r="D195" s="149">
        <v>0</v>
      </c>
      <c r="E195" s="149">
        <v>0</v>
      </c>
      <c r="F195" s="149">
        <v>0</v>
      </c>
      <c r="G195" s="149">
        <v>0</v>
      </c>
      <c r="H195" s="149" t="s">
        <v>767</v>
      </c>
      <c r="I195" s="149" t="s">
        <v>767</v>
      </c>
      <c r="J195" s="149" t="s">
        <v>767</v>
      </c>
      <c r="K195" s="149">
        <v>0</v>
      </c>
      <c r="L195" s="149">
        <v>0</v>
      </c>
      <c r="M195" s="149" t="s">
        <v>767</v>
      </c>
      <c r="N195" s="149">
        <v>0</v>
      </c>
      <c r="O195" s="149">
        <v>0</v>
      </c>
      <c r="P195" s="149" t="s">
        <v>767</v>
      </c>
      <c r="Q195" s="149">
        <v>0</v>
      </c>
      <c r="R195" s="149">
        <v>0</v>
      </c>
    </row>
    <row r="196" spans="1:18" ht="20.25" customHeight="1">
      <c r="A196" s="97">
        <v>9099</v>
      </c>
      <c r="B196" s="198" t="s">
        <v>703</v>
      </c>
      <c r="C196" s="151">
        <f t="shared" si="17"/>
        <v>320</v>
      </c>
      <c r="D196" s="149">
        <v>7</v>
      </c>
      <c r="E196" s="149">
        <v>8</v>
      </c>
      <c r="F196" s="149">
        <v>7</v>
      </c>
      <c r="G196" s="149">
        <v>9</v>
      </c>
      <c r="H196" s="149">
        <v>12</v>
      </c>
      <c r="I196" s="149">
        <v>48</v>
      </c>
      <c r="J196" s="149">
        <v>92</v>
      </c>
      <c r="K196" s="149">
        <v>31</v>
      </c>
      <c r="L196" s="149">
        <v>25</v>
      </c>
      <c r="M196" s="149">
        <v>15</v>
      </c>
      <c r="N196" s="149">
        <v>8</v>
      </c>
      <c r="O196" s="149">
        <v>15</v>
      </c>
      <c r="P196" s="149">
        <v>43</v>
      </c>
      <c r="Q196" s="149" t="s">
        <v>767</v>
      </c>
      <c r="R196" s="149" t="s">
        <v>767</v>
      </c>
    </row>
    <row r="197" spans="1:18" ht="20.25" customHeight="1">
      <c r="A197" s="74"/>
      <c r="B197" s="345" t="s">
        <v>419</v>
      </c>
      <c r="C197" s="151">
        <f>SUM(C198:C205)</f>
        <v>567</v>
      </c>
      <c r="D197" s="151">
        <f t="shared" ref="D197:R197" si="27">SUM(D198:D205)</f>
        <v>12</v>
      </c>
      <c r="E197" s="151">
        <f t="shared" si="27"/>
        <v>9</v>
      </c>
      <c r="F197" s="151">
        <f t="shared" si="27"/>
        <v>8</v>
      </c>
      <c r="G197" s="151">
        <f t="shared" si="27"/>
        <v>5</v>
      </c>
      <c r="H197" s="151">
        <f t="shared" si="27"/>
        <v>33</v>
      </c>
      <c r="I197" s="151">
        <f t="shared" si="27"/>
        <v>57</v>
      </c>
      <c r="J197" s="151">
        <f t="shared" si="27"/>
        <v>337</v>
      </c>
      <c r="K197" s="151">
        <f t="shared" si="27"/>
        <v>5</v>
      </c>
      <c r="L197" s="151">
        <f t="shared" si="27"/>
        <v>34</v>
      </c>
      <c r="M197" s="151">
        <f t="shared" si="27"/>
        <v>29</v>
      </c>
      <c r="N197" s="151">
        <f t="shared" si="27"/>
        <v>22</v>
      </c>
      <c r="O197" s="151">
        <f t="shared" si="27"/>
        <v>12</v>
      </c>
      <c r="P197" s="151">
        <f t="shared" si="27"/>
        <v>4</v>
      </c>
      <c r="Q197" s="151">
        <f t="shared" si="27"/>
        <v>0</v>
      </c>
      <c r="R197" s="151">
        <f t="shared" si="27"/>
        <v>0</v>
      </c>
    </row>
    <row r="198" spans="1:18" ht="23.25" customHeight="1">
      <c r="A198" s="90">
        <v>10001</v>
      </c>
      <c r="B198" s="77" t="s">
        <v>856</v>
      </c>
      <c r="C198" s="151">
        <f t="shared" si="17"/>
        <v>195</v>
      </c>
      <c r="D198" s="149">
        <v>8</v>
      </c>
      <c r="E198" s="149">
        <v>5</v>
      </c>
      <c r="F198" s="149" t="s">
        <v>767</v>
      </c>
      <c r="G198" s="149">
        <v>0</v>
      </c>
      <c r="H198" s="149">
        <v>13</v>
      </c>
      <c r="I198" s="149">
        <v>16</v>
      </c>
      <c r="J198" s="149">
        <v>106</v>
      </c>
      <c r="K198" s="149">
        <v>5</v>
      </c>
      <c r="L198" s="149">
        <v>7</v>
      </c>
      <c r="M198" s="149">
        <v>8</v>
      </c>
      <c r="N198" s="149">
        <v>22</v>
      </c>
      <c r="O198" s="149">
        <v>5</v>
      </c>
      <c r="P198" s="149" t="s">
        <v>767</v>
      </c>
      <c r="Q198" s="149" t="s">
        <v>767</v>
      </c>
      <c r="R198" s="149" t="s">
        <v>767</v>
      </c>
    </row>
    <row r="199" spans="1:18" ht="20.25" customHeight="1">
      <c r="A199" s="90">
        <v>10008</v>
      </c>
      <c r="B199" s="196" t="s">
        <v>28</v>
      </c>
      <c r="C199" s="151">
        <f t="shared" si="17"/>
        <v>82</v>
      </c>
      <c r="D199" s="149">
        <v>4</v>
      </c>
      <c r="E199" s="149">
        <v>0</v>
      </c>
      <c r="F199" s="149">
        <v>0</v>
      </c>
      <c r="G199" s="149">
        <v>5</v>
      </c>
      <c r="H199" s="149">
        <v>6</v>
      </c>
      <c r="I199" s="149">
        <v>13</v>
      </c>
      <c r="J199" s="149">
        <v>50</v>
      </c>
      <c r="K199" s="149" t="s">
        <v>767</v>
      </c>
      <c r="L199" s="149" t="s">
        <v>767</v>
      </c>
      <c r="M199" s="149">
        <v>4</v>
      </c>
      <c r="N199" s="149" t="s">
        <v>767</v>
      </c>
      <c r="O199" s="149" t="s">
        <v>767</v>
      </c>
      <c r="P199" s="149" t="s">
        <v>767</v>
      </c>
      <c r="Q199" s="149" t="s">
        <v>767</v>
      </c>
      <c r="R199" s="149">
        <v>0</v>
      </c>
    </row>
    <row r="200" spans="1:18" ht="20.25" customHeight="1">
      <c r="A200" s="90">
        <v>10009</v>
      </c>
      <c r="B200" s="196" t="s">
        <v>190</v>
      </c>
      <c r="C200" s="151">
        <f t="shared" si="17"/>
        <v>82</v>
      </c>
      <c r="D200" s="149">
        <v>0</v>
      </c>
      <c r="E200" s="149">
        <v>0</v>
      </c>
      <c r="F200" s="149">
        <v>0</v>
      </c>
      <c r="G200" s="149">
        <v>0</v>
      </c>
      <c r="H200" s="149">
        <v>6</v>
      </c>
      <c r="I200" s="149">
        <v>10</v>
      </c>
      <c r="J200" s="149">
        <v>54</v>
      </c>
      <c r="K200" s="149" t="s">
        <v>767</v>
      </c>
      <c r="L200" s="149">
        <v>6</v>
      </c>
      <c r="M200" s="149">
        <v>6</v>
      </c>
      <c r="N200" s="149" t="s">
        <v>767</v>
      </c>
      <c r="O200" s="149" t="s">
        <v>767</v>
      </c>
      <c r="P200" s="149">
        <v>0</v>
      </c>
      <c r="Q200" s="149" t="s">
        <v>767</v>
      </c>
      <c r="R200" s="149" t="s">
        <v>767</v>
      </c>
    </row>
    <row r="201" spans="1:18" ht="20.25" customHeight="1">
      <c r="A201" s="90">
        <v>10010</v>
      </c>
      <c r="B201" s="10" t="s">
        <v>839</v>
      </c>
      <c r="C201" s="151">
        <f t="shared" ref="C201:C264" si="28">SUM(D201:R201)</f>
        <v>8</v>
      </c>
      <c r="D201" s="149">
        <v>0</v>
      </c>
      <c r="E201" s="149">
        <v>0</v>
      </c>
      <c r="F201" s="149">
        <v>0</v>
      </c>
      <c r="G201" s="149">
        <v>0</v>
      </c>
      <c r="H201" s="149">
        <v>0</v>
      </c>
      <c r="I201" s="149">
        <v>0</v>
      </c>
      <c r="J201" s="149">
        <v>8</v>
      </c>
      <c r="K201" s="149" t="s">
        <v>767</v>
      </c>
      <c r="L201" s="149">
        <v>0</v>
      </c>
      <c r="M201" s="149">
        <v>0</v>
      </c>
      <c r="N201" s="149">
        <v>0</v>
      </c>
      <c r="O201" s="149">
        <v>0</v>
      </c>
      <c r="P201" s="149">
        <v>0</v>
      </c>
      <c r="Q201" s="149">
        <v>0</v>
      </c>
      <c r="R201" s="149">
        <v>0</v>
      </c>
    </row>
    <row r="202" spans="1:18" ht="20.25" customHeight="1">
      <c r="A202" s="97">
        <v>10011</v>
      </c>
      <c r="B202" s="199" t="s">
        <v>31</v>
      </c>
      <c r="C202" s="151">
        <f t="shared" si="28"/>
        <v>38</v>
      </c>
      <c r="D202" s="149" t="s">
        <v>767</v>
      </c>
      <c r="E202" s="149">
        <v>0</v>
      </c>
      <c r="F202" s="149">
        <v>4</v>
      </c>
      <c r="G202" s="149">
        <v>0</v>
      </c>
      <c r="H202" s="149" t="s">
        <v>767</v>
      </c>
      <c r="I202" s="149">
        <v>5</v>
      </c>
      <c r="J202" s="149">
        <v>18</v>
      </c>
      <c r="K202" s="149">
        <v>0</v>
      </c>
      <c r="L202" s="149">
        <v>4</v>
      </c>
      <c r="M202" s="149" t="s">
        <v>767</v>
      </c>
      <c r="N202" s="149" t="s">
        <v>767</v>
      </c>
      <c r="O202" s="149">
        <v>7</v>
      </c>
      <c r="P202" s="149" t="s">
        <v>767</v>
      </c>
      <c r="Q202" s="149">
        <v>0</v>
      </c>
      <c r="R202" s="149">
        <v>0</v>
      </c>
    </row>
    <row r="203" spans="1:18" ht="20.25" customHeight="1">
      <c r="A203" s="97">
        <v>10012</v>
      </c>
      <c r="B203" s="199" t="s">
        <v>33</v>
      </c>
      <c r="C203" s="151">
        <f t="shared" si="28"/>
        <v>0</v>
      </c>
      <c r="D203" s="149">
        <v>0</v>
      </c>
      <c r="E203" s="149">
        <v>0</v>
      </c>
      <c r="F203" s="149">
        <v>0</v>
      </c>
      <c r="G203" s="149">
        <v>0</v>
      </c>
      <c r="H203" s="149">
        <v>0</v>
      </c>
      <c r="I203" s="149">
        <v>0</v>
      </c>
      <c r="J203" s="149" t="s">
        <v>767</v>
      </c>
      <c r="K203" s="149">
        <v>0</v>
      </c>
      <c r="L203" s="149" t="s">
        <v>767</v>
      </c>
      <c r="M203" s="149" t="s">
        <v>767</v>
      </c>
      <c r="N203" s="149">
        <v>0</v>
      </c>
      <c r="O203" s="149">
        <v>0</v>
      </c>
      <c r="P203" s="149" t="s">
        <v>767</v>
      </c>
      <c r="Q203" s="149">
        <v>0</v>
      </c>
      <c r="R203" s="149">
        <v>0</v>
      </c>
    </row>
    <row r="204" spans="1:18" ht="20.25" customHeight="1">
      <c r="A204" s="97">
        <v>10017</v>
      </c>
      <c r="B204" s="199" t="s">
        <v>39</v>
      </c>
      <c r="C204" s="151">
        <f t="shared" si="28"/>
        <v>0</v>
      </c>
      <c r="D204" s="149" t="s">
        <v>767</v>
      </c>
      <c r="E204" s="149">
        <v>0</v>
      </c>
      <c r="F204" s="149">
        <v>0</v>
      </c>
      <c r="G204" s="149">
        <v>0</v>
      </c>
      <c r="H204" s="149">
        <v>0</v>
      </c>
      <c r="I204" s="149">
        <v>0</v>
      </c>
      <c r="J204" s="149">
        <v>0</v>
      </c>
      <c r="K204" s="149">
        <v>0</v>
      </c>
      <c r="L204" s="149">
        <v>0</v>
      </c>
      <c r="M204" s="149">
        <v>0</v>
      </c>
      <c r="N204" s="149">
        <v>0</v>
      </c>
      <c r="O204" s="149">
        <v>0</v>
      </c>
      <c r="P204" s="149">
        <v>0</v>
      </c>
      <c r="Q204" s="149">
        <v>0</v>
      </c>
      <c r="R204" s="149">
        <v>0</v>
      </c>
    </row>
    <row r="205" spans="1:18" ht="20.25" customHeight="1">
      <c r="A205" s="90">
        <v>10099</v>
      </c>
      <c r="B205" s="196" t="s">
        <v>704</v>
      </c>
      <c r="C205" s="151">
        <f t="shared" si="28"/>
        <v>162</v>
      </c>
      <c r="D205" s="149">
        <v>0</v>
      </c>
      <c r="E205" s="149">
        <v>4</v>
      </c>
      <c r="F205" s="149">
        <v>4</v>
      </c>
      <c r="G205" s="149" t="s">
        <v>767</v>
      </c>
      <c r="H205" s="149">
        <v>8</v>
      </c>
      <c r="I205" s="149">
        <v>13</v>
      </c>
      <c r="J205" s="149">
        <v>101</v>
      </c>
      <c r="K205" s="149" t="s">
        <v>767</v>
      </c>
      <c r="L205" s="149">
        <v>17</v>
      </c>
      <c r="M205" s="149">
        <v>11</v>
      </c>
      <c r="N205" s="149" t="s">
        <v>767</v>
      </c>
      <c r="O205" s="149" t="s">
        <v>767</v>
      </c>
      <c r="P205" s="149">
        <v>4</v>
      </c>
      <c r="Q205" s="149" t="s">
        <v>767</v>
      </c>
      <c r="R205" s="149">
        <v>0</v>
      </c>
    </row>
    <row r="206" spans="1:18" ht="24.75" customHeight="1">
      <c r="A206" s="74"/>
      <c r="B206" s="345" t="s">
        <v>652</v>
      </c>
      <c r="C206" s="151">
        <f>SUM(C207:C211)</f>
        <v>201</v>
      </c>
      <c r="D206" s="151">
        <f t="shared" ref="D206:R206" si="29">SUM(D207:D211)</f>
        <v>5</v>
      </c>
      <c r="E206" s="151">
        <f t="shared" si="29"/>
        <v>0</v>
      </c>
      <c r="F206" s="151">
        <f t="shared" si="29"/>
        <v>8</v>
      </c>
      <c r="G206" s="151">
        <f t="shared" si="29"/>
        <v>0</v>
      </c>
      <c r="H206" s="151">
        <f t="shared" si="29"/>
        <v>0</v>
      </c>
      <c r="I206" s="151">
        <f t="shared" si="29"/>
        <v>15</v>
      </c>
      <c r="J206" s="151">
        <f t="shared" si="29"/>
        <v>92</v>
      </c>
      <c r="K206" s="151">
        <f t="shared" si="29"/>
        <v>8</v>
      </c>
      <c r="L206" s="151">
        <f t="shared" si="29"/>
        <v>20</v>
      </c>
      <c r="M206" s="151">
        <f t="shared" si="29"/>
        <v>21</v>
      </c>
      <c r="N206" s="151">
        <f t="shared" si="29"/>
        <v>14</v>
      </c>
      <c r="O206" s="151">
        <f t="shared" si="29"/>
        <v>5</v>
      </c>
      <c r="P206" s="151">
        <f t="shared" si="29"/>
        <v>4</v>
      </c>
      <c r="Q206" s="151">
        <f t="shared" si="29"/>
        <v>4</v>
      </c>
      <c r="R206" s="151">
        <f t="shared" si="29"/>
        <v>5</v>
      </c>
    </row>
    <row r="207" spans="1:18" ht="20.25" customHeight="1">
      <c r="A207" s="90">
        <v>11001</v>
      </c>
      <c r="B207" s="196" t="s">
        <v>608</v>
      </c>
      <c r="C207" s="151">
        <f t="shared" si="28"/>
        <v>196</v>
      </c>
      <c r="D207" s="149">
        <v>5</v>
      </c>
      <c r="E207" s="149" t="s">
        <v>767</v>
      </c>
      <c r="F207" s="149">
        <v>8</v>
      </c>
      <c r="G207" s="149" t="s">
        <v>767</v>
      </c>
      <c r="H207" s="149" t="s">
        <v>767</v>
      </c>
      <c r="I207" s="149">
        <v>15</v>
      </c>
      <c r="J207" s="149">
        <v>87</v>
      </c>
      <c r="K207" s="149">
        <v>8</v>
      </c>
      <c r="L207" s="149">
        <v>20</v>
      </c>
      <c r="M207" s="149">
        <v>21</v>
      </c>
      <c r="N207" s="149">
        <v>14</v>
      </c>
      <c r="O207" s="149">
        <v>5</v>
      </c>
      <c r="P207" s="149">
        <v>4</v>
      </c>
      <c r="Q207" s="149">
        <v>4</v>
      </c>
      <c r="R207" s="149">
        <v>5</v>
      </c>
    </row>
    <row r="208" spans="1:18" ht="20.25" customHeight="1">
      <c r="A208" s="90">
        <v>11002</v>
      </c>
      <c r="B208" s="196" t="s">
        <v>333</v>
      </c>
      <c r="C208" s="151">
        <f t="shared" si="28"/>
        <v>0</v>
      </c>
      <c r="D208" s="149" t="s">
        <v>767</v>
      </c>
      <c r="E208" s="149">
        <v>0</v>
      </c>
      <c r="F208" s="149" t="s">
        <v>767</v>
      </c>
      <c r="G208" s="149" t="s">
        <v>767</v>
      </c>
      <c r="H208" s="149">
        <v>0</v>
      </c>
      <c r="I208" s="149">
        <v>0</v>
      </c>
      <c r="J208" s="149" t="s">
        <v>767</v>
      </c>
      <c r="K208" s="149">
        <v>0</v>
      </c>
      <c r="L208" s="149">
        <v>0</v>
      </c>
      <c r="M208" s="149">
        <v>0</v>
      </c>
      <c r="N208" s="149">
        <v>0</v>
      </c>
      <c r="O208" s="149" t="s">
        <v>767</v>
      </c>
      <c r="P208" s="149">
        <v>0</v>
      </c>
      <c r="Q208" s="149">
        <v>0</v>
      </c>
      <c r="R208" s="149">
        <v>0</v>
      </c>
    </row>
    <row r="209" spans="1:18" ht="21.75" customHeight="1">
      <c r="A209" s="90">
        <v>11004</v>
      </c>
      <c r="B209" s="196" t="s">
        <v>612</v>
      </c>
      <c r="C209" s="151">
        <f t="shared" si="28"/>
        <v>0</v>
      </c>
      <c r="D209" s="149">
        <v>0</v>
      </c>
      <c r="E209" s="149">
        <v>0</v>
      </c>
      <c r="F209" s="149">
        <v>0</v>
      </c>
      <c r="G209" s="149">
        <v>0</v>
      </c>
      <c r="H209" s="149">
        <v>0</v>
      </c>
      <c r="I209" s="149">
        <v>0</v>
      </c>
      <c r="J209" s="149" t="s">
        <v>767</v>
      </c>
      <c r="K209" s="149">
        <v>0</v>
      </c>
      <c r="L209" s="149" t="s">
        <v>767</v>
      </c>
      <c r="M209" s="149">
        <v>0</v>
      </c>
      <c r="N209" s="149" t="s">
        <v>767</v>
      </c>
      <c r="O209" s="149">
        <v>0</v>
      </c>
      <c r="P209" s="149" t="s">
        <v>767</v>
      </c>
      <c r="Q209" s="149">
        <v>0</v>
      </c>
      <c r="R209" s="149">
        <v>0</v>
      </c>
    </row>
    <row r="210" spans="1:18" ht="20.25" customHeight="1">
      <c r="A210" s="90">
        <v>11005</v>
      </c>
      <c r="B210" s="196" t="s">
        <v>285</v>
      </c>
      <c r="C210" s="151">
        <f t="shared" si="28"/>
        <v>0</v>
      </c>
      <c r="D210" s="149" t="s">
        <v>767</v>
      </c>
      <c r="E210" s="149">
        <v>0</v>
      </c>
      <c r="F210" s="149" t="s">
        <v>767</v>
      </c>
      <c r="G210" s="149">
        <v>0</v>
      </c>
      <c r="H210" s="149">
        <v>0</v>
      </c>
      <c r="I210" s="149">
        <v>0</v>
      </c>
      <c r="J210" s="149" t="s">
        <v>767</v>
      </c>
      <c r="K210" s="149">
        <v>0</v>
      </c>
      <c r="L210" s="149" t="s">
        <v>767</v>
      </c>
      <c r="M210" s="149">
        <v>0</v>
      </c>
      <c r="N210" s="149">
        <v>0</v>
      </c>
      <c r="O210" s="149">
        <v>0</v>
      </c>
      <c r="P210" s="149" t="s">
        <v>767</v>
      </c>
      <c r="Q210" s="149">
        <v>0</v>
      </c>
      <c r="R210" s="149">
        <v>0</v>
      </c>
    </row>
    <row r="211" spans="1:18" ht="20.25" customHeight="1">
      <c r="A211" s="90">
        <v>11099</v>
      </c>
      <c r="B211" s="196" t="s">
        <v>653</v>
      </c>
      <c r="C211" s="151">
        <f t="shared" si="28"/>
        <v>5</v>
      </c>
      <c r="D211" s="149">
        <v>0</v>
      </c>
      <c r="E211" s="149">
        <v>0</v>
      </c>
      <c r="F211" s="149" t="s">
        <v>767</v>
      </c>
      <c r="G211" s="149">
        <v>0</v>
      </c>
      <c r="H211" s="149">
        <v>0</v>
      </c>
      <c r="I211" s="149" t="s">
        <v>767</v>
      </c>
      <c r="J211" s="149">
        <v>5</v>
      </c>
      <c r="K211" s="149" t="s">
        <v>767</v>
      </c>
      <c r="L211" s="149" t="s">
        <v>767</v>
      </c>
      <c r="M211" s="149" t="s">
        <v>767</v>
      </c>
      <c r="N211" s="149" t="s">
        <v>767</v>
      </c>
      <c r="O211" s="149">
        <v>0</v>
      </c>
      <c r="P211" s="149">
        <v>0</v>
      </c>
      <c r="Q211" s="149">
        <v>0</v>
      </c>
      <c r="R211" s="149">
        <v>0</v>
      </c>
    </row>
    <row r="212" spans="1:18" ht="20.25" customHeight="1">
      <c r="A212" s="74"/>
      <c r="B212" s="345" t="s">
        <v>654</v>
      </c>
      <c r="C212" s="151">
        <f>SUM(C213:C214)</f>
        <v>0</v>
      </c>
      <c r="D212" s="151">
        <f t="shared" ref="D212:R212" si="30">SUM(D213:D214)</f>
        <v>0</v>
      </c>
      <c r="E212" s="151">
        <f t="shared" si="30"/>
        <v>0</v>
      </c>
      <c r="F212" s="151">
        <f t="shared" si="30"/>
        <v>0</v>
      </c>
      <c r="G212" s="151">
        <f t="shared" si="30"/>
        <v>0</v>
      </c>
      <c r="H212" s="151">
        <f t="shared" si="30"/>
        <v>0</v>
      </c>
      <c r="I212" s="151">
        <f t="shared" si="30"/>
        <v>0</v>
      </c>
      <c r="J212" s="151">
        <f t="shared" si="30"/>
        <v>0</v>
      </c>
      <c r="K212" s="151">
        <f t="shared" si="30"/>
        <v>0</v>
      </c>
      <c r="L212" s="151">
        <f t="shared" si="30"/>
        <v>0</v>
      </c>
      <c r="M212" s="151">
        <f t="shared" si="30"/>
        <v>0</v>
      </c>
      <c r="N212" s="151">
        <f t="shared" si="30"/>
        <v>0</v>
      </c>
      <c r="O212" s="151">
        <f t="shared" si="30"/>
        <v>0</v>
      </c>
      <c r="P212" s="151">
        <f t="shared" si="30"/>
        <v>0</v>
      </c>
      <c r="Q212" s="151">
        <f t="shared" si="30"/>
        <v>0</v>
      </c>
      <c r="R212" s="151">
        <f t="shared" si="30"/>
        <v>0</v>
      </c>
    </row>
    <row r="213" spans="1:18" ht="20.25" customHeight="1">
      <c r="A213" s="27">
        <v>11102</v>
      </c>
      <c r="B213" s="10" t="s">
        <v>890</v>
      </c>
      <c r="C213" s="151">
        <f t="shared" si="28"/>
        <v>0</v>
      </c>
      <c r="D213" s="149">
        <v>0</v>
      </c>
      <c r="E213" s="149">
        <v>0</v>
      </c>
      <c r="F213" s="149">
        <v>0</v>
      </c>
      <c r="G213" s="149">
        <v>0</v>
      </c>
      <c r="H213" s="149">
        <v>0</v>
      </c>
      <c r="I213" s="149">
        <v>0</v>
      </c>
      <c r="J213" s="149">
        <v>0</v>
      </c>
      <c r="K213" s="149">
        <v>0</v>
      </c>
      <c r="L213" s="149">
        <v>0</v>
      </c>
      <c r="M213" s="149">
        <v>0</v>
      </c>
      <c r="N213" s="149" t="s">
        <v>767</v>
      </c>
      <c r="O213" s="149">
        <v>0</v>
      </c>
      <c r="P213" s="149">
        <v>0</v>
      </c>
      <c r="Q213" s="149">
        <v>0</v>
      </c>
      <c r="R213" s="149">
        <v>0</v>
      </c>
    </row>
    <row r="214" spans="1:18" ht="20.25" customHeight="1">
      <c r="A214" s="90">
        <v>11103</v>
      </c>
      <c r="B214" s="10" t="s">
        <v>891</v>
      </c>
      <c r="C214" s="151">
        <f t="shared" si="28"/>
        <v>0</v>
      </c>
      <c r="D214" s="149">
        <v>0</v>
      </c>
      <c r="E214" s="149">
        <v>0</v>
      </c>
      <c r="F214" s="149">
        <v>0</v>
      </c>
      <c r="G214" s="149">
        <v>0</v>
      </c>
      <c r="H214" s="149">
        <v>0</v>
      </c>
      <c r="I214" s="149" t="s">
        <v>767</v>
      </c>
      <c r="J214" s="149">
        <v>0</v>
      </c>
      <c r="K214" s="149">
        <v>0</v>
      </c>
      <c r="L214" s="149">
        <v>0</v>
      </c>
      <c r="M214" s="149">
        <v>0</v>
      </c>
      <c r="N214" s="149">
        <v>0</v>
      </c>
      <c r="O214" s="149">
        <v>0</v>
      </c>
      <c r="P214" s="149">
        <v>0</v>
      </c>
      <c r="Q214" s="149" t="s">
        <v>767</v>
      </c>
      <c r="R214" s="149">
        <v>0</v>
      </c>
    </row>
    <row r="215" spans="1:18" ht="20.25" customHeight="1">
      <c r="A215" s="74"/>
      <c r="B215" s="345" t="s">
        <v>219</v>
      </c>
      <c r="C215" s="151">
        <f>SUM(C216:C235)</f>
        <v>5013</v>
      </c>
      <c r="D215" s="151">
        <f t="shared" ref="D215:R215" si="31">SUM(D216:D235)</f>
        <v>412</v>
      </c>
      <c r="E215" s="151">
        <f t="shared" si="31"/>
        <v>385</v>
      </c>
      <c r="F215" s="151">
        <f t="shared" si="31"/>
        <v>270</v>
      </c>
      <c r="G215" s="151">
        <f t="shared" si="31"/>
        <v>147</v>
      </c>
      <c r="H215" s="151">
        <f t="shared" si="31"/>
        <v>383</v>
      </c>
      <c r="I215" s="151">
        <f t="shared" si="31"/>
        <v>497</v>
      </c>
      <c r="J215" s="151">
        <f t="shared" si="31"/>
        <v>1048</v>
      </c>
      <c r="K215" s="151">
        <f t="shared" si="31"/>
        <v>133</v>
      </c>
      <c r="L215" s="151">
        <f t="shared" si="31"/>
        <v>501</v>
      </c>
      <c r="M215" s="151">
        <f t="shared" si="31"/>
        <v>521</v>
      </c>
      <c r="N215" s="151">
        <f t="shared" si="31"/>
        <v>158</v>
      </c>
      <c r="O215" s="151">
        <f t="shared" si="31"/>
        <v>116</v>
      </c>
      <c r="P215" s="151">
        <f t="shared" si="31"/>
        <v>262</v>
      </c>
      <c r="Q215" s="151">
        <f t="shared" si="31"/>
        <v>74</v>
      </c>
      <c r="R215" s="151">
        <f t="shared" si="31"/>
        <v>106</v>
      </c>
    </row>
    <row r="216" spans="1:18" ht="20.25" customHeight="1">
      <c r="A216" s="90">
        <v>12072</v>
      </c>
      <c r="B216" s="268" t="s">
        <v>841</v>
      </c>
      <c r="C216" s="151">
        <f t="shared" si="28"/>
        <v>60</v>
      </c>
      <c r="D216" s="149">
        <v>12</v>
      </c>
      <c r="E216" s="149">
        <v>5</v>
      </c>
      <c r="F216" s="149">
        <v>0</v>
      </c>
      <c r="G216" s="149" t="s">
        <v>767</v>
      </c>
      <c r="H216" s="149" t="s">
        <v>767</v>
      </c>
      <c r="I216" s="149">
        <v>6</v>
      </c>
      <c r="J216" s="149">
        <v>27</v>
      </c>
      <c r="K216" s="149">
        <v>0</v>
      </c>
      <c r="L216" s="149" t="s">
        <v>767</v>
      </c>
      <c r="M216" s="149">
        <v>10</v>
      </c>
      <c r="N216" s="149" t="s">
        <v>767</v>
      </c>
      <c r="O216" s="149" t="s">
        <v>767</v>
      </c>
      <c r="P216" s="149">
        <v>0</v>
      </c>
      <c r="Q216" s="149">
        <v>0</v>
      </c>
      <c r="R216" s="149">
        <v>0</v>
      </c>
    </row>
    <row r="217" spans="1:18" ht="20.25" customHeight="1">
      <c r="A217" s="90">
        <v>12073</v>
      </c>
      <c r="B217" s="196" t="s">
        <v>555</v>
      </c>
      <c r="C217" s="151">
        <f t="shared" si="28"/>
        <v>9</v>
      </c>
      <c r="D217" s="149" t="s">
        <v>767</v>
      </c>
      <c r="E217" s="149">
        <v>0</v>
      </c>
      <c r="F217" s="149" t="s">
        <v>767</v>
      </c>
      <c r="G217" s="149">
        <v>0</v>
      </c>
      <c r="H217" s="149" t="s">
        <v>767</v>
      </c>
      <c r="I217" s="149" t="s">
        <v>767</v>
      </c>
      <c r="J217" s="149">
        <v>9</v>
      </c>
      <c r="K217" s="149" t="s">
        <v>767</v>
      </c>
      <c r="L217" s="149">
        <v>0</v>
      </c>
      <c r="M217" s="149" t="s">
        <v>767</v>
      </c>
      <c r="N217" s="149">
        <v>0</v>
      </c>
      <c r="O217" s="149">
        <v>0</v>
      </c>
      <c r="P217" s="149" t="s">
        <v>767</v>
      </c>
      <c r="Q217" s="149">
        <v>0</v>
      </c>
      <c r="R217" s="149">
        <v>0</v>
      </c>
    </row>
    <row r="218" spans="1:18" ht="20.25" customHeight="1">
      <c r="A218" s="90">
        <v>12074</v>
      </c>
      <c r="B218" s="196" t="s">
        <v>389</v>
      </c>
      <c r="C218" s="151">
        <f t="shared" si="28"/>
        <v>398</v>
      </c>
      <c r="D218" s="149">
        <v>28</v>
      </c>
      <c r="E218" s="149">
        <v>68</v>
      </c>
      <c r="F218" s="149">
        <v>29</v>
      </c>
      <c r="G218" s="149">
        <v>7</v>
      </c>
      <c r="H218" s="149">
        <v>6</v>
      </c>
      <c r="I218" s="149">
        <v>46</v>
      </c>
      <c r="J218" s="149">
        <v>81</v>
      </c>
      <c r="K218" s="149">
        <v>19</v>
      </c>
      <c r="L218" s="149">
        <v>21</v>
      </c>
      <c r="M218" s="149">
        <v>33</v>
      </c>
      <c r="N218" s="149">
        <v>27</v>
      </c>
      <c r="O218" s="149">
        <v>9</v>
      </c>
      <c r="P218" s="149">
        <v>18</v>
      </c>
      <c r="Q218" s="149" t="s">
        <v>767</v>
      </c>
      <c r="R218" s="149">
        <v>6</v>
      </c>
    </row>
    <row r="219" spans="1:18" ht="20.25" customHeight="1">
      <c r="A219" s="90">
        <v>12077</v>
      </c>
      <c r="B219" s="196" t="s">
        <v>220</v>
      </c>
      <c r="C219" s="151">
        <f t="shared" si="28"/>
        <v>4</v>
      </c>
      <c r="D219" s="149" t="s">
        <v>767</v>
      </c>
      <c r="E219" s="149">
        <v>0</v>
      </c>
      <c r="F219" s="149">
        <v>0</v>
      </c>
      <c r="G219" s="149">
        <v>0</v>
      </c>
      <c r="H219" s="149">
        <v>0</v>
      </c>
      <c r="I219" s="149" t="s">
        <v>767</v>
      </c>
      <c r="J219" s="149">
        <v>4</v>
      </c>
      <c r="K219" s="149" t="s">
        <v>767</v>
      </c>
      <c r="L219" s="149" t="s">
        <v>767</v>
      </c>
      <c r="M219" s="149">
        <v>0</v>
      </c>
      <c r="N219" s="149" t="s">
        <v>767</v>
      </c>
      <c r="O219" s="149">
        <v>0</v>
      </c>
      <c r="P219" s="149" t="s">
        <v>767</v>
      </c>
      <c r="Q219" s="149">
        <v>0</v>
      </c>
      <c r="R219" s="149" t="s">
        <v>767</v>
      </c>
    </row>
    <row r="220" spans="1:18" ht="20.25" customHeight="1">
      <c r="A220" s="90">
        <v>12078</v>
      </c>
      <c r="B220" s="196" t="s">
        <v>436</v>
      </c>
      <c r="C220" s="151">
        <f t="shared" si="28"/>
        <v>649</v>
      </c>
      <c r="D220" s="149">
        <v>44</v>
      </c>
      <c r="E220" s="149">
        <v>14</v>
      </c>
      <c r="F220" s="149">
        <v>49</v>
      </c>
      <c r="G220" s="149">
        <v>35</v>
      </c>
      <c r="H220" s="149">
        <v>33</v>
      </c>
      <c r="I220" s="149">
        <v>54</v>
      </c>
      <c r="J220" s="149">
        <v>172</v>
      </c>
      <c r="K220" s="149">
        <v>21</v>
      </c>
      <c r="L220" s="149">
        <v>27</v>
      </c>
      <c r="M220" s="149">
        <v>81</v>
      </c>
      <c r="N220" s="149">
        <v>20</v>
      </c>
      <c r="O220" s="149">
        <v>53</v>
      </c>
      <c r="P220" s="149">
        <v>35</v>
      </c>
      <c r="Q220" s="149" t="s">
        <v>767</v>
      </c>
      <c r="R220" s="149">
        <v>11</v>
      </c>
    </row>
    <row r="221" spans="1:18" ht="20.25" customHeight="1">
      <c r="A221" s="90">
        <v>12079</v>
      </c>
      <c r="B221" s="196" t="s">
        <v>276</v>
      </c>
      <c r="C221" s="151">
        <f t="shared" si="28"/>
        <v>4</v>
      </c>
      <c r="D221" s="149">
        <v>0</v>
      </c>
      <c r="E221" s="149">
        <v>0</v>
      </c>
      <c r="F221" s="149">
        <v>0</v>
      </c>
      <c r="G221" s="149">
        <v>4</v>
      </c>
      <c r="H221" s="149">
        <v>0</v>
      </c>
      <c r="I221" s="149" t="s">
        <v>767</v>
      </c>
      <c r="J221" s="149" t="s">
        <v>767</v>
      </c>
      <c r="K221" s="149">
        <v>0</v>
      </c>
      <c r="L221" s="149" t="s">
        <v>767</v>
      </c>
      <c r="M221" s="149" t="s">
        <v>767</v>
      </c>
      <c r="N221" s="149" t="s">
        <v>767</v>
      </c>
      <c r="O221" s="149">
        <v>0</v>
      </c>
      <c r="P221" s="149" t="s">
        <v>767</v>
      </c>
      <c r="Q221" s="149">
        <v>0</v>
      </c>
      <c r="R221" s="149">
        <v>0</v>
      </c>
    </row>
    <row r="222" spans="1:18" ht="20.25" customHeight="1">
      <c r="A222" s="90">
        <v>12080</v>
      </c>
      <c r="B222" s="196" t="s">
        <v>277</v>
      </c>
      <c r="C222" s="151">
        <f t="shared" si="28"/>
        <v>0</v>
      </c>
      <c r="D222" s="149">
        <v>0</v>
      </c>
      <c r="E222" s="149">
        <v>0</v>
      </c>
      <c r="F222" s="149">
        <v>0</v>
      </c>
      <c r="G222" s="149">
        <v>0</v>
      </c>
      <c r="H222" s="149">
        <v>0</v>
      </c>
      <c r="I222" s="149">
        <v>0</v>
      </c>
      <c r="J222" s="149" t="s">
        <v>767</v>
      </c>
      <c r="K222" s="149">
        <v>0</v>
      </c>
      <c r="L222" s="149">
        <v>0</v>
      </c>
      <c r="M222" s="149" t="s">
        <v>767</v>
      </c>
      <c r="N222" s="149">
        <v>0</v>
      </c>
      <c r="O222" s="149" t="s">
        <v>767</v>
      </c>
      <c r="P222" s="149">
        <v>0</v>
      </c>
      <c r="Q222" s="149">
        <v>0</v>
      </c>
      <c r="R222" s="149">
        <v>0</v>
      </c>
    </row>
    <row r="223" spans="1:18" ht="23.25" customHeight="1">
      <c r="A223" s="97">
        <v>12184</v>
      </c>
      <c r="B223" s="196" t="s">
        <v>152</v>
      </c>
      <c r="C223" s="151">
        <f t="shared" si="28"/>
        <v>0</v>
      </c>
      <c r="D223" s="149">
        <v>0</v>
      </c>
      <c r="E223" s="149">
        <v>0</v>
      </c>
      <c r="F223" s="149">
        <v>0</v>
      </c>
      <c r="G223" s="149">
        <v>0</v>
      </c>
      <c r="H223" s="149">
        <v>0</v>
      </c>
      <c r="I223" s="149">
        <v>0</v>
      </c>
      <c r="J223" s="149" t="s">
        <v>767</v>
      </c>
      <c r="K223" s="149">
        <v>0</v>
      </c>
      <c r="L223" s="149">
        <v>0</v>
      </c>
      <c r="M223" s="149">
        <v>0</v>
      </c>
      <c r="N223" s="149">
        <v>0</v>
      </c>
      <c r="O223" s="149">
        <v>0</v>
      </c>
      <c r="P223" s="149">
        <v>0</v>
      </c>
      <c r="Q223" s="149">
        <v>0</v>
      </c>
      <c r="R223" s="149">
        <v>0</v>
      </c>
    </row>
    <row r="224" spans="1:18" ht="20.25" customHeight="1">
      <c r="A224" s="97">
        <v>12185</v>
      </c>
      <c r="B224" s="188" t="s">
        <v>223</v>
      </c>
      <c r="C224" s="151">
        <f t="shared" si="28"/>
        <v>0</v>
      </c>
      <c r="D224" s="149">
        <v>0</v>
      </c>
      <c r="E224" s="149">
        <v>0</v>
      </c>
      <c r="F224" s="149">
        <v>0</v>
      </c>
      <c r="G224" s="149">
        <v>0</v>
      </c>
      <c r="H224" s="149">
        <v>0</v>
      </c>
      <c r="I224" s="149">
        <v>0</v>
      </c>
      <c r="J224" s="149">
        <v>0</v>
      </c>
      <c r="K224" s="149">
        <v>0</v>
      </c>
      <c r="L224" s="149">
        <v>0</v>
      </c>
      <c r="M224" s="149">
        <v>0</v>
      </c>
      <c r="N224" s="149" t="s">
        <v>767</v>
      </c>
      <c r="O224" s="149">
        <v>0</v>
      </c>
      <c r="P224" s="149" t="s">
        <v>767</v>
      </c>
      <c r="Q224" s="149">
        <v>0</v>
      </c>
      <c r="R224" s="149">
        <v>0</v>
      </c>
    </row>
    <row r="225" spans="1:18" ht="20.25" customHeight="1">
      <c r="A225" s="206">
        <v>14004</v>
      </c>
      <c r="B225" s="196" t="s">
        <v>44</v>
      </c>
      <c r="C225" s="151">
        <f t="shared" si="28"/>
        <v>137</v>
      </c>
      <c r="D225" s="149">
        <v>17</v>
      </c>
      <c r="E225" s="149">
        <v>6</v>
      </c>
      <c r="F225" s="149" t="s">
        <v>767</v>
      </c>
      <c r="G225" s="149">
        <v>10</v>
      </c>
      <c r="H225" s="149">
        <v>6</v>
      </c>
      <c r="I225" s="149">
        <v>8</v>
      </c>
      <c r="J225" s="149">
        <v>43</v>
      </c>
      <c r="K225" s="149">
        <v>7</v>
      </c>
      <c r="L225" s="149">
        <v>12</v>
      </c>
      <c r="M225" s="149">
        <v>16</v>
      </c>
      <c r="N225" s="149" t="s">
        <v>767</v>
      </c>
      <c r="O225" s="149" t="s">
        <v>767</v>
      </c>
      <c r="P225" s="149">
        <v>4</v>
      </c>
      <c r="Q225" s="149">
        <v>4</v>
      </c>
      <c r="R225" s="149">
        <v>4</v>
      </c>
    </row>
    <row r="226" spans="1:18" ht="20.25" customHeight="1">
      <c r="A226" s="97">
        <v>14005</v>
      </c>
      <c r="B226" s="196" t="s">
        <v>153</v>
      </c>
      <c r="C226" s="151">
        <f t="shared" si="28"/>
        <v>8</v>
      </c>
      <c r="D226" s="149">
        <v>0</v>
      </c>
      <c r="E226" s="149">
        <v>0</v>
      </c>
      <c r="F226" s="149">
        <v>0</v>
      </c>
      <c r="G226" s="149">
        <v>0</v>
      </c>
      <c r="H226" s="149">
        <v>0</v>
      </c>
      <c r="I226" s="149">
        <v>4</v>
      </c>
      <c r="J226" s="149" t="s">
        <v>767</v>
      </c>
      <c r="K226" s="149">
        <v>0</v>
      </c>
      <c r="L226" s="149">
        <v>0</v>
      </c>
      <c r="M226" s="149">
        <v>0</v>
      </c>
      <c r="N226" s="149">
        <v>0</v>
      </c>
      <c r="O226" s="149" t="s">
        <v>767</v>
      </c>
      <c r="P226" s="149">
        <v>4</v>
      </c>
      <c r="Q226" s="149">
        <v>0</v>
      </c>
      <c r="R226" s="149">
        <v>0</v>
      </c>
    </row>
    <row r="227" spans="1:18" ht="20.25" customHeight="1">
      <c r="A227" s="97">
        <v>14006</v>
      </c>
      <c r="B227" s="196" t="s">
        <v>48</v>
      </c>
      <c r="C227" s="151">
        <f t="shared" si="28"/>
        <v>0</v>
      </c>
      <c r="D227" s="149" t="s">
        <v>767</v>
      </c>
      <c r="E227" s="149">
        <v>0</v>
      </c>
      <c r="F227" s="149" t="s">
        <v>767</v>
      </c>
      <c r="G227" s="149" t="s">
        <v>767</v>
      </c>
      <c r="H227" s="149">
        <v>0</v>
      </c>
      <c r="I227" s="149" t="s">
        <v>767</v>
      </c>
      <c r="J227" s="149" t="s">
        <v>767</v>
      </c>
      <c r="K227" s="149">
        <v>0</v>
      </c>
      <c r="L227" s="149" t="s">
        <v>767</v>
      </c>
      <c r="M227" s="149" t="s">
        <v>767</v>
      </c>
      <c r="N227" s="149" t="s">
        <v>767</v>
      </c>
      <c r="O227" s="149" t="s">
        <v>767</v>
      </c>
      <c r="P227" s="149" t="s">
        <v>767</v>
      </c>
      <c r="Q227" s="149" t="s">
        <v>767</v>
      </c>
      <c r="R227" s="149">
        <v>0</v>
      </c>
    </row>
    <row r="228" spans="1:18" ht="24.75" customHeight="1">
      <c r="A228" s="97">
        <v>14007</v>
      </c>
      <c r="B228" s="196" t="s">
        <v>50</v>
      </c>
      <c r="C228" s="151">
        <f t="shared" si="28"/>
        <v>66</v>
      </c>
      <c r="D228" s="149">
        <v>0</v>
      </c>
      <c r="E228" s="149">
        <v>5</v>
      </c>
      <c r="F228" s="149">
        <v>6</v>
      </c>
      <c r="G228" s="149">
        <v>5</v>
      </c>
      <c r="H228" s="149">
        <v>6</v>
      </c>
      <c r="I228" s="149" t="s">
        <v>767</v>
      </c>
      <c r="J228" s="149">
        <v>19</v>
      </c>
      <c r="K228" s="149" t="s">
        <v>767</v>
      </c>
      <c r="L228" s="149">
        <v>4</v>
      </c>
      <c r="M228" s="149">
        <v>9</v>
      </c>
      <c r="N228" s="149" t="s">
        <v>767</v>
      </c>
      <c r="O228" s="149">
        <v>6</v>
      </c>
      <c r="P228" s="149">
        <v>6</v>
      </c>
      <c r="Q228" s="149">
        <v>0</v>
      </c>
      <c r="R228" s="149" t="s">
        <v>767</v>
      </c>
    </row>
    <row r="229" spans="1:18" ht="20.25" customHeight="1">
      <c r="A229" s="97">
        <v>14009</v>
      </c>
      <c r="B229" s="197" t="s">
        <v>52</v>
      </c>
      <c r="C229" s="151">
        <f t="shared" si="28"/>
        <v>26</v>
      </c>
      <c r="D229" s="149" t="s">
        <v>767</v>
      </c>
      <c r="E229" s="149" t="s">
        <v>767</v>
      </c>
      <c r="F229" s="149" t="s">
        <v>767</v>
      </c>
      <c r="G229" s="149">
        <v>4</v>
      </c>
      <c r="H229" s="149" t="s">
        <v>767</v>
      </c>
      <c r="I229" s="149" t="s">
        <v>767</v>
      </c>
      <c r="J229" s="149">
        <v>13</v>
      </c>
      <c r="K229" s="149" t="s">
        <v>767</v>
      </c>
      <c r="L229" s="149" t="s">
        <v>767</v>
      </c>
      <c r="M229" s="149">
        <v>9</v>
      </c>
      <c r="N229" s="149" t="s">
        <v>767</v>
      </c>
      <c r="O229" s="149" t="s">
        <v>767</v>
      </c>
      <c r="P229" s="149" t="s">
        <v>767</v>
      </c>
      <c r="Q229" s="149" t="s">
        <v>767</v>
      </c>
      <c r="R229" s="149" t="s">
        <v>767</v>
      </c>
    </row>
    <row r="230" spans="1:18" ht="20.25" customHeight="1">
      <c r="A230" s="97">
        <v>14020</v>
      </c>
      <c r="B230" s="196" t="s">
        <v>730</v>
      </c>
      <c r="C230" s="151">
        <f t="shared" si="28"/>
        <v>0</v>
      </c>
      <c r="D230" s="149">
        <v>0</v>
      </c>
      <c r="E230" s="149">
        <v>0</v>
      </c>
      <c r="F230" s="149">
        <v>0</v>
      </c>
      <c r="G230" s="149" t="s">
        <v>767</v>
      </c>
      <c r="H230" s="149">
        <v>0</v>
      </c>
      <c r="I230" s="149">
        <v>0</v>
      </c>
      <c r="J230" s="149" t="s">
        <v>767</v>
      </c>
      <c r="K230" s="149">
        <v>0</v>
      </c>
      <c r="L230" s="149">
        <v>0</v>
      </c>
      <c r="M230" s="149">
        <v>0</v>
      </c>
      <c r="N230" s="149">
        <v>0</v>
      </c>
      <c r="O230" s="149">
        <v>0</v>
      </c>
      <c r="P230" s="149">
        <v>0</v>
      </c>
      <c r="Q230" s="149" t="s">
        <v>767</v>
      </c>
      <c r="R230" s="149">
        <v>0</v>
      </c>
    </row>
    <row r="231" spans="1:18" ht="20.25" customHeight="1">
      <c r="A231" s="97">
        <v>14021</v>
      </c>
      <c r="B231" s="196" t="s">
        <v>154</v>
      </c>
      <c r="C231" s="151">
        <f t="shared" si="28"/>
        <v>0</v>
      </c>
      <c r="D231" s="149">
        <v>0</v>
      </c>
      <c r="E231" s="149">
        <v>0</v>
      </c>
      <c r="F231" s="149" t="s">
        <v>767</v>
      </c>
      <c r="G231" s="149">
        <v>0</v>
      </c>
      <c r="H231" s="149">
        <v>0</v>
      </c>
      <c r="I231" s="149">
        <v>0</v>
      </c>
      <c r="J231" s="149">
        <v>0</v>
      </c>
      <c r="K231" s="149" t="s">
        <v>767</v>
      </c>
      <c r="L231" s="149">
        <v>0</v>
      </c>
      <c r="M231" s="149">
        <v>0</v>
      </c>
      <c r="N231" s="149">
        <v>0</v>
      </c>
      <c r="O231" s="149">
        <v>0</v>
      </c>
      <c r="P231" s="149">
        <v>0</v>
      </c>
      <c r="Q231" s="149">
        <v>0</v>
      </c>
      <c r="R231" s="149">
        <v>0</v>
      </c>
    </row>
    <row r="232" spans="1:18" ht="20.25" customHeight="1">
      <c r="A232" s="97">
        <v>14052</v>
      </c>
      <c r="B232" s="197" t="s">
        <v>426</v>
      </c>
      <c r="C232" s="151">
        <f t="shared" si="28"/>
        <v>2434</v>
      </c>
      <c r="D232" s="149">
        <v>292</v>
      </c>
      <c r="E232" s="149">
        <v>176</v>
      </c>
      <c r="F232" s="149">
        <v>155</v>
      </c>
      <c r="G232" s="149">
        <v>60</v>
      </c>
      <c r="H232" s="149">
        <v>157</v>
      </c>
      <c r="I232" s="149">
        <v>170</v>
      </c>
      <c r="J232" s="149">
        <v>527</v>
      </c>
      <c r="K232" s="149">
        <v>81</v>
      </c>
      <c r="L232" s="149">
        <v>165</v>
      </c>
      <c r="M232" s="149">
        <v>194</v>
      </c>
      <c r="N232" s="149">
        <v>102</v>
      </c>
      <c r="O232" s="149">
        <v>42</v>
      </c>
      <c r="P232" s="149">
        <v>179</v>
      </c>
      <c r="Q232" s="149">
        <v>61</v>
      </c>
      <c r="R232" s="149">
        <v>73</v>
      </c>
    </row>
    <row r="233" spans="1:18" ht="23.25" customHeight="1">
      <c r="A233" s="97">
        <v>14056</v>
      </c>
      <c r="B233" s="197" t="s">
        <v>437</v>
      </c>
      <c r="C233" s="151">
        <f t="shared" si="28"/>
        <v>9</v>
      </c>
      <c r="D233" s="149">
        <v>0</v>
      </c>
      <c r="E233" s="149">
        <v>0</v>
      </c>
      <c r="F233" s="149">
        <v>0</v>
      </c>
      <c r="G233" s="149">
        <v>0</v>
      </c>
      <c r="H233" s="149">
        <v>0</v>
      </c>
      <c r="I233" s="149">
        <v>0</v>
      </c>
      <c r="J233" s="149">
        <v>9</v>
      </c>
      <c r="K233" s="149" t="s">
        <v>767</v>
      </c>
      <c r="L233" s="149" t="s">
        <v>767</v>
      </c>
      <c r="M233" s="149" t="s">
        <v>767</v>
      </c>
      <c r="N233" s="149" t="s">
        <v>767</v>
      </c>
      <c r="O233" s="149" t="s">
        <v>767</v>
      </c>
      <c r="P233" s="149" t="s">
        <v>767</v>
      </c>
      <c r="Q233" s="149" t="s">
        <v>767</v>
      </c>
      <c r="R233" s="149">
        <v>0</v>
      </c>
    </row>
    <row r="234" spans="1:18" ht="20.25" customHeight="1">
      <c r="A234" s="206">
        <v>14057</v>
      </c>
      <c r="B234" s="196" t="s">
        <v>155</v>
      </c>
      <c r="C234" s="151">
        <f t="shared" si="28"/>
        <v>55</v>
      </c>
      <c r="D234" s="149">
        <v>10</v>
      </c>
      <c r="E234" s="149" t="s">
        <v>767</v>
      </c>
      <c r="F234" s="149" t="s">
        <v>767</v>
      </c>
      <c r="G234" s="149">
        <v>4</v>
      </c>
      <c r="H234" s="149" t="s">
        <v>767</v>
      </c>
      <c r="I234" s="149">
        <v>5</v>
      </c>
      <c r="J234" s="149">
        <v>7</v>
      </c>
      <c r="K234" s="149" t="s">
        <v>767</v>
      </c>
      <c r="L234" s="149">
        <v>11</v>
      </c>
      <c r="M234" s="149">
        <v>5</v>
      </c>
      <c r="N234" s="149">
        <v>4</v>
      </c>
      <c r="O234" s="149" t="s">
        <v>767</v>
      </c>
      <c r="P234" s="149" t="s">
        <v>767</v>
      </c>
      <c r="Q234" s="149">
        <v>9</v>
      </c>
      <c r="R234" s="149" t="s">
        <v>767</v>
      </c>
    </row>
    <row r="235" spans="1:18" ht="20.25" customHeight="1">
      <c r="A235" s="97">
        <v>14060</v>
      </c>
      <c r="B235" s="197" t="s">
        <v>731</v>
      </c>
      <c r="C235" s="151">
        <f t="shared" si="28"/>
        <v>1154</v>
      </c>
      <c r="D235" s="149">
        <v>9</v>
      </c>
      <c r="E235" s="149">
        <v>111</v>
      </c>
      <c r="F235" s="149">
        <v>31</v>
      </c>
      <c r="G235" s="149">
        <v>18</v>
      </c>
      <c r="H235" s="149">
        <v>175</v>
      </c>
      <c r="I235" s="149">
        <v>204</v>
      </c>
      <c r="J235" s="149">
        <v>137</v>
      </c>
      <c r="K235" s="149">
        <v>5</v>
      </c>
      <c r="L235" s="149">
        <v>261</v>
      </c>
      <c r="M235" s="149">
        <v>164</v>
      </c>
      <c r="N235" s="149">
        <v>5</v>
      </c>
      <c r="O235" s="149">
        <v>6</v>
      </c>
      <c r="P235" s="149">
        <v>16</v>
      </c>
      <c r="Q235" s="149" t="s">
        <v>767</v>
      </c>
      <c r="R235" s="149">
        <v>12</v>
      </c>
    </row>
    <row r="236" spans="1:18" ht="20.25" customHeight="1">
      <c r="A236" s="90"/>
      <c r="B236" s="345" t="s">
        <v>388</v>
      </c>
      <c r="C236" s="151">
        <f>SUM(C237:C283)</f>
        <v>2190</v>
      </c>
      <c r="D236" s="151">
        <f t="shared" ref="D236:R236" si="32">SUM(D237:D283)</f>
        <v>121</v>
      </c>
      <c r="E236" s="151">
        <f t="shared" si="32"/>
        <v>22</v>
      </c>
      <c r="F236" s="151">
        <f t="shared" si="32"/>
        <v>132</v>
      </c>
      <c r="G236" s="151">
        <f t="shared" si="32"/>
        <v>49</v>
      </c>
      <c r="H236" s="151">
        <f t="shared" si="32"/>
        <v>70</v>
      </c>
      <c r="I236" s="151">
        <f t="shared" si="32"/>
        <v>244</v>
      </c>
      <c r="J236" s="151">
        <f t="shared" si="32"/>
        <v>592</v>
      </c>
      <c r="K236" s="151">
        <f t="shared" si="32"/>
        <v>183</v>
      </c>
      <c r="L236" s="151">
        <f t="shared" si="32"/>
        <v>72</v>
      </c>
      <c r="M236" s="151">
        <f t="shared" si="32"/>
        <v>405</v>
      </c>
      <c r="N236" s="151">
        <f t="shared" si="32"/>
        <v>109</v>
      </c>
      <c r="O236" s="151">
        <f t="shared" si="32"/>
        <v>31</v>
      </c>
      <c r="P236" s="151">
        <f t="shared" si="32"/>
        <v>117</v>
      </c>
      <c r="Q236" s="151">
        <f t="shared" si="32"/>
        <v>20</v>
      </c>
      <c r="R236" s="151">
        <f t="shared" si="32"/>
        <v>23</v>
      </c>
    </row>
    <row r="237" spans="1:18" ht="20.25" customHeight="1">
      <c r="A237" s="97">
        <v>12010</v>
      </c>
      <c r="B237" s="199" t="s">
        <v>156</v>
      </c>
      <c r="C237" s="151">
        <f t="shared" si="28"/>
        <v>4</v>
      </c>
      <c r="D237" s="149" t="s">
        <v>767</v>
      </c>
      <c r="E237" s="149">
        <v>0</v>
      </c>
      <c r="F237" s="149" t="s">
        <v>767</v>
      </c>
      <c r="G237" s="149">
        <v>0</v>
      </c>
      <c r="H237" s="149">
        <v>0</v>
      </c>
      <c r="I237" s="149" t="s">
        <v>767</v>
      </c>
      <c r="J237" s="149" t="s">
        <v>767</v>
      </c>
      <c r="K237" s="149">
        <v>4</v>
      </c>
      <c r="L237" s="149">
        <v>0</v>
      </c>
      <c r="M237" s="149" t="s">
        <v>767</v>
      </c>
      <c r="N237" s="149">
        <v>0</v>
      </c>
      <c r="O237" s="149">
        <v>0</v>
      </c>
      <c r="P237" s="149" t="s">
        <v>767</v>
      </c>
      <c r="Q237" s="149">
        <v>0</v>
      </c>
      <c r="R237" s="149">
        <v>0</v>
      </c>
    </row>
    <row r="238" spans="1:18" ht="20.25" customHeight="1">
      <c r="A238" s="97">
        <v>12021</v>
      </c>
      <c r="B238" s="3" t="s">
        <v>881</v>
      </c>
      <c r="C238" s="151">
        <f t="shared" si="28"/>
        <v>12</v>
      </c>
      <c r="D238" s="149">
        <v>0</v>
      </c>
      <c r="E238" s="149">
        <v>0</v>
      </c>
      <c r="F238" s="149">
        <v>0</v>
      </c>
      <c r="G238" s="149">
        <v>0</v>
      </c>
      <c r="H238" s="149" t="s">
        <v>767</v>
      </c>
      <c r="I238" s="149">
        <v>0</v>
      </c>
      <c r="J238" s="149">
        <v>0</v>
      </c>
      <c r="K238" s="149" t="s">
        <v>767</v>
      </c>
      <c r="L238" s="149">
        <v>0</v>
      </c>
      <c r="M238" s="149">
        <v>0</v>
      </c>
      <c r="N238" s="149">
        <v>0</v>
      </c>
      <c r="O238" s="149">
        <v>12</v>
      </c>
      <c r="P238" s="149" t="s">
        <v>767</v>
      </c>
      <c r="Q238" s="149">
        <v>0</v>
      </c>
      <c r="R238" s="149" t="s">
        <v>767</v>
      </c>
    </row>
    <row r="239" spans="1:18" ht="20.25" customHeight="1">
      <c r="A239" s="97">
        <v>12022</v>
      </c>
      <c r="B239" s="199" t="s">
        <v>62</v>
      </c>
      <c r="C239" s="151">
        <f t="shared" si="28"/>
        <v>121</v>
      </c>
      <c r="D239" s="149">
        <v>20</v>
      </c>
      <c r="E239" s="149">
        <v>0</v>
      </c>
      <c r="F239" s="149">
        <v>26</v>
      </c>
      <c r="G239" s="149">
        <v>4</v>
      </c>
      <c r="H239" s="149">
        <v>15</v>
      </c>
      <c r="I239" s="149">
        <v>20</v>
      </c>
      <c r="J239" s="149" t="s">
        <v>767</v>
      </c>
      <c r="K239" s="149">
        <v>0</v>
      </c>
      <c r="L239" s="149" t="s">
        <v>767</v>
      </c>
      <c r="M239" s="149">
        <v>13</v>
      </c>
      <c r="N239" s="149" t="s">
        <v>767</v>
      </c>
      <c r="O239" s="149">
        <v>4</v>
      </c>
      <c r="P239" s="149">
        <v>19</v>
      </c>
      <c r="Q239" s="149">
        <v>0</v>
      </c>
      <c r="R239" s="149" t="s">
        <v>767</v>
      </c>
    </row>
    <row r="240" spans="1:18" ht="20.25" customHeight="1">
      <c r="A240" s="97">
        <v>12031</v>
      </c>
      <c r="B240" s="199" t="s">
        <v>655</v>
      </c>
      <c r="C240" s="151">
        <f t="shared" si="28"/>
        <v>0</v>
      </c>
      <c r="D240" s="149">
        <v>0</v>
      </c>
      <c r="E240" s="149">
        <v>0</v>
      </c>
      <c r="F240" s="149">
        <v>0</v>
      </c>
      <c r="G240" s="149" t="s">
        <v>767</v>
      </c>
      <c r="H240" s="149" t="s">
        <v>767</v>
      </c>
      <c r="I240" s="149" t="s">
        <v>767</v>
      </c>
      <c r="J240" s="149" t="s">
        <v>767</v>
      </c>
      <c r="K240" s="149" t="s">
        <v>767</v>
      </c>
      <c r="L240" s="149">
        <v>0</v>
      </c>
      <c r="M240" s="149">
        <v>0</v>
      </c>
      <c r="N240" s="149" t="s">
        <v>767</v>
      </c>
      <c r="O240" s="149">
        <v>0</v>
      </c>
      <c r="P240" s="149">
        <v>0</v>
      </c>
      <c r="Q240" s="149">
        <v>0</v>
      </c>
      <c r="R240" s="149" t="s">
        <v>767</v>
      </c>
    </row>
    <row r="241" spans="1:18" ht="20.25" customHeight="1">
      <c r="A241" s="97">
        <v>12032</v>
      </c>
      <c r="B241" s="199" t="s">
        <v>736</v>
      </c>
      <c r="C241" s="151">
        <f t="shared" si="28"/>
        <v>0</v>
      </c>
      <c r="D241" s="149">
        <v>0</v>
      </c>
      <c r="E241" s="149">
        <v>0</v>
      </c>
      <c r="F241" s="149" t="s">
        <v>767</v>
      </c>
      <c r="G241" s="149">
        <v>0</v>
      </c>
      <c r="H241" s="149">
        <v>0</v>
      </c>
      <c r="I241" s="149">
        <v>0</v>
      </c>
      <c r="J241" s="149">
        <v>0</v>
      </c>
      <c r="K241" s="149">
        <v>0</v>
      </c>
      <c r="L241" s="149">
        <v>0</v>
      </c>
      <c r="M241" s="149">
        <v>0</v>
      </c>
      <c r="N241" s="149">
        <v>0</v>
      </c>
      <c r="O241" s="149">
        <v>0</v>
      </c>
      <c r="P241" s="149">
        <v>0</v>
      </c>
      <c r="Q241" s="149">
        <v>0</v>
      </c>
      <c r="R241" s="149">
        <v>0</v>
      </c>
    </row>
    <row r="242" spans="1:18" ht="20.25" customHeight="1">
      <c r="A242" s="97">
        <v>12051</v>
      </c>
      <c r="B242" s="199" t="s">
        <v>67</v>
      </c>
      <c r="C242" s="151">
        <f t="shared" si="28"/>
        <v>132</v>
      </c>
      <c r="D242" s="149">
        <v>19</v>
      </c>
      <c r="E242" s="149">
        <v>8</v>
      </c>
      <c r="F242" s="149">
        <v>8</v>
      </c>
      <c r="G242" s="149">
        <v>0</v>
      </c>
      <c r="H242" s="149" t="s">
        <v>767</v>
      </c>
      <c r="I242" s="149">
        <v>33</v>
      </c>
      <c r="J242" s="149">
        <v>41</v>
      </c>
      <c r="K242" s="149">
        <v>10</v>
      </c>
      <c r="L242" s="149">
        <v>5</v>
      </c>
      <c r="M242" s="149" t="s">
        <v>767</v>
      </c>
      <c r="N242" s="149" t="s">
        <v>767</v>
      </c>
      <c r="O242" s="149">
        <v>4</v>
      </c>
      <c r="P242" s="149">
        <v>4</v>
      </c>
      <c r="Q242" s="149" t="s">
        <v>767</v>
      </c>
      <c r="R242" s="149" t="s">
        <v>767</v>
      </c>
    </row>
    <row r="243" spans="1:18" ht="20.25" customHeight="1">
      <c r="A243" s="97">
        <v>12052</v>
      </c>
      <c r="B243" s="199" t="s">
        <v>68</v>
      </c>
      <c r="C243" s="151">
        <f t="shared" si="28"/>
        <v>40</v>
      </c>
      <c r="D243" s="149">
        <v>16</v>
      </c>
      <c r="E243" s="149" t="s">
        <v>767</v>
      </c>
      <c r="F243" s="149">
        <v>5</v>
      </c>
      <c r="G243" s="149">
        <v>0</v>
      </c>
      <c r="H243" s="149">
        <v>0</v>
      </c>
      <c r="I243" s="149" t="s">
        <v>767</v>
      </c>
      <c r="J243" s="149">
        <v>19</v>
      </c>
      <c r="K243" s="149" t="s">
        <v>767</v>
      </c>
      <c r="L243" s="149" t="s">
        <v>767</v>
      </c>
      <c r="M243" s="149" t="s">
        <v>767</v>
      </c>
      <c r="N243" s="149" t="s">
        <v>767</v>
      </c>
      <c r="O243" s="149" t="s">
        <v>767</v>
      </c>
      <c r="P243" s="149">
        <v>0</v>
      </c>
      <c r="Q243" s="149">
        <v>0</v>
      </c>
      <c r="R243" s="149" t="s">
        <v>767</v>
      </c>
    </row>
    <row r="244" spans="1:18" ht="20.25" customHeight="1">
      <c r="A244" s="97">
        <v>12053</v>
      </c>
      <c r="B244" s="199" t="s">
        <v>70</v>
      </c>
      <c r="C244" s="151">
        <f t="shared" si="28"/>
        <v>4</v>
      </c>
      <c r="D244" s="149">
        <v>0</v>
      </c>
      <c r="E244" s="149">
        <v>0</v>
      </c>
      <c r="F244" s="149" t="s">
        <v>767</v>
      </c>
      <c r="G244" s="149">
        <v>0</v>
      </c>
      <c r="H244" s="149" t="s">
        <v>767</v>
      </c>
      <c r="I244" s="149" t="s">
        <v>767</v>
      </c>
      <c r="J244" s="149">
        <v>4</v>
      </c>
      <c r="K244" s="149" t="s">
        <v>767</v>
      </c>
      <c r="L244" s="149">
        <v>0</v>
      </c>
      <c r="M244" s="149">
        <v>0</v>
      </c>
      <c r="N244" s="149">
        <v>0</v>
      </c>
      <c r="O244" s="149">
        <v>0</v>
      </c>
      <c r="P244" s="149">
        <v>0</v>
      </c>
      <c r="Q244" s="149">
        <v>0</v>
      </c>
      <c r="R244" s="149" t="s">
        <v>767</v>
      </c>
    </row>
    <row r="245" spans="1:18" ht="20.25" customHeight="1">
      <c r="A245" s="97">
        <v>12054</v>
      </c>
      <c r="B245" s="199" t="s">
        <v>72</v>
      </c>
      <c r="C245" s="151">
        <f t="shared" si="28"/>
        <v>96</v>
      </c>
      <c r="D245" s="149">
        <v>8</v>
      </c>
      <c r="E245" s="149">
        <v>9</v>
      </c>
      <c r="F245" s="149">
        <v>8</v>
      </c>
      <c r="G245" s="149" t="s">
        <v>767</v>
      </c>
      <c r="H245" s="149" t="s">
        <v>767</v>
      </c>
      <c r="I245" s="149">
        <v>32</v>
      </c>
      <c r="J245" s="149">
        <v>12</v>
      </c>
      <c r="K245" s="149">
        <v>14</v>
      </c>
      <c r="L245" s="149">
        <v>4</v>
      </c>
      <c r="M245" s="149">
        <v>4</v>
      </c>
      <c r="N245" s="149" t="s">
        <v>767</v>
      </c>
      <c r="O245" s="149" t="s">
        <v>767</v>
      </c>
      <c r="P245" s="149">
        <v>5</v>
      </c>
      <c r="Q245" s="149">
        <v>0</v>
      </c>
      <c r="R245" s="149">
        <v>0</v>
      </c>
    </row>
    <row r="246" spans="1:18" ht="20.25" customHeight="1">
      <c r="A246" s="97">
        <v>12081</v>
      </c>
      <c r="B246" s="199" t="s">
        <v>848</v>
      </c>
      <c r="C246" s="151">
        <f t="shared" si="28"/>
        <v>130</v>
      </c>
      <c r="D246" s="149">
        <v>5</v>
      </c>
      <c r="E246" s="149">
        <v>0</v>
      </c>
      <c r="F246" s="149" t="s">
        <v>767</v>
      </c>
      <c r="G246" s="149" t="s">
        <v>767</v>
      </c>
      <c r="H246" s="149">
        <v>7</v>
      </c>
      <c r="I246" s="149">
        <v>22</v>
      </c>
      <c r="J246" s="149">
        <v>48</v>
      </c>
      <c r="K246" s="149">
        <v>4</v>
      </c>
      <c r="L246" s="149">
        <v>6</v>
      </c>
      <c r="M246" s="149">
        <v>20</v>
      </c>
      <c r="N246" s="149">
        <v>8</v>
      </c>
      <c r="O246" s="149" t="s">
        <v>767</v>
      </c>
      <c r="P246" s="149" t="s">
        <v>767</v>
      </c>
      <c r="Q246" s="149">
        <v>10</v>
      </c>
      <c r="R246" s="149">
        <v>0</v>
      </c>
    </row>
    <row r="247" spans="1:18" ht="20.25" customHeight="1">
      <c r="A247" s="97">
        <v>12082</v>
      </c>
      <c r="B247" s="199" t="s">
        <v>830</v>
      </c>
      <c r="C247" s="151">
        <f t="shared" si="28"/>
        <v>50</v>
      </c>
      <c r="D247" s="149">
        <v>4</v>
      </c>
      <c r="E247" s="149" t="s">
        <v>767</v>
      </c>
      <c r="F247" s="149">
        <v>4</v>
      </c>
      <c r="G247" s="149" t="s">
        <v>767</v>
      </c>
      <c r="H247" s="149">
        <v>7</v>
      </c>
      <c r="I247" s="149">
        <v>8</v>
      </c>
      <c r="J247" s="149">
        <v>18</v>
      </c>
      <c r="K247" s="149" t="s">
        <v>767</v>
      </c>
      <c r="L247" s="149" t="s">
        <v>767</v>
      </c>
      <c r="M247" s="149">
        <v>4</v>
      </c>
      <c r="N247" s="149">
        <v>5</v>
      </c>
      <c r="O247" s="149" t="s">
        <v>767</v>
      </c>
      <c r="P247" s="149" t="s">
        <v>767</v>
      </c>
      <c r="Q247" s="149">
        <v>0</v>
      </c>
      <c r="R247" s="149" t="s">
        <v>767</v>
      </c>
    </row>
    <row r="248" spans="1:18" ht="20.25" customHeight="1">
      <c r="A248" s="97">
        <v>12086</v>
      </c>
      <c r="B248" s="199" t="s">
        <v>851</v>
      </c>
      <c r="C248" s="151">
        <f t="shared" si="28"/>
        <v>0</v>
      </c>
      <c r="D248" s="149">
        <v>0</v>
      </c>
      <c r="E248" s="149">
        <v>0</v>
      </c>
      <c r="F248" s="149">
        <v>0</v>
      </c>
      <c r="G248" s="149">
        <v>0</v>
      </c>
      <c r="H248" s="149">
        <v>0</v>
      </c>
      <c r="I248" s="149">
        <v>0</v>
      </c>
      <c r="J248" s="149" t="s">
        <v>767</v>
      </c>
      <c r="K248" s="149">
        <v>0</v>
      </c>
      <c r="L248" s="149">
        <v>0</v>
      </c>
      <c r="M248" s="149">
        <v>0</v>
      </c>
      <c r="N248" s="149">
        <v>0</v>
      </c>
      <c r="O248" s="149">
        <v>0</v>
      </c>
      <c r="P248" s="149">
        <v>0</v>
      </c>
      <c r="Q248" s="149">
        <v>0</v>
      </c>
      <c r="R248" s="149">
        <v>0</v>
      </c>
    </row>
    <row r="249" spans="1:18" ht="20.25" customHeight="1">
      <c r="A249" s="97">
        <v>12087</v>
      </c>
      <c r="B249" s="199" t="s">
        <v>80</v>
      </c>
      <c r="C249" s="151">
        <f t="shared" si="28"/>
        <v>0</v>
      </c>
      <c r="D249" s="149" t="s">
        <v>767</v>
      </c>
      <c r="E249" s="149">
        <v>0</v>
      </c>
      <c r="F249" s="149">
        <v>0</v>
      </c>
      <c r="G249" s="149">
        <v>0</v>
      </c>
      <c r="H249" s="149">
        <v>0</v>
      </c>
      <c r="I249" s="149">
        <v>0</v>
      </c>
      <c r="J249" s="149">
        <v>0</v>
      </c>
      <c r="K249" s="149">
        <v>0</v>
      </c>
      <c r="L249" s="149">
        <v>0</v>
      </c>
      <c r="M249" s="149">
        <v>0</v>
      </c>
      <c r="N249" s="149">
        <v>0</v>
      </c>
      <c r="O249" s="149">
        <v>0</v>
      </c>
      <c r="P249" s="149">
        <v>0</v>
      </c>
      <c r="Q249" s="149">
        <v>0</v>
      </c>
      <c r="R249" s="149">
        <v>0</v>
      </c>
    </row>
    <row r="250" spans="1:18" ht="20.25" customHeight="1">
      <c r="A250" s="97">
        <v>12089</v>
      </c>
      <c r="B250" s="199" t="s">
        <v>722</v>
      </c>
      <c r="C250" s="151">
        <f t="shared" si="28"/>
        <v>61</v>
      </c>
      <c r="D250" s="149" t="s">
        <v>767</v>
      </c>
      <c r="E250" s="149" t="s">
        <v>767</v>
      </c>
      <c r="F250" s="149" t="s">
        <v>767</v>
      </c>
      <c r="G250" s="149">
        <v>0</v>
      </c>
      <c r="H250" s="149">
        <v>0</v>
      </c>
      <c r="I250" s="149">
        <v>6</v>
      </c>
      <c r="J250" s="149">
        <v>50</v>
      </c>
      <c r="K250" s="149" t="s">
        <v>767</v>
      </c>
      <c r="L250" s="149">
        <v>5</v>
      </c>
      <c r="M250" s="149" t="s">
        <v>767</v>
      </c>
      <c r="N250" s="149" t="s">
        <v>767</v>
      </c>
      <c r="O250" s="149">
        <v>0</v>
      </c>
      <c r="P250" s="149" t="s">
        <v>767</v>
      </c>
      <c r="Q250" s="149">
        <v>0</v>
      </c>
      <c r="R250" s="149">
        <v>0</v>
      </c>
    </row>
    <row r="251" spans="1:18" ht="20.25" customHeight="1">
      <c r="A251" s="97">
        <v>12090</v>
      </c>
      <c r="B251" s="199" t="s">
        <v>242</v>
      </c>
      <c r="C251" s="151">
        <f t="shared" si="28"/>
        <v>0</v>
      </c>
      <c r="D251" s="149">
        <v>0</v>
      </c>
      <c r="E251" s="149">
        <v>0</v>
      </c>
      <c r="F251" s="149">
        <v>0</v>
      </c>
      <c r="G251" s="149">
        <v>0</v>
      </c>
      <c r="H251" s="149">
        <v>0</v>
      </c>
      <c r="I251" s="149">
        <v>0</v>
      </c>
      <c r="J251" s="149">
        <v>0</v>
      </c>
      <c r="K251" s="149">
        <v>0</v>
      </c>
      <c r="L251" s="149">
        <v>0</v>
      </c>
      <c r="M251" s="149" t="s">
        <v>767</v>
      </c>
      <c r="N251" s="149">
        <v>0</v>
      </c>
      <c r="O251" s="149">
        <v>0</v>
      </c>
      <c r="P251" s="149">
        <v>0</v>
      </c>
      <c r="Q251" s="149">
        <v>0</v>
      </c>
      <c r="R251" s="149">
        <v>0</v>
      </c>
    </row>
    <row r="252" spans="1:18" ht="30" customHeight="1">
      <c r="A252" s="97">
        <v>12121</v>
      </c>
      <c r="B252" s="197" t="s">
        <v>157</v>
      </c>
      <c r="C252" s="151">
        <f t="shared" si="28"/>
        <v>0</v>
      </c>
      <c r="D252" s="149">
        <v>0</v>
      </c>
      <c r="E252" s="149" t="s">
        <v>767</v>
      </c>
      <c r="F252" s="149">
        <v>0</v>
      </c>
      <c r="G252" s="149">
        <v>0</v>
      </c>
      <c r="H252" s="149">
        <v>0</v>
      </c>
      <c r="I252" s="149">
        <v>0</v>
      </c>
      <c r="J252" s="149">
        <v>0</v>
      </c>
      <c r="K252" s="149">
        <v>0</v>
      </c>
      <c r="L252" s="149">
        <v>0</v>
      </c>
      <c r="M252" s="149">
        <v>0</v>
      </c>
      <c r="N252" s="149">
        <v>0</v>
      </c>
      <c r="O252" s="149">
        <v>0</v>
      </c>
      <c r="P252" s="149">
        <v>0</v>
      </c>
      <c r="Q252" s="149">
        <v>0</v>
      </c>
      <c r="R252" s="149">
        <v>0</v>
      </c>
    </row>
    <row r="253" spans="1:18" ht="20.25" customHeight="1">
      <c r="A253" s="97">
        <v>12122</v>
      </c>
      <c r="B253" s="199" t="s">
        <v>554</v>
      </c>
      <c r="C253" s="151">
        <f t="shared" si="28"/>
        <v>27</v>
      </c>
      <c r="D253" s="149">
        <v>0</v>
      </c>
      <c r="E253" s="149" t="s">
        <v>767</v>
      </c>
      <c r="F253" s="149">
        <v>27</v>
      </c>
      <c r="G253" s="149">
        <v>0</v>
      </c>
      <c r="H253" s="149">
        <v>0</v>
      </c>
      <c r="I253" s="149">
        <v>0</v>
      </c>
      <c r="J253" s="149">
        <v>0</v>
      </c>
      <c r="K253" s="149">
        <v>0</v>
      </c>
      <c r="L253" s="149">
        <v>0</v>
      </c>
      <c r="M253" s="149">
        <v>0</v>
      </c>
      <c r="N253" s="149">
        <v>0</v>
      </c>
      <c r="O253" s="149">
        <v>0</v>
      </c>
      <c r="P253" s="149" t="s">
        <v>767</v>
      </c>
      <c r="Q253" s="149">
        <v>0</v>
      </c>
      <c r="R253" s="149">
        <v>0</v>
      </c>
    </row>
    <row r="254" spans="1:18" ht="20.25" customHeight="1">
      <c r="A254" s="97">
        <v>12123</v>
      </c>
      <c r="B254" s="199" t="s">
        <v>422</v>
      </c>
      <c r="C254" s="151">
        <f t="shared" si="28"/>
        <v>0</v>
      </c>
      <c r="D254" s="149">
        <v>0</v>
      </c>
      <c r="E254" s="149">
        <v>0</v>
      </c>
      <c r="F254" s="149">
        <v>0</v>
      </c>
      <c r="G254" s="149">
        <v>0</v>
      </c>
      <c r="H254" s="149">
        <v>0</v>
      </c>
      <c r="I254" s="149">
        <v>0</v>
      </c>
      <c r="J254" s="149">
        <v>0</v>
      </c>
      <c r="K254" s="149">
        <v>0</v>
      </c>
      <c r="L254" s="149" t="s">
        <v>767</v>
      </c>
      <c r="M254" s="149">
        <v>0</v>
      </c>
      <c r="N254" s="149" t="s">
        <v>767</v>
      </c>
      <c r="O254" s="149">
        <v>0</v>
      </c>
      <c r="P254" s="149">
        <v>0</v>
      </c>
      <c r="Q254" s="149">
        <v>0</v>
      </c>
      <c r="R254" s="149">
        <v>0</v>
      </c>
    </row>
    <row r="255" spans="1:18" ht="20.25" customHeight="1">
      <c r="A255" s="97">
        <v>12125</v>
      </c>
      <c r="B255" s="199" t="s">
        <v>90</v>
      </c>
      <c r="C255" s="151">
        <f t="shared" si="28"/>
        <v>0</v>
      </c>
      <c r="D255" s="149">
        <v>0</v>
      </c>
      <c r="E255" s="149">
        <v>0</v>
      </c>
      <c r="F255" s="149">
        <v>0</v>
      </c>
      <c r="G255" s="149">
        <v>0</v>
      </c>
      <c r="H255" s="149">
        <v>0</v>
      </c>
      <c r="I255" s="149">
        <v>0</v>
      </c>
      <c r="J255" s="149">
        <v>0</v>
      </c>
      <c r="K255" s="149">
        <v>0</v>
      </c>
      <c r="L255" s="149">
        <v>0</v>
      </c>
      <c r="M255" s="149">
        <v>0</v>
      </c>
      <c r="N255" s="149">
        <v>0</v>
      </c>
      <c r="O255" s="149">
        <v>0</v>
      </c>
      <c r="P255" s="149" t="s">
        <v>767</v>
      </c>
      <c r="Q255" s="149">
        <v>0</v>
      </c>
      <c r="R255" s="149">
        <v>0</v>
      </c>
    </row>
    <row r="256" spans="1:18" ht="20.25" customHeight="1">
      <c r="A256" s="97">
        <v>12131</v>
      </c>
      <c r="B256" s="196" t="s">
        <v>191</v>
      </c>
      <c r="C256" s="151">
        <f t="shared" si="28"/>
        <v>4</v>
      </c>
      <c r="D256" s="149">
        <v>0</v>
      </c>
      <c r="E256" s="149">
        <v>0</v>
      </c>
      <c r="F256" s="149">
        <v>0</v>
      </c>
      <c r="G256" s="149">
        <v>0</v>
      </c>
      <c r="H256" s="149">
        <v>0</v>
      </c>
      <c r="I256" s="149" t="s">
        <v>767</v>
      </c>
      <c r="J256" s="149">
        <v>4</v>
      </c>
      <c r="K256" s="149">
        <v>0</v>
      </c>
      <c r="L256" s="149">
        <v>0</v>
      </c>
      <c r="M256" s="149">
        <v>0</v>
      </c>
      <c r="N256" s="149">
        <v>0</v>
      </c>
      <c r="O256" s="149">
        <v>0</v>
      </c>
      <c r="P256" s="149" t="s">
        <v>767</v>
      </c>
      <c r="Q256" s="149">
        <v>0</v>
      </c>
      <c r="R256" s="149">
        <v>0</v>
      </c>
    </row>
    <row r="257" spans="1:18" ht="20.25" customHeight="1">
      <c r="A257" s="90">
        <v>12132</v>
      </c>
      <c r="B257" s="198" t="s">
        <v>210</v>
      </c>
      <c r="C257" s="151">
        <f t="shared" si="28"/>
        <v>0</v>
      </c>
      <c r="D257" s="149">
        <v>0</v>
      </c>
      <c r="E257" s="149">
        <v>0</v>
      </c>
      <c r="F257" s="149">
        <v>0</v>
      </c>
      <c r="G257" s="149">
        <v>0</v>
      </c>
      <c r="H257" s="149">
        <v>0</v>
      </c>
      <c r="I257" s="149" t="s">
        <v>767</v>
      </c>
      <c r="J257" s="149" t="s">
        <v>767</v>
      </c>
      <c r="K257" s="149">
        <v>0</v>
      </c>
      <c r="L257" s="149" t="s">
        <v>767</v>
      </c>
      <c r="M257" s="149">
        <v>0</v>
      </c>
      <c r="N257" s="149">
        <v>0</v>
      </c>
      <c r="O257" s="149">
        <v>0</v>
      </c>
      <c r="P257" s="149">
        <v>0</v>
      </c>
      <c r="Q257" s="149">
        <v>0</v>
      </c>
      <c r="R257" s="149" t="s">
        <v>767</v>
      </c>
    </row>
    <row r="258" spans="1:18" ht="20.25" customHeight="1">
      <c r="A258" s="90">
        <v>12133</v>
      </c>
      <c r="B258" s="196" t="s">
        <v>224</v>
      </c>
      <c r="C258" s="151">
        <f t="shared" si="28"/>
        <v>0</v>
      </c>
      <c r="D258" s="149">
        <v>0</v>
      </c>
      <c r="E258" s="149">
        <v>0</v>
      </c>
      <c r="F258" s="149">
        <v>0</v>
      </c>
      <c r="G258" s="149">
        <v>0</v>
      </c>
      <c r="H258" s="149">
        <v>0</v>
      </c>
      <c r="I258" s="149">
        <v>0</v>
      </c>
      <c r="J258" s="149" t="s">
        <v>767</v>
      </c>
      <c r="K258" s="149" t="s">
        <v>767</v>
      </c>
      <c r="L258" s="149">
        <v>0</v>
      </c>
      <c r="M258" s="149">
        <v>0</v>
      </c>
      <c r="N258" s="149">
        <v>0</v>
      </c>
      <c r="O258" s="149">
        <v>0</v>
      </c>
      <c r="P258" s="149">
        <v>0</v>
      </c>
      <c r="Q258" s="149">
        <v>0</v>
      </c>
      <c r="R258" s="149">
        <v>0</v>
      </c>
    </row>
    <row r="259" spans="1:18" ht="20.25" customHeight="1">
      <c r="A259" s="90">
        <v>12134</v>
      </c>
      <c r="B259" s="196" t="s">
        <v>875</v>
      </c>
      <c r="C259" s="151">
        <f t="shared" si="28"/>
        <v>0</v>
      </c>
      <c r="D259" s="149">
        <v>0</v>
      </c>
      <c r="E259" s="149">
        <v>0</v>
      </c>
      <c r="F259" s="149">
        <v>0</v>
      </c>
      <c r="G259" s="149" t="s">
        <v>767</v>
      </c>
      <c r="H259" s="149">
        <v>0</v>
      </c>
      <c r="I259" s="149">
        <v>0</v>
      </c>
      <c r="J259" s="149">
        <v>0</v>
      </c>
      <c r="K259" s="149">
        <v>0</v>
      </c>
      <c r="L259" s="149">
        <v>0</v>
      </c>
      <c r="M259" s="149">
        <v>0</v>
      </c>
      <c r="N259" s="149">
        <v>0</v>
      </c>
      <c r="O259" s="149">
        <v>0</v>
      </c>
      <c r="P259" s="149">
        <v>0</v>
      </c>
      <c r="Q259" s="149">
        <v>0</v>
      </c>
      <c r="R259" s="149">
        <v>0</v>
      </c>
    </row>
    <row r="260" spans="1:18" ht="20.25" customHeight="1">
      <c r="A260" s="90">
        <v>12137</v>
      </c>
      <c r="B260" s="196" t="s">
        <v>158</v>
      </c>
      <c r="C260" s="151">
        <f t="shared" si="28"/>
        <v>0</v>
      </c>
      <c r="D260" s="149">
        <v>0</v>
      </c>
      <c r="E260" s="149">
        <v>0</v>
      </c>
      <c r="F260" s="149">
        <v>0</v>
      </c>
      <c r="G260" s="149">
        <v>0</v>
      </c>
      <c r="H260" s="149">
        <v>0</v>
      </c>
      <c r="I260" s="149">
        <v>0</v>
      </c>
      <c r="J260" s="149">
        <v>0</v>
      </c>
      <c r="K260" s="149">
        <v>0</v>
      </c>
      <c r="L260" s="149">
        <v>0</v>
      </c>
      <c r="M260" s="149">
        <v>0</v>
      </c>
      <c r="N260" s="149">
        <v>0</v>
      </c>
      <c r="O260" s="149" t="s">
        <v>767</v>
      </c>
      <c r="P260" s="149">
        <v>0</v>
      </c>
      <c r="Q260" s="149">
        <v>0</v>
      </c>
      <c r="R260" s="149">
        <v>0</v>
      </c>
    </row>
    <row r="261" spans="1:18" ht="20.25" customHeight="1">
      <c r="A261" s="90">
        <v>12138</v>
      </c>
      <c r="B261" s="196" t="s">
        <v>392</v>
      </c>
      <c r="C261" s="151">
        <f t="shared" si="28"/>
        <v>8</v>
      </c>
      <c r="D261" s="149" t="s">
        <v>767</v>
      </c>
      <c r="E261" s="149">
        <v>0</v>
      </c>
      <c r="F261" s="149">
        <v>0</v>
      </c>
      <c r="G261" s="149">
        <v>0</v>
      </c>
      <c r="H261" s="149">
        <v>0</v>
      </c>
      <c r="I261" s="149">
        <v>0</v>
      </c>
      <c r="J261" s="149">
        <v>4</v>
      </c>
      <c r="K261" s="149">
        <v>4</v>
      </c>
      <c r="L261" s="149">
        <v>0</v>
      </c>
      <c r="M261" s="149" t="s">
        <v>767</v>
      </c>
      <c r="N261" s="149">
        <v>0</v>
      </c>
      <c r="O261" s="149">
        <v>0</v>
      </c>
      <c r="P261" s="149">
        <v>0</v>
      </c>
      <c r="Q261" s="149" t="s">
        <v>767</v>
      </c>
      <c r="R261" s="149" t="s">
        <v>767</v>
      </c>
    </row>
    <row r="262" spans="1:18" ht="20.25" customHeight="1">
      <c r="A262" s="90">
        <v>12139</v>
      </c>
      <c r="B262" s="196" t="s">
        <v>857</v>
      </c>
      <c r="C262" s="151">
        <f t="shared" si="28"/>
        <v>4</v>
      </c>
      <c r="D262" s="149">
        <v>0</v>
      </c>
      <c r="E262" s="149">
        <v>0</v>
      </c>
      <c r="F262" s="149">
        <v>0</v>
      </c>
      <c r="G262" s="149">
        <v>0</v>
      </c>
      <c r="H262" s="149">
        <v>0</v>
      </c>
      <c r="I262" s="149">
        <v>0</v>
      </c>
      <c r="J262" s="149">
        <v>4</v>
      </c>
      <c r="K262" s="149">
        <v>0</v>
      </c>
      <c r="L262" s="149">
        <v>0</v>
      </c>
      <c r="M262" s="149">
        <v>0</v>
      </c>
      <c r="N262" s="149">
        <v>0</v>
      </c>
      <c r="O262" s="149">
        <v>0</v>
      </c>
      <c r="P262" s="149">
        <v>0</v>
      </c>
      <c r="Q262" s="149">
        <v>0</v>
      </c>
      <c r="R262" s="149">
        <v>0</v>
      </c>
    </row>
    <row r="263" spans="1:18" ht="20.25" customHeight="1">
      <c r="A263" s="90">
        <v>12142</v>
      </c>
      <c r="B263" s="196" t="s">
        <v>658</v>
      </c>
      <c r="C263" s="151">
        <f t="shared" si="28"/>
        <v>0</v>
      </c>
      <c r="D263" s="149">
        <v>0</v>
      </c>
      <c r="E263" s="149">
        <v>0</v>
      </c>
      <c r="F263" s="149">
        <v>0</v>
      </c>
      <c r="G263" s="149">
        <v>0</v>
      </c>
      <c r="H263" s="149">
        <v>0</v>
      </c>
      <c r="I263" s="149" t="s">
        <v>767</v>
      </c>
      <c r="J263" s="149">
        <v>0</v>
      </c>
      <c r="K263" s="149">
        <v>0</v>
      </c>
      <c r="L263" s="149">
        <v>0</v>
      </c>
      <c r="M263" s="149">
        <v>0</v>
      </c>
      <c r="N263" s="149">
        <v>0</v>
      </c>
      <c r="O263" s="149">
        <v>0</v>
      </c>
      <c r="P263" s="149">
        <v>0</v>
      </c>
      <c r="Q263" s="149">
        <v>0</v>
      </c>
      <c r="R263" s="149">
        <v>0</v>
      </c>
    </row>
    <row r="264" spans="1:18" ht="23.25" customHeight="1">
      <c r="A264" s="90">
        <v>12146</v>
      </c>
      <c r="B264" s="77" t="s">
        <v>833</v>
      </c>
      <c r="C264" s="151">
        <f t="shared" si="28"/>
        <v>0</v>
      </c>
      <c r="D264" s="149">
        <v>0</v>
      </c>
      <c r="E264" s="149">
        <v>0</v>
      </c>
      <c r="F264" s="149">
        <v>0</v>
      </c>
      <c r="G264" s="149">
        <v>0</v>
      </c>
      <c r="H264" s="149">
        <v>0</v>
      </c>
      <c r="I264" s="149">
        <v>0</v>
      </c>
      <c r="J264" s="149">
        <v>0</v>
      </c>
      <c r="K264" s="149">
        <v>0</v>
      </c>
      <c r="L264" s="149" t="s">
        <v>767</v>
      </c>
      <c r="M264" s="149">
        <v>0</v>
      </c>
      <c r="N264" s="149">
        <v>0</v>
      </c>
      <c r="O264" s="149">
        <v>0</v>
      </c>
      <c r="P264" s="149">
        <v>0</v>
      </c>
      <c r="Q264" s="149">
        <v>0</v>
      </c>
      <c r="R264" s="149">
        <v>0</v>
      </c>
    </row>
    <row r="265" spans="1:18" ht="20.25" customHeight="1">
      <c r="A265" s="97">
        <v>12148</v>
      </c>
      <c r="B265" s="196" t="s">
        <v>705</v>
      </c>
      <c r="C265" s="151">
        <f t="shared" ref="C265:C328" si="33">SUM(D265:R265)</f>
        <v>0</v>
      </c>
      <c r="D265" s="149">
        <v>0</v>
      </c>
      <c r="E265" s="149">
        <v>0</v>
      </c>
      <c r="F265" s="149">
        <v>0</v>
      </c>
      <c r="G265" s="149">
        <v>0</v>
      </c>
      <c r="H265" s="149">
        <v>0</v>
      </c>
      <c r="I265" s="149">
        <v>0</v>
      </c>
      <c r="J265" s="149" t="s">
        <v>767</v>
      </c>
      <c r="K265" s="149">
        <v>0</v>
      </c>
      <c r="L265" s="149">
        <v>0</v>
      </c>
      <c r="M265" s="149">
        <v>0</v>
      </c>
      <c r="N265" s="149">
        <v>0</v>
      </c>
      <c r="O265" s="149">
        <v>0</v>
      </c>
      <c r="P265" s="149">
        <v>0</v>
      </c>
      <c r="Q265" s="149">
        <v>0</v>
      </c>
      <c r="R265" s="149">
        <v>0</v>
      </c>
    </row>
    <row r="266" spans="1:18" ht="20.25" customHeight="1">
      <c r="A266" s="90">
        <v>12149</v>
      </c>
      <c r="B266" s="196" t="s">
        <v>614</v>
      </c>
      <c r="C266" s="151">
        <f t="shared" si="33"/>
        <v>458</v>
      </c>
      <c r="D266" s="149">
        <v>24</v>
      </c>
      <c r="E266" s="149">
        <v>5</v>
      </c>
      <c r="F266" s="149">
        <v>11</v>
      </c>
      <c r="G266" s="149">
        <v>45</v>
      </c>
      <c r="H266" s="149">
        <v>13</v>
      </c>
      <c r="I266" s="149">
        <v>24</v>
      </c>
      <c r="J266" s="149">
        <v>139</v>
      </c>
      <c r="K266" s="149">
        <v>20</v>
      </c>
      <c r="L266" s="149">
        <v>25</v>
      </c>
      <c r="M266" s="149">
        <v>60</v>
      </c>
      <c r="N266" s="149">
        <v>28</v>
      </c>
      <c r="O266" s="149">
        <v>11</v>
      </c>
      <c r="P266" s="149">
        <v>36</v>
      </c>
      <c r="Q266" s="149">
        <v>10</v>
      </c>
      <c r="R266" s="149">
        <v>7</v>
      </c>
    </row>
    <row r="267" spans="1:18" ht="20.25" customHeight="1">
      <c r="A267" s="90">
        <v>12150</v>
      </c>
      <c r="B267" s="196" t="s">
        <v>94</v>
      </c>
      <c r="C267" s="151">
        <f t="shared" si="33"/>
        <v>0</v>
      </c>
      <c r="D267" s="149">
        <v>0</v>
      </c>
      <c r="E267" s="149">
        <v>0</v>
      </c>
      <c r="F267" s="149">
        <v>0</v>
      </c>
      <c r="G267" s="149">
        <v>0</v>
      </c>
      <c r="H267" s="149">
        <v>0</v>
      </c>
      <c r="I267" s="149">
        <v>0</v>
      </c>
      <c r="J267" s="149">
        <v>0</v>
      </c>
      <c r="K267" s="149">
        <v>0</v>
      </c>
      <c r="L267" s="149">
        <v>0</v>
      </c>
      <c r="M267" s="149">
        <v>0</v>
      </c>
      <c r="N267" s="149">
        <v>0</v>
      </c>
      <c r="O267" s="149">
        <v>0</v>
      </c>
      <c r="P267" s="149" t="s">
        <v>767</v>
      </c>
      <c r="Q267" s="149">
        <v>0</v>
      </c>
      <c r="R267" s="149">
        <v>0</v>
      </c>
    </row>
    <row r="268" spans="1:18" ht="20.25" customHeight="1">
      <c r="A268" s="90">
        <v>12151</v>
      </c>
      <c r="B268" s="196" t="s">
        <v>95</v>
      </c>
      <c r="C268" s="151">
        <f t="shared" si="33"/>
        <v>54</v>
      </c>
      <c r="D268" s="149" t="s">
        <v>767</v>
      </c>
      <c r="E268" s="149" t="s">
        <v>767</v>
      </c>
      <c r="F268" s="149" t="s">
        <v>767</v>
      </c>
      <c r="G268" s="149" t="s">
        <v>767</v>
      </c>
      <c r="H268" s="149">
        <v>0</v>
      </c>
      <c r="I268" s="149" t="s">
        <v>767</v>
      </c>
      <c r="J268" s="149">
        <v>36</v>
      </c>
      <c r="K268" s="149">
        <v>7</v>
      </c>
      <c r="L268" s="149" t="s">
        <v>767</v>
      </c>
      <c r="M268" s="149">
        <v>0</v>
      </c>
      <c r="N268" s="149">
        <v>7</v>
      </c>
      <c r="O268" s="149" t="s">
        <v>767</v>
      </c>
      <c r="P268" s="149">
        <v>4</v>
      </c>
      <c r="Q268" s="149" t="s">
        <v>767</v>
      </c>
      <c r="R268" s="149" t="s">
        <v>767</v>
      </c>
    </row>
    <row r="269" spans="1:18" ht="20.25" customHeight="1">
      <c r="A269" s="90">
        <v>12152</v>
      </c>
      <c r="B269" s="196" t="s">
        <v>243</v>
      </c>
      <c r="C269" s="151">
        <f t="shared" si="33"/>
        <v>202</v>
      </c>
      <c r="D269" s="149">
        <v>4</v>
      </c>
      <c r="E269" s="149">
        <v>0</v>
      </c>
      <c r="F269" s="149" t="s">
        <v>767</v>
      </c>
      <c r="G269" s="149">
        <v>0</v>
      </c>
      <c r="H269" s="149" t="s">
        <v>767</v>
      </c>
      <c r="I269" s="149">
        <v>46</v>
      </c>
      <c r="J269" s="149">
        <v>26</v>
      </c>
      <c r="K269" s="149">
        <v>0</v>
      </c>
      <c r="L269" s="149" t="s">
        <v>767</v>
      </c>
      <c r="M269" s="149">
        <v>16</v>
      </c>
      <c r="N269" s="149">
        <v>61</v>
      </c>
      <c r="O269" s="149" t="s">
        <v>767</v>
      </c>
      <c r="P269" s="149">
        <v>49</v>
      </c>
      <c r="Q269" s="149" t="s">
        <v>767</v>
      </c>
      <c r="R269" s="149">
        <v>0</v>
      </c>
    </row>
    <row r="270" spans="1:18" ht="20.25" customHeight="1">
      <c r="A270" s="90">
        <v>12153</v>
      </c>
      <c r="B270" s="196" t="s">
        <v>278</v>
      </c>
      <c r="C270" s="151">
        <f t="shared" si="33"/>
        <v>0</v>
      </c>
      <c r="D270" s="149">
        <v>0</v>
      </c>
      <c r="E270" s="149">
        <v>0</v>
      </c>
      <c r="F270" s="149">
        <v>0</v>
      </c>
      <c r="G270" s="149">
        <v>0</v>
      </c>
      <c r="H270" s="149">
        <v>0</v>
      </c>
      <c r="I270" s="149">
        <v>0</v>
      </c>
      <c r="J270" s="149" t="s">
        <v>767</v>
      </c>
      <c r="K270" s="149">
        <v>0</v>
      </c>
      <c r="L270" s="149">
        <v>0</v>
      </c>
      <c r="M270" s="149">
        <v>0</v>
      </c>
      <c r="N270" s="149">
        <v>0</v>
      </c>
      <c r="O270" s="149">
        <v>0</v>
      </c>
      <c r="P270" s="149">
        <v>0</v>
      </c>
      <c r="Q270" s="149">
        <v>0</v>
      </c>
      <c r="R270" s="149">
        <v>0</v>
      </c>
    </row>
    <row r="271" spans="1:18" ht="20.25" customHeight="1">
      <c r="A271" s="90">
        <v>12157</v>
      </c>
      <c r="B271" s="196" t="s">
        <v>228</v>
      </c>
      <c r="C271" s="151">
        <f t="shared" si="33"/>
        <v>0</v>
      </c>
      <c r="D271" s="149">
        <v>0</v>
      </c>
      <c r="E271" s="149">
        <v>0</v>
      </c>
      <c r="F271" s="149">
        <v>0</v>
      </c>
      <c r="G271" s="149">
        <v>0</v>
      </c>
      <c r="H271" s="149">
        <v>0</v>
      </c>
      <c r="I271" s="149">
        <v>0</v>
      </c>
      <c r="J271" s="149" t="s">
        <v>767</v>
      </c>
      <c r="K271" s="149">
        <v>0</v>
      </c>
      <c r="L271" s="149">
        <v>0</v>
      </c>
      <c r="M271" s="149">
        <v>0</v>
      </c>
      <c r="N271" s="149">
        <v>0</v>
      </c>
      <c r="O271" s="149">
        <v>0</v>
      </c>
      <c r="P271" s="149">
        <v>0</v>
      </c>
      <c r="Q271" s="149">
        <v>0</v>
      </c>
      <c r="R271" s="149">
        <v>0</v>
      </c>
    </row>
    <row r="272" spans="1:18" ht="20.25" customHeight="1">
      <c r="A272" s="90">
        <v>12159</v>
      </c>
      <c r="B272" s="369" t="s">
        <v>879</v>
      </c>
      <c r="C272" s="151">
        <f t="shared" si="33"/>
        <v>0</v>
      </c>
      <c r="D272" s="149">
        <v>0</v>
      </c>
      <c r="E272" s="149">
        <v>0</v>
      </c>
      <c r="F272" s="149">
        <v>0</v>
      </c>
      <c r="G272" s="149">
        <v>0</v>
      </c>
      <c r="H272" s="149">
        <v>0</v>
      </c>
      <c r="I272" s="149">
        <v>0</v>
      </c>
      <c r="J272" s="149" t="s">
        <v>767</v>
      </c>
      <c r="K272" s="149">
        <v>0</v>
      </c>
      <c r="L272" s="149">
        <v>0</v>
      </c>
      <c r="M272" s="149">
        <v>0</v>
      </c>
      <c r="N272" s="149">
        <v>0</v>
      </c>
      <c r="O272" s="149">
        <v>0</v>
      </c>
      <c r="P272" s="149">
        <v>0</v>
      </c>
      <c r="Q272" s="149">
        <v>0</v>
      </c>
      <c r="R272" s="149">
        <v>0</v>
      </c>
    </row>
    <row r="273" spans="1:18" ht="20.25" customHeight="1">
      <c r="A273" s="90">
        <v>12163</v>
      </c>
      <c r="B273" s="198" t="s">
        <v>553</v>
      </c>
      <c r="C273" s="151">
        <f t="shared" si="33"/>
        <v>404</v>
      </c>
      <c r="D273" s="149" t="s">
        <v>767</v>
      </c>
      <c r="E273" s="149">
        <v>0</v>
      </c>
      <c r="F273" s="149">
        <v>43</v>
      </c>
      <c r="G273" s="149">
        <v>0</v>
      </c>
      <c r="H273" s="149">
        <v>28</v>
      </c>
      <c r="I273" s="149" t="s">
        <v>767</v>
      </c>
      <c r="J273" s="149">
        <v>170</v>
      </c>
      <c r="K273" s="149">
        <v>120</v>
      </c>
      <c r="L273" s="149">
        <v>27</v>
      </c>
      <c r="M273" s="149" t="s">
        <v>767</v>
      </c>
      <c r="N273" s="149">
        <v>0</v>
      </c>
      <c r="O273" s="149" t="s">
        <v>767</v>
      </c>
      <c r="P273" s="149" t="s">
        <v>767</v>
      </c>
      <c r="Q273" s="149">
        <v>0</v>
      </c>
      <c r="R273" s="149">
        <v>16</v>
      </c>
    </row>
    <row r="274" spans="1:18" ht="20.25" customHeight="1">
      <c r="A274" s="90">
        <v>12170</v>
      </c>
      <c r="B274" s="196" t="s">
        <v>279</v>
      </c>
      <c r="C274" s="151">
        <f t="shared" si="33"/>
        <v>0</v>
      </c>
      <c r="D274" s="149">
        <v>0</v>
      </c>
      <c r="E274" s="149">
        <v>0</v>
      </c>
      <c r="F274" s="149">
        <v>0</v>
      </c>
      <c r="G274" s="149">
        <v>0</v>
      </c>
      <c r="H274" s="149">
        <v>0</v>
      </c>
      <c r="I274" s="149">
        <v>0</v>
      </c>
      <c r="J274" s="149" t="s">
        <v>767</v>
      </c>
      <c r="K274" s="149">
        <v>0</v>
      </c>
      <c r="L274" s="149">
        <v>0</v>
      </c>
      <c r="M274" s="149" t="s">
        <v>767</v>
      </c>
      <c r="N274" s="149" t="s">
        <v>767</v>
      </c>
      <c r="O274" s="149" t="s">
        <v>767</v>
      </c>
      <c r="P274" s="149">
        <v>0</v>
      </c>
      <c r="Q274" s="149">
        <v>0</v>
      </c>
      <c r="R274" s="149">
        <v>0</v>
      </c>
    </row>
    <row r="275" spans="1:18" ht="20.25" customHeight="1">
      <c r="A275" s="97">
        <v>12173</v>
      </c>
      <c r="B275" s="196" t="s">
        <v>225</v>
      </c>
      <c r="C275" s="151">
        <f t="shared" si="33"/>
        <v>9</v>
      </c>
      <c r="D275" s="149">
        <v>0</v>
      </c>
      <c r="E275" s="149">
        <v>0</v>
      </c>
      <c r="F275" s="149">
        <v>0</v>
      </c>
      <c r="G275" s="149" t="s">
        <v>767</v>
      </c>
      <c r="H275" s="149">
        <v>0</v>
      </c>
      <c r="I275" s="149">
        <v>0</v>
      </c>
      <c r="J275" s="149">
        <v>9</v>
      </c>
      <c r="K275" s="149">
        <v>0</v>
      </c>
      <c r="L275" s="149">
        <v>0</v>
      </c>
      <c r="M275" s="149">
        <v>0</v>
      </c>
      <c r="N275" s="149">
        <v>0</v>
      </c>
      <c r="O275" s="149">
        <v>0</v>
      </c>
      <c r="P275" s="149">
        <v>0</v>
      </c>
      <c r="Q275" s="149">
        <v>0</v>
      </c>
      <c r="R275" s="149">
        <v>0</v>
      </c>
    </row>
    <row r="276" spans="1:18" ht="20.25" customHeight="1">
      <c r="A276" s="97">
        <v>12182</v>
      </c>
      <c r="B276" s="196" t="s">
        <v>98</v>
      </c>
      <c r="C276" s="151">
        <f t="shared" si="33"/>
        <v>0</v>
      </c>
      <c r="D276" s="149" t="s">
        <v>767</v>
      </c>
      <c r="E276" s="149">
        <v>0</v>
      </c>
      <c r="F276" s="149">
        <v>0</v>
      </c>
      <c r="G276" s="149" t="s">
        <v>767</v>
      </c>
      <c r="H276" s="149">
        <v>0</v>
      </c>
      <c r="I276" s="149" t="s">
        <v>767</v>
      </c>
      <c r="J276" s="149" t="s">
        <v>767</v>
      </c>
      <c r="K276" s="149">
        <v>0</v>
      </c>
      <c r="L276" s="149">
        <v>0</v>
      </c>
      <c r="M276" s="149">
        <v>0</v>
      </c>
      <c r="N276" s="149">
        <v>0</v>
      </c>
      <c r="O276" s="149" t="s">
        <v>767</v>
      </c>
      <c r="P276" s="149">
        <v>0</v>
      </c>
      <c r="Q276" s="149" t="s">
        <v>767</v>
      </c>
      <c r="R276" s="149">
        <v>0</v>
      </c>
    </row>
    <row r="277" spans="1:18" ht="20.25" customHeight="1">
      <c r="A277" s="97">
        <v>12183</v>
      </c>
      <c r="B277" s="196" t="s">
        <v>100</v>
      </c>
      <c r="C277" s="151">
        <f t="shared" si="33"/>
        <v>6</v>
      </c>
      <c r="D277" s="149">
        <v>6</v>
      </c>
      <c r="E277" s="149">
        <v>0</v>
      </c>
      <c r="F277" s="149">
        <v>0</v>
      </c>
      <c r="G277" s="149">
        <v>0</v>
      </c>
      <c r="H277" s="149">
        <v>0</v>
      </c>
      <c r="I277" s="149">
        <v>0</v>
      </c>
      <c r="J277" s="149">
        <v>0</v>
      </c>
      <c r="K277" s="149">
        <v>0</v>
      </c>
      <c r="L277" s="149">
        <v>0</v>
      </c>
      <c r="M277" s="149">
        <v>0</v>
      </c>
      <c r="N277" s="149">
        <v>0</v>
      </c>
      <c r="O277" s="149" t="s">
        <v>767</v>
      </c>
      <c r="P277" s="149">
        <v>0</v>
      </c>
      <c r="Q277" s="149" t="s">
        <v>767</v>
      </c>
      <c r="R277" s="149">
        <v>0</v>
      </c>
    </row>
    <row r="278" spans="1:18" ht="20.25" customHeight="1">
      <c r="A278" s="90">
        <v>12999</v>
      </c>
      <c r="B278" s="196" t="s">
        <v>286</v>
      </c>
      <c r="C278" s="151">
        <f t="shared" si="33"/>
        <v>360</v>
      </c>
      <c r="D278" s="149">
        <v>15</v>
      </c>
      <c r="E278" s="149">
        <v>0</v>
      </c>
      <c r="F278" s="149">
        <v>0</v>
      </c>
      <c r="G278" s="149">
        <v>0</v>
      </c>
      <c r="H278" s="149" t="s">
        <v>767</v>
      </c>
      <c r="I278" s="149">
        <v>53</v>
      </c>
      <c r="J278" s="149">
        <v>4</v>
      </c>
      <c r="K278" s="149">
        <v>0</v>
      </c>
      <c r="L278" s="149" t="s">
        <v>767</v>
      </c>
      <c r="M278" s="149">
        <v>288</v>
      </c>
      <c r="N278" s="149" t="s">
        <v>767</v>
      </c>
      <c r="O278" s="149" t="s">
        <v>767</v>
      </c>
      <c r="P278" s="149">
        <v>0</v>
      </c>
      <c r="Q278" s="149" t="s">
        <v>767</v>
      </c>
      <c r="R278" s="149">
        <v>0</v>
      </c>
    </row>
    <row r="279" spans="1:18" ht="28.5" customHeight="1">
      <c r="A279" s="97">
        <v>13049</v>
      </c>
      <c r="B279" s="197" t="s">
        <v>193</v>
      </c>
      <c r="C279" s="151">
        <f t="shared" si="33"/>
        <v>4</v>
      </c>
      <c r="D279" s="149">
        <v>0</v>
      </c>
      <c r="E279" s="149">
        <v>0</v>
      </c>
      <c r="F279" s="149">
        <v>0</v>
      </c>
      <c r="G279" s="149">
        <v>0</v>
      </c>
      <c r="H279" s="149">
        <v>0</v>
      </c>
      <c r="I279" s="149">
        <v>0</v>
      </c>
      <c r="J279" s="149">
        <v>4</v>
      </c>
      <c r="K279" s="149">
        <v>0</v>
      </c>
      <c r="L279" s="149">
        <v>0</v>
      </c>
      <c r="M279" s="149">
        <v>0</v>
      </c>
      <c r="N279" s="149">
        <v>0</v>
      </c>
      <c r="O279" s="149">
        <v>0</v>
      </c>
      <c r="P279" s="149">
        <v>0</v>
      </c>
      <c r="Q279" s="149">
        <v>0</v>
      </c>
      <c r="R279" s="149">
        <v>0</v>
      </c>
    </row>
    <row r="280" spans="1:18" ht="24.75" customHeight="1">
      <c r="A280" s="97">
        <v>13050</v>
      </c>
      <c r="B280" s="196" t="s">
        <v>102</v>
      </c>
      <c r="C280" s="151">
        <f t="shared" si="33"/>
        <v>0</v>
      </c>
      <c r="D280" s="149">
        <v>0</v>
      </c>
      <c r="E280" s="149">
        <v>0</v>
      </c>
      <c r="F280" s="149">
        <v>0</v>
      </c>
      <c r="G280" s="149">
        <v>0</v>
      </c>
      <c r="H280" s="149">
        <v>0</v>
      </c>
      <c r="I280" s="149">
        <v>0</v>
      </c>
      <c r="J280" s="149" t="s">
        <v>767</v>
      </c>
      <c r="K280" s="149">
        <v>0</v>
      </c>
      <c r="L280" s="149">
        <v>0</v>
      </c>
      <c r="M280" s="149">
        <v>0</v>
      </c>
      <c r="N280" s="149">
        <v>0</v>
      </c>
      <c r="O280" s="149">
        <v>0</v>
      </c>
      <c r="P280" s="149">
        <v>0</v>
      </c>
      <c r="Q280" s="149">
        <v>0</v>
      </c>
      <c r="R280" s="149">
        <v>0</v>
      </c>
    </row>
    <row r="281" spans="1:18" ht="20.25" customHeight="1">
      <c r="A281" s="97">
        <v>13051</v>
      </c>
      <c r="B281" s="199" t="s">
        <v>892</v>
      </c>
      <c r="C281" s="151">
        <f t="shared" si="33"/>
        <v>0</v>
      </c>
      <c r="D281" s="149">
        <v>0</v>
      </c>
      <c r="E281" s="149" t="s">
        <v>767</v>
      </c>
      <c r="F281" s="149">
        <v>0</v>
      </c>
      <c r="G281" s="149">
        <v>0</v>
      </c>
      <c r="H281" s="149">
        <v>0</v>
      </c>
      <c r="I281" s="149">
        <v>0</v>
      </c>
      <c r="J281" s="149" t="s">
        <v>767</v>
      </c>
      <c r="K281" s="149">
        <v>0</v>
      </c>
      <c r="L281" s="149">
        <v>0</v>
      </c>
      <c r="M281" s="149" t="s">
        <v>767</v>
      </c>
      <c r="N281" s="149">
        <v>0</v>
      </c>
      <c r="O281" s="149">
        <v>0</v>
      </c>
      <c r="P281" s="149">
        <v>0</v>
      </c>
      <c r="Q281" s="149">
        <v>0</v>
      </c>
      <c r="R281" s="149">
        <v>0</v>
      </c>
    </row>
    <row r="282" spans="1:18" ht="20.25" customHeight="1">
      <c r="A282" s="97">
        <v>22600</v>
      </c>
      <c r="B282" s="188" t="s">
        <v>194</v>
      </c>
      <c r="C282" s="151">
        <f t="shared" si="33"/>
        <v>0</v>
      </c>
      <c r="D282" s="149">
        <v>0</v>
      </c>
      <c r="E282" s="149">
        <v>0</v>
      </c>
      <c r="F282" s="149">
        <v>0</v>
      </c>
      <c r="G282" s="149">
        <v>0</v>
      </c>
      <c r="H282" s="149">
        <v>0</v>
      </c>
      <c r="I282" s="149">
        <v>0</v>
      </c>
      <c r="J282" s="149" t="s">
        <v>767</v>
      </c>
      <c r="K282" s="149">
        <v>0</v>
      </c>
      <c r="L282" s="149">
        <v>0</v>
      </c>
      <c r="M282" s="149">
        <v>0</v>
      </c>
      <c r="N282" s="149">
        <v>0</v>
      </c>
      <c r="O282" s="149">
        <v>0</v>
      </c>
      <c r="P282" s="149">
        <v>0</v>
      </c>
      <c r="Q282" s="149">
        <v>0</v>
      </c>
      <c r="R282" s="149">
        <v>0</v>
      </c>
    </row>
    <row r="283" spans="1:18" ht="20.25" customHeight="1">
      <c r="A283" s="97">
        <v>22601</v>
      </c>
      <c r="B283" s="188" t="s">
        <v>898</v>
      </c>
      <c r="C283" s="151">
        <f t="shared" si="33"/>
        <v>0</v>
      </c>
      <c r="D283" s="149">
        <v>0</v>
      </c>
      <c r="E283" s="149">
        <v>0</v>
      </c>
      <c r="F283" s="149">
        <v>0</v>
      </c>
      <c r="G283" s="149">
        <v>0</v>
      </c>
      <c r="H283" s="149">
        <v>0</v>
      </c>
      <c r="I283" s="149">
        <v>0</v>
      </c>
      <c r="J283" s="149">
        <v>0</v>
      </c>
      <c r="K283" s="149">
        <v>0</v>
      </c>
      <c r="L283" s="149">
        <v>0</v>
      </c>
      <c r="M283" s="149" t="s">
        <v>767</v>
      </c>
      <c r="N283" s="149">
        <v>0</v>
      </c>
      <c r="O283" s="149">
        <v>0</v>
      </c>
      <c r="P283" s="149">
        <v>0</v>
      </c>
      <c r="Q283" s="149">
        <v>0</v>
      </c>
      <c r="R283" s="149">
        <v>0</v>
      </c>
    </row>
    <row r="284" spans="1:18" ht="20.25" customHeight="1">
      <c r="A284" s="90"/>
      <c r="B284" s="346" t="s">
        <v>756</v>
      </c>
      <c r="C284" s="151">
        <f>SUM(C285:C287)</f>
        <v>0</v>
      </c>
      <c r="D284" s="151">
        <f t="shared" ref="D284:R284" si="34">SUM(D285:D287)</f>
        <v>0</v>
      </c>
      <c r="E284" s="151">
        <f t="shared" si="34"/>
        <v>0</v>
      </c>
      <c r="F284" s="151">
        <f t="shared" si="34"/>
        <v>0</v>
      </c>
      <c r="G284" s="151">
        <f t="shared" si="34"/>
        <v>0</v>
      </c>
      <c r="H284" s="151">
        <f t="shared" si="34"/>
        <v>0</v>
      </c>
      <c r="I284" s="151">
        <f t="shared" si="34"/>
        <v>0</v>
      </c>
      <c r="J284" s="151">
        <f t="shared" si="34"/>
        <v>0</v>
      </c>
      <c r="K284" s="151">
        <f t="shared" si="34"/>
        <v>0</v>
      </c>
      <c r="L284" s="151">
        <f t="shared" si="34"/>
        <v>0</v>
      </c>
      <c r="M284" s="151">
        <f t="shared" si="34"/>
        <v>0</v>
      </c>
      <c r="N284" s="151">
        <f t="shared" si="34"/>
        <v>0</v>
      </c>
      <c r="O284" s="151">
        <f t="shared" si="34"/>
        <v>0</v>
      </c>
      <c r="P284" s="151">
        <f t="shared" si="34"/>
        <v>0</v>
      </c>
      <c r="Q284" s="151">
        <f t="shared" si="34"/>
        <v>0</v>
      </c>
      <c r="R284" s="151">
        <f t="shared" si="34"/>
        <v>0</v>
      </c>
    </row>
    <row r="285" spans="1:18" ht="20.25" customHeight="1">
      <c r="A285" s="97">
        <v>20003</v>
      </c>
      <c r="B285" s="199" t="s">
        <v>723</v>
      </c>
      <c r="C285" s="151">
        <f t="shared" si="33"/>
        <v>0</v>
      </c>
      <c r="D285" s="149">
        <v>0</v>
      </c>
      <c r="E285" s="149" t="s">
        <v>767</v>
      </c>
      <c r="F285" s="149">
        <v>0</v>
      </c>
      <c r="G285" s="149">
        <v>0</v>
      </c>
      <c r="H285" s="149">
        <v>0</v>
      </c>
      <c r="I285" s="149" t="s">
        <v>767</v>
      </c>
      <c r="J285" s="149" t="s">
        <v>767</v>
      </c>
      <c r="K285" s="149">
        <v>0</v>
      </c>
      <c r="L285" s="149" t="s">
        <v>767</v>
      </c>
      <c r="M285" s="149">
        <v>0</v>
      </c>
      <c r="N285" s="149">
        <v>0</v>
      </c>
      <c r="O285" s="149">
        <v>0</v>
      </c>
      <c r="P285" s="149">
        <v>0</v>
      </c>
      <c r="Q285" s="149">
        <v>0</v>
      </c>
      <c r="R285" s="149">
        <v>0</v>
      </c>
    </row>
    <row r="286" spans="1:18" ht="20.25" customHeight="1">
      <c r="A286" s="97">
        <v>20004</v>
      </c>
      <c r="B286" s="199" t="s">
        <v>338</v>
      </c>
      <c r="C286" s="151">
        <f t="shared" si="33"/>
        <v>0</v>
      </c>
      <c r="D286" s="149">
        <v>0</v>
      </c>
      <c r="E286" s="149">
        <v>0</v>
      </c>
      <c r="F286" s="149">
        <v>0</v>
      </c>
      <c r="G286" s="149">
        <v>0</v>
      </c>
      <c r="H286" s="149">
        <v>0</v>
      </c>
      <c r="I286" s="149">
        <v>0</v>
      </c>
      <c r="J286" s="149">
        <v>0</v>
      </c>
      <c r="K286" s="149">
        <v>0</v>
      </c>
      <c r="L286" s="149">
        <v>0</v>
      </c>
      <c r="M286" s="149" t="s">
        <v>767</v>
      </c>
      <c r="N286" s="149">
        <v>0</v>
      </c>
      <c r="O286" s="149">
        <v>0</v>
      </c>
      <c r="P286" s="149">
        <v>0</v>
      </c>
      <c r="Q286" s="149">
        <v>0</v>
      </c>
      <c r="R286" s="149">
        <v>0</v>
      </c>
    </row>
    <row r="287" spans="1:18" ht="28.5" customHeight="1">
      <c r="A287" s="97">
        <v>20006</v>
      </c>
      <c r="B287" s="197" t="s">
        <v>196</v>
      </c>
      <c r="C287" s="151">
        <f t="shared" si="33"/>
        <v>0</v>
      </c>
      <c r="D287" s="149" t="s">
        <v>767</v>
      </c>
      <c r="E287" s="149">
        <v>0</v>
      </c>
      <c r="F287" s="149">
        <v>0</v>
      </c>
      <c r="G287" s="149">
        <v>0</v>
      </c>
      <c r="H287" s="149">
        <v>0</v>
      </c>
      <c r="I287" s="149">
        <v>0</v>
      </c>
      <c r="J287" s="149">
        <v>0</v>
      </c>
      <c r="K287" s="149">
        <v>0</v>
      </c>
      <c r="L287" s="149">
        <v>0</v>
      </c>
      <c r="M287" s="149">
        <v>0</v>
      </c>
      <c r="N287" s="149">
        <v>0</v>
      </c>
      <c r="O287" s="149">
        <v>0</v>
      </c>
      <c r="P287" s="149">
        <v>0</v>
      </c>
      <c r="Q287" s="149">
        <v>0</v>
      </c>
      <c r="R287" s="149">
        <v>0</v>
      </c>
    </row>
    <row r="288" spans="1:18" ht="20.25" customHeight="1">
      <c r="A288" s="90"/>
      <c r="B288" s="346" t="s">
        <v>160</v>
      </c>
      <c r="C288" s="151">
        <f>SUM(C289:C290)</f>
        <v>0</v>
      </c>
      <c r="D288" s="151">
        <f t="shared" ref="D288:R288" si="35">SUM(D289:D290)</f>
        <v>0</v>
      </c>
      <c r="E288" s="151">
        <f t="shared" si="35"/>
        <v>0</v>
      </c>
      <c r="F288" s="151">
        <f t="shared" si="35"/>
        <v>0</v>
      </c>
      <c r="G288" s="151">
        <f t="shared" si="35"/>
        <v>0</v>
      </c>
      <c r="H288" s="151">
        <f t="shared" si="35"/>
        <v>0</v>
      </c>
      <c r="I288" s="151">
        <f t="shared" si="35"/>
        <v>0</v>
      </c>
      <c r="J288" s="151">
        <f t="shared" si="35"/>
        <v>0</v>
      </c>
      <c r="K288" s="151">
        <f t="shared" si="35"/>
        <v>0</v>
      </c>
      <c r="L288" s="151">
        <f t="shared" si="35"/>
        <v>0</v>
      </c>
      <c r="M288" s="151">
        <f t="shared" si="35"/>
        <v>0</v>
      </c>
      <c r="N288" s="151">
        <f t="shared" si="35"/>
        <v>0</v>
      </c>
      <c r="O288" s="151">
        <f t="shared" si="35"/>
        <v>0</v>
      </c>
      <c r="P288" s="151">
        <f t="shared" si="35"/>
        <v>0</v>
      </c>
      <c r="Q288" s="151">
        <f t="shared" si="35"/>
        <v>0</v>
      </c>
      <c r="R288" s="151">
        <f t="shared" si="35"/>
        <v>0</v>
      </c>
    </row>
    <row r="289" spans="1:18" ht="20.25" customHeight="1">
      <c r="A289" s="97">
        <v>21001</v>
      </c>
      <c r="B289" s="199" t="s">
        <v>407</v>
      </c>
      <c r="C289" s="151">
        <f t="shared" si="33"/>
        <v>0</v>
      </c>
      <c r="D289" s="149">
        <v>0</v>
      </c>
      <c r="E289" s="149" t="s">
        <v>767</v>
      </c>
      <c r="F289" s="149">
        <v>0</v>
      </c>
      <c r="G289" s="149">
        <v>0</v>
      </c>
      <c r="H289" s="149">
        <v>0</v>
      </c>
      <c r="I289" s="149" t="s">
        <v>767</v>
      </c>
      <c r="J289" s="149">
        <v>0</v>
      </c>
      <c r="K289" s="149" t="s">
        <v>767</v>
      </c>
      <c r="L289" s="149">
        <v>0</v>
      </c>
      <c r="M289" s="149">
        <v>0</v>
      </c>
      <c r="N289" s="149">
        <v>0</v>
      </c>
      <c r="O289" s="149">
        <v>0</v>
      </c>
      <c r="P289" s="149">
        <v>0</v>
      </c>
      <c r="Q289" s="149">
        <v>0</v>
      </c>
      <c r="R289" s="149">
        <v>0</v>
      </c>
    </row>
    <row r="290" spans="1:18" ht="30" customHeight="1">
      <c r="A290" s="97">
        <v>21002</v>
      </c>
      <c r="B290" s="197" t="s">
        <v>710</v>
      </c>
      <c r="C290" s="151">
        <f t="shared" si="33"/>
        <v>0</v>
      </c>
      <c r="D290" s="149">
        <v>0</v>
      </c>
      <c r="E290" s="149">
        <v>0</v>
      </c>
      <c r="F290" s="149">
        <v>0</v>
      </c>
      <c r="G290" s="149">
        <v>0</v>
      </c>
      <c r="H290" s="149">
        <v>0</v>
      </c>
      <c r="I290" s="149" t="s">
        <v>767</v>
      </c>
      <c r="J290" s="149" t="s">
        <v>767</v>
      </c>
      <c r="K290" s="149">
        <v>0</v>
      </c>
      <c r="L290" s="149">
        <v>0</v>
      </c>
      <c r="M290" s="149">
        <v>0</v>
      </c>
      <c r="N290" s="149">
        <v>0</v>
      </c>
      <c r="O290" s="149">
        <v>0</v>
      </c>
      <c r="P290" s="149">
        <v>0</v>
      </c>
      <c r="Q290" s="149">
        <v>0</v>
      </c>
      <c r="R290" s="149">
        <v>0</v>
      </c>
    </row>
    <row r="291" spans="1:18" ht="20.25" customHeight="1">
      <c r="A291" s="90"/>
      <c r="B291" s="346" t="s">
        <v>161</v>
      </c>
      <c r="C291" s="151">
        <f>+C292</f>
        <v>363</v>
      </c>
      <c r="D291" s="151">
        <f t="shared" ref="D291:R291" si="36">+D292</f>
        <v>13</v>
      </c>
      <c r="E291" s="151">
        <f t="shared" si="36"/>
        <v>10</v>
      </c>
      <c r="F291" s="151">
        <f t="shared" si="36"/>
        <v>28</v>
      </c>
      <c r="G291" s="151">
        <f t="shared" si="36"/>
        <v>18</v>
      </c>
      <c r="H291" s="151">
        <f t="shared" si="36"/>
        <v>7</v>
      </c>
      <c r="I291" s="151">
        <f t="shared" si="36"/>
        <v>32</v>
      </c>
      <c r="J291" s="151">
        <f t="shared" si="36"/>
        <v>139</v>
      </c>
      <c r="K291" s="151">
        <f t="shared" si="36"/>
        <v>22</v>
      </c>
      <c r="L291" s="151">
        <f t="shared" si="36"/>
        <v>22</v>
      </c>
      <c r="M291" s="151">
        <f t="shared" si="36"/>
        <v>27</v>
      </c>
      <c r="N291" s="151">
        <f t="shared" si="36"/>
        <v>10</v>
      </c>
      <c r="O291" s="151">
        <f t="shared" si="36"/>
        <v>6</v>
      </c>
      <c r="P291" s="151">
        <f t="shared" si="36"/>
        <v>18</v>
      </c>
      <c r="Q291" s="151">
        <f t="shared" si="36"/>
        <v>5</v>
      </c>
      <c r="R291" s="151">
        <f t="shared" si="36"/>
        <v>6</v>
      </c>
    </row>
    <row r="292" spans="1:18" ht="20.25" customHeight="1">
      <c r="A292" s="97">
        <v>22100</v>
      </c>
      <c r="B292" s="199" t="s">
        <v>899</v>
      </c>
      <c r="C292" s="151">
        <f t="shared" si="33"/>
        <v>363</v>
      </c>
      <c r="D292" s="149">
        <v>13</v>
      </c>
      <c r="E292" s="149">
        <v>10</v>
      </c>
      <c r="F292" s="149">
        <v>28</v>
      </c>
      <c r="G292" s="149">
        <v>18</v>
      </c>
      <c r="H292" s="149">
        <v>7</v>
      </c>
      <c r="I292" s="149">
        <v>32</v>
      </c>
      <c r="J292" s="149">
        <v>139</v>
      </c>
      <c r="K292" s="149">
        <v>22</v>
      </c>
      <c r="L292" s="149">
        <v>22</v>
      </c>
      <c r="M292" s="149">
        <v>27</v>
      </c>
      <c r="N292" s="149">
        <v>10</v>
      </c>
      <c r="O292" s="149">
        <v>6</v>
      </c>
      <c r="P292" s="149">
        <v>18</v>
      </c>
      <c r="Q292" s="149">
        <v>5</v>
      </c>
      <c r="R292" s="149">
        <v>6</v>
      </c>
    </row>
    <row r="293" spans="1:18" ht="20.25" customHeight="1">
      <c r="A293" s="74"/>
      <c r="B293" s="345" t="s">
        <v>659</v>
      </c>
      <c r="C293" s="151">
        <f>SUM(C294:C307)</f>
        <v>1693</v>
      </c>
      <c r="D293" s="151">
        <f t="shared" ref="D293:R293" si="37">SUM(D294:D307)</f>
        <v>19</v>
      </c>
      <c r="E293" s="151">
        <f t="shared" si="37"/>
        <v>21</v>
      </c>
      <c r="F293" s="151">
        <f t="shared" si="37"/>
        <v>78</v>
      </c>
      <c r="G293" s="151">
        <f t="shared" si="37"/>
        <v>30</v>
      </c>
      <c r="H293" s="151">
        <f t="shared" si="37"/>
        <v>87</v>
      </c>
      <c r="I293" s="151">
        <f t="shared" si="37"/>
        <v>256</v>
      </c>
      <c r="J293" s="151">
        <f t="shared" si="37"/>
        <v>403</v>
      </c>
      <c r="K293" s="151">
        <f t="shared" si="37"/>
        <v>107</v>
      </c>
      <c r="L293" s="151">
        <f t="shared" si="37"/>
        <v>194</v>
      </c>
      <c r="M293" s="151">
        <f t="shared" si="37"/>
        <v>198</v>
      </c>
      <c r="N293" s="151">
        <f t="shared" si="37"/>
        <v>76</v>
      </c>
      <c r="O293" s="151">
        <f t="shared" si="37"/>
        <v>134</v>
      </c>
      <c r="P293" s="151">
        <f t="shared" si="37"/>
        <v>59</v>
      </c>
      <c r="Q293" s="151">
        <f t="shared" si="37"/>
        <v>4</v>
      </c>
      <c r="R293" s="151">
        <f t="shared" si="37"/>
        <v>27</v>
      </c>
    </row>
    <row r="294" spans="1:18" ht="20.25" customHeight="1">
      <c r="A294" s="97">
        <v>7038</v>
      </c>
      <c r="B294" s="199" t="s">
        <v>113</v>
      </c>
      <c r="C294" s="151">
        <f t="shared" si="33"/>
        <v>460</v>
      </c>
      <c r="D294" s="149">
        <v>9</v>
      </c>
      <c r="E294" s="149" t="s">
        <v>767</v>
      </c>
      <c r="F294" s="149">
        <v>19</v>
      </c>
      <c r="G294" s="149">
        <v>13</v>
      </c>
      <c r="H294" s="149">
        <v>33</v>
      </c>
      <c r="I294" s="149">
        <v>84</v>
      </c>
      <c r="J294" s="149">
        <v>88</v>
      </c>
      <c r="K294" s="149">
        <v>21</v>
      </c>
      <c r="L294" s="149">
        <v>90</v>
      </c>
      <c r="M294" s="149">
        <v>43</v>
      </c>
      <c r="N294" s="149">
        <v>11</v>
      </c>
      <c r="O294" s="149">
        <v>24</v>
      </c>
      <c r="P294" s="149">
        <v>12</v>
      </c>
      <c r="Q294" s="149" t="s">
        <v>767</v>
      </c>
      <c r="R294" s="149">
        <v>13</v>
      </c>
    </row>
    <row r="295" spans="1:18" ht="20.25" customHeight="1">
      <c r="A295" s="97">
        <v>7039</v>
      </c>
      <c r="B295" s="199" t="s">
        <v>709</v>
      </c>
      <c r="C295" s="151">
        <f t="shared" si="33"/>
        <v>76</v>
      </c>
      <c r="D295" s="149" t="s">
        <v>767</v>
      </c>
      <c r="E295" s="149" t="s">
        <v>767</v>
      </c>
      <c r="F295" s="149">
        <v>13</v>
      </c>
      <c r="G295" s="149">
        <v>5</v>
      </c>
      <c r="H295" s="149">
        <v>6</v>
      </c>
      <c r="I295" s="149">
        <v>8</v>
      </c>
      <c r="J295" s="149">
        <v>15</v>
      </c>
      <c r="K295" s="149" t="s">
        <v>767</v>
      </c>
      <c r="L295" s="149">
        <v>4</v>
      </c>
      <c r="M295" s="149">
        <v>8</v>
      </c>
      <c r="N295" s="149" t="s">
        <v>767</v>
      </c>
      <c r="O295" s="149">
        <v>17</v>
      </c>
      <c r="P295" s="149" t="s">
        <v>767</v>
      </c>
      <c r="Q295" s="149">
        <v>0</v>
      </c>
      <c r="R295" s="149">
        <v>0</v>
      </c>
    </row>
    <row r="296" spans="1:18" ht="20.25" customHeight="1">
      <c r="A296" s="90">
        <v>13021</v>
      </c>
      <c r="B296" s="196" t="s">
        <v>660</v>
      </c>
      <c r="C296" s="151">
        <f t="shared" si="33"/>
        <v>8</v>
      </c>
      <c r="D296" s="149">
        <v>0</v>
      </c>
      <c r="E296" s="149" t="s">
        <v>767</v>
      </c>
      <c r="F296" s="149">
        <v>0</v>
      </c>
      <c r="G296" s="149" t="s">
        <v>767</v>
      </c>
      <c r="H296" s="149" t="s">
        <v>767</v>
      </c>
      <c r="I296" s="149">
        <v>4</v>
      </c>
      <c r="J296" s="149">
        <v>4</v>
      </c>
      <c r="K296" s="149" t="s">
        <v>767</v>
      </c>
      <c r="L296" s="149" t="s">
        <v>767</v>
      </c>
      <c r="M296" s="149" t="s">
        <v>767</v>
      </c>
      <c r="N296" s="149">
        <v>0</v>
      </c>
      <c r="O296" s="149" t="s">
        <v>767</v>
      </c>
      <c r="P296" s="149" t="s">
        <v>767</v>
      </c>
      <c r="Q296" s="149" t="s">
        <v>767</v>
      </c>
      <c r="R296" s="149">
        <v>0</v>
      </c>
    </row>
    <row r="297" spans="1:18" ht="20.25" customHeight="1">
      <c r="A297" s="90">
        <v>13023</v>
      </c>
      <c r="B297" s="196" t="s">
        <v>661</v>
      </c>
      <c r="C297" s="151">
        <f t="shared" si="33"/>
        <v>19</v>
      </c>
      <c r="D297" s="149">
        <v>0</v>
      </c>
      <c r="E297" s="149">
        <v>0</v>
      </c>
      <c r="F297" s="149">
        <v>0</v>
      </c>
      <c r="G297" s="149">
        <v>0</v>
      </c>
      <c r="H297" s="149" t="s">
        <v>767</v>
      </c>
      <c r="I297" s="149">
        <v>0</v>
      </c>
      <c r="J297" s="149">
        <v>0</v>
      </c>
      <c r="K297" s="149" t="s">
        <v>767</v>
      </c>
      <c r="L297" s="149">
        <v>19</v>
      </c>
      <c r="M297" s="149" t="s">
        <v>767</v>
      </c>
      <c r="N297" s="149">
        <v>0</v>
      </c>
      <c r="O297" s="149">
        <v>0</v>
      </c>
      <c r="P297" s="149">
        <v>0</v>
      </c>
      <c r="Q297" s="149">
        <v>0</v>
      </c>
      <c r="R297" s="149">
        <v>0</v>
      </c>
    </row>
    <row r="298" spans="1:18" ht="20.25" customHeight="1">
      <c r="A298" s="90">
        <v>13024</v>
      </c>
      <c r="B298" s="196" t="s">
        <v>662</v>
      </c>
      <c r="C298" s="151">
        <f t="shared" si="33"/>
        <v>89</v>
      </c>
      <c r="D298" s="149">
        <v>0</v>
      </c>
      <c r="E298" s="149" t="s">
        <v>767</v>
      </c>
      <c r="F298" s="149" t="s">
        <v>767</v>
      </c>
      <c r="G298" s="149" t="s">
        <v>767</v>
      </c>
      <c r="H298" s="149" t="s">
        <v>767</v>
      </c>
      <c r="I298" s="149">
        <v>6</v>
      </c>
      <c r="J298" s="149">
        <v>38</v>
      </c>
      <c r="K298" s="149">
        <v>5</v>
      </c>
      <c r="L298" s="149" t="s">
        <v>767</v>
      </c>
      <c r="M298" s="149">
        <v>16</v>
      </c>
      <c r="N298" s="149">
        <v>4</v>
      </c>
      <c r="O298" s="149">
        <v>6</v>
      </c>
      <c r="P298" s="149">
        <v>14</v>
      </c>
      <c r="Q298" s="149">
        <v>0</v>
      </c>
      <c r="R298" s="149">
        <v>0</v>
      </c>
    </row>
    <row r="299" spans="1:18" ht="20.25" customHeight="1">
      <c r="A299" s="90">
        <v>13025</v>
      </c>
      <c r="B299" s="196" t="s">
        <v>663</v>
      </c>
      <c r="C299" s="151">
        <f t="shared" si="33"/>
        <v>0</v>
      </c>
      <c r="D299" s="149">
        <v>0</v>
      </c>
      <c r="E299" s="149">
        <v>0</v>
      </c>
      <c r="F299" s="149">
        <v>0</v>
      </c>
      <c r="G299" s="149">
        <v>0</v>
      </c>
      <c r="H299" s="149" t="s">
        <v>767</v>
      </c>
      <c r="I299" s="149" t="s">
        <v>767</v>
      </c>
      <c r="J299" s="149" t="s">
        <v>767</v>
      </c>
      <c r="K299" s="149">
        <v>0</v>
      </c>
      <c r="L299" s="149" t="s">
        <v>767</v>
      </c>
      <c r="M299" s="149" t="s">
        <v>767</v>
      </c>
      <c r="N299" s="149">
        <v>0</v>
      </c>
      <c r="O299" s="149">
        <v>0</v>
      </c>
      <c r="P299" s="149" t="s">
        <v>767</v>
      </c>
      <c r="Q299" s="149">
        <v>0</v>
      </c>
      <c r="R299" s="149">
        <v>0</v>
      </c>
    </row>
    <row r="300" spans="1:18" ht="20.25" customHeight="1">
      <c r="A300" s="90">
        <v>13026</v>
      </c>
      <c r="B300" s="196" t="s">
        <v>393</v>
      </c>
      <c r="C300" s="151">
        <f t="shared" si="33"/>
        <v>0</v>
      </c>
      <c r="D300" s="149">
        <v>0</v>
      </c>
      <c r="E300" s="149">
        <v>0</v>
      </c>
      <c r="F300" s="149" t="s">
        <v>767</v>
      </c>
      <c r="G300" s="149">
        <v>0</v>
      </c>
      <c r="H300" s="149">
        <v>0</v>
      </c>
      <c r="I300" s="149">
        <v>0</v>
      </c>
      <c r="J300" s="149" t="s">
        <v>767</v>
      </c>
      <c r="K300" s="149">
        <v>0</v>
      </c>
      <c r="L300" s="149">
        <v>0</v>
      </c>
      <c r="M300" s="149">
        <v>0</v>
      </c>
      <c r="N300" s="149">
        <v>0</v>
      </c>
      <c r="O300" s="149">
        <v>0</v>
      </c>
      <c r="P300" s="149" t="s">
        <v>767</v>
      </c>
      <c r="Q300" s="149" t="s">
        <v>767</v>
      </c>
      <c r="R300" s="149">
        <v>0</v>
      </c>
    </row>
    <row r="301" spans="1:18" ht="20.25" customHeight="1">
      <c r="A301" s="90">
        <v>13027</v>
      </c>
      <c r="B301" s="196" t="s">
        <v>664</v>
      </c>
      <c r="C301" s="151">
        <f t="shared" si="33"/>
        <v>28</v>
      </c>
      <c r="D301" s="149" t="s">
        <v>767</v>
      </c>
      <c r="E301" s="149">
        <v>0</v>
      </c>
      <c r="F301" s="149">
        <v>0</v>
      </c>
      <c r="G301" s="149" t="s">
        <v>767</v>
      </c>
      <c r="H301" s="149" t="s">
        <v>767</v>
      </c>
      <c r="I301" s="149">
        <v>9</v>
      </c>
      <c r="J301" s="149">
        <v>6</v>
      </c>
      <c r="K301" s="149">
        <v>0</v>
      </c>
      <c r="L301" s="149">
        <v>4</v>
      </c>
      <c r="M301" s="149" t="s">
        <v>767</v>
      </c>
      <c r="N301" s="149">
        <v>5</v>
      </c>
      <c r="O301" s="149">
        <v>4</v>
      </c>
      <c r="P301" s="149">
        <v>0</v>
      </c>
      <c r="Q301" s="149" t="s">
        <v>767</v>
      </c>
      <c r="R301" s="149" t="s">
        <v>767</v>
      </c>
    </row>
    <row r="302" spans="1:18" ht="20.25" customHeight="1">
      <c r="A302" s="90">
        <v>13028</v>
      </c>
      <c r="B302" s="196" t="s">
        <v>665</v>
      </c>
      <c r="C302" s="151">
        <f t="shared" si="33"/>
        <v>799</v>
      </c>
      <c r="D302" s="149">
        <v>10</v>
      </c>
      <c r="E302" s="149">
        <v>8</v>
      </c>
      <c r="F302" s="149">
        <v>24</v>
      </c>
      <c r="G302" s="149">
        <v>6</v>
      </c>
      <c r="H302" s="149">
        <v>29</v>
      </c>
      <c r="I302" s="149">
        <v>111</v>
      </c>
      <c r="J302" s="149">
        <v>216</v>
      </c>
      <c r="K302" s="149">
        <v>75</v>
      </c>
      <c r="L302" s="149">
        <v>70</v>
      </c>
      <c r="M302" s="149">
        <v>64</v>
      </c>
      <c r="N302" s="149">
        <v>52</v>
      </c>
      <c r="O302" s="149">
        <v>83</v>
      </c>
      <c r="P302" s="149">
        <v>33</v>
      </c>
      <c r="Q302" s="149">
        <v>4</v>
      </c>
      <c r="R302" s="149">
        <v>14</v>
      </c>
    </row>
    <row r="303" spans="1:18" ht="20.25" customHeight="1">
      <c r="A303" s="90">
        <v>13030</v>
      </c>
      <c r="B303" s="196" t="s">
        <v>699</v>
      </c>
      <c r="C303" s="151">
        <f t="shared" si="33"/>
        <v>11</v>
      </c>
      <c r="D303" s="149" t="s">
        <v>767</v>
      </c>
      <c r="E303" s="149">
        <v>0</v>
      </c>
      <c r="F303" s="149">
        <v>0</v>
      </c>
      <c r="G303" s="149">
        <v>0</v>
      </c>
      <c r="H303" s="149">
        <v>4</v>
      </c>
      <c r="I303" s="149">
        <v>0</v>
      </c>
      <c r="J303" s="149">
        <v>7</v>
      </c>
      <c r="K303" s="149" t="s">
        <v>767</v>
      </c>
      <c r="L303" s="149" t="s">
        <v>767</v>
      </c>
      <c r="M303" s="149" t="s">
        <v>767</v>
      </c>
      <c r="N303" s="149" t="s">
        <v>767</v>
      </c>
      <c r="O303" s="149">
        <v>0</v>
      </c>
      <c r="P303" s="149" t="s">
        <v>767</v>
      </c>
      <c r="Q303" s="149" t="s">
        <v>767</v>
      </c>
      <c r="R303" s="149" t="s">
        <v>767</v>
      </c>
    </row>
    <row r="304" spans="1:18" ht="20.25" customHeight="1">
      <c r="A304" s="90">
        <v>13031</v>
      </c>
      <c r="B304" s="196" t="s">
        <v>404</v>
      </c>
      <c r="C304" s="151">
        <f t="shared" si="33"/>
        <v>20</v>
      </c>
      <c r="D304" s="149">
        <v>0</v>
      </c>
      <c r="E304" s="149">
        <v>0</v>
      </c>
      <c r="F304" s="149" t="s">
        <v>767</v>
      </c>
      <c r="G304" s="149">
        <v>0</v>
      </c>
      <c r="H304" s="149">
        <v>0</v>
      </c>
      <c r="I304" s="149">
        <v>6</v>
      </c>
      <c r="J304" s="149">
        <v>8</v>
      </c>
      <c r="K304" s="149">
        <v>6</v>
      </c>
      <c r="L304" s="149" t="s">
        <v>767</v>
      </c>
      <c r="M304" s="149" t="s">
        <v>767</v>
      </c>
      <c r="N304" s="149">
        <v>0</v>
      </c>
      <c r="O304" s="149" t="s">
        <v>767</v>
      </c>
      <c r="P304" s="149">
        <v>0</v>
      </c>
      <c r="Q304" s="149" t="s">
        <v>767</v>
      </c>
      <c r="R304" s="149" t="s">
        <v>767</v>
      </c>
    </row>
    <row r="305" spans="1:18" ht="20.25" customHeight="1">
      <c r="A305" s="90">
        <v>13033</v>
      </c>
      <c r="B305" s="196" t="s">
        <v>666</v>
      </c>
      <c r="C305" s="151">
        <f t="shared" si="33"/>
        <v>29</v>
      </c>
      <c r="D305" s="149" t="s">
        <v>767</v>
      </c>
      <c r="E305" s="149">
        <v>4</v>
      </c>
      <c r="F305" s="149">
        <v>0</v>
      </c>
      <c r="G305" s="149" t="s">
        <v>767</v>
      </c>
      <c r="H305" s="149" t="s">
        <v>767</v>
      </c>
      <c r="I305" s="149">
        <v>6</v>
      </c>
      <c r="J305" s="149">
        <v>12</v>
      </c>
      <c r="K305" s="149">
        <v>0</v>
      </c>
      <c r="L305" s="149">
        <v>7</v>
      </c>
      <c r="M305" s="149" t="s">
        <v>767</v>
      </c>
      <c r="N305" s="149" t="s">
        <v>767</v>
      </c>
      <c r="O305" s="149" t="s">
        <v>767</v>
      </c>
      <c r="P305" s="149">
        <v>0</v>
      </c>
      <c r="Q305" s="149">
        <v>0</v>
      </c>
      <c r="R305" s="149">
        <v>0</v>
      </c>
    </row>
    <row r="306" spans="1:18" ht="20.25" customHeight="1">
      <c r="A306" s="90">
        <v>13035</v>
      </c>
      <c r="B306" s="196" t="s">
        <v>394</v>
      </c>
      <c r="C306" s="151">
        <f t="shared" si="33"/>
        <v>0</v>
      </c>
      <c r="D306" s="149">
        <v>0</v>
      </c>
      <c r="E306" s="149" t="s">
        <v>767</v>
      </c>
      <c r="F306" s="149">
        <v>0</v>
      </c>
      <c r="G306" s="149">
        <v>0</v>
      </c>
      <c r="H306" s="149" t="s">
        <v>767</v>
      </c>
      <c r="I306" s="149" t="s">
        <v>767</v>
      </c>
      <c r="J306" s="149" t="s">
        <v>767</v>
      </c>
      <c r="K306" s="149">
        <v>0</v>
      </c>
      <c r="L306" s="149">
        <v>0</v>
      </c>
      <c r="M306" s="149" t="s">
        <v>767</v>
      </c>
      <c r="N306" s="149" t="s">
        <v>767</v>
      </c>
      <c r="O306" s="149">
        <v>0</v>
      </c>
      <c r="P306" s="149">
        <v>0</v>
      </c>
      <c r="Q306" s="149">
        <v>0</v>
      </c>
      <c r="R306" s="149" t="s">
        <v>767</v>
      </c>
    </row>
    <row r="307" spans="1:18" ht="20.25" customHeight="1">
      <c r="A307" s="90">
        <v>13097</v>
      </c>
      <c r="B307" s="196" t="s">
        <v>288</v>
      </c>
      <c r="C307" s="151">
        <f t="shared" si="33"/>
        <v>154</v>
      </c>
      <c r="D307" s="149" t="s">
        <v>767</v>
      </c>
      <c r="E307" s="149">
        <v>9</v>
      </c>
      <c r="F307" s="149">
        <v>22</v>
      </c>
      <c r="G307" s="149">
        <v>6</v>
      </c>
      <c r="H307" s="149">
        <v>15</v>
      </c>
      <c r="I307" s="149">
        <v>22</v>
      </c>
      <c r="J307" s="149">
        <v>9</v>
      </c>
      <c r="K307" s="149" t="s">
        <v>767</v>
      </c>
      <c r="L307" s="149" t="s">
        <v>767</v>
      </c>
      <c r="M307" s="149">
        <v>67</v>
      </c>
      <c r="N307" s="149">
        <v>4</v>
      </c>
      <c r="O307" s="149" t="s">
        <v>767</v>
      </c>
      <c r="P307" s="149" t="s">
        <v>767</v>
      </c>
      <c r="Q307" s="149">
        <v>0</v>
      </c>
      <c r="R307" s="149">
        <v>0</v>
      </c>
    </row>
    <row r="308" spans="1:18" ht="20.25" customHeight="1">
      <c r="A308" s="90"/>
      <c r="B308" s="371" t="s">
        <v>882</v>
      </c>
      <c r="C308" s="151">
        <f>SUM(C309:C310)</f>
        <v>28</v>
      </c>
      <c r="D308" s="151">
        <f t="shared" ref="D308:R308" si="38">SUM(D309:D310)</f>
        <v>0</v>
      </c>
      <c r="E308" s="151">
        <f t="shared" si="38"/>
        <v>0</v>
      </c>
      <c r="F308" s="151">
        <f t="shared" si="38"/>
        <v>0</v>
      </c>
      <c r="G308" s="151">
        <f t="shared" si="38"/>
        <v>0</v>
      </c>
      <c r="H308" s="151">
        <f t="shared" si="38"/>
        <v>0</v>
      </c>
      <c r="I308" s="151">
        <f t="shared" si="38"/>
        <v>0</v>
      </c>
      <c r="J308" s="151">
        <f t="shared" si="38"/>
        <v>8</v>
      </c>
      <c r="K308" s="151">
        <f t="shared" si="38"/>
        <v>0</v>
      </c>
      <c r="L308" s="151">
        <f t="shared" si="38"/>
        <v>15</v>
      </c>
      <c r="M308" s="151">
        <f t="shared" si="38"/>
        <v>5</v>
      </c>
      <c r="N308" s="151">
        <f t="shared" si="38"/>
        <v>0</v>
      </c>
      <c r="O308" s="151">
        <f t="shared" si="38"/>
        <v>0</v>
      </c>
      <c r="P308" s="151">
        <f t="shared" si="38"/>
        <v>0</v>
      </c>
      <c r="Q308" s="151">
        <f t="shared" si="38"/>
        <v>0</v>
      </c>
      <c r="R308" s="151">
        <f t="shared" si="38"/>
        <v>0</v>
      </c>
    </row>
    <row r="309" spans="1:18" ht="20.25" customHeight="1">
      <c r="A309" s="97">
        <v>18001</v>
      </c>
      <c r="B309" s="196" t="s">
        <v>334</v>
      </c>
      <c r="C309" s="151">
        <f t="shared" si="33"/>
        <v>8</v>
      </c>
      <c r="D309" s="149" t="s">
        <v>767</v>
      </c>
      <c r="E309" s="149">
        <v>0</v>
      </c>
      <c r="F309" s="149">
        <v>0</v>
      </c>
      <c r="G309" s="149">
        <v>0</v>
      </c>
      <c r="H309" s="149">
        <v>0</v>
      </c>
      <c r="I309" s="149" t="s">
        <v>767</v>
      </c>
      <c r="J309" s="149" t="s">
        <v>767</v>
      </c>
      <c r="K309" s="149">
        <v>0</v>
      </c>
      <c r="L309" s="149">
        <v>8</v>
      </c>
      <c r="M309" s="149">
        <v>0</v>
      </c>
      <c r="N309" s="149">
        <v>0</v>
      </c>
      <c r="O309" s="149" t="s">
        <v>767</v>
      </c>
      <c r="P309" s="149">
        <v>0</v>
      </c>
      <c r="Q309" s="149">
        <v>0</v>
      </c>
      <c r="R309" s="149">
        <v>0</v>
      </c>
    </row>
    <row r="310" spans="1:18" ht="20.25" customHeight="1">
      <c r="A310" s="97">
        <v>18002</v>
      </c>
      <c r="B310" s="188" t="s">
        <v>550</v>
      </c>
      <c r="C310" s="151">
        <f t="shared" si="33"/>
        <v>20</v>
      </c>
      <c r="D310" s="149">
        <v>0</v>
      </c>
      <c r="E310" s="149">
        <v>0</v>
      </c>
      <c r="F310" s="149">
        <v>0</v>
      </c>
      <c r="G310" s="149">
        <v>0</v>
      </c>
      <c r="H310" s="149">
        <v>0</v>
      </c>
      <c r="I310" s="149">
        <v>0</v>
      </c>
      <c r="J310" s="149">
        <v>8</v>
      </c>
      <c r="K310" s="149">
        <v>0</v>
      </c>
      <c r="L310" s="149">
        <v>7</v>
      </c>
      <c r="M310" s="149">
        <v>5</v>
      </c>
      <c r="N310" s="149" t="s">
        <v>767</v>
      </c>
      <c r="O310" s="149" t="s">
        <v>767</v>
      </c>
      <c r="P310" s="149">
        <v>0</v>
      </c>
      <c r="Q310" s="149">
        <v>0</v>
      </c>
      <c r="R310" s="149">
        <v>0</v>
      </c>
    </row>
    <row r="311" spans="1:18" ht="20.25" customHeight="1">
      <c r="A311" s="90"/>
      <c r="B311" s="189" t="s">
        <v>198</v>
      </c>
      <c r="C311" s="151">
        <f>+C312</f>
        <v>0</v>
      </c>
      <c r="D311" s="151">
        <f>SUM(D312)</f>
        <v>0</v>
      </c>
      <c r="E311" s="151">
        <f t="shared" ref="E311:R311" si="39">SUM(E312)</f>
        <v>0</v>
      </c>
      <c r="F311" s="151">
        <f t="shared" si="39"/>
        <v>0</v>
      </c>
      <c r="G311" s="151">
        <f t="shared" si="39"/>
        <v>0</v>
      </c>
      <c r="H311" s="151">
        <f t="shared" si="39"/>
        <v>0</v>
      </c>
      <c r="I311" s="151">
        <f t="shared" si="39"/>
        <v>0</v>
      </c>
      <c r="J311" s="151">
        <f t="shared" si="39"/>
        <v>0</v>
      </c>
      <c r="K311" s="151">
        <f t="shared" si="39"/>
        <v>0</v>
      </c>
      <c r="L311" s="151">
        <f t="shared" si="39"/>
        <v>0</v>
      </c>
      <c r="M311" s="151">
        <f t="shared" si="39"/>
        <v>0</v>
      </c>
      <c r="N311" s="151">
        <f t="shared" si="39"/>
        <v>0</v>
      </c>
      <c r="O311" s="151">
        <f t="shared" si="39"/>
        <v>0</v>
      </c>
      <c r="P311" s="151">
        <f t="shared" si="39"/>
        <v>0</v>
      </c>
      <c r="Q311" s="151">
        <f t="shared" si="39"/>
        <v>0</v>
      </c>
      <c r="R311" s="151">
        <f t="shared" si="39"/>
        <v>0</v>
      </c>
    </row>
    <row r="312" spans="1:18" ht="20.25" customHeight="1">
      <c r="A312" s="97">
        <v>22400</v>
      </c>
      <c r="B312" s="232" t="s">
        <v>226</v>
      </c>
      <c r="C312" s="151">
        <f t="shared" si="33"/>
        <v>0</v>
      </c>
      <c r="D312" s="149">
        <v>0</v>
      </c>
      <c r="E312" s="149">
        <v>0</v>
      </c>
      <c r="F312" s="149">
        <v>0</v>
      </c>
      <c r="G312" s="149">
        <v>0</v>
      </c>
      <c r="H312" s="149">
        <v>0</v>
      </c>
      <c r="I312" s="149">
        <v>0</v>
      </c>
      <c r="J312" s="149" t="s">
        <v>767</v>
      </c>
      <c r="K312" s="149">
        <v>0</v>
      </c>
      <c r="L312" s="149">
        <v>0</v>
      </c>
      <c r="M312" s="149">
        <v>0</v>
      </c>
      <c r="N312" s="149">
        <v>0</v>
      </c>
      <c r="O312" s="149">
        <v>0</v>
      </c>
      <c r="P312" s="149">
        <v>0</v>
      </c>
      <c r="Q312" s="149">
        <v>0</v>
      </c>
      <c r="R312" s="149">
        <v>0</v>
      </c>
    </row>
    <row r="313" spans="1:18" ht="20.25" customHeight="1">
      <c r="A313" s="90"/>
      <c r="B313" s="345" t="s">
        <v>379</v>
      </c>
      <c r="C313" s="151">
        <f>SUM(C314:C318)</f>
        <v>25468</v>
      </c>
      <c r="D313" s="151">
        <f t="shared" ref="D313:R313" si="40">SUM(D314:D318)</f>
        <v>454</v>
      </c>
      <c r="E313" s="151">
        <f t="shared" si="40"/>
        <v>417</v>
      </c>
      <c r="F313" s="151">
        <f t="shared" si="40"/>
        <v>789</v>
      </c>
      <c r="G313" s="151">
        <f t="shared" si="40"/>
        <v>367</v>
      </c>
      <c r="H313" s="151">
        <f t="shared" si="40"/>
        <v>1149</v>
      </c>
      <c r="I313" s="151">
        <f t="shared" si="40"/>
        <v>3264</v>
      </c>
      <c r="J313" s="151">
        <f t="shared" si="40"/>
        <v>7599</v>
      </c>
      <c r="K313" s="151">
        <f t="shared" si="40"/>
        <v>1447</v>
      </c>
      <c r="L313" s="151">
        <f t="shared" si="40"/>
        <v>2206</v>
      </c>
      <c r="M313" s="151">
        <f t="shared" si="40"/>
        <v>3590</v>
      </c>
      <c r="N313" s="151">
        <f t="shared" si="40"/>
        <v>1676</v>
      </c>
      <c r="O313" s="151">
        <f t="shared" si="40"/>
        <v>556</v>
      </c>
      <c r="P313" s="151">
        <f t="shared" si="40"/>
        <v>1527</v>
      </c>
      <c r="Q313" s="151">
        <f t="shared" si="40"/>
        <v>286</v>
      </c>
      <c r="R313" s="151">
        <f t="shared" si="40"/>
        <v>141</v>
      </c>
    </row>
    <row r="314" spans="1:18" ht="20.25" customHeight="1">
      <c r="A314" s="97">
        <v>18401</v>
      </c>
      <c r="B314" s="197" t="s">
        <v>119</v>
      </c>
      <c r="C314" s="151">
        <f t="shared" si="33"/>
        <v>25444</v>
      </c>
      <c r="D314" s="149">
        <v>454</v>
      </c>
      <c r="E314" s="149">
        <v>417</v>
      </c>
      <c r="F314" s="149">
        <v>789</v>
      </c>
      <c r="G314" s="149">
        <v>367</v>
      </c>
      <c r="H314" s="149">
        <v>1149</v>
      </c>
      <c r="I314" s="149">
        <v>3264</v>
      </c>
      <c r="J314" s="149">
        <v>7584</v>
      </c>
      <c r="K314" s="149">
        <v>1447</v>
      </c>
      <c r="L314" s="149">
        <v>2206</v>
      </c>
      <c r="M314" s="149">
        <v>3590</v>
      </c>
      <c r="N314" s="149">
        <v>1676</v>
      </c>
      <c r="O314" s="149">
        <v>547</v>
      </c>
      <c r="P314" s="149">
        <v>1527</v>
      </c>
      <c r="Q314" s="149">
        <v>286</v>
      </c>
      <c r="R314" s="149">
        <v>141</v>
      </c>
    </row>
    <row r="315" spans="1:18" ht="20.25" customHeight="1">
      <c r="A315" s="97">
        <v>18402</v>
      </c>
      <c r="B315" s="188" t="s">
        <v>293</v>
      </c>
      <c r="C315" s="151">
        <f t="shared" si="33"/>
        <v>0</v>
      </c>
      <c r="D315" s="149">
        <v>0</v>
      </c>
      <c r="E315" s="149">
        <v>0</v>
      </c>
      <c r="F315" s="149">
        <v>0</v>
      </c>
      <c r="G315" s="149">
        <v>0</v>
      </c>
      <c r="H315" s="149">
        <v>0</v>
      </c>
      <c r="I315" s="149" t="s">
        <v>767</v>
      </c>
      <c r="J315" s="149" t="s">
        <v>767</v>
      </c>
      <c r="K315" s="149">
        <v>0</v>
      </c>
      <c r="L315" s="149" t="s">
        <v>767</v>
      </c>
      <c r="M315" s="149" t="s">
        <v>767</v>
      </c>
      <c r="N315" s="149">
        <v>0</v>
      </c>
      <c r="O315" s="149" t="s">
        <v>767</v>
      </c>
      <c r="P315" s="149">
        <v>0</v>
      </c>
      <c r="Q315" s="149">
        <v>0</v>
      </c>
      <c r="R315" s="149">
        <v>0</v>
      </c>
    </row>
    <row r="316" spans="1:18" ht="20.25" customHeight="1">
      <c r="A316" s="97">
        <v>18404</v>
      </c>
      <c r="B316" s="188" t="s">
        <v>547</v>
      </c>
      <c r="C316" s="151">
        <f t="shared" si="33"/>
        <v>0</v>
      </c>
      <c r="D316" s="149">
        <v>0</v>
      </c>
      <c r="E316" s="149">
        <v>0</v>
      </c>
      <c r="F316" s="149">
        <v>0</v>
      </c>
      <c r="G316" s="149">
        <v>0</v>
      </c>
      <c r="H316" s="149">
        <v>0</v>
      </c>
      <c r="I316" s="149">
        <v>0</v>
      </c>
      <c r="J316" s="149" t="s">
        <v>767</v>
      </c>
      <c r="K316" s="149">
        <v>0</v>
      </c>
      <c r="L316" s="149">
        <v>0</v>
      </c>
      <c r="M316" s="149">
        <v>0</v>
      </c>
      <c r="N316" s="149">
        <v>0</v>
      </c>
      <c r="O316" s="149">
        <v>0</v>
      </c>
      <c r="P316" s="149">
        <v>0</v>
      </c>
      <c r="Q316" s="149">
        <v>0</v>
      </c>
      <c r="R316" s="149">
        <v>0</v>
      </c>
    </row>
    <row r="317" spans="1:18" ht="20.25" customHeight="1">
      <c r="A317" s="97">
        <v>18405</v>
      </c>
      <c r="B317" s="188" t="s">
        <v>561</v>
      </c>
      <c r="C317" s="151">
        <f t="shared" si="33"/>
        <v>0</v>
      </c>
      <c r="D317" s="149">
        <v>0</v>
      </c>
      <c r="E317" s="149">
        <v>0</v>
      </c>
      <c r="F317" s="149">
        <v>0</v>
      </c>
      <c r="G317" s="149">
        <v>0</v>
      </c>
      <c r="H317" s="149">
        <v>0</v>
      </c>
      <c r="I317" s="149">
        <v>0</v>
      </c>
      <c r="J317" s="149" t="s">
        <v>767</v>
      </c>
      <c r="K317" s="149">
        <v>0</v>
      </c>
      <c r="L317" s="149" t="s">
        <v>767</v>
      </c>
      <c r="M317" s="149" t="s">
        <v>767</v>
      </c>
      <c r="N317" s="149">
        <v>0</v>
      </c>
      <c r="O317" s="149">
        <v>0</v>
      </c>
      <c r="P317" s="149">
        <v>0</v>
      </c>
      <c r="Q317" s="149">
        <v>0</v>
      </c>
      <c r="R317" s="149">
        <v>0</v>
      </c>
    </row>
    <row r="318" spans="1:18" ht="20.25" customHeight="1">
      <c r="A318" s="97">
        <v>18499</v>
      </c>
      <c r="B318" s="197" t="s">
        <v>289</v>
      </c>
      <c r="C318" s="151">
        <f t="shared" si="33"/>
        <v>24</v>
      </c>
      <c r="D318" s="149">
        <v>0</v>
      </c>
      <c r="E318" s="149">
        <v>0</v>
      </c>
      <c r="F318" s="149">
        <v>0</v>
      </c>
      <c r="G318" s="149">
        <v>0</v>
      </c>
      <c r="H318" s="149">
        <v>0</v>
      </c>
      <c r="I318" s="149">
        <v>0</v>
      </c>
      <c r="J318" s="149">
        <v>15</v>
      </c>
      <c r="K318" s="149">
        <v>0</v>
      </c>
      <c r="L318" s="149" t="s">
        <v>767</v>
      </c>
      <c r="M318" s="149">
        <v>0</v>
      </c>
      <c r="N318" s="149">
        <v>0</v>
      </c>
      <c r="O318" s="149">
        <v>9</v>
      </c>
      <c r="P318" s="149" t="s">
        <v>767</v>
      </c>
      <c r="Q318" s="149">
        <v>0</v>
      </c>
      <c r="R318" s="149">
        <v>0</v>
      </c>
    </row>
    <row r="319" spans="1:18" ht="20.25" customHeight="1">
      <c r="A319" s="97"/>
      <c r="B319" s="347" t="s">
        <v>380</v>
      </c>
      <c r="C319" s="151">
        <f>+C320</f>
        <v>0</v>
      </c>
      <c r="D319" s="151">
        <f>SUM(D320)</f>
        <v>0</v>
      </c>
      <c r="E319" s="151">
        <f t="shared" ref="E319:R319" si="41">SUM(E320)</f>
        <v>0</v>
      </c>
      <c r="F319" s="151">
        <f t="shared" si="41"/>
        <v>0</v>
      </c>
      <c r="G319" s="151">
        <f t="shared" si="41"/>
        <v>0</v>
      </c>
      <c r="H319" s="151">
        <f t="shared" si="41"/>
        <v>0</v>
      </c>
      <c r="I319" s="151">
        <f t="shared" si="41"/>
        <v>0</v>
      </c>
      <c r="J319" s="151">
        <f t="shared" si="41"/>
        <v>0</v>
      </c>
      <c r="K319" s="151">
        <f t="shared" si="41"/>
        <v>0</v>
      </c>
      <c r="L319" s="151">
        <f t="shared" si="41"/>
        <v>0</v>
      </c>
      <c r="M319" s="151">
        <f t="shared" si="41"/>
        <v>0</v>
      </c>
      <c r="N319" s="151">
        <f t="shared" si="41"/>
        <v>0</v>
      </c>
      <c r="O319" s="151">
        <f t="shared" si="41"/>
        <v>0</v>
      </c>
      <c r="P319" s="151">
        <f t="shared" si="41"/>
        <v>0</v>
      </c>
      <c r="Q319" s="151">
        <f t="shared" si="41"/>
        <v>0</v>
      </c>
      <c r="R319" s="151">
        <f t="shared" si="41"/>
        <v>0</v>
      </c>
    </row>
    <row r="320" spans="1:18" ht="23.25" customHeight="1">
      <c r="A320" s="97">
        <v>18601</v>
      </c>
      <c r="B320" s="196" t="s">
        <v>855</v>
      </c>
      <c r="C320" s="151">
        <f t="shared" si="33"/>
        <v>0</v>
      </c>
      <c r="D320" s="149">
        <v>0</v>
      </c>
      <c r="E320" s="149">
        <v>0</v>
      </c>
      <c r="F320" s="149">
        <v>0</v>
      </c>
      <c r="G320" s="149">
        <v>0</v>
      </c>
      <c r="H320" s="149">
        <v>0</v>
      </c>
      <c r="I320" s="149">
        <v>0</v>
      </c>
      <c r="J320" s="149" t="s">
        <v>767</v>
      </c>
      <c r="K320" s="149">
        <v>0</v>
      </c>
      <c r="L320" s="149">
        <v>0</v>
      </c>
      <c r="M320" s="149">
        <v>0</v>
      </c>
      <c r="N320" s="149">
        <v>0</v>
      </c>
      <c r="O320" s="149">
        <v>0</v>
      </c>
      <c r="P320" s="149">
        <v>0</v>
      </c>
      <c r="Q320" s="149">
        <v>0</v>
      </c>
      <c r="R320" s="149">
        <v>0</v>
      </c>
    </row>
    <row r="321" spans="1:22" ht="20.25" customHeight="1">
      <c r="A321" s="74"/>
      <c r="B321" s="345" t="s">
        <v>335</v>
      </c>
      <c r="C321" s="151">
        <f>SUM(C322:C323)</f>
        <v>5</v>
      </c>
      <c r="D321" s="151">
        <f t="shared" ref="D321:R321" si="42">SUM(D322:D323)</f>
        <v>0</v>
      </c>
      <c r="E321" s="151">
        <f t="shared" si="42"/>
        <v>0</v>
      </c>
      <c r="F321" s="151">
        <f t="shared" si="42"/>
        <v>0</v>
      </c>
      <c r="G321" s="151">
        <f t="shared" si="42"/>
        <v>0</v>
      </c>
      <c r="H321" s="151">
        <f t="shared" si="42"/>
        <v>0</v>
      </c>
      <c r="I321" s="151">
        <f t="shared" si="42"/>
        <v>0</v>
      </c>
      <c r="J321" s="151">
        <f t="shared" si="42"/>
        <v>5</v>
      </c>
      <c r="K321" s="151">
        <f t="shared" si="42"/>
        <v>0</v>
      </c>
      <c r="L321" s="151">
        <f t="shared" si="42"/>
        <v>0</v>
      </c>
      <c r="M321" s="151">
        <f t="shared" si="42"/>
        <v>0</v>
      </c>
      <c r="N321" s="151">
        <f t="shared" si="42"/>
        <v>0</v>
      </c>
      <c r="O321" s="151">
        <f t="shared" si="42"/>
        <v>0</v>
      </c>
      <c r="P321" s="151">
        <f t="shared" si="42"/>
        <v>0</v>
      </c>
      <c r="Q321" s="151">
        <f t="shared" si="42"/>
        <v>0</v>
      </c>
      <c r="R321" s="151">
        <f t="shared" si="42"/>
        <v>0</v>
      </c>
    </row>
    <row r="322" spans="1:22" ht="20.25" customHeight="1">
      <c r="A322" s="97">
        <v>19101</v>
      </c>
      <c r="B322" s="197" t="s">
        <v>336</v>
      </c>
      <c r="C322" s="151">
        <f t="shared" si="33"/>
        <v>5</v>
      </c>
      <c r="D322" s="149">
        <v>0</v>
      </c>
      <c r="E322" s="149">
        <v>0</v>
      </c>
      <c r="F322" s="149">
        <v>0</v>
      </c>
      <c r="G322" s="149">
        <v>0</v>
      </c>
      <c r="H322" s="149">
        <v>0</v>
      </c>
      <c r="I322" s="149">
        <v>0</v>
      </c>
      <c r="J322" s="149">
        <v>5</v>
      </c>
      <c r="K322" s="149">
        <v>0</v>
      </c>
      <c r="L322" s="149">
        <v>0</v>
      </c>
      <c r="M322" s="149">
        <v>0</v>
      </c>
      <c r="N322" s="149">
        <v>0</v>
      </c>
      <c r="O322" s="149">
        <v>0</v>
      </c>
      <c r="P322" s="149" t="s">
        <v>767</v>
      </c>
      <c r="Q322" s="149">
        <v>0</v>
      </c>
      <c r="R322" s="149">
        <v>0</v>
      </c>
    </row>
    <row r="323" spans="1:22" ht="20.25" customHeight="1">
      <c r="A323" s="97">
        <v>19999</v>
      </c>
      <c r="B323" s="196" t="s">
        <v>291</v>
      </c>
      <c r="C323" s="151">
        <f t="shared" si="33"/>
        <v>0</v>
      </c>
      <c r="D323" s="149">
        <v>0</v>
      </c>
      <c r="E323" s="149">
        <v>0</v>
      </c>
      <c r="F323" s="149">
        <v>0</v>
      </c>
      <c r="G323" s="149">
        <v>0</v>
      </c>
      <c r="H323" s="149" t="s">
        <v>767</v>
      </c>
      <c r="I323" s="149">
        <v>0</v>
      </c>
      <c r="J323" s="149">
        <v>0</v>
      </c>
      <c r="K323" s="149">
        <v>0</v>
      </c>
      <c r="L323" s="149">
        <v>0</v>
      </c>
      <c r="M323" s="149" t="s">
        <v>767</v>
      </c>
      <c r="N323" s="149">
        <v>0</v>
      </c>
      <c r="O323" s="149">
        <v>0</v>
      </c>
      <c r="P323" s="149">
        <v>0</v>
      </c>
      <c r="Q323" s="149">
        <v>0</v>
      </c>
      <c r="R323" s="149">
        <v>0</v>
      </c>
    </row>
    <row r="324" spans="1:22" ht="26.25" customHeight="1">
      <c r="A324" s="90"/>
      <c r="B324" s="345" t="s">
        <v>411</v>
      </c>
      <c r="C324" s="151">
        <f>SUM(C325:C326)</f>
        <v>5</v>
      </c>
      <c r="D324" s="151">
        <f t="shared" ref="D324:R324" si="43">SUM(D325:D326)</f>
        <v>0</v>
      </c>
      <c r="E324" s="151">
        <f t="shared" si="43"/>
        <v>0</v>
      </c>
      <c r="F324" s="151">
        <f t="shared" si="43"/>
        <v>0</v>
      </c>
      <c r="G324" s="151">
        <f t="shared" si="43"/>
        <v>0</v>
      </c>
      <c r="H324" s="151">
        <f t="shared" si="43"/>
        <v>0</v>
      </c>
      <c r="I324" s="151">
        <f t="shared" si="43"/>
        <v>0</v>
      </c>
      <c r="J324" s="151">
        <f t="shared" si="43"/>
        <v>5</v>
      </c>
      <c r="K324" s="151">
        <f t="shared" si="43"/>
        <v>0</v>
      </c>
      <c r="L324" s="151">
        <f t="shared" si="43"/>
        <v>0</v>
      </c>
      <c r="M324" s="151">
        <f t="shared" si="43"/>
        <v>0</v>
      </c>
      <c r="N324" s="151">
        <f t="shared" si="43"/>
        <v>0</v>
      </c>
      <c r="O324" s="151">
        <f t="shared" si="43"/>
        <v>0</v>
      </c>
      <c r="P324" s="151">
        <f t="shared" si="43"/>
        <v>0</v>
      </c>
      <c r="Q324" s="151">
        <f t="shared" si="43"/>
        <v>0</v>
      </c>
      <c r="R324" s="151">
        <f t="shared" si="43"/>
        <v>0</v>
      </c>
    </row>
    <row r="325" spans="1:22" ht="20.25" customHeight="1">
      <c r="A325" s="97">
        <v>22009</v>
      </c>
      <c r="B325" s="196" t="s">
        <v>129</v>
      </c>
      <c r="C325" s="151">
        <f t="shared" si="33"/>
        <v>0</v>
      </c>
      <c r="D325" s="149">
        <v>0</v>
      </c>
      <c r="E325" s="149">
        <v>0</v>
      </c>
      <c r="F325" s="149">
        <v>0</v>
      </c>
      <c r="G325" s="149">
        <v>0</v>
      </c>
      <c r="H325" s="149" t="s">
        <v>767</v>
      </c>
      <c r="I325" s="149">
        <v>0</v>
      </c>
      <c r="J325" s="149" t="s">
        <v>767</v>
      </c>
      <c r="K325" s="149">
        <v>0</v>
      </c>
      <c r="L325" s="149">
        <v>0</v>
      </c>
      <c r="M325" s="149">
        <v>0</v>
      </c>
      <c r="N325" s="149">
        <v>0</v>
      </c>
      <c r="O325" s="149">
        <v>0</v>
      </c>
      <c r="P325" s="149">
        <v>0</v>
      </c>
      <c r="Q325" s="149">
        <v>0</v>
      </c>
      <c r="R325" s="149">
        <v>0</v>
      </c>
    </row>
    <row r="326" spans="1:22" ht="20.25" customHeight="1">
      <c r="A326" s="97">
        <v>22017</v>
      </c>
      <c r="B326" s="199" t="s">
        <v>314</v>
      </c>
      <c r="C326" s="151">
        <f t="shared" si="33"/>
        <v>5</v>
      </c>
      <c r="D326" s="149">
        <v>0</v>
      </c>
      <c r="E326" s="149">
        <v>0</v>
      </c>
      <c r="F326" s="149">
        <v>0</v>
      </c>
      <c r="G326" s="149">
        <v>0</v>
      </c>
      <c r="H326" s="149">
        <v>0</v>
      </c>
      <c r="I326" s="149">
        <v>0</v>
      </c>
      <c r="J326" s="149">
        <v>5</v>
      </c>
      <c r="K326" s="149">
        <v>0</v>
      </c>
      <c r="L326" s="149" t="s">
        <v>767</v>
      </c>
      <c r="M326" s="149">
        <v>0</v>
      </c>
      <c r="N326" s="149">
        <v>0</v>
      </c>
      <c r="O326" s="149">
        <v>0</v>
      </c>
      <c r="P326" s="149">
        <v>0</v>
      </c>
      <c r="Q326" s="149">
        <v>0</v>
      </c>
      <c r="R326" s="149">
        <v>0</v>
      </c>
    </row>
    <row r="327" spans="1:22" ht="20.25" customHeight="1">
      <c r="A327" s="86"/>
      <c r="B327" s="345" t="s">
        <v>405</v>
      </c>
      <c r="C327" s="151">
        <f>SUM(C328:C336)</f>
        <v>1224</v>
      </c>
      <c r="D327" s="151">
        <f t="shared" ref="D327:R327" si="44">SUM(D328:D336)</f>
        <v>0</v>
      </c>
      <c r="E327" s="151">
        <f t="shared" si="44"/>
        <v>153</v>
      </c>
      <c r="F327" s="151">
        <f t="shared" si="44"/>
        <v>0</v>
      </c>
      <c r="G327" s="151">
        <f t="shared" si="44"/>
        <v>31</v>
      </c>
      <c r="H327" s="151">
        <f t="shared" si="44"/>
        <v>96</v>
      </c>
      <c r="I327" s="151">
        <f t="shared" si="44"/>
        <v>118</v>
      </c>
      <c r="J327" s="151">
        <f t="shared" si="44"/>
        <v>8</v>
      </c>
      <c r="K327" s="151">
        <f t="shared" si="44"/>
        <v>0</v>
      </c>
      <c r="L327" s="151">
        <f t="shared" si="44"/>
        <v>107</v>
      </c>
      <c r="M327" s="151">
        <f t="shared" si="44"/>
        <v>307</v>
      </c>
      <c r="N327" s="151">
        <f t="shared" si="44"/>
        <v>150</v>
      </c>
      <c r="O327" s="151">
        <f t="shared" si="44"/>
        <v>108</v>
      </c>
      <c r="P327" s="151">
        <f t="shared" si="44"/>
        <v>146</v>
      </c>
      <c r="Q327" s="151">
        <f t="shared" si="44"/>
        <v>0</v>
      </c>
      <c r="R327" s="151">
        <f t="shared" si="44"/>
        <v>0</v>
      </c>
    </row>
    <row r="328" spans="1:22" ht="20.25" customHeight="1">
      <c r="A328" s="97">
        <v>16002</v>
      </c>
      <c r="B328" s="196" t="s">
        <v>395</v>
      </c>
      <c r="C328" s="151">
        <f t="shared" si="33"/>
        <v>0</v>
      </c>
      <c r="D328" s="149">
        <v>0</v>
      </c>
      <c r="E328" s="149">
        <v>0</v>
      </c>
      <c r="F328" s="149">
        <v>0</v>
      </c>
      <c r="G328" s="149">
        <v>0</v>
      </c>
      <c r="H328" s="149" t="s">
        <v>767</v>
      </c>
      <c r="I328" s="149" t="s">
        <v>767</v>
      </c>
      <c r="J328" s="149" t="s">
        <v>767</v>
      </c>
      <c r="K328" s="149">
        <v>0</v>
      </c>
      <c r="L328" s="149" t="s">
        <v>767</v>
      </c>
      <c r="M328" s="149" t="s">
        <v>767</v>
      </c>
      <c r="N328" s="149">
        <v>0</v>
      </c>
      <c r="O328" s="149">
        <v>0</v>
      </c>
      <c r="P328" s="149">
        <v>0</v>
      </c>
      <c r="Q328" s="149">
        <v>0</v>
      </c>
      <c r="R328" s="149">
        <v>0</v>
      </c>
    </row>
    <row r="329" spans="1:22" ht="20.25" customHeight="1">
      <c r="A329" s="97">
        <v>16003</v>
      </c>
      <c r="B329" s="188" t="s">
        <v>552</v>
      </c>
      <c r="C329" s="151">
        <f t="shared" ref="C329:C339" si="45">SUM(D329:R329)</f>
        <v>9</v>
      </c>
      <c r="D329" s="149">
        <v>0</v>
      </c>
      <c r="E329" s="149">
        <v>0</v>
      </c>
      <c r="F329" s="149">
        <v>0</v>
      </c>
      <c r="G329" s="149">
        <v>0</v>
      </c>
      <c r="H329" s="149">
        <v>0</v>
      </c>
      <c r="I329" s="149">
        <v>0</v>
      </c>
      <c r="J329" s="149">
        <v>0</v>
      </c>
      <c r="K329" s="149">
        <v>0</v>
      </c>
      <c r="L329" s="149">
        <v>5</v>
      </c>
      <c r="M329" s="149">
        <v>4</v>
      </c>
      <c r="N329" s="149" t="s">
        <v>767</v>
      </c>
      <c r="O329" s="149" t="s">
        <v>767</v>
      </c>
      <c r="P329" s="149">
        <v>0</v>
      </c>
      <c r="Q329" s="149">
        <v>0</v>
      </c>
      <c r="R329" s="149">
        <v>0</v>
      </c>
    </row>
    <row r="330" spans="1:22" ht="20.25" customHeight="1">
      <c r="A330" s="90">
        <v>16004</v>
      </c>
      <c r="B330" s="196" t="s">
        <v>732</v>
      </c>
      <c r="C330" s="151">
        <f t="shared" si="45"/>
        <v>472</v>
      </c>
      <c r="D330" s="149">
        <v>0</v>
      </c>
      <c r="E330" s="149" t="s">
        <v>767</v>
      </c>
      <c r="F330" s="149" t="s">
        <v>767</v>
      </c>
      <c r="G330" s="149">
        <v>31</v>
      </c>
      <c r="H330" s="149">
        <v>20</v>
      </c>
      <c r="I330" s="149">
        <v>39</v>
      </c>
      <c r="J330" s="149">
        <v>8</v>
      </c>
      <c r="K330" s="149">
        <v>0</v>
      </c>
      <c r="L330" s="149">
        <v>16</v>
      </c>
      <c r="M330" s="149">
        <v>247</v>
      </c>
      <c r="N330" s="149">
        <v>91</v>
      </c>
      <c r="O330" s="149" t="s">
        <v>767</v>
      </c>
      <c r="P330" s="149">
        <v>20</v>
      </c>
      <c r="Q330" s="149">
        <v>0</v>
      </c>
      <c r="R330" s="149">
        <v>0</v>
      </c>
    </row>
    <row r="331" spans="1:22" ht="20.25" customHeight="1">
      <c r="A331" s="90">
        <v>16007</v>
      </c>
      <c r="B331" s="196" t="s">
        <v>292</v>
      </c>
      <c r="C331" s="151">
        <f t="shared" si="45"/>
        <v>0</v>
      </c>
      <c r="D331" s="149">
        <v>0</v>
      </c>
      <c r="E331" s="149">
        <v>0</v>
      </c>
      <c r="F331" s="149">
        <v>0</v>
      </c>
      <c r="G331" s="149">
        <v>0</v>
      </c>
      <c r="H331" s="149">
        <v>0</v>
      </c>
      <c r="I331" s="149">
        <v>0</v>
      </c>
      <c r="J331" s="149" t="s">
        <v>767</v>
      </c>
      <c r="K331" s="149">
        <v>0</v>
      </c>
      <c r="L331" s="149">
        <v>0</v>
      </c>
      <c r="M331" s="149">
        <v>0</v>
      </c>
      <c r="N331" s="149">
        <v>0</v>
      </c>
      <c r="O331" s="149">
        <v>0</v>
      </c>
      <c r="P331" s="149">
        <v>0</v>
      </c>
      <c r="Q331" s="149">
        <v>0</v>
      </c>
      <c r="R331" s="149">
        <v>0</v>
      </c>
    </row>
    <row r="332" spans="1:22" ht="20.25" customHeight="1">
      <c r="A332" s="97">
        <v>16010</v>
      </c>
      <c r="B332" s="188" t="s">
        <v>202</v>
      </c>
      <c r="C332" s="151">
        <f t="shared" si="45"/>
        <v>0</v>
      </c>
      <c r="D332" s="149">
        <v>0</v>
      </c>
      <c r="E332" s="149">
        <v>0</v>
      </c>
      <c r="F332" s="149">
        <v>0</v>
      </c>
      <c r="G332" s="149">
        <v>0</v>
      </c>
      <c r="H332" s="149">
        <v>0</v>
      </c>
      <c r="I332" s="149" t="s">
        <v>767</v>
      </c>
      <c r="J332" s="149">
        <v>0</v>
      </c>
      <c r="K332" s="149">
        <v>0</v>
      </c>
      <c r="L332" s="149">
        <v>0</v>
      </c>
      <c r="M332" s="149">
        <v>0</v>
      </c>
      <c r="N332" s="149">
        <v>0</v>
      </c>
      <c r="O332" s="149">
        <v>0</v>
      </c>
      <c r="P332" s="149">
        <v>0</v>
      </c>
      <c r="Q332" s="149">
        <v>0</v>
      </c>
      <c r="R332" s="149">
        <v>0</v>
      </c>
    </row>
    <row r="333" spans="1:22" ht="20.25" customHeight="1">
      <c r="A333" s="90">
        <v>16015</v>
      </c>
      <c r="B333" s="196" t="s">
        <v>728</v>
      </c>
      <c r="C333" s="151">
        <f t="shared" si="45"/>
        <v>0</v>
      </c>
      <c r="D333" s="149">
        <v>0</v>
      </c>
      <c r="E333" s="149">
        <v>0</v>
      </c>
      <c r="F333" s="149">
        <v>0</v>
      </c>
      <c r="G333" s="149">
        <v>0</v>
      </c>
      <c r="H333" s="149">
        <v>0</v>
      </c>
      <c r="I333" s="149">
        <v>0</v>
      </c>
      <c r="J333" s="149" t="s">
        <v>767</v>
      </c>
      <c r="K333" s="149">
        <v>0</v>
      </c>
      <c r="L333" s="149">
        <v>0</v>
      </c>
      <c r="M333" s="149">
        <v>0</v>
      </c>
      <c r="N333" s="149">
        <v>0</v>
      </c>
      <c r="O333" s="149">
        <v>0</v>
      </c>
      <c r="P333" s="149">
        <v>0</v>
      </c>
      <c r="Q333" s="149">
        <v>0</v>
      </c>
      <c r="R333" s="149">
        <v>0</v>
      </c>
      <c r="S333" s="108"/>
      <c r="T333" s="108"/>
      <c r="U333" s="108"/>
      <c r="V333" s="108"/>
    </row>
    <row r="334" spans="1:22" ht="20.25" customHeight="1">
      <c r="A334" s="97">
        <v>16017</v>
      </c>
      <c r="B334" s="188" t="s">
        <v>203</v>
      </c>
      <c r="C334" s="151">
        <f t="shared" si="45"/>
        <v>0</v>
      </c>
      <c r="D334" s="149">
        <v>0</v>
      </c>
      <c r="E334" s="149">
        <v>0</v>
      </c>
      <c r="F334" s="149">
        <v>0</v>
      </c>
      <c r="G334" s="149">
        <v>0</v>
      </c>
      <c r="H334" s="149">
        <v>0</v>
      </c>
      <c r="I334" s="149">
        <v>0</v>
      </c>
      <c r="J334" s="149" t="s">
        <v>767</v>
      </c>
      <c r="K334" s="149">
        <v>0</v>
      </c>
      <c r="L334" s="149">
        <v>0</v>
      </c>
      <c r="M334" s="149">
        <v>0</v>
      </c>
      <c r="N334" s="149">
        <v>0</v>
      </c>
      <c r="O334" s="149">
        <v>0</v>
      </c>
      <c r="P334" s="149">
        <v>0</v>
      </c>
      <c r="Q334" s="149">
        <v>0</v>
      </c>
      <c r="R334" s="149">
        <v>0</v>
      </c>
      <c r="S334" s="108"/>
      <c r="T334" s="108"/>
      <c r="U334" s="108"/>
      <c r="V334" s="108"/>
    </row>
    <row r="335" spans="1:22" ht="20.25" customHeight="1">
      <c r="A335" s="97">
        <v>16018</v>
      </c>
      <c r="B335" s="196" t="s">
        <v>733</v>
      </c>
      <c r="C335" s="151">
        <f t="shared" si="45"/>
        <v>6</v>
      </c>
      <c r="D335" s="149">
        <v>0</v>
      </c>
      <c r="E335" s="149" t="s">
        <v>767</v>
      </c>
      <c r="F335" s="149">
        <v>0</v>
      </c>
      <c r="G335" s="149">
        <v>0</v>
      </c>
      <c r="H335" s="149">
        <v>0</v>
      </c>
      <c r="I335" s="149" t="s">
        <v>767</v>
      </c>
      <c r="J335" s="149" t="s">
        <v>767</v>
      </c>
      <c r="K335" s="149">
        <v>0</v>
      </c>
      <c r="L335" s="149" t="s">
        <v>767</v>
      </c>
      <c r="M335" s="149">
        <v>6</v>
      </c>
      <c r="N335" s="149">
        <v>0</v>
      </c>
      <c r="O335" s="149" t="s">
        <v>767</v>
      </c>
      <c r="P335" s="149" t="s">
        <v>767</v>
      </c>
      <c r="Q335" s="149">
        <v>0</v>
      </c>
      <c r="R335" s="149">
        <v>0</v>
      </c>
      <c r="S335" s="108"/>
      <c r="T335" s="108"/>
      <c r="U335" s="108"/>
      <c r="V335" s="108"/>
    </row>
    <row r="336" spans="1:22" ht="20.25" customHeight="1">
      <c r="A336" s="90">
        <v>16099</v>
      </c>
      <c r="B336" s="196" t="s">
        <v>406</v>
      </c>
      <c r="C336" s="151">
        <f t="shared" si="45"/>
        <v>737</v>
      </c>
      <c r="D336" s="149">
        <v>0</v>
      </c>
      <c r="E336" s="149">
        <v>153</v>
      </c>
      <c r="F336" s="149">
        <v>0</v>
      </c>
      <c r="G336" s="149">
        <v>0</v>
      </c>
      <c r="H336" s="149">
        <v>76</v>
      </c>
      <c r="I336" s="149">
        <v>79</v>
      </c>
      <c r="J336" s="149" t="s">
        <v>767</v>
      </c>
      <c r="K336" s="149">
        <v>0</v>
      </c>
      <c r="L336" s="149">
        <v>86</v>
      </c>
      <c r="M336" s="149">
        <v>50</v>
      </c>
      <c r="N336" s="149">
        <v>59</v>
      </c>
      <c r="O336" s="149">
        <v>108</v>
      </c>
      <c r="P336" s="149">
        <v>126</v>
      </c>
      <c r="Q336" s="149">
        <v>0</v>
      </c>
      <c r="R336" s="149">
        <v>0</v>
      </c>
      <c r="S336" s="108"/>
      <c r="T336" s="108"/>
      <c r="U336" s="108"/>
      <c r="V336" s="108"/>
    </row>
    <row r="337" spans="1:22" ht="20.25" customHeight="1">
      <c r="A337" s="90"/>
      <c r="B337" s="189" t="s">
        <v>549</v>
      </c>
      <c r="C337" s="151">
        <f>SUM(C338:C339)</f>
        <v>0</v>
      </c>
      <c r="D337" s="151">
        <f t="shared" ref="D337:R337" si="46">SUM(D338:D339)</f>
        <v>0</v>
      </c>
      <c r="E337" s="151">
        <f t="shared" si="46"/>
        <v>0</v>
      </c>
      <c r="F337" s="151">
        <f t="shared" si="46"/>
        <v>0</v>
      </c>
      <c r="G337" s="151">
        <f t="shared" si="46"/>
        <v>0</v>
      </c>
      <c r="H337" s="151">
        <f t="shared" si="46"/>
        <v>0</v>
      </c>
      <c r="I337" s="151">
        <f t="shared" si="46"/>
        <v>0</v>
      </c>
      <c r="J337" s="151">
        <f t="shared" si="46"/>
        <v>0</v>
      </c>
      <c r="K337" s="151">
        <f t="shared" si="46"/>
        <v>0</v>
      </c>
      <c r="L337" s="151">
        <f t="shared" si="46"/>
        <v>0</v>
      </c>
      <c r="M337" s="151">
        <f t="shared" si="46"/>
        <v>0</v>
      </c>
      <c r="N337" s="151">
        <f t="shared" si="46"/>
        <v>0</v>
      </c>
      <c r="O337" s="151">
        <f t="shared" si="46"/>
        <v>0</v>
      </c>
      <c r="P337" s="151">
        <f t="shared" si="46"/>
        <v>0</v>
      </c>
      <c r="Q337" s="151">
        <f t="shared" si="46"/>
        <v>0</v>
      </c>
      <c r="R337" s="151">
        <f t="shared" si="46"/>
        <v>0</v>
      </c>
      <c r="S337" s="108"/>
      <c r="T337" s="108"/>
      <c r="U337" s="108"/>
      <c r="V337" s="108"/>
    </row>
    <row r="338" spans="1:22" ht="20.25" customHeight="1">
      <c r="A338" s="97">
        <v>18102</v>
      </c>
      <c r="B338" s="188" t="s">
        <v>548</v>
      </c>
      <c r="C338" s="151">
        <f t="shared" si="45"/>
        <v>0</v>
      </c>
      <c r="D338" s="149">
        <v>0</v>
      </c>
      <c r="E338" s="149">
        <v>0</v>
      </c>
      <c r="F338" s="149">
        <v>0</v>
      </c>
      <c r="G338" s="149">
        <v>0</v>
      </c>
      <c r="H338" s="149">
        <v>0</v>
      </c>
      <c r="I338" s="149">
        <v>0</v>
      </c>
      <c r="J338" s="149" t="s">
        <v>767</v>
      </c>
      <c r="K338" s="149">
        <v>0</v>
      </c>
      <c r="L338" s="149">
        <v>0</v>
      </c>
      <c r="M338" s="149">
        <v>0</v>
      </c>
      <c r="N338" s="149">
        <v>0</v>
      </c>
      <c r="O338" s="149">
        <v>0</v>
      </c>
      <c r="P338" s="149">
        <v>0</v>
      </c>
      <c r="Q338" s="149">
        <v>0</v>
      </c>
      <c r="R338" s="149">
        <v>0</v>
      </c>
      <c r="S338" s="108"/>
      <c r="T338" s="108"/>
      <c r="U338" s="108"/>
      <c r="V338" s="108"/>
    </row>
    <row r="339" spans="1:22" ht="20.25" customHeight="1">
      <c r="A339" s="233">
        <v>18199</v>
      </c>
      <c r="B339" s="200" t="s">
        <v>204</v>
      </c>
      <c r="C339" s="343">
        <f t="shared" si="45"/>
        <v>0</v>
      </c>
      <c r="D339" s="201">
        <v>0</v>
      </c>
      <c r="E339" s="201">
        <v>0</v>
      </c>
      <c r="F339" s="201">
        <v>0</v>
      </c>
      <c r="G339" s="201">
        <v>0</v>
      </c>
      <c r="H339" s="201">
        <v>0</v>
      </c>
      <c r="I339" s="201">
        <v>0</v>
      </c>
      <c r="J339" s="201">
        <v>0</v>
      </c>
      <c r="K339" s="201">
        <v>0</v>
      </c>
      <c r="L339" s="201" t="s">
        <v>767</v>
      </c>
      <c r="M339" s="201">
        <v>0</v>
      </c>
      <c r="N339" s="201">
        <v>0</v>
      </c>
      <c r="O339" s="201">
        <v>0</v>
      </c>
      <c r="P339" s="201">
        <v>0</v>
      </c>
      <c r="Q339" s="201">
        <v>0</v>
      </c>
      <c r="R339" s="201">
        <v>0</v>
      </c>
      <c r="S339" s="320"/>
      <c r="T339" s="108"/>
      <c r="U339" s="108"/>
      <c r="V339" s="108"/>
    </row>
    <row r="340" spans="1:22" ht="13.5" customHeight="1">
      <c r="A340" s="493" t="s">
        <v>490</v>
      </c>
      <c r="B340" s="493"/>
      <c r="C340" s="493"/>
      <c r="D340" s="493"/>
      <c r="E340" s="493"/>
      <c r="F340" s="493"/>
      <c r="G340" s="493"/>
      <c r="H340" s="493"/>
      <c r="I340" s="493"/>
      <c r="J340" s="493"/>
      <c r="K340" s="493"/>
      <c r="L340" s="493"/>
      <c r="M340" s="493"/>
      <c r="N340" s="493"/>
      <c r="O340" s="493"/>
      <c r="P340" s="493"/>
      <c r="Q340" s="493"/>
      <c r="R340" s="493"/>
    </row>
    <row r="341" spans="1:22" ht="27.75" customHeight="1">
      <c r="A341" s="477" t="s">
        <v>901</v>
      </c>
      <c r="B341" s="477"/>
      <c r="C341" s="477"/>
      <c r="D341" s="477"/>
      <c r="E341" s="477"/>
      <c r="F341" s="477"/>
      <c r="G341" s="477"/>
      <c r="H341" s="477"/>
      <c r="I341" s="477"/>
      <c r="J341" s="477"/>
      <c r="K341" s="477"/>
      <c r="L341" s="477"/>
      <c r="M341" s="477"/>
      <c r="N341" s="477"/>
      <c r="O341" s="477"/>
      <c r="P341" s="477"/>
      <c r="Q341" s="477"/>
      <c r="R341" s="477"/>
      <c r="S341" s="477"/>
    </row>
    <row r="342" spans="1:22" ht="15.75" customHeight="1">
      <c r="A342" s="436" t="s">
        <v>768</v>
      </c>
      <c r="B342" s="436"/>
      <c r="C342" s="301"/>
      <c r="D342" s="301"/>
      <c r="E342" s="301"/>
      <c r="F342" s="301"/>
      <c r="G342" s="301"/>
      <c r="H342" s="301"/>
      <c r="I342" s="301"/>
      <c r="J342" s="301"/>
      <c r="K342" s="301"/>
      <c r="L342" s="301"/>
      <c r="M342" s="301"/>
      <c r="N342" s="301"/>
      <c r="O342" s="301"/>
      <c r="P342" s="301"/>
      <c r="Q342" s="301"/>
      <c r="R342" s="301"/>
    </row>
    <row r="343" spans="1:22" ht="20.25" customHeight="1">
      <c r="A343" s="296" t="s">
        <v>673</v>
      </c>
      <c r="B343" s="109"/>
    </row>
    <row r="344" spans="1:22" ht="20.25" customHeight="1">
      <c r="C344" s="234"/>
      <c r="D344" s="235"/>
      <c r="E344" s="111"/>
      <c r="F344" s="111"/>
      <c r="G344" s="111"/>
      <c r="H344" s="111"/>
      <c r="I344" s="111"/>
      <c r="J344" s="111"/>
      <c r="K344" s="111"/>
      <c r="L344" s="111"/>
      <c r="M344" s="111"/>
      <c r="N344" s="111"/>
      <c r="O344" s="111"/>
      <c r="P344" s="111"/>
      <c r="Q344" s="111"/>
      <c r="R344" s="111"/>
    </row>
    <row r="345" spans="1:22" ht="20.25" customHeight="1">
      <c r="C345" s="234"/>
      <c r="D345" s="236"/>
      <c r="E345" s="111"/>
      <c r="F345" s="111"/>
      <c r="G345" s="111"/>
      <c r="H345" s="111"/>
      <c r="I345" s="111"/>
      <c r="J345" s="111"/>
      <c r="K345" s="111"/>
      <c r="L345" s="111"/>
      <c r="M345" s="111"/>
      <c r="N345" s="111"/>
      <c r="O345" s="111"/>
      <c r="P345" s="111"/>
      <c r="Q345" s="111"/>
      <c r="R345" s="111"/>
    </row>
    <row r="346" spans="1:22" ht="20.25" customHeight="1">
      <c r="C346" s="234"/>
      <c r="D346" s="235"/>
      <c r="E346" s="111"/>
      <c r="F346" s="111"/>
      <c r="G346" s="111"/>
      <c r="H346" s="111"/>
      <c r="I346" s="111"/>
      <c r="J346" s="111"/>
      <c r="K346" s="111"/>
      <c r="L346" s="111"/>
      <c r="M346" s="111"/>
      <c r="N346" s="111"/>
      <c r="O346" s="111"/>
      <c r="P346" s="111"/>
      <c r="Q346" s="111"/>
      <c r="R346" s="111"/>
    </row>
    <row r="347" spans="1:22" ht="20.25" customHeight="1">
      <c r="B347" s="119"/>
      <c r="C347" s="234"/>
      <c r="D347" s="235"/>
      <c r="E347" s="111"/>
      <c r="F347" s="111"/>
      <c r="G347" s="111"/>
      <c r="H347" s="111"/>
      <c r="I347" s="111"/>
      <c r="J347" s="111"/>
      <c r="K347" s="111"/>
      <c r="L347" s="111"/>
      <c r="M347" s="111"/>
      <c r="N347" s="111"/>
      <c r="O347" s="111"/>
      <c r="P347" s="111"/>
      <c r="Q347" s="111"/>
      <c r="R347" s="111"/>
    </row>
    <row r="348" spans="1:22" ht="20.25" customHeight="1">
      <c r="B348" s="121"/>
      <c r="C348" s="234"/>
      <c r="D348" s="236"/>
      <c r="E348" s="111"/>
      <c r="F348" s="111"/>
      <c r="G348" s="111"/>
      <c r="H348" s="111"/>
      <c r="I348" s="111"/>
      <c r="J348" s="111"/>
      <c r="K348" s="111"/>
      <c r="L348" s="111"/>
      <c r="M348" s="111"/>
      <c r="N348" s="111"/>
      <c r="O348" s="111"/>
      <c r="P348" s="111"/>
      <c r="Q348" s="111"/>
      <c r="R348" s="111"/>
    </row>
    <row r="349" spans="1:22" ht="20.25" customHeight="1">
      <c r="C349" s="234"/>
      <c r="D349" s="235"/>
      <c r="E349" s="111"/>
      <c r="F349" s="111"/>
      <c r="G349" s="111"/>
      <c r="H349" s="111"/>
      <c r="I349" s="111"/>
      <c r="J349" s="111"/>
      <c r="K349" s="111"/>
      <c r="L349" s="111"/>
      <c r="M349" s="111"/>
      <c r="N349" s="111"/>
      <c r="O349" s="111"/>
      <c r="P349" s="111"/>
      <c r="Q349" s="111"/>
      <c r="R349" s="111"/>
    </row>
    <row r="350" spans="1:22" ht="20.25" customHeight="1">
      <c r="C350" s="234"/>
      <c r="D350" s="235"/>
      <c r="E350" s="111"/>
      <c r="F350" s="111"/>
      <c r="G350" s="111"/>
      <c r="H350" s="111"/>
      <c r="I350" s="111"/>
      <c r="J350" s="111"/>
      <c r="K350" s="111"/>
      <c r="L350" s="111"/>
      <c r="M350" s="111"/>
      <c r="N350" s="111"/>
      <c r="O350" s="111"/>
      <c r="P350" s="111"/>
      <c r="Q350" s="111"/>
      <c r="R350" s="111"/>
    </row>
    <row r="351" spans="1:22" ht="20.25" customHeight="1">
      <c r="A351" s="132"/>
      <c r="B351" s="119"/>
      <c r="C351" s="234"/>
      <c r="D351" s="235"/>
      <c r="E351" s="111"/>
      <c r="F351" s="111"/>
      <c r="G351" s="111"/>
      <c r="H351" s="111"/>
      <c r="I351" s="111"/>
      <c r="J351" s="111"/>
      <c r="K351" s="111"/>
      <c r="L351" s="111"/>
      <c r="M351" s="111"/>
      <c r="N351" s="111"/>
      <c r="O351" s="111"/>
      <c r="P351" s="111"/>
      <c r="Q351" s="111"/>
      <c r="R351" s="111"/>
    </row>
    <row r="352" spans="1:22" ht="20.25" customHeight="1">
      <c r="B352" s="119"/>
      <c r="C352" s="237"/>
      <c r="D352" s="237"/>
      <c r="E352" s="111"/>
      <c r="F352" s="111"/>
      <c r="G352" s="111"/>
      <c r="H352" s="111"/>
      <c r="I352" s="111"/>
      <c r="J352" s="111"/>
      <c r="K352" s="111"/>
      <c r="L352" s="111"/>
      <c r="M352" s="111"/>
      <c r="N352" s="111"/>
      <c r="O352" s="111"/>
      <c r="P352" s="111"/>
      <c r="Q352" s="111"/>
      <c r="R352" s="111"/>
    </row>
    <row r="353" spans="1:18" ht="20.25" customHeight="1">
      <c r="B353" s="119"/>
      <c r="C353" s="111"/>
      <c r="D353" s="111"/>
      <c r="E353" s="111"/>
      <c r="F353" s="111"/>
      <c r="G353" s="111"/>
      <c r="H353" s="111"/>
      <c r="I353" s="111"/>
      <c r="J353" s="111"/>
      <c r="K353" s="111"/>
      <c r="L353" s="111"/>
      <c r="M353" s="111"/>
      <c r="N353" s="111"/>
      <c r="O353" s="111"/>
      <c r="P353" s="111"/>
      <c r="Q353" s="111"/>
      <c r="R353" s="111"/>
    </row>
    <row r="354" spans="1:18" ht="20.25" customHeight="1">
      <c r="B354" s="119"/>
      <c r="C354" s="111"/>
      <c r="D354" s="111"/>
      <c r="E354" s="111"/>
      <c r="F354" s="111"/>
      <c r="G354" s="111"/>
      <c r="H354" s="111"/>
      <c r="I354" s="111"/>
      <c r="J354" s="111"/>
      <c r="K354" s="111"/>
      <c r="L354" s="111"/>
      <c r="M354" s="111"/>
      <c r="N354" s="111"/>
      <c r="O354" s="111"/>
      <c r="P354" s="111"/>
      <c r="Q354" s="111"/>
      <c r="R354" s="111"/>
    </row>
    <row r="355" spans="1:18" ht="20.25" customHeight="1">
      <c r="A355" s="125"/>
      <c r="C355" s="111"/>
      <c r="D355" s="111"/>
      <c r="E355" s="111"/>
      <c r="F355" s="111"/>
      <c r="G355" s="111"/>
      <c r="H355" s="111"/>
      <c r="I355" s="111"/>
      <c r="J355" s="111"/>
      <c r="K355" s="111"/>
      <c r="L355" s="111"/>
      <c r="M355" s="111"/>
      <c r="N355" s="111"/>
      <c r="O355" s="111"/>
      <c r="P355" s="111"/>
      <c r="Q355" s="111"/>
      <c r="R355" s="111"/>
    </row>
    <row r="356" spans="1:18" ht="20.25" customHeight="1">
      <c r="B356" s="119"/>
      <c r="C356" s="237"/>
      <c r="D356" s="237"/>
      <c r="E356" s="111"/>
      <c r="F356" s="111"/>
      <c r="G356" s="111"/>
      <c r="H356" s="111"/>
      <c r="I356" s="111"/>
      <c r="J356" s="111"/>
      <c r="K356" s="111"/>
      <c r="L356" s="111"/>
      <c r="M356" s="111"/>
      <c r="N356" s="111"/>
      <c r="O356" s="111"/>
      <c r="P356" s="111"/>
      <c r="Q356" s="111"/>
      <c r="R356" s="117"/>
    </row>
    <row r="357" spans="1:18" ht="20.25" customHeight="1">
      <c r="B357" s="119"/>
      <c r="C357" s="237"/>
      <c r="D357" s="237"/>
      <c r="E357" s="111"/>
      <c r="F357" s="111"/>
      <c r="G357" s="111"/>
      <c r="H357" s="111"/>
      <c r="I357" s="111"/>
      <c r="J357" s="111"/>
      <c r="K357" s="111"/>
      <c r="L357" s="111"/>
      <c r="M357" s="111"/>
      <c r="N357" s="111"/>
      <c r="O357" s="111"/>
      <c r="P357" s="111"/>
      <c r="Q357" s="111"/>
      <c r="R357" s="111"/>
    </row>
    <row r="358" spans="1:18" ht="20.25" customHeight="1">
      <c r="B358" s="119"/>
      <c r="C358" s="237"/>
      <c r="D358" s="237"/>
      <c r="E358" s="111"/>
      <c r="F358" s="111"/>
      <c r="G358" s="111"/>
      <c r="H358" s="111"/>
      <c r="I358" s="111"/>
      <c r="J358" s="111"/>
      <c r="K358" s="111"/>
      <c r="L358" s="111"/>
      <c r="M358" s="111"/>
      <c r="N358" s="111"/>
      <c r="O358" s="111"/>
      <c r="P358" s="111"/>
      <c r="Q358" s="111"/>
      <c r="R358" s="111"/>
    </row>
    <row r="359" spans="1:18" ht="20.25" customHeight="1">
      <c r="B359" s="119"/>
      <c r="C359" s="237"/>
      <c r="D359" s="237"/>
      <c r="E359" s="111"/>
      <c r="F359" s="111"/>
      <c r="G359" s="111"/>
      <c r="H359" s="111"/>
      <c r="I359" s="111"/>
      <c r="J359" s="111"/>
      <c r="K359" s="111"/>
      <c r="L359" s="111"/>
      <c r="M359" s="111"/>
      <c r="N359" s="111"/>
      <c r="O359" s="111"/>
      <c r="P359" s="111"/>
      <c r="Q359" s="111"/>
      <c r="R359" s="111"/>
    </row>
    <row r="360" spans="1:18" ht="20.25" customHeight="1">
      <c r="A360" s="123"/>
      <c r="B360" s="124"/>
      <c r="C360" s="237"/>
      <c r="D360" s="237"/>
      <c r="E360" s="111"/>
      <c r="F360" s="111"/>
      <c r="G360" s="111"/>
      <c r="H360" s="111"/>
      <c r="I360" s="111"/>
      <c r="J360" s="111"/>
      <c r="K360" s="111"/>
      <c r="L360" s="111"/>
      <c r="M360" s="111"/>
      <c r="N360" s="111"/>
      <c r="O360" s="111"/>
      <c r="P360" s="111"/>
      <c r="Q360" s="111"/>
      <c r="R360" s="111"/>
    </row>
    <row r="361" spans="1:18" ht="20.25" customHeight="1">
      <c r="B361" s="119"/>
      <c r="C361" s="237"/>
      <c r="D361" s="238"/>
      <c r="E361" s="111"/>
      <c r="F361" s="111"/>
      <c r="G361" s="111"/>
      <c r="H361" s="111"/>
      <c r="I361" s="111"/>
      <c r="J361" s="111"/>
      <c r="K361" s="111"/>
      <c r="L361" s="111"/>
      <c r="M361" s="111"/>
      <c r="N361" s="111"/>
      <c r="O361" s="111"/>
      <c r="P361" s="111"/>
      <c r="Q361" s="111"/>
      <c r="R361" s="111"/>
    </row>
    <row r="362" spans="1:18" ht="20.25" customHeight="1">
      <c r="B362" s="119"/>
      <c r="C362" s="239"/>
      <c r="D362" s="240"/>
      <c r="E362" s="117"/>
      <c r="F362" s="117"/>
      <c r="G362" s="117"/>
      <c r="H362" s="117"/>
      <c r="I362" s="117"/>
      <c r="J362" s="117"/>
      <c r="K362" s="117"/>
      <c r="L362" s="117"/>
      <c r="M362" s="117"/>
      <c r="N362" s="117"/>
      <c r="O362" s="117"/>
      <c r="P362" s="117"/>
      <c r="Q362" s="117"/>
      <c r="R362" s="111"/>
    </row>
    <row r="363" spans="1:18" ht="20.25" customHeight="1">
      <c r="A363" s="125"/>
      <c r="B363" s="119"/>
      <c r="C363" s="237"/>
      <c r="D363" s="237"/>
      <c r="E363" s="111"/>
      <c r="F363" s="111"/>
      <c r="G363" s="111"/>
      <c r="H363" s="111"/>
      <c r="I363" s="111"/>
      <c r="J363" s="111"/>
      <c r="K363" s="111"/>
      <c r="L363" s="111"/>
      <c r="M363" s="111"/>
      <c r="N363" s="111"/>
      <c r="O363" s="111"/>
      <c r="P363" s="111"/>
      <c r="Q363" s="111"/>
      <c r="R363" s="111"/>
    </row>
    <row r="364" spans="1:18" ht="20.25" customHeight="1">
      <c r="A364" s="123"/>
      <c r="B364" s="129"/>
      <c r="C364" s="237"/>
      <c r="D364" s="237"/>
      <c r="E364" s="111"/>
      <c r="F364" s="111"/>
      <c r="G364" s="111"/>
      <c r="H364" s="111"/>
      <c r="I364" s="111"/>
      <c r="J364" s="111"/>
      <c r="K364" s="111"/>
      <c r="L364" s="111"/>
      <c r="M364" s="111"/>
      <c r="N364" s="111"/>
      <c r="O364" s="111"/>
      <c r="P364" s="111"/>
      <c r="Q364" s="111"/>
      <c r="R364" s="111"/>
    </row>
    <row r="365" spans="1:18" ht="20.25" customHeight="1">
      <c r="B365" s="119"/>
      <c r="C365" s="237"/>
      <c r="D365" s="237"/>
      <c r="E365" s="111"/>
      <c r="F365" s="111"/>
      <c r="G365" s="111"/>
      <c r="H365" s="111"/>
      <c r="I365" s="111"/>
      <c r="J365" s="111"/>
      <c r="K365" s="111"/>
      <c r="L365" s="111"/>
      <c r="M365" s="111"/>
      <c r="N365" s="111"/>
      <c r="O365" s="111"/>
      <c r="P365" s="111"/>
      <c r="Q365" s="111"/>
      <c r="R365" s="111"/>
    </row>
    <row r="366" spans="1:18" ht="20.25" customHeight="1">
      <c r="A366" s="125"/>
      <c r="B366" s="114"/>
      <c r="C366" s="237"/>
      <c r="D366" s="237"/>
      <c r="E366" s="111"/>
      <c r="F366" s="111"/>
      <c r="G366" s="111"/>
      <c r="H366" s="111"/>
      <c r="I366" s="111"/>
      <c r="J366" s="111"/>
      <c r="K366" s="111"/>
      <c r="L366" s="111"/>
      <c r="M366" s="111"/>
      <c r="N366" s="111"/>
      <c r="O366" s="111"/>
      <c r="P366" s="111"/>
      <c r="Q366" s="111"/>
      <c r="R366" s="111"/>
    </row>
    <row r="367" spans="1:18" ht="20.25" customHeight="1">
      <c r="B367" s="119"/>
      <c r="C367" s="237"/>
      <c r="D367" s="237"/>
      <c r="E367" s="111"/>
      <c r="F367" s="111"/>
      <c r="G367" s="111"/>
      <c r="H367" s="111"/>
      <c r="I367" s="111"/>
      <c r="J367" s="111"/>
      <c r="K367" s="111"/>
      <c r="L367" s="111"/>
      <c r="M367" s="111"/>
      <c r="N367" s="111"/>
      <c r="O367" s="111"/>
      <c r="P367" s="111"/>
      <c r="Q367" s="111"/>
      <c r="R367" s="111"/>
    </row>
    <row r="368" spans="1:18" ht="20.25" customHeight="1">
      <c r="A368" s="123"/>
      <c r="B368" s="124"/>
      <c r="C368" s="237"/>
      <c r="D368" s="237"/>
      <c r="E368" s="111"/>
      <c r="F368" s="111"/>
      <c r="G368" s="111"/>
      <c r="H368" s="111"/>
      <c r="I368" s="111"/>
      <c r="J368" s="111"/>
      <c r="K368" s="111"/>
      <c r="L368" s="111"/>
      <c r="M368" s="111"/>
      <c r="N368" s="111"/>
      <c r="O368" s="111"/>
      <c r="P368" s="111"/>
      <c r="Q368" s="111"/>
      <c r="R368" s="117"/>
    </row>
    <row r="369" spans="1:18" ht="20.25" customHeight="1">
      <c r="B369" s="119"/>
      <c r="C369" s="237"/>
      <c r="D369" s="237"/>
      <c r="E369" s="111"/>
      <c r="F369" s="111"/>
      <c r="G369" s="111"/>
      <c r="H369" s="111"/>
      <c r="I369" s="111"/>
      <c r="J369" s="111"/>
      <c r="K369" s="111"/>
      <c r="L369" s="111"/>
      <c r="M369" s="111"/>
      <c r="N369" s="111"/>
      <c r="O369" s="111"/>
      <c r="P369" s="111"/>
      <c r="Q369" s="111"/>
      <c r="R369" s="111"/>
    </row>
    <row r="370" spans="1:18" ht="20.25" customHeight="1">
      <c r="A370" s="125"/>
      <c r="B370" s="119"/>
      <c r="C370" s="134"/>
      <c r="D370" s="134"/>
      <c r="E370" s="112"/>
      <c r="F370" s="112"/>
      <c r="G370" s="112"/>
      <c r="H370" s="112"/>
      <c r="I370" s="112"/>
      <c r="J370" s="112"/>
      <c r="K370" s="112"/>
      <c r="L370" s="112"/>
      <c r="M370" s="112"/>
      <c r="N370" s="112"/>
      <c r="O370" s="112"/>
      <c r="P370" s="112"/>
      <c r="Q370" s="112"/>
      <c r="R370" s="112"/>
    </row>
    <row r="371" spans="1:18" ht="20.25" customHeight="1">
      <c r="C371" s="134"/>
      <c r="D371" s="241"/>
      <c r="E371" s="112"/>
      <c r="F371" s="112"/>
      <c r="G371" s="112"/>
      <c r="H371" s="112"/>
      <c r="I371" s="112"/>
      <c r="J371" s="112"/>
      <c r="K371" s="112"/>
      <c r="L371" s="112"/>
      <c r="M371" s="112"/>
      <c r="N371" s="112"/>
      <c r="O371" s="112"/>
      <c r="P371" s="112"/>
      <c r="Q371" s="112"/>
      <c r="R371" s="112"/>
    </row>
    <row r="372" spans="1:18" ht="20.25" customHeight="1">
      <c r="A372" s="125"/>
      <c r="B372" s="121"/>
      <c r="C372" s="242"/>
      <c r="D372" s="243"/>
      <c r="E372" s="116"/>
      <c r="F372" s="116"/>
      <c r="G372" s="116"/>
      <c r="H372" s="116"/>
      <c r="I372" s="116"/>
      <c r="J372" s="116"/>
      <c r="K372" s="116"/>
      <c r="L372" s="116"/>
      <c r="M372" s="116"/>
      <c r="N372" s="116"/>
      <c r="O372" s="116"/>
      <c r="P372" s="116"/>
      <c r="Q372" s="116"/>
      <c r="R372" s="116"/>
    </row>
    <row r="373" spans="1:18" ht="20.25" customHeight="1">
      <c r="C373" s="134"/>
      <c r="D373" s="134"/>
      <c r="E373" s="112"/>
      <c r="F373" s="112"/>
      <c r="G373" s="112"/>
      <c r="H373" s="112"/>
      <c r="I373" s="112"/>
      <c r="J373" s="112"/>
      <c r="K373" s="112"/>
      <c r="L373" s="112"/>
      <c r="M373" s="112"/>
      <c r="N373" s="112"/>
      <c r="O373" s="112"/>
      <c r="P373" s="112"/>
      <c r="Q373" s="112"/>
      <c r="R373" s="112"/>
    </row>
    <row r="374" spans="1:18" ht="20.25" customHeight="1">
      <c r="A374" s="128"/>
      <c r="B374" s="124"/>
      <c r="C374" s="134"/>
      <c r="D374" s="134"/>
      <c r="E374" s="112"/>
      <c r="F374" s="112"/>
      <c r="G374" s="112"/>
      <c r="H374" s="112"/>
      <c r="I374" s="112"/>
      <c r="J374" s="112"/>
      <c r="K374" s="112"/>
      <c r="L374" s="112"/>
      <c r="M374" s="112"/>
      <c r="N374" s="112"/>
      <c r="O374" s="112"/>
      <c r="P374" s="112"/>
      <c r="Q374" s="112"/>
      <c r="R374" s="112"/>
    </row>
    <row r="375" spans="1:18" ht="20.25" customHeight="1">
      <c r="A375" s="125"/>
      <c r="B375" s="119"/>
      <c r="C375" s="134"/>
      <c r="D375" s="241"/>
      <c r="E375" s="112"/>
      <c r="F375" s="112"/>
      <c r="G375" s="112"/>
      <c r="H375" s="112"/>
      <c r="I375" s="112"/>
      <c r="J375" s="112"/>
      <c r="K375" s="112"/>
      <c r="L375" s="112"/>
      <c r="M375" s="112"/>
      <c r="N375" s="112"/>
      <c r="O375" s="112"/>
      <c r="P375" s="112"/>
      <c r="Q375" s="112"/>
      <c r="R375" s="112"/>
    </row>
    <row r="376" spans="1:18" ht="20.25" customHeight="1">
      <c r="B376" s="119"/>
      <c r="C376" s="242"/>
      <c r="D376" s="243"/>
      <c r="E376" s="116"/>
      <c r="F376" s="116"/>
      <c r="G376" s="116"/>
      <c r="H376" s="116"/>
      <c r="I376" s="116"/>
      <c r="J376" s="116"/>
      <c r="K376" s="116"/>
      <c r="L376" s="116"/>
      <c r="M376" s="116"/>
      <c r="N376" s="116"/>
      <c r="O376" s="116"/>
      <c r="P376" s="116"/>
      <c r="Q376" s="116"/>
      <c r="R376" s="116"/>
    </row>
    <row r="377" spans="1:18" ht="20.25" customHeight="1">
      <c r="B377" s="119"/>
      <c r="C377" s="134"/>
      <c r="D377" s="134"/>
      <c r="E377" s="112"/>
      <c r="F377" s="112"/>
      <c r="G377" s="112"/>
      <c r="H377" s="112"/>
      <c r="I377" s="112"/>
      <c r="J377" s="112"/>
      <c r="K377" s="112"/>
      <c r="L377" s="112"/>
      <c r="M377" s="112"/>
      <c r="N377" s="112"/>
      <c r="O377" s="112"/>
      <c r="P377" s="112"/>
      <c r="Q377" s="112"/>
      <c r="R377" s="112"/>
    </row>
    <row r="378" spans="1:18" ht="20.25" customHeight="1">
      <c r="B378" s="119"/>
      <c r="C378" s="134"/>
      <c r="D378" s="134"/>
      <c r="E378" s="112"/>
      <c r="F378" s="112"/>
      <c r="G378" s="112"/>
      <c r="H378" s="112"/>
      <c r="I378" s="112"/>
      <c r="J378" s="112"/>
      <c r="K378" s="112"/>
      <c r="L378" s="112"/>
      <c r="M378" s="112"/>
      <c r="N378" s="112"/>
      <c r="O378" s="112"/>
      <c r="P378" s="112"/>
      <c r="Q378" s="112"/>
      <c r="R378" s="112"/>
    </row>
    <row r="379" spans="1:18" ht="20.25" customHeight="1">
      <c r="B379" s="119"/>
      <c r="C379" s="134"/>
      <c r="D379" s="241"/>
      <c r="E379" s="112"/>
      <c r="F379" s="112"/>
      <c r="G379" s="112"/>
      <c r="H379" s="112"/>
      <c r="I379" s="112"/>
      <c r="J379" s="112"/>
      <c r="K379" s="112"/>
      <c r="L379" s="112"/>
      <c r="M379" s="112"/>
      <c r="N379" s="112"/>
      <c r="O379" s="112"/>
      <c r="P379" s="112"/>
      <c r="Q379" s="112"/>
      <c r="R379" s="112"/>
    </row>
    <row r="380" spans="1:18" ht="20.25" customHeight="1">
      <c r="B380" s="119"/>
      <c r="C380" s="242"/>
      <c r="D380" s="243"/>
      <c r="E380" s="116"/>
      <c r="F380" s="116"/>
      <c r="G380" s="116"/>
      <c r="H380" s="116"/>
      <c r="I380" s="116"/>
      <c r="J380" s="116"/>
      <c r="K380" s="116"/>
      <c r="L380" s="116"/>
      <c r="M380" s="116"/>
      <c r="N380" s="116"/>
      <c r="O380" s="116"/>
      <c r="P380" s="116"/>
      <c r="Q380" s="116"/>
      <c r="R380" s="116"/>
    </row>
    <row r="381" spans="1:18" ht="20.25" customHeight="1">
      <c r="C381" s="134"/>
      <c r="D381" s="134"/>
      <c r="E381" s="112"/>
      <c r="F381" s="112"/>
      <c r="G381" s="112"/>
      <c r="H381" s="112"/>
      <c r="I381" s="112"/>
      <c r="J381" s="112"/>
      <c r="K381" s="112"/>
      <c r="L381" s="112"/>
      <c r="M381" s="112"/>
      <c r="N381" s="112"/>
      <c r="O381" s="112"/>
      <c r="P381" s="112"/>
      <c r="Q381" s="112"/>
      <c r="R381" s="112"/>
    </row>
    <row r="382" spans="1:18" ht="20.25" customHeight="1">
      <c r="B382" s="119"/>
      <c r="C382" s="134"/>
      <c r="D382" s="134"/>
      <c r="E382" s="112"/>
      <c r="F382" s="112"/>
      <c r="G382" s="112"/>
      <c r="H382" s="112"/>
      <c r="I382" s="112"/>
      <c r="J382" s="112"/>
      <c r="K382" s="112"/>
      <c r="L382" s="112"/>
      <c r="M382" s="112"/>
      <c r="N382" s="112"/>
      <c r="O382" s="112"/>
      <c r="P382" s="112"/>
      <c r="Q382" s="112"/>
      <c r="R382" s="112"/>
    </row>
    <row r="383" spans="1:18" ht="20.25" customHeight="1">
      <c r="B383" s="119"/>
      <c r="C383" s="134"/>
      <c r="D383" s="241"/>
      <c r="E383" s="112"/>
      <c r="F383" s="112"/>
      <c r="G383" s="112"/>
      <c r="H383" s="112"/>
      <c r="I383" s="112"/>
      <c r="J383" s="112"/>
      <c r="K383" s="112"/>
      <c r="L383" s="112"/>
      <c r="M383" s="112"/>
      <c r="N383" s="112"/>
      <c r="O383" s="112"/>
      <c r="P383" s="112"/>
      <c r="Q383" s="112"/>
      <c r="R383" s="112"/>
    </row>
    <row r="384" spans="1:18" ht="20.25" customHeight="1">
      <c r="B384" s="119"/>
      <c r="C384" s="242"/>
      <c r="D384" s="243"/>
      <c r="E384" s="116"/>
      <c r="F384" s="116"/>
      <c r="G384" s="116"/>
      <c r="H384" s="116"/>
      <c r="I384" s="116"/>
      <c r="J384" s="116"/>
      <c r="K384" s="116"/>
      <c r="L384" s="116"/>
      <c r="M384" s="116"/>
      <c r="N384" s="116"/>
      <c r="O384" s="116"/>
      <c r="P384" s="116"/>
      <c r="Q384" s="116"/>
      <c r="R384" s="112"/>
    </row>
    <row r="385" spans="1:18" ht="20.25" customHeight="1">
      <c r="B385" s="119"/>
      <c r="C385" s="134"/>
      <c r="D385" s="134"/>
      <c r="E385" s="112"/>
      <c r="F385" s="112"/>
      <c r="G385" s="112"/>
      <c r="H385" s="112"/>
      <c r="I385" s="112"/>
      <c r="J385" s="112"/>
      <c r="K385" s="112"/>
      <c r="L385" s="112"/>
      <c r="M385" s="112"/>
      <c r="N385" s="112"/>
      <c r="O385" s="112"/>
      <c r="P385" s="112"/>
      <c r="Q385" s="112"/>
      <c r="R385" s="141"/>
    </row>
    <row r="386" spans="1:18" ht="20.25" customHeight="1">
      <c r="B386" s="119"/>
      <c r="C386" s="134"/>
      <c r="D386" s="134"/>
      <c r="E386" s="112"/>
      <c r="F386" s="112"/>
      <c r="G386" s="112"/>
      <c r="H386" s="112"/>
      <c r="I386" s="112"/>
      <c r="J386" s="112"/>
      <c r="K386" s="112"/>
      <c r="L386" s="112"/>
      <c r="M386" s="112"/>
      <c r="N386" s="112"/>
      <c r="O386" s="112"/>
      <c r="P386" s="112"/>
      <c r="Q386" s="112"/>
      <c r="R386" s="112"/>
    </row>
    <row r="387" spans="1:18" ht="20.25" customHeight="1">
      <c r="C387" s="134"/>
      <c r="D387" s="134"/>
      <c r="E387" s="112"/>
      <c r="F387" s="112"/>
      <c r="G387" s="112"/>
      <c r="H387" s="112"/>
      <c r="I387" s="112"/>
      <c r="J387" s="112"/>
      <c r="K387" s="112"/>
      <c r="L387" s="112"/>
      <c r="M387" s="112"/>
      <c r="N387" s="112"/>
      <c r="O387" s="112"/>
      <c r="P387" s="112"/>
      <c r="Q387" s="112"/>
      <c r="R387" s="112"/>
    </row>
    <row r="388" spans="1:18" ht="20.25" customHeight="1">
      <c r="B388" s="119"/>
      <c r="C388" s="134"/>
      <c r="D388" s="134"/>
      <c r="E388" s="112"/>
      <c r="F388" s="112"/>
      <c r="G388" s="112"/>
      <c r="H388" s="112"/>
      <c r="I388" s="112"/>
      <c r="J388" s="112"/>
      <c r="K388" s="112"/>
      <c r="L388" s="112"/>
      <c r="M388" s="112"/>
      <c r="N388" s="112"/>
      <c r="O388" s="112"/>
      <c r="P388" s="112"/>
      <c r="Q388" s="112"/>
      <c r="R388" s="112"/>
    </row>
    <row r="389" spans="1:18" ht="20.25" customHeight="1">
      <c r="B389" s="119"/>
      <c r="C389" s="134"/>
      <c r="D389" s="134"/>
      <c r="E389" s="141"/>
      <c r="F389" s="141"/>
      <c r="G389" s="141"/>
      <c r="H389" s="141"/>
      <c r="I389" s="141"/>
      <c r="J389" s="141"/>
      <c r="K389" s="141"/>
      <c r="L389" s="141"/>
      <c r="M389" s="141"/>
      <c r="N389" s="141"/>
      <c r="O389" s="141"/>
      <c r="P389" s="141"/>
      <c r="Q389" s="141"/>
      <c r="R389" s="112"/>
    </row>
    <row r="390" spans="1:18" ht="20.25" customHeight="1">
      <c r="B390" s="119"/>
      <c r="C390" s="134"/>
      <c r="D390" s="134"/>
      <c r="E390" s="112"/>
      <c r="F390" s="112"/>
      <c r="G390" s="112"/>
      <c r="H390" s="112"/>
      <c r="I390" s="112"/>
      <c r="J390" s="112"/>
      <c r="K390" s="112"/>
      <c r="L390" s="112"/>
      <c r="M390" s="112"/>
      <c r="N390" s="112"/>
      <c r="O390" s="112"/>
      <c r="P390" s="112"/>
      <c r="Q390" s="112"/>
      <c r="R390" s="112"/>
    </row>
    <row r="391" spans="1:18" ht="20.25" customHeight="1">
      <c r="B391" s="119"/>
      <c r="C391" s="134"/>
      <c r="D391" s="134"/>
      <c r="E391" s="112"/>
      <c r="F391" s="112"/>
      <c r="G391" s="112"/>
      <c r="H391" s="112"/>
      <c r="I391" s="112"/>
      <c r="J391" s="112"/>
      <c r="K391" s="112"/>
      <c r="L391" s="112"/>
      <c r="M391" s="112"/>
      <c r="N391" s="112"/>
      <c r="O391" s="112"/>
      <c r="P391" s="112"/>
      <c r="Q391" s="112"/>
      <c r="R391" s="112"/>
    </row>
    <row r="392" spans="1:18" ht="20.25" customHeight="1">
      <c r="B392" s="119"/>
      <c r="C392" s="134"/>
      <c r="D392" s="134"/>
      <c r="E392" s="112"/>
      <c r="F392" s="112"/>
      <c r="G392" s="112"/>
      <c r="H392" s="112"/>
      <c r="I392" s="112"/>
      <c r="J392" s="112"/>
      <c r="K392" s="112"/>
      <c r="L392" s="112"/>
      <c r="M392" s="112"/>
      <c r="N392" s="112"/>
      <c r="O392" s="112"/>
      <c r="P392" s="112"/>
      <c r="Q392" s="112"/>
      <c r="R392" s="112"/>
    </row>
    <row r="393" spans="1:18" ht="20.25" customHeight="1">
      <c r="B393" s="119"/>
      <c r="C393" s="134"/>
      <c r="D393" s="134"/>
      <c r="E393" s="112"/>
      <c r="F393" s="112"/>
      <c r="G393" s="112"/>
      <c r="H393" s="112"/>
      <c r="I393" s="112"/>
      <c r="J393" s="112"/>
      <c r="K393" s="112"/>
      <c r="L393" s="112"/>
      <c r="M393" s="112"/>
      <c r="N393" s="112"/>
      <c r="O393" s="112"/>
      <c r="P393" s="112"/>
      <c r="Q393" s="112"/>
      <c r="R393" s="112"/>
    </row>
    <row r="394" spans="1:18" ht="20.25" customHeight="1">
      <c r="A394" s="123"/>
      <c r="B394" s="124"/>
      <c r="C394" s="134"/>
      <c r="D394" s="134"/>
      <c r="E394" s="112"/>
      <c r="F394" s="112"/>
      <c r="G394" s="112"/>
      <c r="H394" s="112"/>
      <c r="I394" s="112"/>
      <c r="J394" s="112"/>
      <c r="K394" s="112"/>
      <c r="L394" s="112"/>
      <c r="M394" s="112"/>
      <c r="N394" s="112"/>
      <c r="O394" s="112"/>
      <c r="P394" s="112"/>
      <c r="Q394" s="112"/>
      <c r="R394" s="112"/>
    </row>
    <row r="395" spans="1:18" ht="20.25" customHeight="1">
      <c r="B395" s="119"/>
      <c r="C395" s="134"/>
      <c r="D395" s="134"/>
      <c r="E395" s="112"/>
      <c r="F395" s="112"/>
      <c r="G395" s="112"/>
      <c r="H395" s="112"/>
      <c r="I395" s="112"/>
      <c r="J395" s="112"/>
      <c r="K395" s="112"/>
      <c r="L395" s="112"/>
      <c r="M395" s="112"/>
      <c r="N395" s="112"/>
      <c r="O395" s="112"/>
      <c r="P395" s="112"/>
      <c r="Q395" s="112"/>
      <c r="R395" s="112"/>
    </row>
    <row r="396" spans="1:18" ht="20.25" customHeight="1">
      <c r="A396" s="123"/>
      <c r="B396" s="124"/>
      <c r="C396" s="134"/>
      <c r="D396" s="134"/>
      <c r="E396" s="112"/>
      <c r="F396" s="112"/>
      <c r="G396" s="112"/>
      <c r="H396" s="112"/>
      <c r="I396" s="112"/>
      <c r="J396" s="112"/>
      <c r="K396" s="112"/>
      <c r="L396" s="112"/>
      <c r="M396" s="112"/>
      <c r="N396" s="112"/>
      <c r="O396" s="112"/>
      <c r="P396" s="112"/>
      <c r="Q396" s="112"/>
      <c r="R396" s="112"/>
    </row>
    <row r="397" spans="1:18" ht="20.25" customHeight="1">
      <c r="B397" s="119"/>
      <c r="C397" s="134"/>
      <c r="D397" s="134"/>
      <c r="E397" s="112"/>
      <c r="F397" s="112"/>
      <c r="G397" s="112"/>
      <c r="H397" s="112"/>
      <c r="I397" s="112"/>
      <c r="J397" s="112"/>
      <c r="K397" s="112"/>
      <c r="L397" s="112"/>
      <c r="M397" s="112"/>
      <c r="N397" s="112"/>
      <c r="O397" s="112"/>
      <c r="P397" s="112"/>
      <c r="Q397" s="112"/>
      <c r="R397" s="112"/>
    </row>
    <row r="398" spans="1:18" ht="20.25" customHeight="1">
      <c r="B398" s="119"/>
      <c r="C398" s="134"/>
      <c r="D398" s="134"/>
      <c r="E398" s="112"/>
      <c r="F398" s="112"/>
      <c r="G398" s="112"/>
      <c r="H398" s="112"/>
      <c r="I398" s="112"/>
      <c r="J398" s="112"/>
      <c r="K398" s="112"/>
      <c r="L398" s="112"/>
      <c r="M398" s="112"/>
      <c r="N398" s="112"/>
      <c r="O398" s="112"/>
      <c r="P398" s="112"/>
      <c r="Q398" s="112"/>
      <c r="R398" s="116"/>
    </row>
    <row r="399" spans="1:18" ht="20.25" customHeight="1">
      <c r="A399" s="123"/>
      <c r="B399" s="126"/>
      <c r="C399" s="134"/>
      <c r="D399" s="134"/>
      <c r="E399" s="112"/>
      <c r="F399" s="112"/>
      <c r="G399" s="112"/>
      <c r="H399" s="112"/>
      <c r="I399" s="112"/>
      <c r="J399" s="112"/>
      <c r="K399" s="112"/>
      <c r="L399" s="112"/>
      <c r="M399" s="112"/>
      <c r="N399" s="112"/>
      <c r="O399" s="112"/>
      <c r="P399" s="112"/>
      <c r="Q399" s="112"/>
      <c r="R399" s="112"/>
    </row>
    <row r="400" spans="1:18" ht="20.25" customHeight="1">
      <c r="B400" s="119"/>
      <c r="C400" s="134"/>
      <c r="D400" s="134"/>
      <c r="E400" s="112"/>
      <c r="F400" s="112"/>
      <c r="G400" s="112"/>
      <c r="H400" s="112"/>
      <c r="I400" s="112"/>
      <c r="J400" s="112"/>
      <c r="K400" s="112"/>
      <c r="L400" s="112"/>
      <c r="M400" s="112"/>
      <c r="N400" s="112"/>
      <c r="O400" s="112"/>
      <c r="P400" s="112"/>
      <c r="Q400" s="112"/>
      <c r="R400" s="116"/>
    </row>
    <row r="401" spans="1:18" ht="20.25" customHeight="1">
      <c r="B401" s="119"/>
      <c r="C401" s="134"/>
      <c r="D401" s="134"/>
      <c r="E401" s="112"/>
      <c r="F401" s="112"/>
      <c r="G401" s="112"/>
      <c r="H401" s="112"/>
      <c r="I401" s="112"/>
      <c r="J401" s="112"/>
      <c r="K401" s="112"/>
      <c r="L401" s="112"/>
      <c r="M401" s="112"/>
      <c r="N401" s="112"/>
      <c r="O401" s="112"/>
      <c r="P401" s="112"/>
      <c r="Q401" s="112"/>
      <c r="R401" s="112"/>
    </row>
    <row r="402" spans="1:18" ht="20.25" customHeight="1">
      <c r="B402" s="119"/>
      <c r="C402" s="242"/>
      <c r="D402" s="242"/>
      <c r="E402" s="116"/>
      <c r="F402" s="116"/>
      <c r="G402" s="116"/>
      <c r="H402" s="116"/>
      <c r="I402" s="116"/>
      <c r="J402" s="116"/>
      <c r="K402" s="116"/>
      <c r="L402" s="116"/>
      <c r="M402" s="116"/>
      <c r="N402" s="116"/>
      <c r="O402" s="116"/>
      <c r="P402" s="116"/>
      <c r="Q402" s="116"/>
      <c r="R402" s="112"/>
    </row>
    <row r="403" spans="1:18" ht="20.25" customHeight="1">
      <c r="B403" s="119"/>
      <c r="C403" s="134"/>
      <c r="D403" s="134"/>
      <c r="E403" s="112"/>
      <c r="F403" s="112"/>
      <c r="G403" s="112"/>
      <c r="H403" s="112"/>
      <c r="I403" s="112"/>
      <c r="J403" s="112"/>
      <c r="K403" s="112"/>
      <c r="L403" s="112"/>
      <c r="M403" s="112"/>
      <c r="N403" s="112"/>
      <c r="O403" s="112"/>
      <c r="P403" s="112"/>
      <c r="Q403" s="112"/>
      <c r="R403" s="116"/>
    </row>
    <row r="404" spans="1:18" ht="20.25" customHeight="1">
      <c r="A404" s="123"/>
      <c r="B404" s="126"/>
      <c r="C404" s="242"/>
      <c r="D404" s="242"/>
      <c r="E404" s="116"/>
      <c r="F404" s="116"/>
      <c r="G404" s="116"/>
      <c r="H404" s="116"/>
      <c r="I404" s="116"/>
      <c r="J404" s="116"/>
      <c r="K404" s="116"/>
      <c r="L404" s="116"/>
      <c r="M404" s="116"/>
      <c r="N404" s="116"/>
      <c r="O404" s="116"/>
      <c r="P404" s="116"/>
      <c r="Q404" s="116"/>
      <c r="R404" s="112"/>
    </row>
    <row r="405" spans="1:18" ht="20.25" customHeight="1">
      <c r="B405" s="119"/>
      <c r="C405" s="134"/>
      <c r="D405" s="134"/>
      <c r="E405" s="112"/>
      <c r="F405" s="112"/>
      <c r="G405" s="112"/>
      <c r="H405" s="112"/>
      <c r="I405" s="112"/>
      <c r="J405" s="112"/>
      <c r="K405" s="112"/>
      <c r="L405" s="112"/>
      <c r="M405" s="112"/>
      <c r="N405" s="112"/>
      <c r="O405" s="112"/>
      <c r="P405" s="112"/>
      <c r="Q405" s="112"/>
      <c r="R405" s="112"/>
    </row>
    <row r="406" spans="1:18" ht="20.25" customHeight="1">
      <c r="B406" s="119"/>
      <c r="C406" s="134"/>
      <c r="D406" s="134"/>
      <c r="E406" s="112"/>
      <c r="F406" s="112"/>
      <c r="G406" s="112"/>
      <c r="H406" s="112"/>
      <c r="I406" s="112"/>
      <c r="J406" s="112"/>
      <c r="K406" s="112"/>
      <c r="L406" s="112"/>
      <c r="M406" s="112"/>
      <c r="N406" s="112"/>
      <c r="O406" s="112"/>
      <c r="P406" s="112"/>
      <c r="Q406" s="112"/>
      <c r="R406" s="112"/>
    </row>
    <row r="407" spans="1:18" ht="20.25" customHeight="1">
      <c r="B407" s="119"/>
      <c r="C407" s="242"/>
      <c r="D407" s="242"/>
      <c r="E407" s="116"/>
      <c r="F407" s="116"/>
      <c r="G407" s="116"/>
      <c r="H407" s="116"/>
      <c r="I407" s="116"/>
      <c r="J407" s="116"/>
      <c r="K407" s="116"/>
      <c r="L407" s="116"/>
      <c r="M407" s="116"/>
      <c r="N407" s="116"/>
      <c r="O407" s="116"/>
      <c r="P407" s="116"/>
      <c r="Q407" s="116"/>
      <c r="R407" s="116"/>
    </row>
    <row r="408" spans="1:18" ht="20.25" customHeight="1">
      <c r="A408" s="123"/>
      <c r="B408" s="124"/>
      <c r="C408" s="134"/>
      <c r="D408" s="134"/>
      <c r="E408" s="112"/>
      <c r="F408" s="112"/>
      <c r="G408" s="112"/>
      <c r="H408" s="112"/>
      <c r="I408" s="112"/>
      <c r="J408" s="112"/>
      <c r="K408" s="112"/>
      <c r="L408" s="112"/>
      <c r="M408" s="112"/>
      <c r="N408" s="112"/>
      <c r="O408" s="112"/>
      <c r="P408" s="112"/>
      <c r="Q408" s="112"/>
      <c r="R408" s="112"/>
    </row>
    <row r="409" spans="1:18" ht="20.25" customHeight="1">
      <c r="B409" s="119"/>
      <c r="C409" s="134"/>
      <c r="D409" s="134"/>
      <c r="E409" s="112"/>
      <c r="F409" s="112"/>
      <c r="G409" s="112"/>
      <c r="H409" s="112"/>
      <c r="I409" s="112"/>
      <c r="J409" s="112"/>
      <c r="K409" s="112"/>
      <c r="L409" s="112"/>
      <c r="M409" s="112"/>
      <c r="N409" s="112"/>
      <c r="O409" s="112"/>
      <c r="P409" s="112"/>
      <c r="Q409" s="112"/>
      <c r="R409" s="112"/>
    </row>
    <row r="410" spans="1:18" ht="20.25" customHeight="1">
      <c r="B410" s="119"/>
      <c r="C410" s="134"/>
      <c r="D410" s="134"/>
      <c r="E410" s="112"/>
      <c r="F410" s="112"/>
      <c r="G410" s="112"/>
      <c r="H410" s="112"/>
      <c r="I410" s="112"/>
      <c r="J410" s="112"/>
      <c r="K410" s="112"/>
      <c r="L410" s="112"/>
      <c r="M410" s="112"/>
      <c r="N410" s="112"/>
      <c r="O410" s="112"/>
      <c r="P410" s="112"/>
      <c r="Q410" s="112"/>
      <c r="R410" s="112"/>
    </row>
    <row r="411" spans="1:18" ht="20.25" customHeight="1">
      <c r="B411" s="119"/>
      <c r="C411" s="242"/>
      <c r="D411" s="242"/>
      <c r="E411" s="116"/>
      <c r="F411" s="116"/>
      <c r="G411" s="116"/>
      <c r="H411" s="116"/>
      <c r="I411" s="116"/>
      <c r="J411" s="116"/>
      <c r="K411" s="116"/>
      <c r="L411" s="116"/>
      <c r="M411" s="116"/>
      <c r="N411" s="116"/>
      <c r="O411" s="116"/>
      <c r="P411" s="116"/>
      <c r="Q411" s="116"/>
      <c r="R411" s="112"/>
    </row>
    <row r="412" spans="1:18" ht="20.25" customHeight="1">
      <c r="B412" s="119"/>
      <c r="C412" s="134"/>
      <c r="D412" s="134"/>
      <c r="E412" s="112"/>
      <c r="F412" s="112"/>
      <c r="G412" s="112"/>
      <c r="H412" s="112"/>
      <c r="I412" s="112"/>
      <c r="J412" s="112"/>
      <c r="K412" s="112"/>
      <c r="L412" s="112"/>
      <c r="M412" s="112"/>
      <c r="N412" s="112"/>
      <c r="O412" s="112"/>
      <c r="P412" s="112"/>
      <c r="Q412" s="112"/>
      <c r="R412" s="112"/>
    </row>
    <row r="413" spans="1:18" ht="20.25" customHeight="1">
      <c r="A413" s="123"/>
      <c r="B413" s="126"/>
      <c r="C413" s="134"/>
      <c r="D413" s="134"/>
      <c r="E413" s="112"/>
      <c r="F413" s="112"/>
      <c r="G413" s="112"/>
      <c r="H413" s="112"/>
      <c r="I413" s="112"/>
      <c r="J413" s="112"/>
      <c r="K413" s="112"/>
      <c r="L413" s="112"/>
      <c r="M413" s="112"/>
      <c r="N413" s="112"/>
      <c r="O413" s="112"/>
      <c r="P413" s="112"/>
      <c r="Q413" s="112"/>
      <c r="R413" s="112"/>
    </row>
    <row r="414" spans="1:18" ht="20.25" customHeight="1">
      <c r="B414" s="119"/>
      <c r="C414" s="134"/>
      <c r="D414" s="134"/>
      <c r="E414" s="112"/>
      <c r="F414" s="112"/>
      <c r="G414" s="112"/>
      <c r="H414" s="112"/>
      <c r="I414" s="112"/>
      <c r="J414" s="112"/>
      <c r="K414" s="112"/>
      <c r="L414" s="112"/>
      <c r="M414" s="112"/>
      <c r="N414" s="112"/>
      <c r="O414" s="112"/>
      <c r="P414" s="112"/>
      <c r="Q414" s="112"/>
      <c r="R414" s="112"/>
    </row>
    <row r="415" spans="1:18" ht="20.25" customHeight="1">
      <c r="B415" s="119"/>
      <c r="C415" s="241"/>
      <c r="D415" s="241"/>
      <c r="E415" s="112"/>
      <c r="F415" s="112"/>
      <c r="G415" s="112"/>
      <c r="H415" s="112"/>
      <c r="I415" s="112"/>
      <c r="J415" s="112"/>
      <c r="K415" s="112"/>
      <c r="L415" s="112"/>
      <c r="M415" s="112"/>
      <c r="N415" s="112"/>
      <c r="O415" s="112"/>
      <c r="P415" s="112"/>
      <c r="Q415" s="112"/>
      <c r="R415" s="112"/>
    </row>
    <row r="416" spans="1:18" ht="20.25" customHeight="1">
      <c r="B416" s="119"/>
      <c r="C416" s="134"/>
      <c r="D416" s="134"/>
      <c r="E416" s="112"/>
      <c r="F416" s="112"/>
      <c r="G416" s="112"/>
      <c r="H416" s="112"/>
      <c r="I416" s="112"/>
      <c r="J416" s="112"/>
      <c r="K416" s="112"/>
      <c r="L416" s="112"/>
      <c r="M416" s="112"/>
      <c r="N416" s="112"/>
      <c r="O416" s="112"/>
      <c r="P416" s="112"/>
      <c r="Q416" s="112"/>
      <c r="R416" s="116"/>
    </row>
    <row r="417" spans="1:18" ht="20.25" customHeight="1">
      <c r="C417" s="134"/>
      <c r="D417" s="134"/>
      <c r="E417" s="112"/>
      <c r="F417" s="112"/>
      <c r="G417" s="112"/>
      <c r="H417" s="112"/>
      <c r="I417" s="112"/>
      <c r="J417" s="112"/>
      <c r="K417" s="112"/>
      <c r="L417" s="112"/>
      <c r="M417" s="112"/>
      <c r="N417" s="112"/>
      <c r="O417" s="112"/>
      <c r="P417" s="112"/>
      <c r="Q417" s="112"/>
      <c r="R417" s="112"/>
    </row>
    <row r="418" spans="1:18" ht="20.25" customHeight="1">
      <c r="B418" s="119"/>
      <c r="C418" s="134"/>
      <c r="D418" s="134"/>
      <c r="E418" s="112"/>
      <c r="F418" s="112"/>
      <c r="G418" s="112"/>
      <c r="H418" s="112"/>
      <c r="I418" s="112"/>
      <c r="J418" s="112"/>
      <c r="K418" s="112"/>
      <c r="L418" s="112"/>
      <c r="M418" s="112"/>
      <c r="N418" s="112"/>
      <c r="O418" s="112"/>
      <c r="P418" s="112"/>
      <c r="Q418" s="112"/>
      <c r="R418" s="112"/>
    </row>
    <row r="419" spans="1:18" ht="20.25" customHeight="1">
      <c r="B419" s="119"/>
      <c r="C419" s="134"/>
      <c r="D419" s="134"/>
      <c r="E419" s="112"/>
      <c r="F419" s="112"/>
      <c r="G419" s="112"/>
      <c r="H419" s="112"/>
      <c r="I419" s="112"/>
      <c r="J419" s="112"/>
      <c r="K419" s="112"/>
      <c r="L419" s="112"/>
      <c r="M419" s="112"/>
      <c r="N419" s="112"/>
      <c r="O419" s="112"/>
      <c r="P419" s="112"/>
      <c r="Q419" s="112"/>
      <c r="R419" s="112"/>
    </row>
    <row r="420" spans="1:18" ht="20.25" customHeight="1">
      <c r="B420" s="119"/>
      <c r="C420" s="242"/>
      <c r="D420" s="242"/>
      <c r="E420" s="116"/>
      <c r="F420" s="116"/>
      <c r="G420" s="116"/>
      <c r="H420" s="116"/>
      <c r="I420" s="116"/>
      <c r="J420" s="116"/>
      <c r="K420" s="116"/>
      <c r="L420" s="116"/>
      <c r="M420" s="116"/>
      <c r="N420" s="116"/>
      <c r="O420" s="116"/>
      <c r="P420" s="116"/>
      <c r="Q420" s="116"/>
      <c r="R420" s="112"/>
    </row>
    <row r="421" spans="1:18" ht="20.25" customHeight="1">
      <c r="A421" s="123"/>
      <c r="B421" s="126"/>
      <c r="C421" s="134"/>
      <c r="D421" s="134"/>
      <c r="E421" s="112"/>
      <c r="F421" s="112"/>
      <c r="G421" s="112"/>
      <c r="H421" s="112"/>
      <c r="I421" s="112"/>
      <c r="J421" s="112"/>
      <c r="K421" s="112"/>
      <c r="L421" s="112"/>
      <c r="M421" s="112"/>
      <c r="N421" s="112"/>
      <c r="O421" s="112"/>
      <c r="P421" s="112"/>
      <c r="Q421" s="112"/>
      <c r="R421" s="112"/>
    </row>
    <row r="422" spans="1:18" ht="20.25" customHeight="1">
      <c r="B422" s="119"/>
      <c r="C422" s="134"/>
      <c r="D422" s="134"/>
      <c r="E422" s="112"/>
      <c r="F422" s="112"/>
      <c r="G422" s="112"/>
      <c r="H422" s="112"/>
      <c r="I422" s="112"/>
      <c r="J422" s="112"/>
      <c r="K422" s="112"/>
      <c r="L422" s="112"/>
      <c r="M422" s="112"/>
      <c r="N422" s="112"/>
      <c r="O422" s="112"/>
      <c r="P422" s="112"/>
      <c r="Q422" s="112"/>
      <c r="R422" s="112"/>
    </row>
    <row r="423" spans="1:18" ht="20.25" customHeight="1">
      <c r="B423" s="119"/>
      <c r="C423" s="134"/>
      <c r="D423" s="134"/>
      <c r="E423" s="112"/>
      <c r="F423" s="112"/>
      <c r="G423" s="112"/>
      <c r="H423" s="112"/>
      <c r="I423" s="112"/>
      <c r="J423" s="112"/>
      <c r="K423" s="112"/>
      <c r="L423" s="112"/>
      <c r="M423" s="112"/>
      <c r="N423" s="112"/>
      <c r="O423" s="112"/>
      <c r="P423" s="112"/>
      <c r="Q423" s="112"/>
      <c r="R423" s="116"/>
    </row>
    <row r="424" spans="1:18" ht="20.25" customHeight="1">
      <c r="B424" s="119"/>
      <c r="C424" s="134"/>
      <c r="D424" s="134"/>
      <c r="E424" s="112"/>
      <c r="F424" s="112"/>
      <c r="G424" s="112"/>
      <c r="H424" s="112"/>
      <c r="I424" s="112"/>
      <c r="J424" s="112"/>
      <c r="K424" s="112"/>
      <c r="L424" s="112"/>
      <c r="M424" s="112"/>
      <c r="N424" s="112"/>
      <c r="O424" s="112"/>
      <c r="P424" s="112"/>
      <c r="Q424" s="112"/>
      <c r="R424" s="112"/>
    </row>
    <row r="425" spans="1:18" ht="20.25" customHeight="1">
      <c r="B425" s="119"/>
      <c r="C425" s="134"/>
      <c r="D425" s="134"/>
      <c r="E425" s="112"/>
      <c r="F425" s="112"/>
      <c r="G425" s="112"/>
      <c r="H425" s="112"/>
      <c r="I425" s="112"/>
      <c r="J425" s="112"/>
      <c r="K425" s="112"/>
      <c r="L425" s="112"/>
      <c r="M425" s="112"/>
      <c r="N425" s="112"/>
      <c r="O425" s="112"/>
      <c r="P425" s="112"/>
      <c r="Q425" s="112"/>
      <c r="R425" s="112"/>
    </row>
    <row r="426" spans="1:18" ht="20.25" customHeight="1">
      <c r="B426" s="119"/>
      <c r="C426" s="134"/>
      <c r="D426" s="134"/>
      <c r="E426" s="112"/>
      <c r="F426" s="112"/>
      <c r="G426" s="112"/>
      <c r="H426" s="112"/>
      <c r="I426" s="112"/>
      <c r="J426" s="112"/>
      <c r="K426" s="112"/>
      <c r="L426" s="112"/>
      <c r="M426" s="112"/>
      <c r="N426" s="112"/>
      <c r="O426" s="112"/>
      <c r="P426" s="112"/>
      <c r="Q426" s="112"/>
      <c r="R426" s="112"/>
    </row>
    <row r="427" spans="1:18" ht="20.25" customHeight="1">
      <c r="B427" s="119"/>
      <c r="C427" s="242"/>
      <c r="D427" s="242"/>
      <c r="E427" s="116"/>
      <c r="F427" s="116"/>
      <c r="G427" s="116"/>
      <c r="H427" s="116"/>
      <c r="I427" s="116"/>
      <c r="J427" s="116"/>
      <c r="K427" s="116"/>
      <c r="L427" s="116"/>
      <c r="M427" s="116"/>
      <c r="N427" s="116"/>
      <c r="O427" s="116"/>
      <c r="P427" s="116"/>
      <c r="Q427" s="116"/>
      <c r="R427" s="112"/>
    </row>
    <row r="428" spans="1:18" ht="20.25" customHeight="1">
      <c r="B428" s="119"/>
      <c r="C428" s="134"/>
      <c r="D428" s="134"/>
      <c r="E428" s="112"/>
      <c r="F428" s="112"/>
      <c r="G428" s="112"/>
      <c r="H428" s="112"/>
      <c r="I428" s="112"/>
      <c r="J428" s="112"/>
      <c r="K428" s="112"/>
      <c r="L428" s="112"/>
      <c r="M428" s="112"/>
      <c r="N428" s="112"/>
      <c r="O428" s="112"/>
      <c r="P428" s="112"/>
      <c r="Q428" s="112"/>
      <c r="R428" s="112"/>
    </row>
    <row r="429" spans="1:18" ht="20.25" customHeight="1">
      <c r="A429" s="123"/>
      <c r="B429" s="126"/>
      <c r="C429" s="134"/>
      <c r="D429" s="134"/>
      <c r="E429" s="112"/>
      <c r="F429" s="112"/>
      <c r="G429" s="112"/>
      <c r="H429" s="112"/>
      <c r="I429" s="112"/>
      <c r="J429" s="112"/>
      <c r="K429" s="112"/>
      <c r="L429" s="112"/>
      <c r="M429" s="112"/>
      <c r="N429" s="112"/>
      <c r="O429" s="112"/>
      <c r="P429" s="112"/>
      <c r="Q429" s="112"/>
      <c r="R429" s="112"/>
    </row>
    <row r="430" spans="1:18" ht="20.25" customHeight="1">
      <c r="B430" s="119"/>
      <c r="C430" s="134"/>
      <c r="D430" s="134"/>
      <c r="E430" s="112"/>
      <c r="F430" s="112"/>
      <c r="G430" s="112"/>
      <c r="H430" s="112"/>
      <c r="I430" s="112"/>
      <c r="J430" s="112"/>
      <c r="K430" s="112"/>
      <c r="L430" s="112"/>
      <c r="M430" s="112"/>
      <c r="N430" s="112"/>
      <c r="O430" s="112"/>
      <c r="P430" s="112"/>
      <c r="Q430" s="112"/>
      <c r="R430" s="112"/>
    </row>
    <row r="431" spans="1:18" ht="20.25" customHeight="1">
      <c r="C431" s="134"/>
      <c r="D431" s="134"/>
      <c r="E431" s="112"/>
      <c r="F431" s="112"/>
      <c r="G431" s="112"/>
      <c r="H431" s="112"/>
      <c r="I431" s="112"/>
      <c r="J431" s="112"/>
      <c r="K431" s="112"/>
      <c r="L431" s="112"/>
      <c r="M431" s="112"/>
      <c r="N431" s="112"/>
      <c r="O431" s="112"/>
      <c r="P431" s="112"/>
      <c r="Q431" s="112"/>
      <c r="R431" s="116"/>
    </row>
    <row r="432" spans="1:18" ht="20.25" customHeight="1">
      <c r="C432" s="134"/>
      <c r="D432" s="134"/>
      <c r="E432" s="112"/>
      <c r="F432" s="112"/>
      <c r="G432" s="112"/>
      <c r="H432" s="112"/>
      <c r="I432" s="112"/>
      <c r="J432" s="112"/>
      <c r="K432" s="112"/>
      <c r="L432" s="112"/>
      <c r="M432" s="112"/>
      <c r="N432" s="112"/>
      <c r="O432" s="112"/>
      <c r="P432" s="112"/>
      <c r="Q432" s="112"/>
      <c r="R432" s="112"/>
    </row>
    <row r="433" spans="1:18" ht="20.25" customHeight="1">
      <c r="B433" s="121"/>
      <c r="C433" s="134"/>
      <c r="D433" s="134"/>
      <c r="E433" s="112"/>
      <c r="F433" s="112"/>
      <c r="G433" s="112"/>
      <c r="H433" s="112"/>
      <c r="I433" s="112"/>
      <c r="J433" s="112"/>
      <c r="K433" s="112"/>
      <c r="L433" s="112"/>
      <c r="M433" s="112"/>
      <c r="N433" s="112"/>
      <c r="O433" s="112"/>
      <c r="P433" s="112"/>
      <c r="Q433" s="112"/>
      <c r="R433" s="112"/>
    </row>
    <row r="434" spans="1:18" ht="20.25" customHeight="1">
      <c r="B434" s="119"/>
      <c r="C434" s="134"/>
      <c r="D434" s="134"/>
      <c r="E434" s="112"/>
      <c r="F434" s="112"/>
      <c r="G434" s="112"/>
      <c r="H434" s="112"/>
      <c r="I434" s="112"/>
      <c r="J434" s="112"/>
      <c r="K434" s="112"/>
      <c r="L434" s="112"/>
      <c r="M434" s="112"/>
      <c r="N434" s="112"/>
      <c r="O434" s="112"/>
      <c r="P434" s="112"/>
      <c r="Q434" s="112"/>
      <c r="R434" s="112"/>
    </row>
    <row r="435" spans="1:18" ht="20.25" customHeight="1">
      <c r="B435" s="119"/>
      <c r="C435" s="242"/>
      <c r="D435" s="242"/>
      <c r="E435" s="116"/>
      <c r="F435" s="116"/>
      <c r="G435" s="116"/>
      <c r="H435" s="116"/>
      <c r="I435" s="116"/>
      <c r="J435" s="116"/>
      <c r="K435" s="116"/>
      <c r="L435" s="116"/>
      <c r="M435" s="116"/>
      <c r="N435" s="116"/>
      <c r="O435" s="116"/>
      <c r="P435" s="116"/>
      <c r="Q435" s="116"/>
      <c r="R435" s="112"/>
    </row>
    <row r="436" spans="1:18" ht="20.25" customHeight="1">
      <c r="B436" s="119"/>
      <c r="C436" s="134"/>
      <c r="D436" s="134"/>
      <c r="E436" s="112"/>
      <c r="F436" s="112"/>
      <c r="G436" s="112"/>
      <c r="H436" s="112"/>
      <c r="I436" s="112"/>
      <c r="J436" s="112"/>
      <c r="K436" s="112"/>
      <c r="L436" s="112"/>
      <c r="M436" s="112"/>
      <c r="N436" s="112"/>
      <c r="O436" s="112"/>
      <c r="P436" s="112"/>
      <c r="Q436" s="112"/>
      <c r="R436" s="112"/>
    </row>
    <row r="437" spans="1:18" ht="20.25" customHeight="1">
      <c r="A437" s="123"/>
      <c r="B437" s="126"/>
      <c r="C437" s="134"/>
      <c r="D437" s="134"/>
      <c r="E437" s="112"/>
      <c r="F437" s="112"/>
      <c r="G437" s="112"/>
      <c r="H437" s="112"/>
      <c r="I437" s="112"/>
      <c r="J437" s="112"/>
      <c r="K437" s="112"/>
      <c r="L437" s="112"/>
      <c r="M437" s="112"/>
      <c r="N437" s="112"/>
      <c r="O437" s="112"/>
      <c r="P437" s="112"/>
      <c r="Q437" s="112"/>
      <c r="R437" s="116"/>
    </row>
    <row r="438" spans="1:18" ht="20.25" customHeight="1">
      <c r="B438" s="119"/>
      <c r="C438" s="134"/>
      <c r="D438" s="134"/>
      <c r="E438" s="112"/>
      <c r="F438" s="112"/>
      <c r="G438" s="112"/>
      <c r="H438" s="112"/>
      <c r="I438" s="112"/>
      <c r="J438" s="112"/>
      <c r="K438" s="112"/>
      <c r="L438" s="112"/>
      <c r="M438" s="112"/>
      <c r="N438" s="112"/>
      <c r="O438" s="112"/>
      <c r="P438" s="112"/>
      <c r="Q438" s="112"/>
      <c r="R438" s="112"/>
    </row>
    <row r="439" spans="1:18" ht="20.25" customHeight="1">
      <c r="B439" s="119"/>
      <c r="C439" s="134"/>
      <c r="D439" s="134"/>
      <c r="E439" s="112"/>
      <c r="F439" s="112"/>
      <c r="G439" s="112"/>
      <c r="H439" s="112"/>
      <c r="I439" s="112"/>
      <c r="J439" s="112"/>
      <c r="K439" s="112"/>
      <c r="L439" s="112"/>
      <c r="M439" s="112"/>
      <c r="N439" s="112"/>
      <c r="O439" s="112"/>
      <c r="P439" s="112"/>
      <c r="Q439" s="112"/>
      <c r="R439" s="112"/>
    </row>
    <row r="440" spans="1:18" ht="20.25" customHeight="1">
      <c r="B440" s="119"/>
      <c r="C440" s="134"/>
      <c r="D440" s="134"/>
      <c r="E440" s="112"/>
      <c r="F440" s="112"/>
      <c r="G440" s="112"/>
      <c r="H440" s="112"/>
      <c r="I440" s="112"/>
      <c r="J440" s="112"/>
      <c r="K440" s="112"/>
      <c r="L440" s="112"/>
      <c r="M440" s="112"/>
      <c r="N440" s="112"/>
      <c r="O440" s="112"/>
      <c r="P440" s="112"/>
      <c r="Q440" s="112"/>
      <c r="R440" s="112"/>
    </row>
    <row r="441" spans="1:18" ht="20.25" customHeight="1">
      <c r="B441" s="119"/>
      <c r="C441" s="242"/>
      <c r="D441" s="242"/>
      <c r="E441" s="116"/>
      <c r="F441" s="116"/>
      <c r="G441" s="116"/>
      <c r="H441" s="116"/>
      <c r="I441" s="116"/>
      <c r="J441" s="116"/>
      <c r="K441" s="116"/>
      <c r="L441" s="116"/>
      <c r="M441" s="116"/>
      <c r="N441" s="116"/>
      <c r="O441" s="116"/>
      <c r="P441" s="116"/>
      <c r="Q441" s="116"/>
      <c r="R441" s="112"/>
    </row>
    <row r="442" spans="1:18" ht="20.25" customHeight="1">
      <c r="A442" s="123"/>
      <c r="B442" s="124"/>
      <c r="C442" s="134"/>
      <c r="D442" s="134"/>
      <c r="E442" s="112"/>
      <c r="F442" s="112"/>
      <c r="G442" s="112"/>
      <c r="H442" s="112"/>
      <c r="I442" s="112"/>
      <c r="J442" s="112"/>
      <c r="K442" s="112"/>
      <c r="L442" s="112"/>
      <c r="M442" s="112"/>
      <c r="N442" s="112"/>
      <c r="O442" s="112"/>
      <c r="P442" s="112"/>
      <c r="Q442" s="112"/>
      <c r="R442" s="116"/>
    </row>
    <row r="443" spans="1:18" ht="20.25" customHeight="1">
      <c r="B443" s="119"/>
      <c r="C443" s="134"/>
      <c r="D443" s="134"/>
      <c r="E443" s="112"/>
      <c r="F443" s="112"/>
      <c r="G443" s="112"/>
      <c r="H443" s="112"/>
      <c r="I443" s="112"/>
      <c r="J443" s="112"/>
      <c r="K443" s="112"/>
      <c r="L443" s="112"/>
      <c r="M443" s="112"/>
      <c r="N443" s="112"/>
      <c r="O443" s="112"/>
      <c r="P443" s="112"/>
      <c r="Q443" s="112"/>
      <c r="R443" s="112"/>
    </row>
    <row r="444" spans="1:18" ht="20.25" customHeight="1">
      <c r="B444" s="119"/>
      <c r="C444" s="134"/>
      <c r="D444" s="134"/>
      <c r="E444" s="112"/>
      <c r="F444" s="112"/>
      <c r="G444" s="112"/>
      <c r="H444" s="112"/>
      <c r="I444" s="112"/>
      <c r="J444" s="112"/>
      <c r="K444" s="112"/>
      <c r="L444" s="112"/>
      <c r="M444" s="112"/>
      <c r="N444" s="112"/>
      <c r="O444" s="112"/>
      <c r="P444" s="112"/>
      <c r="Q444" s="112"/>
      <c r="R444" s="112"/>
    </row>
    <row r="445" spans="1:18" ht="20.25" customHeight="1">
      <c r="B445" s="119"/>
      <c r="C445" s="134"/>
      <c r="D445" s="134"/>
      <c r="E445" s="112"/>
      <c r="F445" s="112"/>
      <c r="G445" s="112"/>
      <c r="H445" s="112"/>
      <c r="I445" s="112"/>
      <c r="J445" s="112"/>
      <c r="K445" s="112"/>
      <c r="L445" s="112"/>
      <c r="M445" s="112"/>
      <c r="N445" s="112"/>
      <c r="O445" s="112"/>
      <c r="P445" s="112"/>
      <c r="Q445" s="112"/>
      <c r="R445" s="112"/>
    </row>
    <row r="446" spans="1:18" ht="20.25" customHeight="1">
      <c r="B446" s="119"/>
      <c r="C446" s="242"/>
      <c r="D446" s="242"/>
      <c r="E446" s="116"/>
      <c r="F446" s="116"/>
      <c r="G446" s="116"/>
      <c r="H446" s="116"/>
      <c r="I446" s="116"/>
      <c r="J446" s="116"/>
      <c r="K446" s="116"/>
      <c r="L446" s="116"/>
      <c r="M446" s="116"/>
      <c r="N446" s="116"/>
      <c r="O446" s="116"/>
      <c r="P446" s="116"/>
      <c r="Q446" s="116"/>
      <c r="R446" s="112"/>
    </row>
    <row r="447" spans="1:18" ht="20.25" customHeight="1">
      <c r="B447" s="119"/>
      <c r="C447" s="134"/>
      <c r="D447" s="134"/>
      <c r="E447" s="112"/>
      <c r="F447" s="112"/>
      <c r="G447" s="112"/>
      <c r="H447" s="112"/>
      <c r="I447" s="112"/>
      <c r="J447" s="112"/>
      <c r="K447" s="112"/>
      <c r="L447" s="112"/>
      <c r="M447" s="112"/>
      <c r="N447" s="112"/>
      <c r="O447" s="112"/>
      <c r="P447" s="112"/>
      <c r="Q447" s="112"/>
      <c r="R447" s="112"/>
    </row>
    <row r="448" spans="1:18" ht="20.25" customHeight="1">
      <c r="B448" s="119"/>
      <c r="C448" s="134"/>
      <c r="D448" s="134"/>
      <c r="E448" s="112"/>
      <c r="F448" s="112"/>
      <c r="G448" s="112"/>
      <c r="H448" s="112"/>
      <c r="I448" s="112"/>
      <c r="J448" s="112"/>
      <c r="K448" s="112"/>
      <c r="L448" s="112"/>
      <c r="M448" s="112"/>
      <c r="N448" s="112"/>
      <c r="O448" s="112"/>
      <c r="P448" s="112"/>
      <c r="Q448" s="112"/>
      <c r="R448" s="112"/>
    </row>
    <row r="449" spans="1:18" ht="20.25" customHeight="1">
      <c r="B449" s="119"/>
      <c r="C449" s="134"/>
      <c r="D449" s="134"/>
      <c r="E449" s="112"/>
      <c r="F449" s="112"/>
      <c r="G449" s="112"/>
      <c r="H449" s="112"/>
      <c r="I449" s="112"/>
      <c r="J449" s="112"/>
      <c r="K449" s="112"/>
      <c r="L449" s="112"/>
      <c r="M449" s="112"/>
      <c r="N449" s="112"/>
      <c r="O449" s="112"/>
      <c r="P449" s="112"/>
      <c r="Q449" s="112"/>
      <c r="R449" s="112"/>
    </row>
    <row r="450" spans="1:18" ht="20.25" customHeight="1">
      <c r="B450" s="119"/>
      <c r="C450" s="134"/>
      <c r="D450" s="134"/>
      <c r="E450" s="112"/>
      <c r="F450" s="112"/>
      <c r="G450" s="112"/>
      <c r="H450" s="112"/>
      <c r="I450" s="112"/>
      <c r="J450" s="112"/>
      <c r="K450" s="112"/>
      <c r="L450" s="112"/>
      <c r="M450" s="112"/>
      <c r="N450" s="112"/>
      <c r="O450" s="112"/>
      <c r="P450" s="112"/>
      <c r="Q450" s="112"/>
      <c r="R450" s="112"/>
    </row>
    <row r="451" spans="1:18" ht="20.25" customHeight="1">
      <c r="B451" s="119"/>
      <c r="C451" s="134"/>
      <c r="D451" s="134"/>
      <c r="E451" s="112"/>
      <c r="F451" s="112"/>
      <c r="G451" s="112"/>
      <c r="H451" s="112"/>
      <c r="I451" s="112"/>
      <c r="J451" s="112"/>
      <c r="K451" s="112"/>
      <c r="L451" s="112"/>
      <c r="M451" s="112"/>
      <c r="N451" s="112"/>
      <c r="O451" s="112"/>
      <c r="P451" s="112"/>
      <c r="Q451" s="112"/>
      <c r="R451" s="112"/>
    </row>
    <row r="452" spans="1:18" ht="20.25" customHeight="1">
      <c r="B452" s="119"/>
      <c r="C452" s="134"/>
      <c r="D452" s="134"/>
      <c r="E452" s="112"/>
      <c r="F452" s="112"/>
      <c r="G452" s="112"/>
      <c r="H452" s="112"/>
      <c r="I452" s="112"/>
      <c r="J452" s="112"/>
      <c r="K452" s="112"/>
      <c r="L452" s="112"/>
      <c r="M452" s="112"/>
      <c r="N452" s="112"/>
      <c r="O452" s="112"/>
      <c r="P452" s="112"/>
      <c r="Q452" s="112"/>
      <c r="R452" s="112"/>
    </row>
    <row r="453" spans="1:18" ht="20.25" customHeight="1">
      <c r="B453" s="119"/>
      <c r="C453" s="134"/>
      <c r="D453" s="134"/>
      <c r="E453" s="112"/>
      <c r="F453" s="112"/>
      <c r="G453" s="112"/>
      <c r="H453" s="112"/>
      <c r="I453" s="112"/>
      <c r="J453" s="112"/>
      <c r="K453" s="112"/>
      <c r="L453" s="112"/>
      <c r="M453" s="112"/>
      <c r="N453" s="112"/>
      <c r="O453" s="112"/>
      <c r="P453" s="112"/>
      <c r="Q453" s="112"/>
      <c r="R453" s="112"/>
    </row>
    <row r="454" spans="1:18" ht="20.25" customHeight="1">
      <c r="A454" s="132"/>
      <c r="B454" s="130"/>
      <c r="C454" s="134"/>
      <c r="D454" s="134"/>
      <c r="E454" s="112"/>
      <c r="F454" s="112"/>
      <c r="G454" s="112"/>
      <c r="H454" s="112"/>
      <c r="I454" s="112"/>
      <c r="J454" s="112"/>
      <c r="K454" s="112"/>
      <c r="L454" s="112"/>
      <c r="M454" s="112"/>
      <c r="N454" s="112"/>
      <c r="O454" s="112"/>
      <c r="P454" s="112"/>
      <c r="Q454" s="112"/>
      <c r="R454" s="112"/>
    </row>
    <row r="455" spans="1:18" ht="20.25" customHeight="1">
      <c r="A455" s="207"/>
      <c r="B455" s="124"/>
      <c r="C455" s="242"/>
      <c r="D455" s="242"/>
      <c r="E455" s="116"/>
      <c r="F455" s="116"/>
      <c r="G455" s="116"/>
      <c r="H455" s="116"/>
      <c r="I455" s="116"/>
      <c r="J455" s="116"/>
      <c r="K455" s="116"/>
      <c r="L455" s="116"/>
      <c r="M455" s="116"/>
      <c r="N455" s="116"/>
      <c r="O455" s="116"/>
      <c r="P455" s="116"/>
      <c r="Q455" s="116"/>
      <c r="R455" s="116"/>
    </row>
    <row r="456" spans="1:18" ht="20.25" customHeight="1">
      <c r="A456" s="132"/>
      <c r="B456" s="130"/>
      <c r="C456" s="134"/>
      <c r="D456" s="134"/>
      <c r="E456" s="112"/>
      <c r="F456" s="112"/>
      <c r="G456" s="112"/>
      <c r="H456" s="112"/>
      <c r="I456" s="112"/>
      <c r="J456" s="112"/>
      <c r="K456" s="112"/>
      <c r="L456" s="112"/>
      <c r="M456" s="112"/>
      <c r="N456" s="112"/>
      <c r="O456" s="112"/>
      <c r="P456" s="112"/>
      <c r="Q456" s="112"/>
      <c r="R456" s="112"/>
    </row>
    <row r="457" spans="1:18" ht="20.25" customHeight="1">
      <c r="A457" s="125"/>
      <c r="B457" s="114"/>
      <c r="C457" s="134"/>
      <c r="D457" s="134"/>
      <c r="E457" s="112"/>
      <c r="F457" s="112"/>
      <c r="G457" s="112"/>
      <c r="H457" s="112"/>
      <c r="I457" s="112"/>
      <c r="J457" s="112"/>
      <c r="K457" s="112"/>
      <c r="L457" s="112"/>
      <c r="M457" s="112"/>
      <c r="N457" s="112"/>
      <c r="O457" s="112"/>
      <c r="P457" s="112"/>
      <c r="Q457" s="112"/>
      <c r="R457" s="112"/>
    </row>
    <row r="458" spans="1:18" ht="20.25" customHeight="1">
      <c r="A458" s="132"/>
      <c r="B458" s="130"/>
      <c r="C458" s="134"/>
      <c r="D458" s="134"/>
      <c r="E458" s="112"/>
      <c r="F458" s="112"/>
      <c r="G458" s="112"/>
      <c r="H458" s="112"/>
      <c r="I458" s="112"/>
      <c r="J458" s="112"/>
      <c r="K458" s="112"/>
      <c r="L458" s="112"/>
      <c r="M458" s="112"/>
      <c r="N458" s="112"/>
      <c r="O458" s="112"/>
      <c r="P458" s="112"/>
      <c r="Q458" s="112"/>
      <c r="R458" s="112"/>
    </row>
    <row r="459" spans="1:18" ht="20.25" customHeight="1">
      <c r="A459" s="132"/>
      <c r="B459" s="130"/>
      <c r="C459" s="134"/>
      <c r="D459" s="134"/>
      <c r="E459" s="112"/>
      <c r="F459" s="112"/>
      <c r="G459" s="112"/>
      <c r="H459" s="112"/>
      <c r="I459" s="112"/>
      <c r="J459" s="112"/>
      <c r="K459" s="112"/>
      <c r="L459" s="112"/>
      <c r="M459" s="112"/>
      <c r="N459" s="112"/>
      <c r="O459" s="112"/>
      <c r="P459" s="112"/>
      <c r="Q459" s="112"/>
      <c r="R459" s="112"/>
    </row>
    <row r="460" spans="1:18" ht="20.25" customHeight="1">
      <c r="A460" s="132"/>
      <c r="B460" s="119"/>
      <c r="C460" s="134"/>
      <c r="D460" s="134"/>
      <c r="E460" s="112"/>
      <c r="F460" s="112"/>
      <c r="G460" s="112"/>
      <c r="H460" s="112"/>
      <c r="I460" s="112"/>
      <c r="J460" s="112"/>
      <c r="K460" s="112"/>
      <c r="L460" s="112"/>
      <c r="M460" s="112"/>
      <c r="N460" s="112"/>
      <c r="O460" s="112"/>
      <c r="P460" s="112"/>
      <c r="Q460" s="112"/>
      <c r="R460" s="112"/>
    </row>
    <row r="461" spans="1:18" ht="20.25" customHeight="1">
      <c r="A461" s="132"/>
      <c r="B461" s="130"/>
      <c r="C461" s="134"/>
      <c r="D461" s="134"/>
      <c r="E461" s="112"/>
      <c r="F461" s="112"/>
      <c r="G461" s="112"/>
      <c r="H461" s="112"/>
      <c r="I461" s="112"/>
      <c r="J461" s="112"/>
      <c r="K461" s="112"/>
      <c r="L461" s="112"/>
      <c r="M461" s="112"/>
      <c r="N461" s="112"/>
      <c r="O461" s="112"/>
      <c r="P461" s="112"/>
      <c r="Q461" s="112"/>
      <c r="R461" s="112"/>
    </row>
    <row r="462" spans="1:18" ht="20.25" customHeight="1">
      <c r="A462" s="125"/>
      <c r="B462" s="114"/>
      <c r="C462" s="134"/>
      <c r="D462" s="134"/>
      <c r="E462" s="112"/>
      <c r="F462" s="112"/>
      <c r="G462" s="112"/>
      <c r="H462" s="112"/>
      <c r="I462" s="112"/>
      <c r="J462" s="112"/>
      <c r="K462" s="112"/>
      <c r="L462" s="112"/>
      <c r="M462" s="112"/>
      <c r="N462" s="112"/>
      <c r="O462" s="112"/>
      <c r="P462" s="112"/>
      <c r="Q462" s="112"/>
      <c r="R462" s="112"/>
    </row>
    <row r="463" spans="1:18" ht="20.25" customHeight="1">
      <c r="A463" s="125"/>
      <c r="B463" s="114"/>
      <c r="C463" s="134"/>
      <c r="D463" s="134"/>
      <c r="E463" s="112"/>
      <c r="F463" s="112"/>
      <c r="G463" s="112"/>
      <c r="H463" s="112"/>
      <c r="I463" s="112"/>
      <c r="J463" s="112"/>
      <c r="K463" s="112"/>
      <c r="L463" s="112"/>
      <c r="M463" s="112"/>
      <c r="N463" s="112"/>
      <c r="O463" s="112"/>
      <c r="P463" s="112"/>
      <c r="Q463" s="112"/>
      <c r="R463" s="112"/>
    </row>
    <row r="464" spans="1:18" ht="20.25" customHeight="1">
      <c r="A464" s="125"/>
      <c r="B464" s="114"/>
      <c r="C464" s="134"/>
      <c r="D464" s="134"/>
      <c r="E464" s="112"/>
      <c r="F464" s="112"/>
      <c r="G464" s="112"/>
      <c r="H464" s="112"/>
      <c r="I464" s="112"/>
      <c r="J464" s="112"/>
      <c r="K464" s="112"/>
      <c r="L464" s="112"/>
      <c r="M464" s="112"/>
      <c r="N464" s="112"/>
      <c r="O464" s="112"/>
      <c r="P464" s="112"/>
      <c r="Q464" s="112"/>
      <c r="R464" s="112"/>
    </row>
    <row r="465" spans="1:18" ht="20.25" customHeight="1">
      <c r="A465" s="208"/>
      <c r="B465" s="130"/>
      <c r="C465" s="134"/>
      <c r="D465" s="134"/>
      <c r="E465" s="112"/>
      <c r="F465" s="112"/>
      <c r="G465" s="112"/>
      <c r="H465" s="112"/>
      <c r="I465" s="112"/>
      <c r="J465" s="112"/>
      <c r="K465" s="112"/>
      <c r="L465" s="112"/>
      <c r="M465" s="112"/>
      <c r="N465" s="112"/>
      <c r="O465" s="112"/>
      <c r="P465" s="112"/>
      <c r="Q465" s="112"/>
      <c r="R465" s="112"/>
    </row>
    <row r="466" spans="1:18" ht="20.25" customHeight="1">
      <c r="A466" s="208"/>
      <c r="B466" s="130"/>
      <c r="C466" s="134"/>
      <c r="D466" s="134"/>
      <c r="E466" s="112"/>
      <c r="F466" s="112"/>
      <c r="G466" s="112"/>
      <c r="H466" s="112"/>
      <c r="I466" s="112"/>
      <c r="J466" s="112"/>
      <c r="K466" s="112"/>
      <c r="L466" s="112"/>
      <c r="M466" s="112"/>
      <c r="N466" s="112"/>
      <c r="O466" s="112"/>
      <c r="P466" s="112"/>
      <c r="Q466" s="112"/>
      <c r="R466" s="112"/>
    </row>
    <row r="467" spans="1:18" ht="20.25" customHeight="1">
      <c r="A467" s="208"/>
      <c r="B467" s="130"/>
      <c r="C467" s="134"/>
      <c r="D467" s="134"/>
      <c r="E467" s="112"/>
      <c r="F467" s="112"/>
      <c r="G467" s="112"/>
      <c r="H467" s="112"/>
      <c r="I467" s="112"/>
      <c r="J467" s="112"/>
      <c r="K467" s="112"/>
      <c r="L467" s="112"/>
      <c r="M467" s="112"/>
      <c r="N467" s="112"/>
      <c r="O467" s="112"/>
      <c r="P467" s="112"/>
      <c r="Q467" s="112"/>
      <c r="R467" s="112"/>
    </row>
    <row r="468" spans="1:18" ht="20.25" customHeight="1">
      <c r="A468" s="208"/>
      <c r="B468" s="130"/>
      <c r="C468" s="134"/>
      <c r="D468" s="134"/>
      <c r="E468" s="112"/>
      <c r="F468" s="112"/>
      <c r="G468" s="112"/>
      <c r="H468" s="112"/>
      <c r="I468" s="112"/>
      <c r="J468" s="112"/>
      <c r="K468" s="112"/>
      <c r="L468" s="112"/>
      <c r="M468" s="112"/>
      <c r="N468" s="112"/>
      <c r="O468" s="112"/>
      <c r="P468" s="112"/>
      <c r="Q468" s="112"/>
      <c r="R468" s="112"/>
    </row>
    <row r="469" spans="1:18" ht="20.25" customHeight="1">
      <c r="A469" s="208"/>
      <c r="B469" s="130"/>
      <c r="C469" s="134"/>
      <c r="D469" s="134"/>
      <c r="E469" s="112"/>
      <c r="F469" s="112"/>
      <c r="G469" s="112"/>
      <c r="H469" s="112"/>
      <c r="I469" s="112"/>
      <c r="J469" s="112"/>
      <c r="K469" s="112"/>
      <c r="L469" s="112"/>
      <c r="M469" s="112"/>
      <c r="N469" s="112"/>
      <c r="O469" s="112"/>
      <c r="P469" s="112"/>
      <c r="Q469" s="112"/>
      <c r="R469" s="112"/>
    </row>
    <row r="470" spans="1:18" ht="20.25" customHeight="1">
      <c r="A470" s="209"/>
      <c r="B470" s="130"/>
      <c r="C470" s="134"/>
      <c r="D470" s="134"/>
      <c r="E470" s="112"/>
      <c r="F470" s="112"/>
      <c r="G470" s="112"/>
      <c r="H470" s="112"/>
      <c r="I470" s="112"/>
      <c r="J470" s="112"/>
      <c r="K470" s="112"/>
      <c r="L470" s="112"/>
      <c r="M470" s="112"/>
      <c r="N470" s="112"/>
      <c r="O470" s="112"/>
      <c r="P470" s="112"/>
      <c r="Q470" s="112"/>
      <c r="R470" s="112"/>
    </row>
    <row r="471" spans="1:18" ht="20.25" customHeight="1">
      <c r="A471" s="125"/>
      <c r="B471" s="114"/>
      <c r="C471" s="134"/>
      <c r="D471" s="134"/>
      <c r="E471" s="112"/>
      <c r="F471" s="112"/>
      <c r="G471" s="112"/>
      <c r="H471" s="112"/>
      <c r="I471" s="112"/>
      <c r="J471" s="112"/>
      <c r="K471" s="112"/>
      <c r="L471" s="112"/>
      <c r="M471" s="112"/>
      <c r="N471" s="112"/>
      <c r="O471" s="112"/>
      <c r="P471" s="112"/>
      <c r="Q471" s="112"/>
      <c r="R471" s="112"/>
    </row>
    <row r="472" spans="1:18" ht="20.25" customHeight="1">
      <c r="B472" s="114"/>
      <c r="C472" s="134"/>
      <c r="D472" s="134"/>
      <c r="E472" s="112"/>
      <c r="F472" s="112"/>
      <c r="G472" s="112"/>
      <c r="H472" s="112"/>
      <c r="I472" s="112"/>
      <c r="J472" s="112"/>
      <c r="K472" s="112"/>
      <c r="L472" s="112"/>
      <c r="M472" s="112"/>
      <c r="N472" s="112"/>
      <c r="O472" s="112"/>
      <c r="P472" s="112"/>
      <c r="Q472" s="112"/>
      <c r="R472" s="112"/>
    </row>
    <row r="473" spans="1:18" ht="20.25" customHeight="1">
      <c r="B473" s="114"/>
      <c r="C473" s="134"/>
      <c r="D473" s="134"/>
      <c r="E473" s="112"/>
      <c r="F473" s="112"/>
      <c r="G473" s="112"/>
      <c r="H473" s="112"/>
      <c r="I473" s="112"/>
      <c r="J473" s="112"/>
      <c r="K473" s="112"/>
      <c r="L473" s="112"/>
      <c r="M473" s="112"/>
      <c r="N473" s="112"/>
      <c r="O473" s="112"/>
      <c r="P473" s="112"/>
      <c r="Q473" s="112"/>
      <c r="R473" s="112"/>
    </row>
    <row r="474" spans="1:18" ht="20.25" customHeight="1">
      <c r="A474" s="125"/>
      <c r="B474" s="114"/>
      <c r="C474" s="134"/>
      <c r="D474" s="134"/>
      <c r="E474" s="112"/>
      <c r="F474" s="112"/>
      <c r="G474" s="112"/>
      <c r="H474" s="112"/>
      <c r="I474" s="112"/>
      <c r="J474" s="112"/>
      <c r="K474" s="112"/>
      <c r="L474" s="112"/>
      <c r="M474" s="112"/>
      <c r="N474" s="112"/>
      <c r="O474" s="112"/>
      <c r="P474" s="112"/>
      <c r="Q474" s="112"/>
      <c r="R474" s="112"/>
    </row>
    <row r="475" spans="1:18" ht="20.25" customHeight="1">
      <c r="B475" s="114"/>
      <c r="C475" s="134"/>
      <c r="D475" s="134"/>
      <c r="E475" s="134"/>
      <c r="F475" s="134"/>
      <c r="G475" s="134"/>
      <c r="H475" s="134"/>
      <c r="I475" s="134"/>
      <c r="J475" s="134"/>
      <c r="K475" s="134"/>
      <c r="L475" s="134"/>
      <c r="M475" s="134"/>
      <c r="N475" s="134"/>
      <c r="O475" s="134"/>
      <c r="P475" s="134"/>
      <c r="Q475" s="134"/>
      <c r="R475" s="134"/>
    </row>
    <row r="476" spans="1:18" ht="20.25" customHeight="1">
      <c r="A476" s="123"/>
      <c r="B476" s="124"/>
      <c r="C476" s="241"/>
      <c r="D476" s="241"/>
      <c r="E476" s="112"/>
      <c r="F476" s="112"/>
      <c r="G476" s="112"/>
      <c r="H476" s="112"/>
      <c r="I476" s="112"/>
      <c r="J476" s="112"/>
      <c r="K476" s="112"/>
      <c r="L476" s="112"/>
      <c r="M476" s="112"/>
      <c r="N476" s="112"/>
      <c r="O476" s="112"/>
      <c r="P476" s="112"/>
      <c r="Q476" s="112"/>
      <c r="R476" s="112"/>
    </row>
    <row r="477" spans="1:18" ht="20.25" customHeight="1">
      <c r="B477" s="114"/>
      <c r="C477" s="134"/>
      <c r="D477" s="134"/>
      <c r="E477" s="112"/>
      <c r="F477" s="112"/>
      <c r="G477" s="112"/>
      <c r="H477" s="112"/>
      <c r="I477" s="112"/>
      <c r="J477" s="112"/>
      <c r="K477" s="112"/>
      <c r="L477" s="112"/>
      <c r="M477" s="112"/>
      <c r="N477" s="112"/>
      <c r="O477" s="112"/>
      <c r="P477" s="112"/>
      <c r="Q477" s="112"/>
      <c r="R477" s="112"/>
    </row>
    <row r="478" spans="1:18" ht="20.25" customHeight="1">
      <c r="B478" s="114"/>
      <c r="C478" s="134"/>
      <c r="D478" s="134"/>
      <c r="E478" s="112"/>
      <c r="F478" s="112"/>
      <c r="G478" s="112"/>
      <c r="H478" s="112"/>
      <c r="I478" s="112"/>
      <c r="J478" s="112"/>
      <c r="K478" s="112"/>
      <c r="L478" s="112"/>
      <c r="M478" s="112"/>
      <c r="N478" s="112"/>
      <c r="O478" s="112"/>
      <c r="P478" s="112"/>
      <c r="Q478" s="112"/>
      <c r="R478" s="112"/>
    </row>
    <row r="479" spans="1:18" ht="20.25" customHeight="1">
      <c r="B479" s="114"/>
      <c r="C479" s="134"/>
      <c r="D479" s="134"/>
      <c r="E479" s="112"/>
      <c r="F479" s="112"/>
      <c r="G479" s="112"/>
      <c r="H479" s="112"/>
      <c r="I479" s="112"/>
      <c r="J479" s="112"/>
      <c r="K479" s="112"/>
      <c r="L479" s="112"/>
      <c r="M479" s="112"/>
      <c r="N479" s="112"/>
      <c r="O479" s="112"/>
      <c r="P479" s="112"/>
      <c r="Q479" s="112"/>
      <c r="R479" s="112"/>
    </row>
    <row r="480" spans="1:18" ht="20.25" customHeight="1">
      <c r="B480" s="114"/>
      <c r="C480" s="134"/>
      <c r="D480" s="134"/>
      <c r="E480" s="112"/>
      <c r="F480" s="112"/>
      <c r="G480" s="112"/>
      <c r="H480" s="112"/>
      <c r="I480" s="112"/>
      <c r="J480" s="112"/>
      <c r="K480" s="112"/>
      <c r="L480" s="112"/>
      <c r="M480" s="112"/>
      <c r="N480" s="112"/>
      <c r="O480" s="112"/>
      <c r="P480" s="112"/>
      <c r="Q480" s="112"/>
      <c r="R480" s="112"/>
    </row>
    <row r="481" spans="1:18" ht="20.25" customHeight="1">
      <c r="B481" s="114"/>
      <c r="C481" s="134"/>
      <c r="D481" s="134"/>
      <c r="E481" s="112"/>
      <c r="F481" s="112"/>
      <c r="G481" s="112"/>
      <c r="H481" s="112"/>
      <c r="I481" s="112"/>
      <c r="J481" s="112"/>
      <c r="K481" s="112"/>
      <c r="L481" s="112"/>
      <c r="M481" s="112"/>
      <c r="N481" s="112"/>
      <c r="O481" s="112"/>
      <c r="P481" s="112"/>
      <c r="Q481" s="112"/>
      <c r="R481" s="112"/>
    </row>
    <row r="482" spans="1:18" ht="20.25" customHeight="1">
      <c r="B482" s="114"/>
      <c r="C482" s="134"/>
      <c r="D482" s="134"/>
      <c r="E482" s="112"/>
      <c r="F482" s="112"/>
      <c r="G482" s="112"/>
      <c r="H482" s="112"/>
      <c r="I482" s="112"/>
      <c r="J482" s="112"/>
      <c r="K482" s="112"/>
      <c r="L482" s="112"/>
      <c r="M482" s="112"/>
      <c r="N482" s="112"/>
      <c r="O482" s="112"/>
      <c r="P482" s="112"/>
      <c r="Q482" s="112"/>
      <c r="R482" s="112"/>
    </row>
    <row r="483" spans="1:18" ht="20.25" customHeight="1">
      <c r="B483" s="114"/>
      <c r="C483" s="134"/>
      <c r="D483" s="134"/>
      <c r="E483" s="112"/>
      <c r="F483" s="112"/>
      <c r="G483" s="112"/>
      <c r="H483" s="112"/>
      <c r="I483" s="112"/>
      <c r="J483" s="112"/>
      <c r="K483" s="112"/>
      <c r="L483" s="112"/>
      <c r="M483" s="112"/>
      <c r="N483" s="112"/>
      <c r="O483" s="112"/>
      <c r="P483" s="112"/>
      <c r="Q483" s="112"/>
      <c r="R483" s="112"/>
    </row>
    <row r="484" spans="1:18" ht="20.25" customHeight="1">
      <c r="A484" s="123"/>
      <c r="B484" s="124"/>
      <c r="C484" s="242"/>
      <c r="D484" s="242"/>
      <c r="E484" s="116"/>
      <c r="F484" s="116"/>
      <c r="G484" s="116"/>
      <c r="H484" s="116"/>
      <c r="I484" s="116"/>
      <c r="J484" s="116"/>
      <c r="K484" s="116"/>
      <c r="L484" s="116"/>
      <c r="M484" s="116"/>
      <c r="N484" s="116"/>
      <c r="O484" s="116"/>
      <c r="P484" s="116"/>
      <c r="Q484" s="116"/>
      <c r="R484" s="116"/>
    </row>
    <row r="485" spans="1:18" ht="20.25" customHeight="1">
      <c r="B485" s="114"/>
      <c r="C485" s="134"/>
      <c r="D485" s="134"/>
      <c r="E485" s="112"/>
      <c r="F485" s="112"/>
      <c r="G485" s="112"/>
      <c r="H485" s="112"/>
      <c r="I485" s="112"/>
      <c r="J485" s="112"/>
      <c r="K485" s="112"/>
      <c r="L485" s="112"/>
      <c r="M485" s="112"/>
      <c r="N485" s="112"/>
      <c r="O485" s="112"/>
      <c r="P485" s="112"/>
      <c r="Q485" s="112"/>
      <c r="R485" s="112"/>
    </row>
    <row r="486" spans="1:18" ht="20.25" customHeight="1">
      <c r="B486" s="114"/>
      <c r="C486" s="134"/>
      <c r="D486" s="134"/>
      <c r="E486" s="112"/>
      <c r="F486" s="112"/>
      <c r="G486" s="112"/>
      <c r="H486" s="112"/>
      <c r="I486" s="112"/>
      <c r="J486" s="112"/>
      <c r="K486" s="112"/>
      <c r="L486" s="112"/>
      <c r="M486" s="112"/>
      <c r="N486" s="112"/>
      <c r="O486" s="112"/>
      <c r="P486" s="112"/>
      <c r="Q486" s="112"/>
      <c r="R486" s="112"/>
    </row>
    <row r="487" spans="1:18" ht="20.25" customHeight="1">
      <c r="B487" s="114"/>
      <c r="C487" s="134"/>
      <c r="D487" s="134"/>
      <c r="E487" s="112"/>
      <c r="F487" s="112"/>
      <c r="G487" s="112"/>
      <c r="H487" s="112"/>
      <c r="I487" s="112"/>
      <c r="J487" s="112"/>
      <c r="K487" s="112"/>
      <c r="L487" s="112"/>
      <c r="M487" s="112"/>
      <c r="N487" s="112"/>
      <c r="O487" s="112"/>
      <c r="P487" s="112"/>
      <c r="Q487" s="112"/>
      <c r="R487" s="112"/>
    </row>
    <row r="488" spans="1:18" ht="20.25" customHeight="1">
      <c r="A488" s="210"/>
      <c r="B488" s="138"/>
      <c r="C488" s="139"/>
      <c r="D488" s="139"/>
      <c r="E488" s="139"/>
      <c r="F488" s="139"/>
      <c r="G488" s="139"/>
      <c r="H488" s="139"/>
      <c r="I488" s="139"/>
      <c r="J488" s="139"/>
      <c r="K488" s="139"/>
      <c r="L488" s="139"/>
      <c r="M488" s="139"/>
      <c r="N488" s="139"/>
      <c r="O488" s="139"/>
      <c r="P488" s="139"/>
      <c r="Q488" s="139"/>
      <c r="R488" s="139"/>
    </row>
    <row r="489" spans="1:18" ht="20.25" customHeight="1">
      <c r="C489" s="116"/>
      <c r="D489" s="112"/>
      <c r="E489" s="112"/>
      <c r="F489" s="112"/>
      <c r="G489" s="112"/>
      <c r="H489" s="112"/>
      <c r="I489" s="112"/>
      <c r="J489" s="112"/>
      <c r="K489" s="112"/>
      <c r="L489" s="112"/>
      <c r="M489" s="112"/>
      <c r="N489" s="112"/>
      <c r="O489" s="112"/>
      <c r="P489" s="112"/>
      <c r="Q489" s="112"/>
      <c r="R489" s="112"/>
    </row>
    <row r="490" spans="1:18" ht="20.25" customHeight="1">
      <c r="C490" s="116"/>
      <c r="D490" s="112"/>
      <c r="E490" s="112"/>
      <c r="F490" s="112"/>
      <c r="G490" s="112"/>
      <c r="H490" s="112"/>
      <c r="I490" s="112"/>
      <c r="J490" s="112"/>
      <c r="K490" s="112"/>
      <c r="L490" s="112"/>
      <c r="M490" s="112"/>
      <c r="N490" s="112"/>
      <c r="O490" s="112"/>
      <c r="P490" s="112"/>
      <c r="Q490" s="112"/>
      <c r="R490" s="112"/>
    </row>
    <row r="491" spans="1:18" ht="20.25" customHeight="1">
      <c r="C491" s="116"/>
      <c r="D491" s="112"/>
      <c r="E491" s="112"/>
      <c r="F491" s="112"/>
      <c r="G491" s="112"/>
      <c r="H491" s="112"/>
      <c r="I491" s="112"/>
      <c r="J491" s="112"/>
      <c r="K491" s="112"/>
      <c r="L491" s="112"/>
      <c r="M491" s="112"/>
      <c r="N491" s="112"/>
      <c r="O491" s="112"/>
      <c r="P491" s="112"/>
      <c r="Q491" s="112"/>
      <c r="R491" s="112"/>
    </row>
    <row r="492" spans="1:18" ht="20.25" customHeight="1">
      <c r="C492" s="116"/>
      <c r="D492" s="112"/>
      <c r="E492" s="112"/>
      <c r="F492" s="112"/>
      <c r="G492" s="112"/>
      <c r="H492" s="112"/>
      <c r="I492" s="112"/>
      <c r="J492" s="112"/>
      <c r="K492" s="112"/>
      <c r="L492" s="112"/>
      <c r="M492" s="112"/>
      <c r="N492" s="112"/>
      <c r="O492" s="112"/>
      <c r="P492" s="112"/>
      <c r="Q492" s="112"/>
      <c r="R492" s="112"/>
    </row>
    <row r="493" spans="1:18" ht="20.25" customHeight="1">
      <c r="C493" s="108"/>
      <c r="D493" s="108"/>
      <c r="E493" s="108"/>
      <c r="F493" s="108"/>
      <c r="G493" s="108"/>
      <c r="H493" s="108"/>
      <c r="I493" s="108"/>
      <c r="J493" s="108"/>
      <c r="K493" s="108"/>
      <c r="L493" s="108"/>
      <c r="M493" s="108"/>
      <c r="N493" s="108"/>
      <c r="O493" s="108"/>
      <c r="P493" s="108"/>
      <c r="Q493" s="108"/>
      <c r="R493" s="108"/>
    </row>
    <row r="494" spans="1:18" ht="20.25" customHeight="1">
      <c r="C494" s="108"/>
      <c r="D494" s="108"/>
      <c r="E494" s="108"/>
      <c r="F494" s="108"/>
      <c r="G494" s="108"/>
      <c r="H494" s="108"/>
      <c r="I494" s="108"/>
      <c r="J494" s="108"/>
      <c r="K494" s="108"/>
      <c r="L494" s="108"/>
      <c r="M494" s="108"/>
      <c r="N494" s="108"/>
      <c r="O494" s="108"/>
      <c r="P494" s="108"/>
      <c r="Q494" s="108"/>
      <c r="R494" s="108"/>
    </row>
    <row r="495" spans="1:18" ht="20.25" customHeight="1">
      <c r="C495" s="108"/>
      <c r="D495" s="108"/>
      <c r="E495" s="108"/>
      <c r="F495" s="108"/>
      <c r="G495" s="108"/>
      <c r="H495" s="108"/>
      <c r="I495" s="108"/>
      <c r="J495" s="108"/>
      <c r="K495" s="108"/>
      <c r="L495" s="108"/>
      <c r="M495" s="108"/>
      <c r="N495" s="108"/>
      <c r="O495" s="108"/>
      <c r="P495" s="108"/>
      <c r="Q495" s="108"/>
      <c r="R495" s="108"/>
    </row>
    <row r="496" spans="1:18" ht="20.25" customHeight="1">
      <c r="C496" s="108"/>
      <c r="D496" s="108"/>
      <c r="E496" s="108"/>
      <c r="F496" s="108"/>
      <c r="G496" s="108"/>
      <c r="H496" s="108"/>
      <c r="I496" s="108"/>
      <c r="J496" s="108"/>
      <c r="K496" s="108"/>
      <c r="L496" s="108"/>
      <c r="M496" s="108"/>
      <c r="N496" s="108"/>
      <c r="O496" s="108"/>
      <c r="P496" s="108"/>
      <c r="Q496" s="108"/>
      <c r="R496" s="108"/>
    </row>
    <row r="497" spans="3:18" ht="20.25" customHeight="1">
      <c r="C497" s="108"/>
      <c r="D497" s="108"/>
      <c r="E497" s="108"/>
      <c r="F497" s="108"/>
      <c r="G497" s="108"/>
      <c r="H497" s="108"/>
      <c r="I497" s="108"/>
      <c r="J497" s="108"/>
      <c r="K497" s="108"/>
      <c r="L497" s="108"/>
      <c r="M497" s="108"/>
      <c r="N497" s="108"/>
      <c r="O497" s="108"/>
      <c r="P497" s="108"/>
      <c r="Q497" s="108"/>
      <c r="R497" s="108"/>
    </row>
    <row r="498" spans="3:18" ht="20.25" customHeight="1">
      <c r="C498" s="108"/>
      <c r="D498" s="108"/>
      <c r="E498" s="108"/>
      <c r="F498" s="108"/>
      <c r="G498" s="108"/>
      <c r="H498" s="108"/>
      <c r="I498" s="108"/>
      <c r="J498" s="108"/>
      <c r="K498" s="108"/>
      <c r="L498" s="108"/>
      <c r="M498" s="108"/>
      <c r="N498" s="108"/>
      <c r="O498" s="108"/>
      <c r="P498" s="108"/>
      <c r="Q498" s="108"/>
      <c r="R498" s="108"/>
    </row>
    <row r="499" spans="3:18" ht="20.25" customHeight="1">
      <c r="C499" s="108"/>
      <c r="D499" s="108"/>
      <c r="E499" s="108"/>
      <c r="F499" s="108"/>
      <c r="G499" s="108"/>
      <c r="H499" s="108"/>
      <c r="I499" s="108"/>
      <c r="J499" s="108"/>
      <c r="K499" s="108"/>
      <c r="L499" s="108"/>
      <c r="M499" s="108"/>
      <c r="N499" s="108"/>
      <c r="O499" s="108"/>
      <c r="P499" s="108"/>
      <c r="Q499" s="108"/>
      <c r="R499" s="108"/>
    </row>
    <row r="500" spans="3:18" ht="20.25" customHeight="1">
      <c r="C500" s="108"/>
      <c r="D500" s="108"/>
      <c r="E500" s="108"/>
      <c r="F500" s="108"/>
      <c r="G500" s="108"/>
      <c r="H500" s="108"/>
      <c r="I500" s="108"/>
      <c r="J500" s="108"/>
      <c r="K500" s="108"/>
      <c r="L500" s="108"/>
      <c r="M500" s="108"/>
      <c r="N500" s="108"/>
      <c r="O500" s="108"/>
      <c r="P500" s="108"/>
      <c r="Q500" s="108"/>
      <c r="R500" s="108"/>
    </row>
    <row r="501" spans="3:18" ht="20.25" customHeight="1">
      <c r="C501" s="108"/>
      <c r="D501" s="108"/>
      <c r="E501" s="108"/>
      <c r="F501" s="108"/>
      <c r="G501" s="108"/>
      <c r="H501" s="108"/>
      <c r="I501" s="108"/>
      <c r="J501" s="108"/>
      <c r="K501" s="108"/>
      <c r="L501" s="108"/>
      <c r="M501" s="108"/>
      <c r="N501" s="108"/>
      <c r="O501" s="108"/>
      <c r="P501" s="108"/>
      <c r="Q501" s="108"/>
      <c r="R501" s="108"/>
    </row>
    <row r="502" spans="3:18" ht="20.25" customHeight="1">
      <c r="C502" s="108"/>
      <c r="D502" s="108"/>
      <c r="E502" s="108"/>
      <c r="F502" s="108"/>
      <c r="G502" s="108"/>
      <c r="H502" s="108"/>
      <c r="I502" s="108"/>
      <c r="J502" s="108"/>
      <c r="K502" s="108"/>
      <c r="L502" s="108"/>
      <c r="M502" s="108"/>
      <c r="N502" s="108"/>
      <c r="O502" s="108"/>
      <c r="P502" s="108"/>
      <c r="Q502" s="108"/>
      <c r="R502" s="108"/>
    </row>
    <row r="503" spans="3:18" ht="20.25" customHeight="1">
      <c r="C503" s="108"/>
      <c r="D503" s="108"/>
      <c r="E503" s="108"/>
      <c r="F503" s="108"/>
      <c r="G503" s="108"/>
      <c r="H503" s="108"/>
      <c r="I503" s="108"/>
      <c r="J503" s="108"/>
      <c r="K503" s="108"/>
      <c r="L503" s="108"/>
      <c r="M503" s="108"/>
      <c r="N503" s="108"/>
      <c r="O503" s="108"/>
      <c r="P503" s="108"/>
      <c r="Q503" s="108"/>
      <c r="R503" s="108"/>
    </row>
  </sheetData>
  <mergeCells count="25">
    <mergeCell ref="A342:B342"/>
    <mergeCell ref="H4:H5"/>
    <mergeCell ref="I4:I5"/>
    <mergeCell ref="J4:J5"/>
    <mergeCell ref="M4:M5"/>
    <mergeCell ref="E4:E5"/>
    <mergeCell ref="A340:R340"/>
    <mergeCell ref="L4:L5"/>
    <mergeCell ref="A6:B6"/>
    <mergeCell ref="A2:A5"/>
    <mergeCell ref="K4:K5"/>
    <mergeCell ref="F4:F5"/>
    <mergeCell ref="B2:B5"/>
    <mergeCell ref="A341:S341"/>
    <mergeCell ref="C2:S2"/>
    <mergeCell ref="C3:C5"/>
    <mergeCell ref="D3:R3"/>
    <mergeCell ref="S3:S5"/>
    <mergeCell ref="D4:D5"/>
    <mergeCell ref="P4:P5"/>
    <mergeCell ref="O4:O5"/>
    <mergeCell ref="G4:G5"/>
    <mergeCell ref="N4:N5"/>
    <mergeCell ref="R4:R5"/>
    <mergeCell ref="Q4:Q5"/>
  </mergeCells>
  <phoneticPr fontId="0" type="noConversion"/>
  <pageMargins left="0.70866141732283472" right="0.70866141732283472" top="0.74803149606299213" bottom="0.74803149606299213" header="0.31496062992125984" footer="0.31496062992125984"/>
  <pageSetup scale="40" fitToHeight="0" orientation="portrait" verticalDpi="599" r:id="rId1"/>
</worksheet>
</file>

<file path=xl/worksheets/sheet17.xml><?xml version="1.0" encoding="utf-8"?>
<worksheet xmlns="http://schemas.openxmlformats.org/spreadsheetml/2006/main" xmlns:r="http://schemas.openxmlformats.org/officeDocument/2006/relationships">
  <sheetPr codeName="Hoja17"/>
  <dimension ref="A4:H46"/>
  <sheetViews>
    <sheetView workbookViewId="0">
      <selection activeCell="F53" sqref="F53"/>
    </sheetView>
  </sheetViews>
  <sheetFormatPr baseColWidth="10" defaultRowHeight="12.75"/>
  <cols>
    <col min="1" max="16384" width="11.42578125" style="216"/>
  </cols>
  <sheetData>
    <row r="4" spans="5:5">
      <c r="E4" s="217"/>
    </row>
    <row r="5" spans="5:5">
      <c r="E5" s="217"/>
    </row>
    <row r="6" spans="5:5">
      <c r="E6" s="218"/>
    </row>
    <row r="7" spans="5:5">
      <c r="E7" s="217"/>
    </row>
    <row r="8" spans="5:5">
      <c r="E8" s="217"/>
    </row>
    <row r="9" spans="5:5">
      <c r="E9" s="218"/>
    </row>
    <row r="10" spans="5:5">
      <c r="E10" s="218"/>
    </row>
    <row r="11" spans="5:5">
      <c r="E11" s="217"/>
    </row>
    <row r="21" spans="1:8" ht="62.25" customHeight="1">
      <c r="A21" s="435" t="s">
        <v>887</v>
      </c>
      <c r="B21" s="435"/>
      <c r="C21" s="435"/>
      <c r="D21" s="435"/>
      <c r="E21" s="435"/>
      <c r="F21" s="435"/>
      <c r="G21" s="163"/>
      <c r="H21" s="163"/>
    </row>
    <row r="22" spans="1:8" ht="13.5" customHeight="1">
      <c r="A22" s="12" t="s">
        <v>673</v>
      </c>
    </row>
    <row r="23" spans="1:8" ht="13.5" customHeight="1">
      <c r="A23" s="12"/>
    </row>
    <row r="24" spans="1:8" ht="27" customHeight="1">
      <c r="A24" s="498"/>
      <c r="B24" s="498"/>
      <c r="C24" s="498"/>
      <c r="D24" s="498"/>
      <c r="E24" s="498"/>
      <c r="F24" s="498"/>
      <c r="G24" s="498"/>
      <c r="H24" s="498"/>
    </row>
    <row r="26" spans="1:8">
      <c r="E26" s="217"/>
    </row>
    <row r="27" spans="1:8">
      <c r="E27" s="217"/>
    </row>
    <row r="28" spans="1:8">
      <c r="E28" s="217"/>
    </row>
    <row r="29" spans="1:8">
      <c r="E29" s="217"/>
    </row>
    <row r="30" spans="1:8">
      <c r="E30" s="217"/>
    </row>
    <row r="31" spans="1:8">
      <c r="E31" s="217"/>
    </row>
    <row r="32" spans="1:8">
      <c r="E32" s="217"/>
    </row>
    <row r="33" spans="1:8">
      <c r="E33" s="217"/>
    </row>
    <row r="45" spans="1:8" ht="52.5" customHeight="1">
      <c r="A45" s="497" t="s">
        <v>911</v>
      </c>
      <c r="B45" s="497"/>
      <c r="C45" s="497"/>
      <c r="D45" s="497"/>
      <c r="E45" s="497"/>
      <c r="F45" s="497"/>
      <c r="G45" s="497"/>
      <c r="H45" s="497"/>
    </row>
    <row r="46" spans="1:8">
      <c r="A46" s="12" t="s">
        <v>673</v>
      </c>
    </row>
  </sheetData>
  <mergeCells count="3">
    <mergeCell ref="A45:H45"/>
    <mergeCell ref="A24:H24"/>
    <mergeCell ref="A21:F21"/>
  </mergeCells>
  <phoneticPr fontId="0" type="noConversion"/>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sheetPr codeName="Hoja18"/>
  <dimension ref="A1:R84"/>
  <sheetViews>
    <sheetView showGridLines="0" zoomScaleSheetLayoutView="80" zoomScalePageLayoutView="70" workbookViewId="0"/>
  </sheetViews>
  <sheetFormatPr baseColWidth="10" defaultColWidth="34.140625" defaultRowHeight="15" customHeight="1"/>
  <cols>
    <col min="1" max="1" width="44.140625" style="80" customWidth="1"/>
    <col min="2" max="2" width="10.85546875" style="159" customWidth="1"/>
    <col min="3" max="14" width="11.42578125" style="159" customWidth="1"/>
    <col min="15" max="15" width="15.7109375" style="100" customWidth="1"/>
    <col min="16" max="16384" width="34.140625" style="100"/>
  </cols>
  <sheetData>
    <row r="1" spans="1:15" ht="15" customHeight="1">
      <c r="A1" s="282" t="s">
        <v>795</v>
      </c>
      <c r="B1" s="282"/>
      <c r="C1" s="145"/>
      <c r="D1" s="145"/>
      <c r="E1" s="145"/>
      <c r="F1" s="145"/>
    </row>
    <row r="2" spans="1:15" ht="15" customHeight="1">
      <c r="A2" s="426" t="s">
        <v>438</v>
      </c>
      <c r="B2" s="426" t="s">
        <v>595</v>
      </c>
      <c r="C2" s="499" t="s">
        <v>510</v>
      </c>
      <c r="D2" s="500"/>
      <c r="E2" s="500"/>
      <c r="F2" s="500"/>
      <c r="G2" s="500"/>
      <c r="H2" s="500"/>
      <c r="I2" s="500"/>
      <c r="J2" s="500"/>
      <c r="K2" s="500"/>
      <c r="L2" s="500"/>
      <c r="M2" s="500"/>
      <c r="N2" s="500"/>
      <c r="O2" s="501"/>
    </row>
    <row r="3" spans="1:15" ht="15" customHeight="1">
      <c r="A3" s="502"/>
      <c r="B3" s="502"/>
      <c r="C3" s="504" t="s">
        <v>675</v>
      </c>
      <c r="D3" s="505"/>
      <c r="E3" s="505"/>
      <c r="F3" s="505"/>
      <c r="G3" s="505"/>
      <c r="H3" s="505"/>
      <c r="I3" s="505"/>
      <c r="J3" s="505"/>
      <c r="K3" s="505"/>
      <c r="L3" s="505"/>
      <c r="M3" s="505"/>
      <c r="N3" s="506"/>
      <c r="O3" s="482" t="s">
        <v>769</v>
      </c>
    </row>
    <row r="4" spans="1:15" ht="31.5" customHeight="1">
      <c r="A4" s="503"/>
      <c r="B4" s="503"/>
      <c r="C4" s="51" t="s">
        <v>439</v>
      </c>
      <c r="D4" s="51" t="s">
        <v>440</v>
      </c>
      <c r="E4" s="51" t="s">
        <v>441</v>
      </c>
      <c r="F4" s="51" t="s">
        <v>442</v>
      </c>
      <c r="G4" s="51" t="s">
        <v>443</v>
      </c>
      <c r="H4" s="51" t="s">
        <v>444</v>
      </c>
      <c r="I4" s="51" t="s">
        <v>445</v>
      </c>
      <c r="J4" s="51" t="s">
        <v>446</v>
      </c>
      <c r="K4" s="51" t="s">
        <v>447</v>
      </c>
      <c r="L4" s="51" t="s">
        <v>448</v>
      </c>
      <c r="M4" s="51" t="s">
        <v>449</v>
      </c>
      <c r="N4" s="51" t="s">
        <v>450</v>
      </c>
      <c r="O4" s="484"/>
    </row>
    <row r="5" spans="1:15" ht="15" customHeight="1">
      <c r="A5" s="212" t="s">
        <v>410</v>
      </c>
      <c r="B5" s="348">
        <f>SUM(C5:O5)</f>
        <v>88950</v>
      </c>
      <c r="C5" s="348">
        <f>SUM(C6,C9,C12,C17,C22,C27,C33,C46,C50,C56,C62,C69,C74,C78,C66)</f>
        <v>7861</v>
      </c>
      <c r="D5" s="348">
        <f t="shared" ref="D5:N5" si="0">SUM(D6,D9,D12,D17,D22,D27,D33,D46,D50,D56,D62,D69,D74,D78,D66)</f>
        <v>8162</v>
      </c>
      <c r="E5" s="348">
        <f t="shared" si="0"/>
        <v>8353</v>
      </c>
      <c r="F5" s="348">
        <f t="shared" si="0"/>
        <v>7705</v>
      </c>
      <c r="G5" s="348">
        <f t="shared" si="0"/>
        <v>7732</v>
      </c>
      <c r="H5" s="348">
        <f t="shared" si="0"/>
        <v>7007</v>
      </c>
      <c r="I5" s="348">
        <f t="shared" si="0"/>
        <v>7212</v>
      </c>
      <c r="J5" s="348">
        <f t="shared" si="0"/>
        <v>7854</v>
      </c>
      <c r="K5" s="348">
        <f t="shared" si="0"/>
        <v>7264</v>
      </c>
      <c r="L5" s="348">
        <f t="shared" si="0"/>
        <v>6342</v>
      </c>
      <c r="M5" s="348">
        <f t="shared" si="0"/>
        <v>7444</v>
      </c>
      <c r="N5" s="348">
        <f t="shared" si="0"/>
        <v>5906</v>
      </c>
      <c r="O5" s="349">
        <v>108</v>
      </c>
    </row>
    <row r="6" spans="1:15" ht="15" customHeight="1">
      <c r="A6" s="95" t="s">
        <v>600</v>
      </c>
      <c r="B6" s="222">
        <f>SUM(B7:B8)</f>
        <v>3056</v>
      </c>
      <c r="C6" s="222">
        <f t="shared" ref="C6:N6" si="1">SUM(C7:C8)</f>
        <v>226</v>
      </c>
      <c r="D6" s="222">
        <f t="shared" si="1"/>
        <v>298</v>
      </c>
      <c r="E6" s="222">
        <f t="shared" si="1"/>
        <v>298</v>
      </c>
      <c r="F6" s="222">
        <f t="shared" si="1"/>
        <v>272</v>
      </c>
      <c r="G6" s="222">
        <f t="shared" si="1"/>
        <v>290</v>
      </c>
      <c r="H6" s="222">
        <f t="shared" si="1"/>
        <v>225</v>
      </c>
      <c r="I6" s="222">
        <f t="shared" si="1"/>
        <v>228</v>
      </c>
      <c r="J6" s="222">
        <f t="shared" si="1"/>
        <v>268</v>
      </c>
      <c r="K6" s="222">
        <f t="shared" si="1"/>
        <v>287</v>
      </c>
      <c r="L6" s="222">
        <f t="shared" si="1"/>
        <v>209</v>
      </c>
      <c r="M6" s="222">
        <f t="shared" si="1"/>
        <v>242</v>
      </c>
      <c r="N6" s="222">
        <f t="shared" si="1"/>
        <v>213</v>
      </c>
    </row>
    <row r="7" spans="1:15" ht="23.25" customHeight="1">
      <c r="A7" s="92" t="s">
        <v>858</v>
      </c>
      <c r="B7" s="101">
        <f>SUM(C7:N7)</f>
        <v>813</v>
      </c>
      <c r="C7" s="99">
        <v>51</v>
      </c>
      <c r="D7" s="99">
        <v>75</v>
      </c>
      <c r="E7" s="99">
        <v>91</v>
      </c>
      <c r="F7" s="99">
        <v>77</v>
      </c>
      <c r="G7" s="99">
        <v>83</v>
      </c>
      <c r="H7" s="99">
        <v>62</v>
      </c>
      <c r="I7" s="99">
        <v>53</v>
      </c>
      <c r="J7" s="99">
        <v>65</v>
      </c>
      <c r="K7" s="99">
        <v>69</v>
      </c>
      <c r="L7" s="99">
        <v>65</v>
      </c>
      <c r="M7" s="99">
        <v>59</v>
      </c>
      <c r="N7" s="99">
        <v>63</v>
      </c>
    </row>
    <row r="8" spans="1:15" ht="15" customHeight="1">
      <c r="A8" s="92" t="s">
        <v>451</v>
      </c>
      <c r="B8" s="101">
        <f>SUM(C8:N8)</f>
        <v>2243</v>
      </c>
      <c r="C8" s="99">
        <v>175</v>
      </c>
      <c r="D8" s="99">
        <v>223</v>
      </c>
      <c r="E8" s="99">
        <v>207</v>
      </c>
      <c r="F8" s="99">
        <v>195</v>
      </c>
      <c r="G8" s="99">
        <v>207</v>
      </c>
      <c r="H8" s="99">
        <v>163</v>
      </c>
      <c r="I8" s="99">
        <v>175</v>
      </c>
      <c r="J8" s="99">
        <v>203</v>
      </c>
      <c r="K8" s="99">
        <v>218</v>
      </c>
      <c r="L8" s="99">
        <v>144</v>
      </c>
      <c r="M8" s="99">
        <v>183</v>
      </c>
      <c r="N8" s="99">
        <v>150</v>
      </c>
    </row>
    <row r="9" spans="1:15" ht="15" customHeight="1">
      <c r="A9" s="95" t="s">
        <v>184</v>
      </c>
      <c r="B9" s="222">
        <f t="shared" ref="B9:N9" si="2">SUM(B10:B11)</f>
        <v>3198</v>
      </c>
      <c r="C9" s="222">
        <f t="shared" si="2"/>
        <v>221</v>
      </c>
      <c r="D9" s="222">
        <f t="shared" si="2"/>
        <v>278</v>
      </c>
      <c r="E9" s="222">
        <f t="shared" si="2"/>
        <v>332</v>
      </c>
      <c r="F9" s="222">
        <f t="shared" si="2"/>
        <v>317</v>
      </c>
      <c r="G9" s="222">
        <f t="shared" si="2"/>
        <v>268</v>
      </c>
      <c r="H9" s="222">
        <f t="shared" si="2"/>
        <v>250</v>
      </c>
      <c r="I9" s="222">
        <f t="shared" si="2"/>
        <v>226</v>
      </c>
      <c r="J9" s="222">
        <f t="shared" si="2"/>
        <v>269</v>
      </c>
      <c r="K9" s="222">
        <f t="shared" si="2"/>
        <v>272</v>
      </c>
      <c r="L9" s="222">
        <f t="shared" si="2"/>
        <v>263</v>
      </c>
      <c r="M9" s="222">
        <f t="shared" si="2"/>
        <v>215</v>
      </c>
      <c r="N9" s="222">
        <f t="shared" si="2"/>
        <v>287</v>
      </c>
    </row>
    <row r="10" spans="1:15" ht="24" customHeight="1">
      <c r="A10" s="92" t="s">
        <v>859</v>
      </c>
      <c r="B10" s="101">
        <f>SUM(C10:N10)</f>
        <v>611</v>
      </c>
      <c r="C10" s="99">
        <v>47</v>
      </c>
      <c r="D10" s="99">
        <v>68</v>
      </c>
      <c r="E10" s="99">
        <v>56</v>
      </c>
      <c r="F10" s="99">
        <v>58</v>
      </c>
      <c r="G10" s="99">
        <v>56</v>
      </c>
      <c r="H10" s="99">
        <v>48</v>
      </c>
      <c r="I10" s="99">
        <v>43</v>
      </c>
      <c r="J10" s="99">
        <v>43</v>
      </c>
      <c r="K10" s="99">
        <v>51</v>
      </c>
      <c r="L10" s="99">
        <v>42</v>
      </c>
      <c r="M10" s="99">
        <v>45</v>
      </c>
      <c r="N10" s="99">
        <v>54</v>
      </c>
    </row>
    <row r="11" spans="1:15" ht="15" customHeight="1">
      <c r="A11" s="92" t="s">
        <v>452</v>
      </c>
      <c r="B11" s="101">
        <f>SUM(C11:N11)</f>
        <v>2587</v>
      </c>
      <c r="C11" s="99">
        <v>174</v>
      </c>
      <c r="D11" s="99">
        <v>210</v>
      </c>
      <c r="E11" s="99">
        <v>276</v>
      </c>
      <c r="F11" s="99">
        <v>259</v>
      </c>
      <c r="G11" s="99">
        <v>212</v>
      </c>
      <c r="H11" s="99">
        <v>202</v>
      </c>
      <c r="I11" s="99">
        <v>183</v>
      </c>
      <c r="J11" s="99">
        <v>226</v>
      </c>
      <c r="K11" s="99">
        <v>221</v>
      </c>
      <c r="L11" s="99">
        <v>221</v>
      </c>
      <c r="M11" s="99">
        <v>170</v>
      </c>
      <c r="N11" s="99">
        <v>233</v>
      </c>
    </row>
    <row r="12" spans="1:15" ht="15" customHeight="1">
      <c r="A12" s="95" t="s">
        <v>453</v>
      </c>
      <c r="B12" s="222">
        <f>SUM(B13:B16)</f>
        <v>3577</v>
      </c>
      <c r="C12" s="222">
        <f t="shared" ref="C12:N12" si="3">SUM(C13:C16)</f>
        <v>290</v>
      </c>
      <c r="D12" s="222">
        <f t="shared" si="3"/>
        <v>416</v>
      </c>
      <c r="E12" s="222">
        <f t="shared" si="3"/>
        <v>303</v>
      </c>
      <c r="F12" s="222">
        <f t="shared" si="3"/>
        <v>318</v>
      </c>
      <c r="G12" s="222">
        <f t="shared" si="3"/>
        <v>280</v>
      </c>
      <c r="H12" s="222">
        <f t="shared" si="3"/>
        <v>265</v>
      </c>
      <c r="I12" s="222">
        <f t="shared" si="3"/>
        <v>319</v>
      </c>
      <c r="J12" s="222">
        <f t="shared" si="3"/>
        <v>306</v>
      </c>
      <c r="K12" s="222">
        <f t="shared" si="3"/>
        <v>306</v>
      </c>
      <c r="L12" s="222">
        <f t="shared" si="3"/>
        <v>273</v>
      </c>
      <c r="M12" s="222">
        <f t="shared" si="3"/>
        <v>288</v>
      </c>
      <c r="N12" s="222">
        <f t="shared" si="3"/>
        <v>213</v>
      </c>
    </row>
    <row r="13" spans="1:15" ht="22.5" customHeight="1">
      <c r="A13" s="92" t="s">
        <v>870</v>
      </c>
      <c r="B13" s="101">
        <f>SUM(C13:N13)</f>
        <v>77</v>
      </c>
      <c r="C13" s="99">
        <v>9</v>
      </c>
      <c r="D13" s="99">
        <v>5</v>
      </c>
      <c r="E13" s="99">
        <v>6</v>
      </c>
      <c r="F13" s="99" t="s">
        <v>767</v>
      </c>
      <c r="G13" s="99">
        <v>11</v>
      </c>
      <c r="H13" s="99">
        <v>8</v>
      </c>
      <c r="I13" s="99" t="s">
        <v>767</v>
      </c>
      <c r="J13" s="99">
        <v>8</v>
      </c>
      <c r="K13" s="99">
        <v>9</v>
      </c>
      <c r="L13" s="99">
        <v>7</v>
      </c>
      <c r="M13" s="99">
        <v>6</v>
      </c>
      <c r="N13" s="99">
        <v>8</v>
      </c>
    </row>
    <row r="14" spans="1:15" ht="15" customHeight="1">
      <c r="A14" s="92" t="s">
        <v>454</v>
      </c>
      <c r="B14" s="101">
        <f>SUM(C14:N14)</f>
        <v>1721</v>
      </c>
      <c r="C14" s="99">
        <v>115</v>
      </c>
      <c r="D14" s="99">
        <v>217</v>
      </c>
      <c r="E14" s="99">
        <v>140</v>
      </c>
      <c r="F14" s="99">
        <v>169</v>
      </c>
      <c r="G14" s="99">
        <v>108</v>
      </c>
      <c r="H14" s="99">
        <v>122</v>
      </c>
      <c r="I14" s="99">
        <v>173</v>
      </c>
      <c r="J14" s="99">
        <v>146</v>
      </c>
      <c r="K14" s="99">
        <v>171</v>
      </c>
      <c r="L14" s="99">
        <v>138</v>
      </c>
      <c r="M14" s="99">
        <v>129</v>
      </c>
      <c r="N14" s="99">
        <v>93</v>
      </c>
    </row>
    <row r="15" spans="1:15" ht="15" customHeight="1">
      <c r="A15" s="92" t="s">
        <v>576</v>
      </c>
      <c r="B15" s="101">
        <f>SUM(C15:N15)</f>
        <v>411</v>
      </c>
      <c r="C15" s="99">
        <v>34</v>
      </c>
      <c r="D15" s="99">
        <v>45</v>
      </c>
      <c r="E15" s="99">
        <v>29</v>
      </c>
      <c r="F15" s="99">
        <v>28</v>
      </c>
      <c r="G15" s="99">
        <v>29</v>
      </c>
      <c r="H15" s="99">
        <v>36</v>
      </c>
      <c r="I15" s="99">
        <v>30</v>
      </c>
      <c r="J15" s="99">
        <v>24</v>
      </c>
      <c r="K15" s="99">
        <v>46</v>
      </c>
      <c r="L15" s="99">
        <v>21</v>
      </c>
      <c r="M15" s="99">
        <v>49</v>
      </c>
      <c r="N15" s="99">
        <v>40</v>
      </c>
    </row>
    <row r="16" spans="1:15" ht="15" customHeight="1">
      <c r="A16" s="92" t="s">
        <v>455</v>
      </c>
      <c r="B16" s="101">
        <f>SUM(C16:N16)</f>
        <v>1368</v>
      </c>
      <c r="C16" s="99">
        <v>132</v>
      </c>
      <c r="D16" s="99">
        <v>149</v>
      </c>
      <c r="E16" s="99">
        <v>128</v>
      </c>
      <c r="F16" s="99">
        <v>121</v>
      </c>
      <c r="G16" s="99">
        <v>132</v>
      </c>
      <c r="H16" s="99">
        <v>99</v>
      </c>
      <c r="I16" s="99">
        <v>116</v>
      </c>
      <c r="J16" s="99">
        <v>128</v>
      </c>
      <c r="K16" s="99">
        <v>80</v>
      </c>
      <c r="L16" s="99">
        <v>107</v>
      </c>
      <c r="M16" s="99">
        <v>104</v>
      </c>
      <c r="N16" s="99">
        <v>72</v>
      </c>
    </row>
    <row r="17" spans="1:14" ht="15" customHeight="1">
      <c r="A17" s="95" t="s">
        <v>185</v>
      </c>
      <c r="B17" s="222">
        <f>SUM(B18:B21)</f>
        <v>2163</v>
      </c>
      <c r="C17" s="222">
        <f t="shared" ref="C17:N17" si="4">SUM(C18:C21)</f>
        <v>152</v>
      </c>
      <c r="D17" s="222">
        <f t="shared" si="4"/>
        <v>216</v>
      </c>
      <c r="E17" s="222">
        <f t="shared" si="4"/>
        <v>204</v>
      </c>
      <c r="F17" s="222">
        <f t="shared" si="4"/>
        <v>212</v>
      </c>
      <c r="G17" s="222">
        <f t="shared" si="4"/>
        <v>218</v>
      </c>
      <c r="H17" s="222">
        <f t="shared" si="4"/>
        <v>155</v>
      </c>
      <c r="I17" s="222">
        <f t="shared" si="4"/>
        <v>161</v>
      </c>
      <c r="J17" s="222">
        <f t="shared" si="4"/>
        <v>188</v>
      </c>
      <c r="K17" s="222">
        <f t="shared" si="4"/>
        <v>203</v>
      </c>
      <c r="L17" s="222">
        <f t="shared" si="4"/>
        <v>149</v>
      </c>
      <c r="M17" s="222">
        <f t="shared" si="4"/>
        <v>167</v>
      </c>
      <c r="N17" s="222">
        <f t="shared" si="4"/>
        <v>138</v>
      </c>
    </row>
    <row r="18" spans="1:14" ht="21" customHeight="1">
      <c r="A18" s="92" t="s">
        <v>869</v>
      </c>
      <c r="B18" s="101">
        <f>SUM(C18:N18)</f>
        <v>18</v>
      </c>
      <c r="C18" s="99" t="s">
        <v>767</v>
      </c>
      <c r="D18" s="99">
        <v>10</v>
      </c>
      <c r="E18" s="99">
        <v>4</v>
      </c>
      <c r="F18" s="99">
        <v>0</v>
      </c>
      <c r="G18" s="99">
        <v>4</v>
      </c>
      <c r="H18" s="99" t="s">
        <v>767</v>
      </c>
      <c r="I18" s="99" t="s">
        <v>767</v>
      </c>
      <c r="J18" s="99" t="s">
        <v>767</v>
      </c>
      <c r="K18" s="99">
        <v>0</v>
      </c>
      <c r="L18" s="99">
        <v>0</v>
      </c>
      <c r="M18" s="99">
        <v>0</v>
      </c>
      <c r="N18" s="99" t="s">
        <v>767</v>
      </c>
    </row>
    <row r="19" spans="1:14" ht="15" customHeight="1">
      <c r="A19" s="92" t="s">
        <v>456</v>
      </c>
      <c r="B19" s="101">
        <f>SUM(C19:N19)</f>
        <v>1484</v>
      </c>
      <c r="C19" s="99">
        <v>111</v>
      </c>
      <c r="D19" s="99">
        <v>136</v>
      </c>
      <c r="E19" s="99">
        <v>134</v>
      </c>
      <c r="F19" s="99">
        <v>148</v>
      </c>
      <c r="G19" s="99">
        <v>157</v>
      </c>
      <c r="H19" s="99">
        <v>113</v>
      </c>
      <c r="I19" s="99">
        <v>103</v>
      </c>
      <c r="J19" s="99">
        <v>133</v>
      </c>
      <c r="K19" s="99">
        <v>149</v>
      </c>
      <c r="L19" s="99">
        <v>96</v>
      </c>
      <c r="M19" s="99">
        <v>116</v>
      </c>
      <c r="N19" s="99">
        <v>88</v>
      </c>
    </row>
    <row r="20" spans="1:14" ht="15" customHeight="1">
      <c r="A20" s="92" t="s">
        <v>457</v>
      </c>
      <c r="B20" s="101">
        <f>SUM(C20:N20)</f>
        <v>173</v>
      </c>
      <c r="C20" s="99">
        <v>13</v>
      </c>
      <c r="D20" s="99">
        <v>12</v>
      </c>
      <c r="E20" s="99">
        <v>21</v>
      </c>
      <c r="F20" s="99">
        <v>14</v>
      </c>
      <c r="G20" s="99">
        <v>14</v>
      </c>
      <c r="H20" s="99">
        <v>8</v>
      </c>
      <c r="I20" s="99">
        <v>17</v>
      </c>
      <c r="J20" s="99">
        <v>15</v>
      </c>
      <c r="K20" s="99">
        <v>11</v>
      </c>
      <c r="L20" s="99">
        <v>14</v>
      </c>
      <c r="M20" s="99">
        <v>14</v>
      </c>
      <c r="N20" s="99">
        <v>20</v>
      </c>
    </row>
    <row r="21" spans="1:14" ht="15" customHeight="1">
      <c r="A21" s="92" t="s">
        <v>458</v>
      </c>
      <c r="B21" s="101">
        <f>SUM(C21:N21)</f>
        <v>488</v>
      </c>
      <c r="C21" s="99">
        <v>28</v>
      </c>
      <c r="D21" s="99">
        <v>58</v>
      </c>
      <c r="E21" s="99">
        <v>45</v>
      </c>
      <c r="F21" s="99">
        <v>50</v>
      </c>
      <c r="G21" s="99">
        <v>43</v>
      </c>
      <c r="H21" s="99">
        <v>34</v>
      </c>
      <c r="I21" s="99">
        <v>41</v>
      </c>
      <c r="J21" s="99">
        <v>40</v>
      </c>
      <c r="K21" s="99">
        <v>43</v>
      </c>
      <c r="L21" s="99">
        <v>39</v>
      </c>
      <c r="M21" s="99">
        <v>37</v>
      </c>
      <c r="N21" s="99">
        <v>30</v>
      </c>
    </row>
    <row r="22" spans="1:14" ht="15" customHeight="1">
      <c r="A22" s="231" t="s">
        <v>176</v>
      </c>
      <c r="B22" s="222">
        <f>SUM(B23:B26)</f>
        <v>4195</v>
      </c>
      <c r="C22" s="222">
        <f t="shared" ref="C22:N22" si="5">SUM(C23:C26)</f>
        <v>402</v>
      </c>
      <c r="D22" s="222">
        <f t="shared" si="5"/>
        <v>387</v>
      </c>
      <c r="E22" s="222">
        <f t="shared" si="5"/>
        <v>408</v>
      </c>
      <c r="F22" s="222">
        <f t="shared" si="5"/>
        <v>357</v>
      </c>
      <c r="G22" s="222">
        <f t="shared" si="5"/>
        <v>404</v>
      </c>
      <c r="H22" s="222">
        <f t="shared" si="5"/>
        <v>344</v>
      </c>
      <c r="I22" s="222">
        <f t="shared" si="5"/>
        <v>312</v>
      </c>
      <c r="J22" s="222">
        <f t="shared" si="5"/>
        <v>378</v>
      </c>
      <c r="K22" s="222">
        <f t="shared" si="5"/>
        <v>330</v>
      </c>
      <c r="L22" s="222">
        <f t="shared" si="5"/>
        <v>268</v>
      </c>
      <c r="M22" s="222">
        <f t="shared" si="5"/>
        <v>309</v>
      </c>
      <c r="N22" s="222">
        <f t="shared" si="5"/>
        <v>296</v>
      </c>
    </row>
    <row r="23" spans="1:14" ht="24" customHeight="1">
      <c r="A23" s="92" t="s">
        <v>868</v>
      </c>
      <c r="B23" s="101">
        <f>SUM(C23:N23)</f>
        <v>46</v>
      </c>
      <c r="C23" s="99" t="s">
        <v>767</v>
      </c>
      <c r="D23" s="99">
        <v>0</v>
      </c>
      <c r="E23" s="99">
        <v>5</v>
      </c>
      <c r="F23" s="99">
        <v>6</v>
      </c>
      <c r="G23" s="99">
        <v>4</v>
      </c>
      <c r="H23" s="99">
        <v>10</v>
      </c>
      <c r="I23" s="99">
        <v>4</v>
      </c>
      <c r="J23" s="99" t="s">
        <v>767</v>
      </c>
      <c r="K23" s="99">
        <v>7</v>
      </c>
      <c r="L23" s="99">
        <v>10</v>
      </c>
      <c r="M23" s="99" t="s">
        <v>767</v>
      </c>
      <c r="N23" s="99" t="s">
        <v>767</v>
      </c>
    </row>
    <row r="24" spans="1:14" ht="15" customHeight="1">
      <c r="A24" s="92" t="s">
        <v>573</v>
      </c>
      <c r="B24" s="101">
        <f>SUM(C24:N24)</f>
        <v>3053</v>
      </c>
      <c r="C24" s="99">
        <v>295</v>
      </c>
      <c r="D24" s="99">
        <v>279</v>
      </c>
      <c r="E24" s="99">
        <v>283</v>
      </c>
      <c r="F24" s="99">
        <v>219</v>
      </c>
      <c r="G24" s="99">
        <v>298</v>
      </c>
      <c r="H24" s="99">
        <v>254</v>
      </c>
      <c r="I24" s="99">
        <v>237</v>
      </c>
      <c r="J24" s="99">
        <v>303</v>
      </c>
      <c r="K24" s="99">
        <v>245</v>
      </c>
      <c r="L24" s="99">
        <v>198</v>
      </c>
      <c r="M24" s="99">
        <v>249</v>
      </c>
      <c r="N24" s="99">
        <v>193</v>
      </c>
    </row>
    <row r="25" spans="1:14" ht="15" customHeight="1">
      <c r="A25" s="92" t="s">
        <v>459</v>
      </c>
      <c r="B25" s="101">
        <f>SUM(C25:N25)</f>
        <v>655</v>
      </c>
      <c r="C25" s="99">
        <v>51</v>
      </c>
      <c r="D25" s="99">
        <v>51</v>
      </c>
      <c r="E25" s="99">
        <v>66</v>
      </c>
      <c r="F25" s="99">
        <v>76</v>
      </c>
      <c r="G25" s="99">
        <v>71</v>
      </c>
      <c r="H25" s="99">
        <v>52</v>
      </c>
      <c r="I25" s="99">
        <v>55</v>
      </c>
      <c r="J25" s="99">
        <v>39</v>
      </c>
      <c r="K25" s="99">
        <v>51</v>
      </c>
      <c r="L25" s="99">
        <v>41</v>
      </c>
      <c r="M25" s="99">
        <v>37</v>
      </c>
      <c r="N25" s="99">
        <v>65</v>
      </c>
    </row>
    <row r="26" spans="1:14" ht="15" customHeight="1">
      <c r="A26" s="92" t="s">
        <v>460</v>
      </c>
      <c r="B26" s="101">
        <f>SUM(C26:N26)</f>
        <v>441</v>
      </c>
      <c r="C26" s="99">
        <v>56</v>
      </c>
      <c r="D26" s="99">
        <v>57</v>
      </c>
      <c r="E26" s="99">
        <v>54</v>
      </c>
      <c r="F26" s="99">
        <v>56</v>
      </c>
      <c r="G26" s="99">
        <v>31</v>
      </c>
      <c r="H26" s="99">
        <v>28</v>
      </c>
      <c r="I26" s="99">
        <v>16</v>
      </c>
      <c r="J26" s="99">
        <v>36</v>
      </c>
      <c r="K26" s="99">
        <v>27</v>
      </c>
      <c r="L26" s="99">
        <v>19</v>
      </c>
      <c r="M26" s="99">
        <v>23</v>
      </c>
      <c r="N26" s="99">
        <v>38</v>
      </c>
    </row>
    <row r="27" spans="1:14" ht="15" customHeight="1">
      <c r="A27" s="95" t="s">
        <v>511</v>
      </c>
      <c r="B27" s="222">
        <f>SUM(B28:B32)</f>
        <v>9692</v>
      </c>
      <c r="C27" s="222">
        <f t="shared" ref="C27:N27" si="6">SUM(C28:C32)</f>
        <v>1069</v>
      </c>
      <c r="D27" s="222">
        <f t="shared" si="6"/>
        <v>1012</v>
      </c>
      <c r="E27" s="222">
        <f t="shared" si="6"/>
        <v>963</v>
      </c>
      <c r="F27" s="222">
        <f t="shared" si="6"/>
        <v>805</v>
      </c>
      <c r="G27" s="222">
        <f t="shared" si="6"/>
        <v>860</v>
      </c>
      <c r="H27" s="222">
        <f t="shared" si="6"/>
        <v>680</v>
      </c>
      <c r="I27" s="222">
        <f t="shared" si="6"/>
        <v>751</v>
      </c>
      <c r="J27" s="222">
        <f t="shared" si="6"/>
        <v>740</v>
      </c>
      <c r="K27" s="222">
        <f t="shared" si="6"/>
        <v>780</v>
      </c>
      <c r="L27" s="222">
        <f t="shared" si="6"/>
        <v>597</v>
      </c>
      <c r="M27" s="222">
        <f t="shared" si="6"/>
        <v>788</v>
      </c>
      <c r="N27" s="222">
        <f t="shared" si="6"/>
        <v>647</v>
      </c>
    </row>
    <row r="28" spans="1:14" ht="22.5" customHeight="1">
      <c r="A28" s="92" t="s">
        <v>867</v>
      </c>
      <c r="B28" s="101">
        <f>SUM(C28:N28)</f>
        <v>4</v>
      </c>
      <c r="C28" s="99">
        <v>0</v>
      </c>
      <c r="D28" s="99">
        <v>0</v>
      </c>
      <c r="E28" s="99">
        <v>0</v>
      </c>
      <c r="F28" s="99">
        <v>0</v>
      </c>
      <c r="G28" s="99" t="s">
        <v>767</v>
      </c>
      <c r="H28" s="99">
        <v>0</v>
      </c>
      <c r="I28" s="99" t="s">
        <v>767</v>
      </c>
      <c r="J28" s="99">
        <v>0</v>
      </c>
      <c r="K28" s="99">
        <v>0</v>
      </c>
      <c r="L28" s="99">
        <v>4</v>
      </c>
      <c r="M28" s="99" t="s">
        <v>767</v>
      </c>
      <c r="N28" s="99">
        <v>0</v>
      </c>
    </row>
    <row r="29" spans="1:14" ht="15" customHeight="1">
      <c r="A29" s="92" t="s">
        <v>461</v>
      </c>
      <c r="B29" s="101">
        <f>SUM(C29:N29)</f>
        <v>2382</v>
      </c>
      <c r="C29" s="99">
        <v>236</v>
      </c>
      <c r="D29" s="99">
        <v>237</v>
      </c>
      <c r="E29" s="99">
        <v>224</v>
      </c>
      <c r="F29" s="99">
        <v>220</v>
      </c>
      <c r="G29" s="99">
        <v>235</v>
      </c>
      <c r="H29" s="99">
        <v>169</v>
      </c>
      <c r="I29" s="99">
        <v>204</v>
      </c>
      <c r="J29" s="99">
        <v>170</v>
      </c>
      <c r="K29" s="99">
        <v>190</v>
      </c>
      <c r="L29" s="99">
        <v>153</v>
      </c>
      <c r="M29" s="99">
        <v>176</v>
      </c>
      <c r="N29" s="99">
        <v>168</v>
      </c>
    </row>
    <row r="30" spans="1:14" ht="15" customHeight="1">
      <c r="A30" s="92" t="s">
        <v>669</v>
      </c>
      <c r="B30" s="101">
        <f>SUM(C30:N30)</f>
        <v>1394</v>
      </c>
      <c r="C30" s="99">
        <v>228</v>
      </c>
      <c r="D30" s="99">
        <v>247</v>
      </c>
      <c r="E30" s="99">
        <v>125</v>
      </c>
      <c r="F30" s="99">
        <v>100</v>
      </c>
      <c r="G30" s="99">
        <v>112</v>
      </c>
      <c r="H30" s="99">
        <v>94</v>
      </c>
      <c r="I30" s="99">
        <v>64</v>
      </c>
      <c r="J30" s="99">
        <v>92</v>
      </c>
      <c r="K30" s="99">
        <v>81</v>
      </c>
      <c r="L30" s="99">
        <v>100</v>
      </c>
      <c r="M30" s="99">
        <v>80</v>
      </c>
      <c r="N30" s="99">
        <v>71</v>
      </c>
    </row>
    <row r="31" spans="1:14" ht="15" customHeight="1">
      <c r="A31" s="92" t="s">
        <v>761</v>
      </c>
      <c r="B31" s="101">
        <f>SUM(C31:N31)</f>
        <v>3697</v>
      </c>
      <c r="C31" s="99">
        <v>388</v>
      </c>
      <c r="D31" s="99">
        <v>290</v>
      </c>
      <c r="E31" s="99">
        <v>397</v>
      </c>
      <c r="F31" s="99">
        <v>293</v>
      </c>
      <c r="G31" s="99">
        <v>345</v>
      </c>
      <c r="H31" s="99">
        <v>272</v>
      </c>
      <c r="I31" s="99">
        <v>293</v>
      </c>
      <c r="J31" s="99">
        <v>300</v>
      </c>
      <c r="K31" s="99">
        <v>318</v>
      </c>
      <c r="L31" s="99">
        <v>206</v>
      </c>
      <c r="M31" s="99">
        <v>370</v>
      </c>
      <c r="N31" s="99">
        <v>225</v>
      </c>
    </row>
    <row r="32" spans="1:14" ht="15" customHeight="1">
      <c r="A32" s="92" t="s">
        <v>463</v>
      </c>
      <c r="B32" s="101">
        <f>SUM(C32:N32)</f>
        <v>2215</v>
      </c>
      <c r="C32" s="99">
        <v>217</v>
      </c>
      <c r="D32" s="99">
        <v>238</v>
      </c>
      <c r="E32" s="99">
        <v>217</v>
      </c>
      <c r="F32" s="99">
        <v>192</v>
      </c>
      <c r="G32" s="99">
        <v>168</v>
      </c>
      <c r="H32" s="99">
        <v>145</v>
      </c>
      <c r="I32" s="99">
        <v>190</v>
      </c>
      <c r="J32" s="99">
        <v>178</v>
      </c>
      <c r="K32" s="99">
        <v>191</v>
      </c>
      <c r="L32" s="99">
        <v>134</v>
      </c>
      <c r="M32" s="99">
        <v>162</v>
      </c>
      <c r="N32" s="99">
        <v>183</v>
      </c>
    </row>
    <row r="33" spans="1:14" ht="15" customHeight="1">
      <c r="A33" s="95" t="s">
        <v>464</v>
      </c>
      <c r="B33" s="222">
        <f>SUM(B34:B45)</f>
        <v>28733</v>
      </c>
      <c r="C33" s="222">
        <f t="shared" ref="C33:N33" si="7">SUM(C34:C45)</f>
        <v>2587</v>
      </c>
      <c r="D33" s="222">
        <f t="shared" si="7"/>
        <v>2446</v>
      </c>
      <c r="E33" s="222">
        <f t="shared" si="7"/>
        <v>2620</v>
      </c>
      <c r="F33" s="222">
        <f t="shared" si="7"/>
        <v>2497</v>
      </c>
      <c r="G33" s="222">
        <f t="shared" si="7"/>
        <v>2571</v>
      </c>
      <c r="H33" s="222">
        <f t="shared" si="7"/>
        <v>2508</v>
      </c>
      <c r="I33" s="222">
        <f t="shared" si="7"/>
        <v>2389</v>
      </c>
      <c r="J33" s="222">
        <f t="shared" si="7"/>
        <v>2635</v>
      </c>
      <c r="K33" s="222">
        <f t="shared" si="7"/>
        <v>2187</v>
      </c>
      <c r="L33" s="222">
        <f t="shared" si="7"/>
        <v>2063</v>
      </c>
      <c r="M33" s="222">
        <f t="shared" si="7"/>
        <v>2401</v>
      </c>
      <c r="N33" s="222">
        <f t="shared" si="7"/>
        <v>1829</v>
      </c>
    </row>
    <row r="34" spans="1:14" ht="15" customHeight="1">
      <c r="A34" s="80" t="s">
        <v>565</v>
      </c>
      <c r="B34" s="101">
        <f t="shared" ref="B34:B45" si="8">SUM(C34:N34)</f>
        <v>17</v>
      </c>
      <c r="C34" s="99" t="s">
        <v>767</v>
      </c>
      <c r="D34" s="99" t="s">
        <v>767</v>
      </c>
      <c r="E34" s="99">
        <v>0</v>
      </c>
      <c r="F34" s="99" t="s">
        <v>767</v>
      </c>
      <c r="G34" s="99" t="s">
        <v>767</v>
      </c>
      <c r="H34" s="99">
        <v>4</v>
      </c>
      <c r="I34" s="99" t="s">
        <v>767</v>
      </c>
      <c r="J34" s="99" t="s">
        <v>767</v>
      </c>
      <c r="K34" s="99" t="s">
        <v>767</v>
      </c>
      <c r="L34" s="99">
        <v>7</v>
      </c>
      <c r="M34" s="99">
        <v>6</v>
      </c>
      <c r="N34" s="99" t="s">
        <v>767</v>
      </c>
    </row>
    <row r="35" spans="1:14" ht="15" customHeight="1">
      <c r="A35" s="80" t="s">
        <v>465</v>
      </c>
      <c r="B35" s="101">
        <f t="shared" si="8"/>
        <v>5130</v>
      </c>
      <c r="C35" s="99">
        <v>441</v>
      </c>
      <c r="D35" s="99">
        <v>435</v>
      </c>
      <c r="E35" s="99">
        <v>430</v>
      </c>
      <c r="F35" s="99">
        <v>410</v>
      </c>
      <c r="G35" s="99">
        <v>529</v>
      </c>
      <c r="H35" s="99">
        <v>510</v>
      </c>
      <c r="I35" s="99">
        <v>398</v>
      </c>
      <c r="J35" s="99">
        <v>465</v>
      </c>
      <c r="K35" s="99">
        <v>465</v>
      </c>
      <c r="L35" s="99">
        <v>420</v>
      </c>
      <c r="M35" s="99">
        <v>350</v>
      </c>
      <c r="N35" s="99">
        <v>277</v>
      </c>
    </row>
    <row r="36" spans="1:14" ht="15" customHeight="1">
      <c r="A36" s="80" t="s">
        <v>466</v>
      </c>
      <c r="B36" s="101">
        <f t="shared" si="8"/>
        <v>5348</v>
      </c>
      <c r="C36" s="99">
        <v>493</v>
      </c>
      <c r="D36" s="99">
        <v>465</v>
      </c>
      <c r="E36" s="99">
        <v>443</v>
      </c>
      <c r="F36" s="99">
        <v>467</v>
      </c>
      <c r="G36" s="99">
        <v>469</v>
      </c>
      <c r="H36" s="99">
        <v>445</v>
      </c>
      <c r="I36" s="99">
        <v>406</v>
      </c>
      <c r="J36" s="99">
        <v>482</v>
      </c>
      <c r="K36" s="99">
        <v>356</v>
      </c>
      <c r="L36" s="99">
        <v>384</v>
      </c>
      <c r="M36" s="99">
        <v>481</v>
      </c>
      <c r="N36" s="99">
        <v>457</v>
      </c>
    </row>
    <row r="37" spans="1:14" ht="15" customHeight="1">
      <c r="A37" s="80" t="s">
        <v>467</v>
      </c>
      <c r="B37" s="101">
        <f t="shared" si="8"/>
        <v>4282</v>
      </c>
      <c r="C37" s="99">
        <v>375</v>
      </c>
      <c r="D37" s="99">
        <v>376</v>
      </c>
      <c r="E37" s="99">
        <v>395</v>
      </c>
      <c r="F37" s="99">
        <v>380</v>
      </c>
      <c r="G37" s="99">
        <v>363</v>
      </c>
      <c r="H37" s="99">
        <v>379</v>
      </c>
      <c r="I37" s="99">
        <v>370</v>
      </c>
      <c r="J37" s="99">
        <v>383</v>
      </c>
      <c r="K37" s="99">
        <v>331</v>
      </c>
      <c r="L37" s="99">
        <v>312</v>
      </c>
      <c r="M37" s="99">
        <v>320</v>
      </c>
      <c r="N37" s="99">
        <v>298</v>
      </c>
    </row>
    <row r="38" spans="1:14" ht="15" customHeight="1">
      <c r="A38" s="80" t="s">
        <v>564</v>
      </c>
      <c r="B38" s="101">
        <f t="shared" si="8"/>
        <v>5900</v>
      </c>
      <c r="C38" s="99">
        <v>501</v>
      </c>
      <c r="D38" s="99">
        <v>461</v>
      </c>
      <c r="E38" s="99">
        <v>547</v>
      </c>
      <c r="F38" s="99">
        <v>506</v>
      </c>
      <c r="G38" s="99">
        <v>495</v>
      </c>
      <c r="H38" s="99">
        <v>462</v>
      </c>
      <c r="I38" s="99">
        <v>502</v>
      </c>
      <c r="J38" s="99">
        <v>568</v>
      </c>
      <c r="K38" s="99">
        <v>487</v>
      </c>
      <c r="L38" s="99">
        <v>470</v>
      </c>
      <c r="M38" s="99">
        <v>546</v>
      </c>
      <c r="N38" s="99">
        <v>355</v>
      </c>
    </row>
    <row r="39" spans="1:14" ht="21.75" customHeight="1">
      <c r="A39" s="83" t="s">
        <v>563</v>
      </c>
      <c r="B39" s="101">
        <f t="shared" si="8"/>
        <v>855</v>
      </c>
      <c r="C39" s="99">
        <v>76</v>
      </c>
      <c r="D39" s="99">
        <v>57</v>
      </c>
      <c r="E39" s="99">
        <v>74</v>
      </c>
      <c r="F39" s="99">
        <v>100</v>
      </c>
      <c r="G39" s="99">
        <v>60</v>
      </c>
      <c r="H39" s="99">
        <v>94</v>
      </c>
      <c r="I39" s="99">
        <v>64</v>
      </c>
      <c r="J39" s="99">
        <v>82</v>
      </c>
      <c r="K39" s="99">
        <v>68</v>
      </c>
      <c r="L39" s="99">
        <v>65</v>
      </c>
      <c r="M39" s="99">
        <v>71</v>
      </c>
      <c r="N39" s="99">
        <v>44</v>
      </c>
    </row>
    <row r="40" spans="1:14" ht="24.75" customHeight="1">
      <c r="A40" s="80" t="s">
        <v>683</v>
      </c>
      <c r="B40" s="101">
        <f t="shared" si="8"/>
        <v>1315</v>
      </c>
      <c r="C40" s="99">
        <v>94</v>
      </c>
      <c r="D40" s="99">
        <v>103</v>
      </c>
      <c r="E40" s="99">
        <v>105</v>
      </c>
      <c r="F40" s="99">
        <v>123</v>
      </c>
      <c r="G40" s="99">
        <v>116</v>
      </c>
      <c r="H40" s="99">
        <v>98</v>
      </c>
      <c r="I40" s="99">
        <v>115</v>
      </c>
      <c r="J40" s="99">
        <v>141</v>
      </c>
      <c r="K40" s="99">
        <v>118</v>
      </c>
      <c r="L40" s="99">
        <v>102</v>
      </c>
      <c r="M40" s="99">
        <v>91</v>
      </c>
      <c r="N40" s="99">
        <v>109</v>
      </c>
    </row>
    <row r="41" spans="1:14" ht="28.5" customHeight="1">
      <c r="A41" s="80" t="s">
        <v>214</v>
      </c>
      <c r="B41" s="101">
        <f t="shared" si="8"/>
        <v>1356</v>
      </c>
      <c r="C41" s="99">
        <v>104</v>
      </c>
      <c r="D41" s="99">
        <v>111</v>
      </c>
      <c r="E41" s="99">
        <v>130</v>
      </c>
      <c r="F41" s="99">
        <v>84</v>
      </c>
      <c r="G41" s="99">
        <v>107</v>
      </c>
      <c r="H41" s="99">
        <v>105</v>
      </c>
      <c r="I41" s="99">
        <v>122</v>
      </c>
      <c r="J41" s="99">
        <v>117</v>
      </c>
      <c r="K41" s="99">
        <v>97</v>
      </c>
      <c r="L41" s="99">
        <v>100</v>
      </c>
      <c r="M41" s="99">
        <v>185</v>
      </c>
      <c r="N41" s="99">
        <v>94</v>
      </c>
    </row>
    <row r="42" spans="1:14" ht="15" customHeight="1">
      <c r="A42" s="80" t="s">
        <v>469</v>
      </c>
      <c r="B42" s="101">
        <f t="shared" si="8"/>
        <v>751</v>
      </c>
      <c r="C42" s="99">
        <v>68</v>
      </c>
      <c r="D42" s="99">
        <v>84</v>
      </c>
      <c r="E42" s="99">
        <v>77</v>
      </c>
      <c r="F42" s="99">
        <v>60</v>
      </c>
      <c r="G42" s="99">
        <v>56</v>
      </c>
      <c r="H42" s="99">
        <v>47</v>
      </c>
      <c r="I42" s="99">
        <v>53</v>
      </c>
      <c r="J42" s="99">
        <v>46</v>
      </c>
      <c r="K42" s="99">
        <v>93</v>
      </c>
      <c r="L42" s="99">
        <v>60</v>
      </c>
      <c r="M42" s="99">
        <v>48</v>
      </c>
      <c r="N42" s="99">
        <v>59</v>
      </c>
    </row>
    <row r="43" spans="1:14" ht="15" customHeight="1">
      <c r="A43" s="80" t="s">
        <v>570</v>
      </c>
      <c r="B43" s="101">
        <f t="shared" si="8"/>
        <v>453</v>
      </c>
      <c r="C43" s="99">
        <v>31</v>
      </c>
      <c r="D43" s="99">
        <v>15</v>
      </c>
      <c r="E43" s="99">
        <v>41</v>
      </c>
      <c r="F43" s="99">
        <v>46</v>
      </c>
      <c r="G43" s="99">
        <v>49</v>
      </c>
      <c r="H43" s="99">
        <v>41</v>
      </c>
      <c r="I43" s="99">
        <v>38</v>
      </c>
      <c r="J43" s="99">
        <v>24</v>
      </c>
      <c r="K43" s="99">
        <v>33</v>
      </c>
      <c r="L43" s="99">
        <v>37</v>
      </c>
      <c r="M43" s="99">
        <v>54</v>
      </c>
      <c r="N43" s="99">
        <v>44</v>
      </c>
    </row>
    <row r="44" spans="1:14" ht="15" customHeight="1">
      <c r="A44" s="83" t="s">
        <v>215</v>
      </c>
      <c r="B44" s="101">
        <f t="shared" si="8"/>
        <v>3322</v>
      </c>
      <c r="C44" s="99">
        <v>404</v>
      </c>
      <c r="D44" s="99">
        <v>339</v>
      </c>
      <c r="E44" s="99">
        <v>378</v>
      </c>
      <c r="F44" s="99">
        <v>321</v>
      </c>
      <c r="G44" s="99">
        <v>327</v>
      </c>
      <c r="H44" s="99">
        <v>323</v>
      </c>
      <c r="I44" s="99">
        <v>321</v>
      </c>
      <c r="J44" s="99">
        <v>327</v>
      </c>
      <c r="K44" s="99">
        <v>135</v>
      </c>
      <c r="L44" s="99">
        <v>106</v>
      </c>
      <c r="M44" s="99">
        <v>249</v>
      </c>
      <c r="N44" s="99">
        <v>92</v>
      </c>
    </row>
    <row r="45" spans="1:14" ht="15.75" customHeight="1">
      <c r="A45" s="80" t="s">
        <v>562</v>
      </c>
      <c r="B45" s="101">
        <f t="shared" si="8"/>
        <v>4</v>
      </c>
      <c r="C45" s="99">
        <v>0</v>
      </c>
      <c r="D45" s="99" t="s">
        <v>767</v>
      </c>
      <c r="E45" s="99">
        <v>0</v>
      </c>
      <c r="F45" s="99">
        <v>0</v>
      </c>
      <c r="G45" s="99">
        <v>0</v>
      </c>
      <c r="H45" s="99" t="s">
        <v>767</v>
      </c>
      <c r="I45" s="99" t="s">
        <v>767</v>
      </c>
      <c r="J45" s="99" t="s">
        <v>767</v>
      </c>
      <c r="K45" s="99">
        <v>4</v>
      </c>
      <c r="L45" s="99">
        <v>0</v>
      </c>
      <c r="M45" s="99">
        <v>0</v>
      </c>
      <c r="N45" s="99" t="s">
        <v>767</v>
      </c>
    </row>
    <row r="46" spans="1:14" ht="15" customHeight="1">
      <c r="A46" s="95" t="s">
        <v>177</v>
      </c>
      <c r="B46" s="222">
        <f>SUM(B47:B49)</f>
        <v>4232</v>
      </c>
      <c r="C46" s="222">
        <f t="shared" ref="C46:N46" si="9">SUM(C47:C49)</f>
        <v>412</v>
      </c>
      <c r="D46" s="222">
        <f t="shared" si="9"/>
        <v>539</v>
      </c>
      <c r="E46" s="222">
        <f t="shared" si="9"/>
        <v>367</v>
      </c>
      <c r="F46" s="222">
        <f t="shared" si="9"/>
        <v>344</v>
      </c>
      <c r="G46" s="222">
        <f t="shared" si="9"/>
        <v>305</v>
      </c>
      <c r="H46" s="222">
        <f t="shared" si="9"/>
        <v>314</v>
      </c>
      <c r="I46" s="222">
        <f t="shared" si="9"/>
        <v>282</v>
      </c>
      <c r="J46" s="222">
        <f t="shared" si="9"/>
        <v>334</v>
      </c>
      <c r="K46" s="222">
        <f t="shared" si="9"/>
        <v>318</v>
      </c>
      <c r="L46" s="222">
        <f t="shared" si="9"/>
        <v>261</v>
      </c>
      <c r="M46" s="222">
        <f t="shared" si="9"/>
        <v>554</v>
      </c>
      <c r="N46" s="222">
        <f t="shared" si="9"/>
        <v>202</v>
      </c>
    </row>
    <row r="47" spans="1:14" ht="22.5" customHeight="1">
      <c r="A47" s="92" t="s">
        <v>860</v>
      </c>
      <c r="B47" s="101">
        <f>SUM(C47:N47)</f>
        <v>12</v>
      </c>
      <c r="C47" s="99">
        <v>4</v>
      </c>
      <c r="D47" s="99" t="s">
        <v>767</v>
      </c>
      <c r="E47" s="99" t="s">
        <v>767</v>
      </c>
      <c r="F47" s="99">
        <v>0</v>
      </c>
      <c r="G47" s="99">
        <v>4</v>
      </c>
      <c r="H47" s="99">
        <v>0</v>
      </c>
      <c r="I47" s="99">
        <v>0</v>
      </c>
      <c r="J47" s="99" t="s">
        <v>767</v>
      </c>
      <c r="K47" s="99">
        <v>0</v>
      </c>
      <c r="L47" s="99">
        <v>4</v>
      </c>
      <c r="M47" s="99">
        <v>0</v>
      </c>
      <c r="N47" s="99" t="s">
        <v>767</v>
      </c>
    </row>
    <row r="48" spans="1:14" ht="15" customHeight="1">
      <c r="A48" s="92" t="s">
        <v>470</v>
      </c>
      <c r="B48" s="101">
        <f>SUM(C48:N48)</f>
        <v>2941</v>
      </c>
      <c r="C48" s="99">
        <v>251</v>
      </c>
      <c r="D48" s="99">
        <v>298</v>
      </c>
      <c r="E48" s="99">
        <v>267</v>
      </c>
      <c r="F48" s="99">
        <v>240</v>
      </c>
      <c r="G48" s="99">
        <v>225</v>
      </c>
      <c r="H48" s="99">
        <v>228</v>
      </c>
      <c r="I48" s="99">
        <v>197</v>
      </c>
      <c r="J48" s="99">
        <v>245</v>
      </c>
      <c r="K48" s="99">
        <v>229</v>
      </c>
      <c r="L48" s="99">
        <v>181</v>
      </c>
      <c r="M48" s="99">
        <v>452</v>
      </c>
      <c r="N48" s="99">
        <v>128</v>
      </c>
    </row>
    <row r="49" spans="1:14" ht="15" customHeight="1">
      <c r="A49" s="92" t="s">
        <v>670</v>
      </c>
      <c r="B49" s="101">
        <f>SUM(C49:N49)</f>
        <v>1279</v>
      </c>
      <c r="C49" s="99">
        <v>157</v>
      </c>
      <c r="D49" s="99">
        <v>241</v>
      </c>
      <c r="E49" s="99">
        <v>100</v>
      </c>
      <c r="F49" s="99">
        <v>104</v>
      </c>
      <c r="G49" s="99">
        <v>76</v>
      </c>
      <c r="H49" s="99">
        <v>86</v>
      </c>
      <c r="I49" s="99">
        <v>85</v>
      </c>
      <c r="J49" s="99">
        <v>89</v>
      </c>
      <c r="K49" s="99">
        <v>89</v>
      </c>
      <c r="L49" s="99">
        <v>76</v>
      </c>
      <c r="M49" s="99">
        <v>102</v>
      </c>
      <c r="N49" s="99">
        <v>74</v>
      </c>
    </row>
    <row r="50" spans="1:14" ht="18" customHeight="1">
      <c r="A50" s="95" t="s">
        <v>178</v>
      </c>
      <c r="B50" s="222">
        <f>SUM(B51:B55)</f>
        <v>6317</v>
      </c>
      <c r="C50" s="222">
        <f t="shared" ref="C50:N50" si="10">SUM(C51:C55)</f>
        <v>574</v>
      </c>
      <c r="D50" s="222">
        <f t="shared" si="10"/>
        <v>519</v>
      </c>
      <c r="E50" s="222">
        <f t="shared" si="10"/>
        <v>677</v>
      </c>
      <c r="F50" s="222">
        <f t="shared" si="10"/>
        <v>552</v>
      </c>
      <c r="G50" s="222">
        <f t="shared" si="10"/>
        <v>522</v>
      </c>
      <c r="H50" s="222">
        <f t="shared" si="10"/>
        <v>457</v>
      </c>
      <c r="I50" s="222">
        <f t="shared" si="10"/>
        <v>524</v>
      </c>
      <c r="J50" s="222">
        <f t="shared" si="10"/>
        <v>574</v>
      </c>
      <c r="K50" s="222">
        <f t="shared" si="10"/>
        <v>507</v>
      </c>
      <c r="L50" s="222">
        <f t="shared" si="10"/>
        <v>465</v>
      </c>
      <c r="M50" s="222">
        <f t="shared" si="10"/>
        <v>505</v>
      </c>
      <c r="N50" s="222">
        <f t="shared" si="10"/>
        <v>441</v>
      </c>
    </row>
    <row r="51" spans="1:14" ht="19.5" customHeight="1">
      <c r="A51" s="92" t="s">
        <v>866</v>
      </c>
      <c r="B51" s="101">
        <f>SUM(C51:N51)</f>
        <v>0</v>
      </c>
      <c r="C51" s="99">
        <v>0</v>
      </c>
      <c r="D51" s="99" t="s">
        <v>767</v>
      </c>
      <c r="E51" s="99" t="s">
        <v>767</v>
      </c>
      <c r="F51" s="99">
        <v>0</v>
      </c>
      <c r="G51" s="99" t="s">
        <v>767</v>
      </c>
      <c r="H51" s="99" t="s">
        <v>767</v>
      </c>
      <c r="I51" s="99" t="s">
        <v>767</v>
      </c>
      <c r="J51" s="99">
        <v>0</v>
      </c>
      <c r="K51" s="99" t="s">
        <v>767</v>
      </c>
      <c r="L51" s="99" t="s">
        <v>767</v>
      </c>
      <c r="M51" s="99">
        <v>0</v>
      </c>
      <c r="N51" s="99">
        <v>0</v>
      </c>
    </row>
    <row r="52" spans="1:14" ht="15" customHeight="1">
      <c r="A52" s="92" t="s">
        <v>471</v>
      </c>
      <c r="B52" s="101">
        <f>SUM(C52:N52)</f>
        <v>2683</v>
      </c>
      <c r="C52" s="99">
        <v>230</v>
      </c>
      <c r="D52" s="99">
        <v>214</v>
      </c>
      <c r="E52" s="99">
        <v>288</v>
      </c>
      <c r="F52" s="99">
        <v>240</v>
      </c>
      <c r="G52" s="99">
        <v>239</v>
      </c>
      <c r="H52" s="99">
        <v>210</v>
      </c>
      <c r="I52" s="99">
        <v>245</v>
      </c>
      <c r="J52" s="99">
        <v>258</v>
      </c>
      <c r="K52" s="99">
        <v>204</v>
      </c>
      <c r="L52" s="99">
        <v>161</v>
      </c>
      <c r="M52" s="99">
        <v>195</v>
      </c>
      <c r="N52" s="99">
        <v>199</v>
      </c>
    </row>
    <row r="53" spans="1:14" ht="15" customHeight="1">
      <c r="A53" s="92" t="s">
        <v>472</v>
      </c>
      <c r="B53" s="101">
        <f>SUM(C53:N53)</f>
        <v>1507</v>
      </c>
      <c r="C53" s="99">
        <v>184</v>
      </c>
      <c r="D53" s="99">
        <v>131</v>
      </c>
      <c r="E53" s="99">
        <v>156</v>
      </c>
      <c r="F53" s="99">
        <v>144</v>
      </c>
      <c r="G53" s="99">
        <v>136</v>
      </c>
      <c r="H53" s="99">
        <v>76</v>
      </c>
      <c r="I53" s="99">
        <v>126</v>
      </c>
      <c r="J53" s="99">
        <v>149</v>
      </c>
      <c r="K53" s="99">
        <v>118</v>
      </c>
      <c r="L53" s="99">
        <v>99</v>
      </c>
      <c r="M53" s="99">
        <v>97</v>
      </c>
      <c r="N53" s="99">
        <v>91</v>
      </c>
    </row>
    <row r="54" spans="1:14" ht="15" customHeight="1">
      <c r="A54" s="92" t="s">
        <v>473</v>
      </c>
      <c r="B54" s="101">
        <f>SUM(C54:N54)</f>
        <v>1771</v>
      </c>
      <c r="C54" s="99">
        <v>134</v>
      </c>
      <c r="D54" s="99">
        <v>132</v>
      </c>
      <c r="E54" s="99">
        <v>195</v>
      </c>
      <c r="F54" s="99">
        <v>143</v>
      </c>
      <c r="G54" s="99">
        <v>118</v>
      </c>
      <c r="H54" s="99">
        <v>150</v>
      </c>
      <c r="I54" s="99">
        <v>127</v>
      </c>
      <c r="J54" s="99">
        <v>137</v>
      </c>
      <c r="K54" s="99">
        <v>148</v>
      </c>
      <c r="L54" s="99">
        <v>175</v>
      </c>
      <c r="M54" s="99">
        <v>188</v>
      </c>
      <c r="N54" s="99">
        <v>124</v>
      </c>
    </row>
    <row r="55" spans="1:14" ht="15" customHeight="1">
      <c r="A55" s="92" t="s">
        <v>474</v>
      </c>
      <c r="B55" s="101">
        <f>SUM(C55:N55)</f>
        <v>356</v>
      </c>
      <c r="C55" s="99">
        <v>26</v>
      </c>
      <c r="D55" s="99">
        <v>42</v>
      </c>
      <c r="E55" s="99">
        <v>38</v>
      </c>
      <c r="F55" s="99">
        <v>25</v>
      </c>
      <c r="G55" s="99">
        <v>29</v>
      </c>
      <c r="H55" s="99">
        <v>21</v>
      </c>
      <c r="I55" s="99">
        <v>26</v>
      </c>
      <c r="J55" s="99">
        <v>30</v>
      </c>
      <c r="K55" s="99">
        <v>37</v>
      </c>
      <c r="L55" s="99">
        <v>30</v>
      </c>
      <c r="M55" s="99">
        <v>25</v>
      </c>
      <c r="N55" s="99">
        <v>27</v>
      </c>
    </row>
    <row r="56" spans="1:14" ht="15" customHeight="1">
      <c r="A56" s="95" t="s">
        <v>179</v>
      </c>
      <c r="B56" s="222">
        <f>SUM(B57:B61)</f>
        <v>10063</v>
      </c>
      <c r="C56" s="222">
        <f t="shared" ref="C56:N56" si="11">SUM(C57:C61)</f>
        <v>778</v>
      </c>
      <c r="D56" s="222">
        <f t="shared" si="11"/>
        <v>842</v>
      </c>
      <c r="E56" s="222">
        <f t="shared" si="11"/>
        <v>987</v>
      </c>
      <c r="F56" s="222">
        <f t="shared" si="11"/>
        <v>848</v>
      </c>
      <c r="G56" s="222">
        <f t="shared" si="11"/>
        <v>829</v>
      </c>
      <c r="H56" s="222">
        <f t="shared" si="11"/>
        <v>765</v>
      </c>
      <c r="I56" s="222">
        <f t="shared" si="11"/>
        <v>879</v>
      </c>
      <c r="J56" s="222">
        <f t="shared" si="11"/>
        <v>870</v>
      </c>
      <c r="K56" s="222">
        <f t="shared" si="11"/>
        <v>859</v>
      </c>
      <c r="L56" s="222">
        <f t="shared" si="11"/>
        <v>748</v>
      </c>
      <c r="M56" s="222">
        <f t="shared" si="11"/>
        <v>902</v>
      </c>
      <c r="N56" s="222">
        <f t="shared" si="11"/>
        <v>756</v>
      </c>
    </row>
    <row r="57" spans="1:14" ht="21.75" customHeight="1">
      <c r="A57" s="92" t="s">
        <v>861</v>
      </c>
      <c r="B57" s="101">
        <f>SUM(C57:N57)</f>
        <v>0</v>
      </c>
      <c r="C57" s="99">
        <v>0</v>
      </c>
      <c r="D57" s="99">
        <v>0</v>
      </c>
      <c r="E57" s="99" t="s">
        <v>767</v>
      </c>
      <c r="F57" s="99">
        <v>0</v>
      </c>
      <c r="G57" s="99">
        <v>0</v>
      </c>
      <c r="H57" s="99">
        <v>0</v>
      </c>
      <c r="I57" s="99">
        <v>0</v>
      </c>
      <c r="J57" s="99">
        <v>0</v>
      </c>
      <c r="K57" s="99" t="s">
        <v>767</v>
      </c>
      <c r="L57" s="99">
        <v>0</v>
      </c>
      <c r="M57" s="99">
        <v>0</v>
      </c>
      <c r="N57" s="99" t="s">
        <v>767</v>
      </c>
    </row>
    <row r="58" spans="1:14" ht="15" customHeight="1">
      <c r="A58" s="92" t="s">
        <v>475</v>
      </c>
      <c r="B58" s="101">
        <f>SUM(C58:N58)</f>
        <v>4792</v>
      </c>
      <c r="C58" s="99">
        <v>334</v>
      </c>
      <c r="D58" s="99">
        <v>416</v>
      </c>
      <c r="E58" s="99">
        <v>521</v>
      </c>
      <c r="F58" s="99">
        <v>429</v>
      </c>
      <c r="G58" s="99">
        <v>411</v>
      </c>
      <c r="H58" s="99">
        <v>380</v>
      </c>
      <c r="I58" s="99">
        <v>364</v>
      </c>
      <c r="J58" s="99">
        <v>436</v>
      </c>
      <c r="K58" s="99">
        <v>409</v>
      </c>
      <c r="L58" s="99">
        <v>356</v>
      </c>
      <c r="M58" s="99">
        <v>420</v>
      </c>
      <c r="N58" s="99">
        <v>316</v>
      </c>
    </row>
    <row r="59" spans="1:14" ht="15" customHeight="1">
      <c r="A59" s="92" t="s">
        <v>476</v>
      </c>
      <c r="B59" s="101">
        <f>SUM(C59:N59)</f>
        <v>772</v>
      </c>
      <c r="C59" s="99">
        <v>62</v>
      </c>
      <c r="D59" s="99">
        <v>54</v>
      </c>
      <c r="E59" s="99">
        <v>57</v>
      </c>
      <c r="F59" s="99">
        <v>70</v>
      </c>
      <c r="G59" s="99">
        <v>75</v>
      </c>
      <c r="H59" s="99">
        <v>72</v>
      </c>
      <c r="I59" s="99">
        <v>71</v>
      </c>
      <c r="J59" s="99">
        <v>77</v>
      </c>
      <c r="K59" s="99">
        <v>74</v>
      </c>
      <c r="L59" s="99">
        <v>40</v>
      </c>
      <c r="M59" s="99">
        <v>53</v>
      </c>
      <c r="N59" s="99">
        <v>67</v>
      </c>
    </row>
    <row r="60" spans="1:14" ht="15" customHeight="1">
      <c r="A60" s="92" t="s">
        <v>477</v>
      </c>
      <c r="B60" s="101">
        <f>SUM(C60:N60)</f>
        <v>2752</v>
      </c>
      <c r="C60" s="99">
        <v>228</v>
      </c>
      <c r="D60" s="99">
        <v>224</v>
      </c>
      <c r="E60" s="99">
        <v>230</v>
      </c>
      <c r="F60" s="99">
        <v>195</v>
      </c>
      <c r="G60" s="99">
        <v>217</v>
      </c>
      <c r="H60" s="99">
        <v>171</v>
      </c>
      <c r="I60" s="99">
        <v>285</v>
      </c>
      <c r="J60" s="99">
        <v>227</v>
      </c>
      <c r="K60" s="99">
        <v>236</v>
      </c>
      <c r="L60" s="99">
        <v>216</v>
      </c>
      <c r="M60" s="99">
        <v>290</v>
      </c>
      <c r="N60" s="99">
        <v>233</v>
      </c>
    </row>
    <row r="61" spans="1:14" ht="18.75" customHeight="1">
      <c r="A61" s="92" t="s">
        <v>478</v>
      </c>
      <c r="B61" s="101">
        <f>SUM(C61:N61)</f>
        <v>1747</v>
      </c>
      <c r="C61" s="99">
        <v>154</v>
      </c>
      <c r="D61" s="99">
        <v>148</v>
      </c>
      <c r="E61" s="99">
        <v>179</v>
      </c>
      <c r="F61" s="99">
        <v>154</v>
      </c>
      <c r="G61" s="99">
        <v>126</v>
      </c>
      <c r="H61" s="99">
        <v>142</v>
      </c>
      <c r="I61" s="99">
        <v>159</v>
      </c>
      <c r="J61" s="99">
        <v>130</v>
      </c>
      <c r="K61" s="99">
        <v>140</v>
      </c>
      <c r="L61" s="99">
        <v>136</v>
      </c>
      <c r="M61" s="99">
        <v>139</v>
      </c>
      <c r="N61" s="99">
        <v>140</v>
      </c>
    </row>
    <row r="62" spans="1:14" ht="15" customHeight="1">
      <c r="A62" s="95" t="s">
        <v>180</v>
      </c>
      <c r="B62" s="222">
        <f>SUM(B63:B65)</f>
        <v>4932</v>
      </c>
      <c r="C62" s="222">
        <f t="shared" ref="C62:N62" si="12">SUM(C63:C65)</f>
        <v>398</v>
      </c>
      <c r="D62" s="222">
        <f t="shared" si="12"/>
        <v>440</v>
      </c>
      <c r="E62" s="222">
        <f t="shared" si="12"/>
        <v>451</v>
      </c>
      <c r="F62" s="222">
        <f t="shared" si="12"/>
        <v>401</v>
      </c>
      <c r="G62" s="222">
        <f t="shared" si="12"/>
        <v>468</v>
      </c>
      <c r="H62" s="222">
        <f t="shared" si="12"/>
        <v>410</v>
      </c>
      <c r="I62" s="222">
        <f t="shared" si="12"/>
        <v>413</v>
      </c>
      <c r="J62" s="222">
        <f t="shared" si="12"/>
        <v>425</v>
      </c>
      <c r="K62" s="222">
        <f t="shared" si="12"/>
        <v>445</v>
      </c>
      <c r="L62" s="222">
        <f t="shared" si="12"/>
        <v>367</v>
      </c>
      <c r="M62" s="222">
        <f t="shared" si="12"/>
        <v>395</v>
      </c>
      <c r="N62" s="222">
        <f t="shared" si="12"/>
        <v>319</v>
      </c>
    </row>
    <row r="63" spans="1:14" ht="23.25" customHeight="1">
      <c r="A63" s="92" t="s">
        <v>862</v>
      </c>
      <c r="B63" s="101">
        <f>SUM(C63:N63)</f>
        <v>76</v>
      </c>
      <c r="C63" s="99">
        <v>7</v>
      </c>
      <c r="D63" s="99">
        <v>13</v>
      </c>
      <c r="E63" s="99">
        <v>5</v>
      </c>
      <c r="F63" s="99">
        <v>6</v>
      </c>
      <c r="G63" s="99" t="s">
        <v>767</v>
      </c>
      <c r="H63" s="99">
        <v>8</v>
      </c>
      <c r="I63" s="99">
        <v>9</v>
      </c>
      <c r="J63" s="99">
        <v>4</v>
      </c>
      <c r="K63" s="99">
        <v>7</v>
      </c>
      <c r="L63" s="99">
        <v>4</v>
      </c>
      <c r="M63" s="99">
        <v>4</v>
      </c>
      <c r="N63" s="99">
        <v>9</v>
      </c>
    </row>
    <row r="64" spans="1:14" ht="15" customHeight="1">
      <c r="A64" s="92" t="s">
        <v>479</v>
      </c>
      <c r="B64" s="101">
        <f>SUM(C64:N64)</f>
        <v>3633</v>
      </c>
      <c r="C64" s="99">
        <v>310</v>
      </c>
      <c r="D64" s="99">
        <v>324</v>
      </c>
      <c r="E64" s="99">
        <v>328</v>
      </c>
      <c r="F64" s="99">
        <v>289</v>
      </c>
      <c r="G64" s="99">
        <v>348</v>
      </c>
      <c r="H64" s="99">
        <v>301</v>
      </c>
      <c r="I64" s="99">
        <v>297</v>
      </c>
      <c r="J64" s="99">
        <v>323</v>
      </c>
      <c r="K64" s="99">
        <v>314</v>
      </c>
      <c r="L64" s="99">
        <v>266</v>
      </c>
      <c r="M64" s="99">
        <v>296</v>
      </c>
      <c r="N64" s="99">
        <v>237</v>
      </c>
    </row>
    <row r="65" spans="1:15" ht="15" customHeight="1">
      <c r="A65" s="92" t="s">
        <v>480</v>
      </c>
      <c r="B65" s="101">
        <f>SUM(C65:N65)</f>
        <v>1223</v>
      </c>
      <c r="C65" s="99">
        <v>81</v>
      </c>
      <c r="D65" s="99">
        <v>103</v>
      </c>
      <c r="E65" s="99">
        <v>118</v>
      </c>
      <c r="F65" s="99">
        <v>106</v>
      </c>
      <c r="G65" s="99">
        <v>120</v>
      </c>
      <c r="H65" s="99">
        <v>101</v>
      </c>
      <c r="I65" s="99">
        <v>107</v>
      </c>
      <c r="J65" s="99">
        <v>98</v>
      </c>
      <c r="K65" s="99">
        <v>124</v>
      </c>
      <c r="L65" s="99">
        <v>97</v>
      </c>
      <c r="M65" s="99">
        <v>95</v>
      </c>
      <c r="N65" s="99">
        <v>73</v>
      </c>
    </row>
    <row r="66" spans="1:15" ht="15" customHeight="1">
      <c r="A66" s="231" t="s">
        <v>481</v>
      </c>
      <c r="B66" s="222">
        <f>SUM(B67:B68)</f>
        <v>2379</v>
      </c>
      <c r="C66" s="222">
        <f t="shared" ref="C66:N66" si="13">SUM(C67:C68)</f>
        <v>227</v>
      </c>
      <c r="D66" s="222">
        <f t="shared" si="13"/>
        <v>237</v>
      </c>
      <c r="E66" s="222">
        <f t="shared" si="13"/>
        <v>230</v>
      </c>
      <c r="F66" s="222">
        <f t="shared" si="13"/>
        <v>201</v>
      </c>
      <c r="G66" s="222">
        <f t="shared" si="13"/>
        <v>205</v>
      </c>
      <c r="H66" s="222">
        <f t="shared" si="13"/>
        <v>172</v>
      </c>
      <c r="I66" s="222">
        <f t="shared" si="13"/>
        <v>199</v>
      </c>
      <c r="J66" s="222">
        <f t="shared" si="13"/>
        <v>204</v>
      </c>
      <c r="K66" s="222">
        <f t="shared" si="13"/>
        <v>203</v>
      </c>
      <c r="L66" s="222">
        <f t="shared" si="13"/>
        <v>177</v>
      </c>
      <c r="M66" s="222">
        <f t="shared" si="13"/>
        <v>157</v>
      </c>
      <c r="N66" s="222">
        <f t="shared" si="13"/>
        <v>167</v>
      </c>
    </row>
    <row r="67" spans="1:15" ht="20.25" customHeight="1">
      <c r="A67" s="92" t="s">
        <v>865</v>
      </c>
      <c r="B67" s="101">
        <f>SUM(C67:N67)</f>
        <v>13</v>
      </c>
      <c r="C67" s="99">
        <v>4</v>
      </c>
      <c r="D67" s="99">
        <v>4</v>
      </c>
      <c r="E67" s="99">
        <v>5</v>
      </c>
      <c r="F67" s="99" t="s">
        <v>767</v>
      </c>
      <c r="G67" s="99" t="s">
        <v>767</v>
      </c>
      <c r="H67" s="99" t="s">
        <v>767</v>
      </c>
      <c r="I67" s="99" t="s">
        <v>767</v>
      </c>
      <c r="J67" s="99" t="s">
        <v>767</v>
      </c>
      <c r="K67" s="99">
        <v>0</v>
      </c>
      <c r="L67" s="99" t="s">
        <v>767</v>
      </c>
      <c r="M67" s="99" t="s">
        <v>767</v>
      </c>
      <c r="N67" s="99">
        <v>0</v>
      </c>
    </row>
    <row r="68" spans="1:15" ht="15" customHeight="1">
      <c r="A68" s="80" t="s">
        <v>482</v>
      </c>
      <c r="B68" s="101">
        <f>SUM(C68:N68)</f>
        <v>2366</v>
      </c>
      <c r="C68" s="99">
        <v>223</v>
      </c>
      <c r="D68" s="99">
        <v>233</v>
      </c>
      <c r="E68" s="99">
        <v>225</v>
      </c>
      <c r="F68" s="99">
        <v>201</v>
      </c>
      <c r="G68" s="99">
        <v>205</v>
      </c>
      <c r="H68" s="99">
        <v>172</v>
      </c>
      <c r="I68" s="99">
        <v>199</v>
      </c>
      <c r="J68" s="99">
        <v>204</v>
      </c>
      <c r="K68" s="99">
        <v>203</v>
      </c>
      <c r="L68" s="99">
        <v>177</v>
      </c>
      <c r="M68" s="99">
        <v>157</v>
      </c>
      <c r="N68" s="99">
        <v>167</v>
      </c>
    </row>
    <row r="69" spans="1:15" ht="15" customHeight="1">
      <c r="A69" s="95" t="s">
        <v>181</v>
      </c>
      <c r="B69" s="222">
        <f>SUM(B70:B73)</f>
        <v>4499</v>
      </c>
      <c r="C69" s="222">
        <f t="shared" ref="C69:N69" si="14">SUM(C70:C73)</f>
        <v>343</v>
      </c>
      <c r="D69" s="222">
        <f t="shared" si="14"/>
        <v>350</v>
      </c>
      <c r="E69" s="222">
        <f t="shared" si="14"/>
        <v>349</v>
      </c>
      <c r="F69" s="222">
        <f t="shared" si="14"/>
        <v>417</v>
      </c>
      <c r="G69" s="222">
        <f t="shared" si="14"/>
        <v>360</v>
      </c>
      <c r="H69" s="222">
        <f t="shared" si="14"/>
        <v>343</v>
      </c>
      <c r="I69" s="222">
        <f t="shared" si="14"/>
        <v>403</v>
      </c>
      <c r="J69" s="222">
        <f t="shared" si="14"/>
        <v>512</v>
      </c>
      <c r="K69" s="222">
        <f t="shared" si="14"/>
        <v>422</v>
      </c>
      <c r="L69" s="222">
        <f t="shared" si="14"/>
        <v>372</v>
      </c>
      <c r="M69" s="222">
        <f t="shared" si="14"/>
        <v>369</v>
      </c>
      <c r="N69" s="222">
        <f t="shared" si="14"/>
        <v>259</v>
      </c>
    </row>
    <row r="70" spans="1:15" ht="24.75" customHeight="1">
      <c r="A70" s="80" t="s">
        <v>864</v>
      </c>
      <c r="B70" s="101">
        <f>SUM(C70:N70)</f>
        <v>0</v>
      </c>
      <c r="C70" s="99" t="s">
        <v>767</v>
      </c>
      <c r="D70" s="99" t="s">
        <v>767</v>
      </c>
      <c r="E70" s="99">
        <v>0</v>
      </c>
      <c r="F70" s="99">
        <v>0</v>
      </c>
      <c r="G70" s="99">
        <v>0</v>
      </c>
      <c r="H70" s="99">
        <v>0</v>
      </c>
      <c r="I70" s="99" t="s">
        <v>767</v>
      </c>
      <c r="J70" s="99" t="s">
        <v>767</v>
      </c>
      <c r="K70" s="99" t="s">
        <v>767</v>
      </c>
      <c r="L70" s="99">
        <v>0</v>
      </c>
      <c r="M70" s="99">
        <v>0</v>
      </c>
      <c r="N70" s="99" t="s">
        <v>767</v>
      </c>
    </row>
    <row r="71" spans="1:15" ht="15" customHeight="1">
      <c r="A71" s="92" t="s">
        <v>483</v>
      </c>
      <c r="B71" s="101">
        <f>SUM(C71:N71)</f>
        <v>1972</v>
      </c>
      <c r="C71" s="99">
        <v>143</v>
      </c>
      <c r="D71" s="99">
        <v>156</v>
      </c>
      <c r="E71" s="99">
        <v>139</v>
      </c>
      <c r="F71" s="99">
        <v>185</v>
      </c>
      <c r="G71" s="99">
        <v>121</v>
      </c>
      <c r="H71" s="99">
        <v>137</v>
      </c>
      <c r="I71" s="99">
        <v>191</v>
      </c>
      <c r="J71" s="99">
        <v>260</v>
      </c>
      <c r="K71" s="99">
        <v>199</v>
      </c>
      <c r="L71" s="99">
        <v>158</v>
      </c>
      <c r="M71" s="99">
        <v>179</v>
      </c>
      <c r="N71" s="99">
        <v>104</v>
      </c>
    </row>
    <row r="72" spans="1:15" ht="15" customHeight="1">
      <c r="A72" s="92" t="s">
        <v>484</v>
      </c>
      <c r="B72" s="101">
        <f>SUM(C72:N72)</f>
        <v>835</v>
      </c>
      <c r="C72" s="99">
        <v>64</v>
      </c>
      <c r="D72" s="99">
        <v>45</v>
      </c>
      <c r="E72" s="99">
        <v>57</v>
      </c>
      <c r="F72" s="99">
        <v>81</v>
      </c>
      <c r="G72" s="99">
        <v>80</v>
      </c>
      <c r="H72" s="99">
        <v>58</v>
      </c>
      <c r="I72" s="99">
        <v>69</v>
      </c>
      <c r="J72" s="99">
        <v>94</v>
      </c>
      <c r="K72" s="99">
        <v>85</v>
      </c>
      <c r="L72" s="99">
        <v>70</v>
      </c>
      <c r="M72" s="99">
        <v>73</v>
      </c>
      <c r="N72" s="99">
        <v>59</v>
      </c>
    </row>
    <row r="73" spans="1:15" ht="15" customHeight="1">
      <c r="A73" s="92" t="s">
        <v>485</v>
      </c>
      <c r="B73" s="101">
        <f>SUM(C73:N73)</f>
        <v>1692</v>
      </c>
      <c r="C73" s="99">
        <v>136</v>
      </c>
      <c r="D73" s="99">
        <v>149</v>
      </c>
      <c r="E73" s="99">
        <v>153</v>
      </c>
      <c r="F73" s="99">
        <v>151</v>
      </c>
      <c r="G73" s="99">
        <v>159</v>
      </c>
      <c r="H73" s="99">
        <v>148</v>
      </c>
      <c r="I73" s="99">
        <v>143</v>
      </c>
      <c r="J73" s="99">
        <v>158</v>
      </c>
      <c r="K73" s="99">
        <v>138</v>
      </c>
      <c r="L73" s="99">
        <v>144</v>
      </c>
      <c r="M73" s="99">
        <v>117</v>
      </c>
      <c r="N73" s="99">
        <v>96</v>
      </c>
    </row>
    <row r="74" spans="1:15" ht="22.5" customHeight="1">
      <c r="A74" s="95" t="s">
        <v>182</v>
      </c>
      <c r="B74" s="222">
        <f>SUM(B75:B77)</f>
        <v>980</v>
      </c>
      <c r="C74" s="222">
        <f t="shared" ref="C74:N74" si="15">SUM(C75:C77)</f>
        <v>96</v>
      </c>
      <c r="D74" s="222">
        <f t="shared" si="15"/>
        <v>80</v>
      </c>
      <c r="E74" s="222">
        <f t="shared" si="15"/>
        <v>97</v>
      </c>
      <c r="F74" s="222">
        <f t="shared" si="15"/>
        <v>83</v>
      </c>
      <c r="G74" s="222">
        <f t="shared" si="15"/>
        <v>85</v>
      </c>
      <c r="H74" s="222">
        <f t="shared" si="15"/>
        <v>72</v>
      </c>
      <c r="I74" s="222">
        <f t="shared" si="15"/>
        <v>73</v>
      </c>
      <c r="J74" s="222">
        <f t="shared" si="15"/>
        <v>70</v>
      </c>
      <c r="K74" s="222">
        <f t="shared" si="15"/>
        <v>63</v>
      </c>
      <c r="L74" s="222">
        <f t="shared" si="15"/>
        <v>89</v>
      </c>
      <c r="M74" s="222">
        <f t="shared" si="15"/>
        <v>78</v>
      </c>
      <c r="N74" s="222">
        <f t="shared" si="15"/>
        <v>94</v>
      </c>
    </row>
    <row r="75" spans="1:15" ht="25.5" customHeight="1">
      <c r="A75" s="92" t="s">
        <v>863</v>
      </c>
      <c r="B75" s="101">
        <f>SUM(C75:N75)</f>
        <v>8</v>
      </c>
      <c r="C75" s="99">
        <v>4</v>
      </c>
      <c r="D75" s="99">
        <v>4</v>
      </c>
      <c r="E75" s="99" t="s">
        <v>767</v>
      </c>
      <c r="F75" s="99" t="s">
        <v>767</v>
      </c>
      <c r="G75" s="99" t="s">
        <v>767</v>
      </c>
      <c r="H75" s="99" t="s">
        <v>767</v>
      </c>
      <c r="I75" s="99">
        <v>0</v>
      </c>
      <c r="J75" s="99" t="s">
        <v>767</v>
      </c>
      <c r="K75" s="99" t="s">
        <v>767</v>
      </c>
      <c r="L75" s="99" t="s">
        <v>767</v>
      </c>
      <c r="M75" s="99" t="s">
        <v>767</v>
      </c>
      <c r="N75" s="99">
        <v>0</v>
      </c>
    </row>
    <row r="76" spans="1:15" ht="15" customHeight="1">
      <c r="A76" s="92" t="s">
        <v>486</v>
      </c>
      <c r="B76" s="101">
        <f>SUM(C76:N76)</f>
        <v>724</v>
      </c>
      <c r="C76" s="99">
        <v>73</v>
      </c>
      <c r="D76" s="99">
        <v>59</v>
      </c>
      <c r="E76" s="99">
        <v>76</v>
      </c>
      <c r="F76" s="99">
        <v>60</v>
      </c>
      <c r="G76" s="99">
        <v>66</v>
      </c>
      <c r="H76" s="99">
        <v>53</v>
      </c>
      <c r="I76" s="99">
        <v>56</v>
      </c>
      <c r="J76" s="99">
        <v>44</v>
      </c>
      <c r="K76" s="99">
        <v>43</v>
      </c>
      <c r="L76" s="99">
        <v>72</v>
      </c>
      <c r="M76" s="99">
        <v>56</v>
      </c>
      <c r="N76" s="99">
        <v>66</v>
      </c>
    </row>
    <row r="77" spans="1:15" ht="15" customHeight="1">
      <c r="A77" s="92" t="s">
        <v>487</v>
      </c>
      <c r="B77" s="101">
        <f>SUM(C77:N77)</f>
        <v>248</v>
      </c>
      <c r="C77" s="99">
        <v>19</v>
      </c>
      <c r="D77" s="99">
        <v>17</v>
      </c>
      <c r="E77" s="99">
        <v>21</v>
      </c>
      <c r="F77" s="99">
        <v>23</v>
      </c>
      <c r="G77" s="99">
        <v>19</v>
      </c>
      <c r="H77" s="99">
        <v>19</v>
      </c>
      <c r="I77" s="99">
        <v>17</v>
      </c>
      <c r="J77" s="99">
        <v>26</v>
      </c>
      <c r="K77" s="99">
        <v>20</v>
      </c>
      <c r="L77" s="99">
        <v>17</v>
      </c>
      <c r="M77" s="99">
        <v>22</v>
      </c>
      <c r="N77" s="99">
        <v>28</v>
      </c>
    </row>
    <row r="78" spans="1:15" ht="20.25" customHeight="1">
      <c r="A78" s="95" t="s">
        <v>183</v>
      </c>
      <c r="B78" s="222">
        <f>SUM(B79:B80)</f>
        <v>826</v>
      </c>
      <c r="C78" s="222">
        <f t="shared" ref="C78:N78" si="16">SUM(C79:C80)</f>
        <v>86</v>
      </c>
      <c r="D78" s="222">
        <f t="shared" si="16"/>
        <v>102</v>
      </c>
      <c r="E78" s="222">
        <f t="shared" si="16"/>
        <v>67</v>
      </c>
      <c r="F78" s="222">
        <f t="shared" si="16"/>
        <v>81</v>
      </c>
      <c r="G78" s="222">
        <f t="shared" si="16"/>
        <v>67</v>
      </c>
      <c r="H78" s="222">
        <f t="shared" si="16"/>
        <v>47</v>
      </c>
      <c r="I78" s="222">
        <f t="shared" si="16"/>
        <v>53</v>
      </c>
      <c r="J78" s="222">
        <f t="shared" si="16"/>
        <v>81</v>
      </c>
      <c r="K78" s="222">
        <f t="shared" si="16"/>
        <v>82</v>
      </c>
      <c r="L78" s="222">
        <f t="shared" si="16"/>
        <v>41</v>
      </c>
      <c r="M78" s="222">
        <f t="shared" si="16"/>
        <v>74</v>
      </c>
      <c r="N78" s="222">
        <f t="shared" si="16"/>
        <v>45</v>
      </c>
    </row>
    <row r="79" spans="1:15" ht="15" customHeight="1">
      <c r="A79" s="92" t="s">
        <v>488</v>
      </c>
      <c r="B79" s="101">
        <f>SUM(C79:N79)</f>
        <v>714</v>
      </c>
      <c r="C79" s="99">
        <v>76</v>
      </c>
      <c r="D79" s="99">
        <v>88</v>
      </c>
      <c r="E79" s="99">
        <v>56</v>
      </c>
      <c r="F79" s="99">
        <v>72</v>
      </c>
      <c r="G79" s="99">
        <v>55</v>
      </c>
      <c r="H79" s="99">
        <v>47</v>
      </c>
      <c r="I79" s="99">
        <v>43</v>
      </c>
      <c r="J79" s="99">
        <v>72</v>
      </c>
      <c r="K79" s="99">
        <v>67</v>
      </c>
      <c r="L79" s="99">
        <v>33</v>
      </c>
      <c r="M79" s="99">
        <v>64</v>
      </c>
      <c r="N79" s="99">
        <v>41</v>
      </c>
    </row>
    <row r="80" spans="1:15" ht="15" customHeight="1">
      <c r="A80" s="191" t="s">
        <v>489</v>
      </c>
      <c r="B80" s="338">
        <f>SUM(C80:N80)</f>
        <v>112</v>
      </c>
      <c r="C80" s="201">
        <v>10</v>
      </c>
      <c r="D80" s="201">
        <v>14</v>
      </c>
      <c r="E80" s="201">
        <v>11</v>
      </c>
      <c r="F80" s="201">
        <v>9</v>
      </c>
      <c r="G80" s="201">
        <v>12</v>
      </c>
      <c r="H80" s="201" t="s">
        <v>767</v>
      </c>
      <c r="I80" s="201">
        <v>10</v>
      </c>
      <c r="J80" s="201">
        <v>9</v>
      </c>
      <c r="K80" s="201">
        <v>15</v>
      </c>
      <c r="L80" s="201">
        <v>8</v>
      </c>
      <c r="M80" s="201">
        <v>10</v>
      </c>
      <c r="N80" s="201">
        <v>4</v>
      </c>
      <c r="O80" s="186"/>
    </row>
    <row r="81" spans="1:18" ht="15" customHeight="1">
      <c r="A81" s="507" t="s">
        <v>490</v>
      </c>
      <c r="B81" s="508"/>
      <c r="C81" s="508"/>
      <c r="D81" s="508"/>
      <c r="E81" s="508"/>
      <c r="F81" s="508"/>
      <c r="G81" s="508"/>
      <c r="H81" s="508"/>
      <c r="I81" s="508"/>
      <c r="J81" s="508"/>
      <c r="K81" s="508"/>
      <c r="L81" s="508"/>
      <c r="M81" s="508"/>
      <c r="N81" s="508"/>
    </row>
    <row r="82" spans="1:18" ht="32.25" customHeight="1">
      <c r="A82" s="434" t="s">
        <v>886</v>
      </c>
      <c r="B82" s="434"/>
      <c r="C82" s="434"/>
      <c r="D82" s="434"/>
      <c r="E82" s="434"/>
      <c r="F82" s="434"/>
      <c r="G82" s="434"/>
      <c r="H82" s="434"/>
      <c r="I82" s="434"/>
      <c r="J82" s="434"/>
      <c r="K82" s="434"/>
      <c r="L82" s="434"/>
      <c r="M82" s="434"/>
      <c r="N82" s="434"/>
      <c r="O82" s="434"/>
      <c r="P82" s="303"/>
      <c r="Q82" s="303"/>
      <c r="R82" s="303"/>
    </row>
    <row r="83" spans="1:18" ht="15.75" customHeight="1">
      <c r="A83" s="436" t="s">
        <v>768</v>
      </c>
      <c r="B83" s="436"/>
      <c r="C83" s="301"/>
      <c r="D83" s="301"/>
      <c r="E83" s="301"/>
      <c r="F83" s="301"/>
      <c r="G83" s="301"/>
      <c r="H83" s="301"/>
      <c r="I83" s="301"/>
      <c r="J83" s="301"/>
      <c r="K83" s="301"/>
      <c r="L83" s="301"/>
      <c r="M83" s="301"/>
      <c r="N83" s="301"/>
      <c r="O83" s="301"/>
      <c r="P83" s="301"/>
      <c r="Q83" s="301"/>
      <c r="R83" s="301"/>
    </row>
    <row r="84" spans="1:18" ht="15" customHeight="1">
      <c r="A84" s="296" t="s">
        <v>673</v>
      </c>
      <c r="B84" s="109"/>
      <c r="C84" s="109"/>
      <c r="D84" s="109"/>
      <c r="E84" s="109"/>
      <c r="F84" s="109"/>
      <c r="G84" s="109"/>
      <c r="H84" s="109"/>
      <c r="I84" s="109"/>
      <c r="J84" s="109"/>
      <c r="K84" s="109"/>
      <c r="L84" s="109"/>
      <c r="M84" s="109"/>
      <c r="N84" s="109"/>
      <c r="O84" s="109"/>
      <c r="P84" s="109"/>
      <c r="Q84" s="109"/>
      <c r="R84" s="109"/>
    </row>
  </sheetData>
  <mergeCells count="8">
    <mergeCell ref="A83:B83"/>
    <mergeCell ref="A82:O82"/>
    <mergeCell ref="O3:O4"/>
    <mergeCell ref="C2:O2"/>
    <mergeCell ref="A2:A4"/>
    <mergeCell ref="B2:B4"/>
    <mergeCell ref="C3:N3"/>
    <mergeCell ref="A81:N81"/>
  </mergeCells>
  <phoneticPr fontId="0" type="noConversion"/>
  <pageMargins left="0.7" right="0.7" top="0.75" bottom="0.75" header="0.3" footer="0.3"/>
  <pageSetup scale="42" orientation="portrait" verticalDpi="599" r:id="rId1"/>
</worksheet>
</file>

<file path=xl/worksheets/sheet19.xml><?xml version="1.0" encoding="utf-8"?>
<worksheet xmlns="http://schemas.openxmlformats.org/spreadsheetml/2006/main" xmlns:r="http://schemas.openxmlformats.org/officeDocument/2006/relationships">
  <dimension ref="A21"/>
  <sheetViews>
    <sheetView workbookViewId="0"/>
  </sheetViews>
  <sheetFormatPr baseColWidth="10" defaultRowHeight="12.75"/>
  <sheetData>
    <row r="21" spans="1:1">
      <c r="A21" s="374" t="s">
        <v>673</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IH638"/>
  <sheetViews>
    <sheetView showGridLines="0" zoomScale="80" zoomScaleNormal="80" zoomScaleSheetLayoutView="80" zoomScalePageLayoutView="90" workbookViewId="0"/>
  </sheetViews>
  <sheetFormatPr baseColWidth="10" defaultRowHeight="15" customHeight="1"/>
  <cols>
    <col min="1" max="1" width="9.140625" style="89" customWidth="1"/>
    <col min="2" max="2" width="53.28515625" style="100" customWidth="1"/>
    <col min="3" max="4" width="9.5703125" style="100" customWidth="1"/>
    <col min="5" max="5" width="11.7109375" style="100" customWidth="1"/>
    <col min="6" max="6" width="13.28515625" style="100" customWidth="1"/>
    <col min="7" max="7" width="10.5703125" style="142" customWidth="1"/>
    <col min="8" max="8" width="14.28515625" style="142" customWidth="1"/>
    <col min="9" max="9" width="11" style="142" customWidth="1"/>
    <col min="10" max="10" width="10.7109375" style="142" customWidth="1"/>
    <col min="11" max="11" width="14.28515625" style="142" customWidth="1"/>
    <col min="12" max="12" width="12.28515625" style="142" customWidth="1"/>
    <col min="13" max="13" width="10.85546875" style="142" customWidth="1"/>
    <col min="14" max="14" width="11.42578125" style="142"/>
    <col min="15" max="15" width="11.28515625" style="142" customWidth="1"/>
    <col min="16" max="16" width="14.28515625" style="142" customWidth="1"/>
    <col min="17" max="19" width="11" style="142" customWidth="1"/>
    <col min="20" max="20" width="7.85546875" style="142" customWidth="1"/>
    <col min="21" max="21" width="13.28515625" style="142" customWidth="1"/>
    <col min="22" max="23" width="10.85546875" style="142" customWidth="1"/>
    <col min="24" max="24" width="11.28515625" style="142" customWidth="1"/>
    <col min="25" max="25" width="9.140625" style="142" customWidth="1"/>
    <col min="26" max="26" width="13.42578125" style="142" customWidth="1"/>
    <col min="27" max="27" width="11.28515625" style="142" customWidth="1"/>
    <col min="28" max="28" width="11.140625" style="142" customWidth="1"/>
    <col min="29" max="30" width="10.7109375" style="142" customWidth="1"/>
    <col min="31" max="31" width="9.28515625" style="142" customWidth="1"/>
    <col min="32" max="32" width="10.7109375" style="142" customWidth="1"/>
    <col min="33" max="36" width="10.5703125" style="142" customWidth="1"/>
    <col min="37" max="38" width="11.42578125" style="142"/>
    <col min="39" max="39" width="14.5703125" style="142" customWidth="1"/>
    <col min="40" max="40" width="13.140625" style="142" customWidth="1"/>
    <col min="41" max="41" width="12" style="142" customWidth="1"/>
    <col min="42" max="42" width="12.5703125" style="142" customWidth="1"/>
    <col min="43" max="43" width="13.7109375" style="142" customWidth="1"/>
    <col min="44" max="44" width="8.28515625" style="142" customWidth="1"/>
    <col min="45" max="45" width="13.85546875" style="142" customWidth="1"/>
    <col min="46" max="46" width="12.42578125" style="142" customWidth="1"/>
    <col min="47" max="47" width="11" style="142" customWidth="1"/>
    <col min="48" max="48" width="8.5703125" style="142" customWidth="1"/>
    <col min="49" max="49" width="13" style="142" customWidth="1"/>
    <col min="50" max="50" width="10.85546875" style="142" customWidth="1"/>
    <col min="51" max="51" width="11.28515625" style="142" customWidth="1"/>
    <col min="52" max="52" width="10.7109375" style="142" customWidth="1"/>
    <col min="53" max="53" width="11" style="142" customWidth="1"/>
    <col min="54" max="54" width="8.85546875" style="142" customWidth="1"/>
    <col min="55" max="55" width="13.28515625" style="142" customWidth="1"/>
    <col min="56" max="56" width="12.42578125" style="142" customWidth="1"/>
    <col min="57" max="57" width="12" style="142" customWidth="1"/>
    <col min="58" max="58" width="11.42578125" style="142"/>
    <col min="59" max="59" width="11.28515625" style="142" customWidth="1"/>
    <col min="60" max="60" width="12.140625" style="142" customWidth="1"/>
    <col min="61" max="61" width="9" style="142" customWidth="1"/>
    <col min="62" max="62" width="13.28515625" style="142" customWidth="1"/>
    <col min="63" max="64" width="11.42578125" style="142"/>
    <col min="65" max="65" width="9.140625" style="142" customWidth="1"/>
    <col min="66" max="66" width="11.28515625" style="142" customWidth="1"/>
    <col min="67" max="67" width="12.85546875" style="142" customWidth="1"/>
    <col min="68" max="68" width="12.28515625" style="142" bestFit="1" customWidth="1"/>
    <col min="69" max="69" width="13.140625" style="142" customWidth="1"/>
    <col min="70" max="70" width="11" style="142" customWidth="1"/>
    <col min="71" max="71" width="11.28515625" style="142" customWidth="1"/>
    <col min="72" max="72" width="11" style="142" customWidth="1"/>
    <col min="73" max="73" width="7.85546875" style="142" customWidth="1"/>
    <col min="74" max="74" width="13.42578125" style="142" customWidth="1"/>
    <col min="75" max="75" width="11" style="142" customWidth="1"/>
    <col min="76" max="76" width="10.7109375" style="142" customWidth="1"/>
    <col min="77" max="77" width="8.7109375" style="142" customWidth="1"/>
    <col min="78" max="78" width="13.42578125" style="142" customWidth="1"/>
    <col min="79" max="79" width="11.7109375" style="142" customWidth="1"/>
    <col min="80" max="80" width="11.42578125" style="142"/>
    <col min="81" max="81" width="16.140625" style="143" customWidth="1"/>
    <col min="82" max="16384" width="11.42578125" style="143"/>
  </cols>
  <sheetData>
    <row r="1" spans="1:242" ht="23.25" customHeight="1">
      <c r="A1" s="328" t="s">
        <v>749</v>
      </c>
      <c r="C1" s="285"/>
      <c r="D1" s="285"/>
      <c r="E1" s="285"/>
      <c r="F1" s="285"/>
      <c r="G1" s="286"/>
      <c r="H1" s="286"/>
      <c r="I1" s="286"/>
      <c r="J1" s="287"/>
      <c r="K1" s="286"/>
      <c r="L1" s="286"/>
      <c r="M1" s="286"/>
      <c r="N1" s="286"/>
      <c r="O1" s="286"/>
      <c r="P1" s="286"/>
      <c r="Q1" s="286"/>
      <c r="R1" s="286"/>
      <c r="S1" s="286"/>
      <c r="T1" s="286"/>
      <c r="U1" s="286"/>
      <c r="V1" s="286"/>
      <c r="W1" s="286"/>
      <c r="X1" s="286"/>
      <c r="Y1" s="286"/>
      <c r="Z1" s="286"/>
      <c r="AA1" s="286"/>
      <c r="AB1" s="286"/>
      <c r="AC1" s="286"/>
      <c r="AD1" s="286"/>
      <c r="AE1" s="286"/>
      <c r="AF1" s="287"/>
      <c r="AG1" s="286"/>
      <c r="AH1" s="286"/>
      <c r="AI1" s="286"/>
      <c r="AJ1" s="286"/>
      <c r="AK1" s="286"/>
      <c r="AL1" s="286"/>
      <c r="AM1" s="286"/>
      <c r="AN1" s="286"/>
      <c r="AO1" s="286"/>
      <c r="AP1" s="286"/>
      <c r="AQ1" s="286"/>
      <c r="AR1" s="286"/>
      <c r="AS1" s="286"/>
      <c r="AT1" s="286"/>
      <c r="AU1" s="286"/>
      <c r="AV1" s="286"/>
      <c r="AW1" s="286"/>
      <c r="AX1" s="286"/>
      <c r="AY1" s="286"/>
      <c r="AZ1" s="286"/>
      <c r="BA1" s="286"/>
      <c r="BB1" s="286"/>
      <c r="BC1" s="286"/>
      <c r="BD1" s="286"/>
      <c r="BE1" s="286"/>
      <c r="BF1" s="286"/>
      <c r="BG1" s="286"/>
      <c r="BH1" s="286"/>
      <c r="BI1" s="286"/>
      <c r="BJ1" s="286"/>
      <c r="BK1" s="286"/>
      <c r="BL1" s="286"/>
      <c r="BM1" s="286"/>
      <c r="BN1" s="286"/>
      <c r="BO1" s="286"/>
      <c r="BP1" s="286"/>
      <c r="BQ1" s="286"/>
      <c r="BR1" s="286"/>
      <c r="BS1" s="286"/>
      <c r="BT1" s="286"/>
      <c r="BU1" s="286"/>
      <c r="BV1" s="286"/>
      <c r="BW1" s="286"/>
      <c r="BX1" s="286"/>
      <c r="BY1" s="286"/>
      <c r="BZ1" s="286"/>
      <c r="CA1" s="286"/>
      <c r="CB1" s="286"/>
    </row>
    <row r="2" spans="1:242" s="100" customFormat="1" ht="21.75" customHeight="1">
      <c r="A2" s="425" t="s">
        <v>687</v>
      </c>
      <c r="B2" s="425" t="s">
        <v>677</v>
      </c>
      <c r="C2" s="499" t="s">
        <v>743</v>
      </c>
      <c r="D2" s="500"/>
      <c r="E2" s="500"/>
      <c r="F2" s="500"/>
      <c r="G2" s="500"/>
      <c r="H2" s="500"/>
      <c r="I2" s="500"/>
      <c r="J2" s="500"/>
      <c r="K2" s="500"/>
      <c r="L2" s="500"/>
      <c r="M2" s="500"/>
      <c r="N2" s="500"/>
      <c r="O2" s="500"/>
      <c r="P2" s="500"/>
      <c r="Q2" s="500"/>
      <c r="R2" s="500"/>
      <c r="S2" s="500"/>
      <c r="T2" s="500"/>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1"/>
    </row>
    <row r="3" spans="1:242" s="100" customFormat="1" ht="26.25" customHeight="1">
      <c r="A3" s="492"/>
      <c r="B3" s="492"/>
      <c r="C3" s="439" t="s">
        <v>595</v>
      </c>
      <c r="D3" s="420" t="s">
        <v>801</v>
      </c>
      <c r="E3" s="421"/>
      <c r="F3" s="422"/>
      <c r="G3" s="517" t="s">
        <v>802</v>
      </c>
      <c r="H3" s="518"/>
      <c r="I3" s="519"/>
      <c r="J3" s="430" t="s">
        <v>800</v>
      </c>
      <c r="K3" s="431"/>
      <c r="L3" s="431"/>
      <c r="M3" s="431"/>
      <c r="N3" s="432"/>
      <c r="O3" s="420" t="s">
        <v>799</v>
      </c>
      <c r="P3" s="421"/>
      <c r="Q3" s="421"/>
      <c r="R3" s="421"/>
      <c r="S3" s="422"/>
      <c r="T3" s="515" t="s">
        <v>798</v>
      </c>
      <c r="U3" s="516"/>
      <c r="V3" s="516"/>
      <c r="W3" s="516"/>
      <c r="X3" s="458"/>
      <c r="Y3" s="420" t="s">
        <v>797</v>
      </c>
      <c r="Z3" s="421"/>
      <c r="AA3" s="421"/>
      <c r="AB3" s="421"/>
      <c r="AC3" s="421"/>
      <c r="AD3" s="422"/>
      <c r="AE3" s="420" t="s">
        <v>464</v>
      </c>
      <c r="AF3" s="511"/>
      <c r="AG3" s="511"/>
      <c r="AH3" s="511"/>
      <c r="AI3" s="511"/>
      <c r="AJ3" s="511"/>
      <c r="AK3" s="511"/>
      <c r="AL3" s="511"/>
      <c r="AM3" s="511"/>
      <c r="AN3" s="511"/>
      <c r="AO3" s="511"/>
      <c r="AP3" s="511"/>
      <c r="AQ3" s="512"/>
      <c r="AR3" s="430" t="s">
        <v>170</v>
      </c>
      <c r="AS3" s="431"/>
      <c r="AT3" s="431"/>
      <c r="AU3" s="432"/>
      <c r="AV3" s="515" t="s">
        <v>171</v>
      </c>
      <c r="AW3" s="516"/>
      <c r="AX3" s="516"/>
      <c r="AY3" s="516"/>
      <c r="AZ3" s="516"/>
      <c r="BA3" s="458"/>
      <c r="BB3" s="420" t="s">
        <v>172</v>
      </c>
      <c r="BC3" s="421"/>
      <c r="BD3" s="421"/>
      <c r="BE3" s="421"/>
      <c r="BF3" s="421"/>
      <c r="BG3" s="421"/>
      <c r="BH3" s="422"/>
      <c r="BI3" s="420" t="s">
        <v>771</v>
      </c>
      <c r="BJ3" s="421"/>
      <c r="BK3" s="421"/>
      <c r="BL3" s="422"/>
      <c r="BM3" s="420" t="s">
        <v>803</v>
      </c>
      <c r="BN3" s="421"/>
      <c r="BO3" s="422"/>
      <c r="BP3" s="515" t="s">
        <v>173</v>
      </c>
      <c r="BQ3" s="516"/>
      <c r="BR3" s="516"/>
      <c r="BS3" s="516"/>
      <c r="BT3" s="458"/>
      <c r="BU3" s="420" t="s">
        <v>174</v>
      </c>
      <c r="BV3" s="421"/>
      <c r="BW3" s="421"/>
      <c r="BX3" s="422"/>
      <c r="BY3" s="420" t="s">
        <v>175</v>
      </c>
      <c r="BZ3" s="421"/>
      <c r="CA3" s="421"/>
      <c r="CB3" s="422"/>
      <c r="CC3" s="482" t="s">
        <v>769</v>
      </c>
    </row>
    <row r="4" spans="1:242" s="89" customFormat="1" ht="14.25" customHeight="1">
      <c r="A4" s="492"/>
      <c r="B4" s="492"/>
      <c r="C4" s="439"/>
      <c r="D4" s="426" t="s">
        <v>596</v>
      </c>
      <c r="E4" s="426" t="s">
        <v>579</v>
      </c>
      <c r="F4" s="426" t="s">
        <v>451</v>
      </c>
      <c r="G4" s="426" t="s">
        <v>596</v>
      </c>
      <c r="H4" s="426" t="s">
        <v>578</v>
      </c>
      <c r="I4" s="426" t="s">
        <v>452</v>
      </c>
      <c r="J4" s="426" t="s">
        <v>596</v>
      </c>
      <c r="K4" s="426" t="s">
        <v>577</v>
      </c>
      <c r="L4" s="426" t="s">
        <v>454</v>
      </c>
      <c r="M4" s="426" t="s">
        <v>576</v>
      </c>
      <c r="N4" s="426" t="s">
        <v>455</v>
      </c>
      <c r="O4" s="426" t="s">
        <v>596</v>
      </c>
      <c r="P4" s="439" t="s">
        <v>575</v>
      </c>
      <c r="Q4" s="439" t="s">
        <v>456</v>
      </c>
      <c r="R4" s="439" t="s">
        <v>457</v>
      </c>
      <c r="S4" s="439" t="s">
        <v>458</v>
      </c>
      <c r="T4" s="426" t="s">
        <v>596</v>
      </c>
      <c r="U4" s="426" t="s">
        <v>574</v>
      </c>
      <c r="V4" s="426" t="s">
        <v>573</v>
      </c>
      <c r="W4" s="426" t="s">
        <v>459</v>
      </c>
      <c r="X4" s="426" t="s">
        <v>460</v>
      </c>
      <c r="Y4" s="426" t="s">
        <v>596</v>
      </c>
      <c r="Z4" s="439" t="s">
        <v>572</v>
      </c>
      <c r="AA4" s="439" t="s">
        <v>461</v>
      </c>
      <c r="AB4" s="439" t="s">
        <v>571</v>
      </c>
      <c r="AC4" s="439" t="s">
        <v>462</v>
      </c>
      <c r="AD4" s="439" t="s">
        <v>463</v>
      </c>
      <c r="AE4" s="439" t="s">
        <v>596</v>
      </c>
      <c r="AF4" s="439" t="s">
        <v>565</v>
      </c>
      <c r="AG4" s="439" t="s">
        <v>762</v>
      </c>
      <c r="AH4" s="439" t="s">
        <v>763</v>
      </c>
      <c r="AI4" s="439" t="s">
        <v>764</v>
      </c>
      <c r="AJ4" s="439" t="s">
        <v>765</v>
      </c>
      <c r="AK4" s="439" t="s">
        <v>134</v>
      </c>
      <c r="AL4" s="439" t="s">
        <v>683</v>
      </c>
      <c r="AM4" s="439" t="s">
        <v>135</v>
      </c>
      <c r="AN4" s="439" t="s">
        <v>136</v>
      </c>
      <c r="AO4" s="439" t="s">
        <v>570</v>
      </c>
      <c r="AP4" s="439" t="s">
        <v>137</v>
      </c>
      <c r="AQ4" s="439" t="s">
        <v>562</v>
      </c>
      <c r="AR4" s="426" t="s">
        <v>596</v>
      </c>
      <c r="AS4" s="439" t="s">
        <v>569</v>
      </c>
      <c r="AT4" s="439" t="s">
        <v>470</v>
      </c>
      <c r="AU4" s="439" t="s">
        <v>670</v>
      </c>
      <c r="AV4" s="426" t="s">
        <v>596</v>
      </c>
      <c r="AW4" s="426" t="s">
        <v>678</v>
      </c>
      <c r="AX4" s="426" t="s">
        <v>471</v>
      </c>
      <c r="AY4" s="426" t="s">
        <v>472</v>
      </c>
      <c r="AZ4" s="426" t="s">
        <v>473</v>
      </c>
      <c r="BA4" s="426" t="s">
        <v>474</v>
      </c>
      <c r="BB4" s="426" t="s">
        <v>596</v>
      </c>
      <c r="BC4" s="439" t="s">
        <v>568</v>
      </c>
      <c r="BD4" s="513" t="s">
        <v>475</v>
      </c>
      <c r="BE4" s="439" t="s">
        <v>679</v>
      </c>
      <c r="BF4" s="439" t="s">
        <v>476</v>
      </c>
      <c r="BG4" s="439" t="s">
        <v>477</v>
      </c>
      <c r="BH4" s="439" t="s">
        <v>478</v>
      </c>
      <c r="BI4" s="426" t="s">
        <v>596</v>
      </c>
      <c r="BJ4" s="439" t="s">
        <v>567</v>
      </c>
      <c r="BK4" s="439" t="s">
        <v>479</v>
      </c>
      <c r="BL4" s="439" t="s">
        <v>480</v>
      </c>
      <c r="BM4" s="426" t="s">
        <v>596</v>
      </c>
      <c r="BN4" s="439" t="s">
        <v>482</v>
      </c>
      <c r="BO4" s="439" t="s">
        <v>680</v>
      </c>
      <c r="BP4" s="426" t="s">
        <v>596</v>
      </c>
      <c r="BQ4" s="426" t="s">
        <v>682</v>
      </c>
      <c r="BR4" s="426" t="s">
        <v>483</v>
      </c>
      <c r="BS4" s="426" t="s">
        <v>484</v>
      </c>
      <c r="BT4" s="426" t="s">
        <v>485</v>
      </c>
      <c r="BU4" s="355"/>
      <c r="BV4" s="439" t="s">
        <v>566</v>
      </c>
      <c r="BW4" s="439" t="s">
        <v>486</v>
      </c>
      <c r="BX4" s="439" t="s">
        <v>487</v>
      </c>
      <c r="BY4" s="426" t="s">
        <v>596</v>
      </c>
      <c r="BZ4" s="439" t="s">
        <v>681</v>
      </c>
      <c r="CA4" s="439" t="s">
        <v>488</v>
      </c>
      <c r="CB4" s="439" t="s">
        <v>489</v>
      </c>
      <c r="CC4" s="483"/>
    </row>
    <row r="5" spans="1:242" s="89" customFormat="1" ht="14.25" customHeight="1">
      <c r="A5" s="492"/>
      <c r="B5" s="492"/>
      <c r="C5" s="439"/>
      <c r="D5" s="439"/>
      <c r="E5" s="502"/>
      <c r="F5" s="502"/>
      <c r="G5" s="439"/>
      <c r="H5" s="439"/>
      <c r="I5" s="439"/>
      <c r="J5" s="439"/>
      <c r="K5" s="439"/>
      <c r="L5" s="439"/>
      <c r="M5" s="439"/>
      <c r="N5" s="439"/>
      <c r="O5" s="439"/>
      <c r="P5" s="439"/>
      <c r="Q5" s="439"/>
      <c r="R5" s="439"/>
      <c r="S5" s="439"/>
      <c r="T5" s="439"/>
      <c r="U5" s="439"/>
      <c r="V5" s="439"/>
      <c r="W5" s="439"/>
      <c r="X5" s="439"/>
      <c r="Y5" s="439"/>
      <c r="Z5" s="439"/>
      <c r="AA5" s="439"/>
      <c r="AB5" s="439"/>
      <c r="AC5" s="439"/>
      <c r="AD5" s="439"/>
      <c r="AE5" s="439"/>
      <c r="AF5" s="439"/>
      <c r="AG5" s="439"/>
      <c r="AH5" s="439"/>
      <c r="AI5" s="439"/>
      <c r="AJ5" s="439"/>
      <c r="AK5" s="439"/>
      <c r="AL5" s="439"/>
      <c r="AM5" s="439"/>
      <c r="AN5" s="439"/>
      <c r="AO5" s="439"/>
      <c r="AP5" s="439"/>
      <c r="AQ5" s="439"/>
      <c r="AR5" s="439"/>
      <c r="AS5" s="439"/>
      <c r="AT5" s="439"/>
      <c r="AU5" s="439"/>
      <c r="AV5" s="439"/>
      <c r="AW5" s="439"/>
      <c r="AX5" s="439"/>
      <c r="AY5" s="439"/>
      <c r="AZ5" s="439"/>
      <c r="BA5" s="439"/>
      <c r="BB5" s="439"/>
      <c r="BC5" s="439"/>
      <c r="BD5" s="513"/>
      <c r="BE5" s="456"/>
      <c r="BF5" s="456"/>
      <c r="BG5" s="456"/>
      <c r="BH5" s="456"/>
      <c r="BI5" s="439"/>
      <c r="BJ5" s="456"/>
      <c r="BK5" s="456"/>
      <c r="BL5" s="456"/>
      <c r="BM5" s="439"/>
      <c r="BN5" s="456"/>
      <c r="BO5" s="456"/>
      <c r="BP5" s="439"/>
      <c r="BQ5" s="456"/>
      <c r="BR5" s="456"/>
      <c r="BS5" s="456"/>
      <c r="BT5" s="456"/>
      <c r="BU5" s="355"/>
      <c r="BV5" s="456"/>
      <c r="BW5" s="456"/>
      <c r="BX5" s="456"/>
      <c r="BY5" s="439"/>
      <c r="BZ5" s="456"/>
      <c r="CA5" s="456"/>
      <c r="CB5" s="456"/>
      <c r="CC5" s="483"/>
    </row>
    <row r="6" spans="1:242" s="89" customFormat="1" ht="32.25" customHeight="1">
      <c r="A6" s="492"/>
      <c r="B6" s="492"/>
      <c r="C6" s="439"/>
      <c r="D6" s="439"/>
      <c r="E6" s="502"/>
      <c r="F6" s="502"/>
      <c r="G6" s="439"/>
      <c r="H6" s="439"/>
      <c r="I6" s="439"/>
      <c r="J6" s="439"/>
      <c r="K6" s="439"/>
      <c r="L6" s="439"/>
      <c r="M6" s="439"/>
      <c r="N6" s="439"/>
      <c r="O6" s="439"/>
      <c r="P6" s="439"/>
      <c r="Q6" s="439"/>
      <c r="R6" s="439"/>
      <c r="S6" s="439"/>
      <c r="T6" s="439"/>
      <c r="U6" s="439"/>
      <c r="V6" s="439"/>
      <c r="W6" s="439"/>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c r="AW6" s="439"/>
      <c r="AX6" s="439"/>
      <c r="AY6" s="439"/>
      <c r="AZ6" s="439"/>
      <c r="BA6" s="439"/>
      <c r="BB6" s="439"/>
      <c r="BC6" s="439"/>
      <c r="BD6" s="513"/>
      <c r="BE6" s="456"/>
      <c r="BF6" s="456"/>
      <c r="BG6" s="456"/>
      <c r="BH6" s="456"/>
      <c r="BI6" s="439"/>
      <c r="BJ6" s="456"/>
      <c r="BK6" s="456"/>
      <c r="BL6" s="456"/>
      <c r="BM6" s="439"/>
      <c r="BN6" s="456"/>
      <c r="BO6" s="456"/>
      <c r="BP6" s="439"/>
      <c r="BQ6" s="456"/>
      <c r="BR6" s="456"/>
      <c r="BS6" s="456"/>
      <c r="BT6" s="456"/>
      <c r="BU6" s="355" t="s">
        <v>596</v>
      </c>
      <c r="BV6" s="456"/>
      <c r="BW6" s="456"/>
      <c r="BX6" s="456"/>
      <c r="BY6" s="439"/>
      <c r="BZ6" s="456"/>
      <c r="CA6" s="456"/>
      <c r="CB6" s="456"/>
      <c r="CC6" s="483"/>
    </row>
    <row r="7" spans="1:242" s="144" customFormat="1" ht="14.25" customHeight="1">
      <c r="A7" s="492"/>
      <c r="B7" s="492"/>
      <c r="C7" s="419"/>
      <c r="D7" s="419"/>
      <c r="E7" s="503"/>
      <c r="F7" s="503"/>
      <c r="G7" s="419"/>
      <c r="H7" s="419"/>
      <c r="I7" s="419"/>
      <c r="J7" s="419"/>
      <c r="K7" s="419"/>
      <c r="L7" s="419"/>
      <c r="M7" s="419"/>
      <c r="N7" s="419"/>
      <c r="O7" s="419"/>
      <c r="P7" s="419"/>
      <c r="Q7" s="419"/>
      <c r="R7" s="419"/>
      <c r="S7" s="419"/>
      <c r="T7" s="419"/>
      <c r="U7" s="419"/>
      <c r="V7" s="419"/>
      <c r="W7" s="419"/>
      <c r="X7" s="419"/>
      <c r="Y7" s="419"/>
      <c r="Z7" s="419"/>
      <c r="AA7" s="419"/>
      <c r="AB7" s="419"/>
      <c r="AC7" s="419"/>
      <c r="AD7" s="419"/>
      <c r="AE7" s="419"/>
      <c r="AF7" s="419"/>
      <c r="AG7" s="419"/>
      <c r="AH7" s="419"/>
      <c r="AI7" s="419"/>
      <c r="AJ7" s="419"/>
      <c r="AK7" s="419"/>
      <c r="AL7" s="419"/>
      <c r="AM7" s="419"/>
      <c r="AN7" s="419"/>
      <c r="AO7" s="419"/>
      <c r="AP7" s="419"/>
      <c r="AQ7" s="419"/>
      <c r="AR7" s="419"/>
      <c r="AS7" s="419"/>
      <c r="AT7" s="419"/>
      <c r="AU7" s="419"/>
      <c r="AV7" s="419"/>
      <c r="AW7" s="419"/>
      <c r="AX7" s="419"/>
      <c r="AY7" s="419"/>
      <c r="AZ7" s="419"/>
      <c r="BA7" s="419"/>
      <c r="BB7" s="419"/>
      <c r="BC7" s="419"/>
      <c r="BD7" s="514"/>
      <c r="BE7" s="457"/>
      <c r="BF7" s="457"/>
      <c r="BG7" s="457"/>
      <c r="BH7" s="457"/>
      <c r="BI7" s="419"/>
      <c r="BJ7" s="457"/>
      <c r="BK7" s="457"/>
      <c r="BL7" s="457"/>
      <c r="BM7" s="419"/>
      <c r="BN7" s="457"/>
      <c r="BO7" s="457"/>
      <c r="BP7" s="419"/>
      <c r="BQ7" s="457"/>
      <c r="BR7" s="457"/>
      <c r="BS7" s="457"/>
      <c r="BT7" s="457"/>
      <c r="BU7" s="354"/>
      <c r="BV7" s="457"/>
      <c r="BW7" s="457"/>
      <c r="BX7" s="457"/>
      <c r="BY7" s="419"/>
      <c r="BZ7" s="457"/>
      <c r="CA7" s="457"/>
      <c r="CB7" s="457"/>
      <c r="CC7" s="484"/>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c r="EF7" s="89"/>
      <c r="EG7" s="89"/>
      <c r="EH7" s="89"/>
      <c r="EI7" s="89"/>
      <c r="EJ7" s="89"/>
      <c r="EK7" s="89"/>
      <c r="EL7" s="89"/>
      <c r="EM7" s="89"/>
      <c r="EN7" s="89"/>
      <c r="EO7" s="89"/>
      <c r="EP7" s="89"/>
      <c r="EQ7" s="89"/>
      <c r="ER7" s="89"/>
      <c r="ES7" s="89"/>
      <c r="ET7" s="89"/>
      <c r="EU7" s="89"/>
      <c r="EV7" s="89"/>
      <c r="EW7" s="89"/>
      <c r="EX7" s="89"/>
      <c r="EY7" s="89"/>
      <c r="EZ7" s="89"/>
      <c r="FA7" s="89"/>
      <c r="FB7" s="89"/>
      <c r="FC7" s="89"/>
      <c r="FD7" s="89"/>
      <c r="FE7" s="89"/>
      <c r="FF7" s="89"/>
      <c r="FG7" s="89"/>
      <c r="FH7" s="89"/>
      <c r="FI7" s="89"/>
      <c r="FJ7" s="89"/>
      <c r="FK7" s="89"/>
      <c r="FL7" s="89"/>
      <c r="FM7" s="89"/>
      <c r="FN7" s="89"/>
      <c r="FO7" s="89"/>
      <c r="FP7" s="89"/>
      <c r="FQ7" s="89"/>
      <c r="FR7" s="89"/>
      <c r="FS7" s="89"/>
      <c r="FT7" s="89"/>
      <c r="FU7" s="89"/>
      <c r="FV7" s="89"/>
      <c r="FW7" s="89"/>
      <c r="FX7" s="89"/>
      <c r="FY7" s="89"/>
      <c r="FZ7" s="89"/>
      <c r="GA7" s="89"/>
      <c r="GB7" s="89"/>
      <c r="GC7" s="89"/>
      <c r="GD7" s="89"/>
      <c r="GE7" s="89"/>
      <c r="GF7" s="89"/>
      <c r="GG7" s="89"/>
      <c r="GH7" s="89"/>
      <c r="GI7" s="89"/>
      <c r="GJ7" s="89"/>
      <c r="GK7" s="89"/>
      <c r="GL7" s="89"/>
      <c r="GM7" s="89"/>
      <c r="GN7" s="89"/>
      <c r="GO7" s="89"/>
      <c r="GP7" s="89"/>
      <c r="GQ7" s="89"/>
      <c r="GR7" s="89"/>
      <c r="GS7" s="89"/>
      <c r="GT7" s="89"/>
      <c r="GU7" s="89"/>
      <c r="GV7" s="89"/>
      <c r="GW7" s="89"/>
      <c r="GX7" s="89"/>
      <c r="GY7" s="89"/>
      <c r="GZ7" s="89"/>
      <c r="HA7" s="89"/>
      <c r="HB7" s="89"/>
      <c r="HC7" s="89"/>
      <c r="HD7" s="89"/>
      <c r="HE7" s="89"/>
      <c r="HF7" s="89"/>
      <c r="HG7" s="89"/>
      <c r="HH7" s="89"/>
      <c r="HI7" s="89"/>
      <c r="HJ7" s="89"/>
      <c r="HK7" s="89"/>
      <c r="HL7" s="89"/>
      <c r="HM7" s="89"/>
      <c r="HN7" s="89"/>
      <c r="HO7" s="89"/>
      <c r="HP7" s="89"/>
      <c r="HQ7" s="89"/>
      <c r="HR7" s="89"/>
      <c r="HS7" s="89"/>
      <c r="HT7" s="89"/>
      <c r="HU7" s="89"/>
      <c r="HV7" s="89"/>
      <c r="HW7" s="89"/>
      <c r="HX7" s="89"/>
      <c r="HY7" s="89"/>
      <c r="HZ7" s="89"/>
      <c r="IA7" s="89"/>
      <c r="IB7" s="89"/>
      <c r="IC7" s="89"/>
      <c r="ID7" s="89"/>
      <c r="IE7" s="89"/>
      <c r="IF7" s="89"/>
      <c r="IG7" s="89"/>
      <c r="IH7" s="89"/>
    </row>
    <row r="8" spans="1:242" s="89" customFormat="1" ht="15" customHeight="1">
      <c r="A8" s="475" t="s">
        <v>410</v>
      </c>
      <c r="B8" s="475"/>
      <c r="C8" s="101">
        <f>+D8+G8+J8+O8+T8+Y8+AE8+AR8+AV8+BB8+BI8+BM8+BP8+BU8+BY8+CC8</f>
        <v>88231</v>
      </c>
      <c r="D8" s="101">
        <f t="shared" ref="D8:BO8" si="0">SUM(D9,D11,D22,D33,D43,D63,D89,D110,D155,D161,D166,D169,D172,D177,D183,D196,D199,D204,D213,D220,D223,D245,D294,D298,D301,D303,D320,D323,D325,D331,D334,D337,D342,D345,D356)</f>
        <v>2182</v>
      </c>
      <c r="E8" s="101">
        <f>SUM(E9,E11,E22,E33,E43,E63,E89,E110,E155,E161,E166,E169,E172,E177,E183,E196,E199,E204,E213,E220,E223,E245,E294,E298,E301,E303,E320,E323,E325,E331,E334,E337,E342,E345,E356)</f>
        <v>719</v>
      </c>
      <c r="F8" s="101">
        <f t="shared" si="0"/>
        <v>2182</v>
      </c>
      <c r="G8" s="101">
        <f t="shared" si="0"/>
        <v>3071</v>
      </c>
      <c r="H8" s="101">
        <f t="shared" si="0"/>
        <v>562</v>
      </c>
      <c r="I8" s="101">
        <f t="shared" si="0"/>
        <v>2509</v>
      </c>
      <c r="J8" s="101">
        <f t="shared" si="0"/>
        <v>3409</v>
      </c>
      <c r="K8" s="101">
        <f t="shared" si="0"/>
        <v>82</v>
      </c>
      <c r="L8" s="101">
        <f t="shared" si="0"/>
        <v>1658</v>
      </c>
      <c r="M8" s="101">
        <f t="shared" si="0"/>
        <v>371</v>
      </c>
      <c r="N8" s="101">
        <f t="shared" si="0"/>
        <v>1298</v>
      </c>
      <c r="O8" s="101">
        <f t="shared" si="0"/>
        <v>2005</v>
      </c>
      <c r="P8" s="101">
        <f t="shared" si="0"/>
        <v>23</v>
      </c>
      <c r="Q8" s="101">
        <f t="shared" si="0"/>
        <v>1410</v>
      </c>
      <c r="R8" s="101">
        <f t="shared" si="0"/>
        <v>139</v>
      </c>
      <c r="S8" s="101">
        <f t="shared" si="0"/>
        <v>433</v>
      </c>
      <c r="T8" s="101">
        <f t="shared" si="0"/>
        <v>4003</v>
      </c>
      <c r="U8" s="101">
        <f t="shared" si="0"/>
        <v>38</v>
      </c>
      <c r="V8" s="101">
        <f t="shared" si="0"/>
        <v>2962</v>
      </c>
      <c r="W8" s="101">
        <f t="shared" si="0"/>
        <v>612</v>
      </c>
      <c r="X8" s="101">
        <f t="shared" si="0"/>
        <v>391</v>
      </c>
      <c r="Y8" s="101">
        <f t="shared" si="0"/>
        <v>9355</v>
      </c>
      <c r="Z8" s="101">
        <f t="shared" si="0"/>
        <v>0</v>
      </c>
      <c r="AA8" s="101">
        <f t="shared" si="0"/>
        <v>2294</v>
      </c>
      <c r="AB8" s="101">
        <f t="shared" si="0"/>
        <v>1323</v>
      </c>
      <c r="AC8" s="101">
        <f t="shared" si="0"/>
        <v>3608</v>
      </c>
      <c r="AD8" s="101">
        <f t="shared" si="0"/>
        <v>2130</v>
      </c>
      <c r="AE8" s="101">
        <f t="shared" si="0"/>
        <v>27896</v>
      </c>
      <c r="AF8" s="101">
        <f t="shared" si="0"/>
        <v>16</v>
      </c>
      <c r="AG8" s="101">
        <f t="shared" si="0"/>
        <v>5021</v>
      </c>
      <c r="AH8" s="101">
        <f t="shared" si="0"/>
        <v>5259</v>
      </c>
      <c r="AI8" s="101">
        <f t="shared" si="0"/>
        <v>4178</v>
      </c>
      <c r="AJ8" s="101">
        <f t="shared" si="0"/>
        <v>5804</v>
      </c>
      <c r="AK8" s="101">
        <f t="shared" si="0"/>
        <v>807</v>
      </c>
      <c r="AL8" s="101">
        <f t="shared" si="0"/>
        <v>1218</v>
      </c>
      <c r="AM8" s="101">
        <f t="shared" si="0"/>
        <v>1290</v>
      </c>
      <c r="AN8" s="101">
        <f t="shared" si="0"/>
        <v>669</v>
      </c>
      <c r="AO8" s="101">
        <f t="shared" si="0"/>
        <v>392</v>
      </c>
      <c r="AP8" s="101">
        <f t="shared" si="0"/>
        <v>3242</v>
      </c>
      <c r="AQ8" s="101">
        <f t="shared" si="0"/>
        <v>0</v>
      </c>
      <c r="AR8" s="101">
        <f t="shared" si="0"/>
        <v>4062</v>
      </c>
      <c r="AS8" s="101">
        <f t="shared" si="0"/>
        <v>12</v>
      </c>
      <c r="AT8" s="101">
        <f t="shared" si="0"/>
        <v>2860</v>
      </c>
      <c r="AU8" s="101">
        <f t="shared" si="0"/>
        <v>1190</v>
      </c>
      <c r="AV8" s="101">
        <f t="shared" si="0"/>
        <v>6016</v>
      </c>
      <c r="AW8" s="101">
        <f t="shared" si="0"/>
        <v>0</v>
      </c>
      <c r="AX8" s="101">
        <f t="shared" si="0"/>
        <v>2575</v>
      </c>
      <c r="AY8" s="101">
        <f t="shared" si="0"/>
        <v>1453</v>
      </c>
      <c r="AZ8" s="101">
        <f t="shared" si="0"/>
        <v>1692</v>
      </c>
      <c r="BA8" s="101">
        <f t="shared" si="0"/>
        <v>296</v>
      </c>
      <c r="BB8" s="101">
        <f t="shared" si="0"/>
        <v>9761</v>
      </c>
      <c r="BC8" s="101">
        <f t="shared" si="0"/>
        <v>0</v>
      </c>
      <c r="BD8" s="101">
        <f t="shared" si="0"/>
        <v>4677</v>
      </c>
      <c r="BE8" s="101">
        <f t="shared" si="0"/>
        <v>0</v>
      </c>
      <c r="BF8" s="101">
        <f t="shared" si="0"/>
        <v>728</v>
      </c>
      <c r="BG8" s="101">
        <f t="shared" si="0"/>
        <v>2682</v>
      </c>
      <c r="BH8" s="101">
        <f t="shared" si="0"/>
        <v>1674</v>
      </c>
      <c r="BI8" s="101">
        <f t="shared" si="0"/>
        <v>4727</v>
      </c>
      <c r="BJ8" s="101">
        <f t="shared" si="0"/>
        <v>37</v>
      </c>
      <c r="BK8" s="101">
        <f t="shared" si="0"/>
        <v>3540</v>
      </c>
      <c r="BL8" s="101">
        <f t="shared" si="0"/>
        <v>1150</v>
      </c>
      <c r="BM8" s="101">
        <f t="shared" si="0"/>
        <v>2275</v>
      </c>
      <c r="BN8" s="101">
        <f t="shared" si="0"/>
        <v>2269</v>
      </c>
      <c r="BO8" s="101">
        <f t="shared" si="0"/>
        <v>6</v>
      </c>
      <c r="BP8" s="101">
        <f t="shared" ref="BP8:CB8" si="1">SUM(BP9,BP11,BP22,BP33,BP43,BP63,BP89,BP110,BP155,BP161,BP166,BP169,BP172,BP177,BP183,BP196,BP199,BP204,BP213,BP220,BP223,BP245,BP294,BP298,BP301,BP303,BP320,BP323,BP325,BP331,BP334,BP337,BP342,BP345,BP356)</f>
        <v>4265</v>
      </c>
      <c r="BQ8" s="101">
        <f t="shared" si="1"/>
        <v>0</v>
      </c>
      <c r="BR8" s="101">
        <f t="shared" si="1"/>
        <v>1877</v>
      </c>
      <c r="BS8" s="101">
        <f t="shared" si="1"/>
        <v>774</v>
      </c>
      <c r="BT8" s="101">
        <f t="shared" si="1"/>
        <v>1614</v>
      </c>
      <c r="BU8" s="101">
        <f t="shared" si="1"/>
        <v>855</v>
      </c>
      <c r="BV8" s="101">
        <f t="shared" si="1"/>
        <v>0</v>
      </c>
      <c r="BW8" s="101">
        <f t="shared" si="1"/>
        <v>650</v>
      </c>
      <c r="BX8" s="101">
        <f t="shared" si="1"/>
        <v>205</v>
      </c>
      <c r="BY8" s="101">
        <f t="shared" si="1"/>
        <v>707</v>
      </c>
      <c r="BZ8" s="101">
        <f t="shared" si="1"/>
        <v>0</v>
      </c>
      <c r="CA8" s="101">
        <f t="shared" si="1"/>
        <v>646</v>
      </c>
      <c r="CB8" s="101">
        <f t="shared" si="1"/>
        <v>61</v>
      </c>
      <c r="CC8" s="330">
        <v>3642</v>
      </c>
      <c r="CD8" s="103"/>
      <c r="CE8" s="103"/>
      <c r="CF8" s="103"/>
      <c r="CG8" s="103"/>
      <c r="CH8" s="103"/>
      <c r="CI8" s="103"/>
      <c r="CJ8" s="103"/>
      <c r="CK8" s="103"/>
      <c r="CL8" s="103"/>
      <c r="CM8" s="103"/>
    </row>
    <row r="9" spans="1:242" s="89" customFormat="1" ht="23.25" customHeight="1">
      <c r="A9" s="74"/>
      <c r="B9" s="75" t="s">
        <v>615</v>
      </c>
      <c r="C9" s="101">
        <f>SUM(D9,G9,J9,O9,T9,Y9,AE9,AR9,AV9,BB9,BI9,BP9,BU9,BY9,BM9)</f>
        <v>182</v>
      </c>
      <c r="D9" s="101">
        <f>SUM(D10)</f>
        <v>6</v>
      </c>
      <c r="E9" s="101">
        <f>SUM(E10)</f>
        <v>0</v>
      </c>
      <c r="F9" s="101">
        <f t="shared" ref="F9:BP9" si="2">SUM(F10)</f>
        <v>6</v>
      </c>
      <c r="G9" s="101">
        <f t="shared" si="2"/>
        <v>0</v>
      </c>
      <c r="H9" s="101">
        <f t="shared" si="2"/>
        <v>0</v>
      </c>
      <c r="I9" s="101">
        <f t="shared" si="2"/>
        <v>0</v>
      </c>
      <c r="J9" s="101">
        <f t="shared" si="2"/>
        <v>4</v>
      </c>
      <c r="K9" s="101">
        <f t="shared" si="2"/>
        <v>0</v>
      </c>
      <c r="L9" s="101">
        <f t="shared" si="2"/>
        <v>4</v>
      </c>
      <c r="M9" s="101">
        <f t="shared" si="2"/>
        <v>0</v>
      </c>
      <c r="N9" s="101">
        <f t="shared" si="2"/>
        <v>0</v>
      </c>
      <c r="O9" s="101">
        <f t="shared" si="2"/>
        <v>0</v>
      </c>
      <c r="P9" s="101">
        <f t="shared" si="2"/>
        <v>0</v>
      </c>
      <c r="Q9" s="101">
        <f t="shared" si="2"/>
        <v>0</v>
      </c>
      <c r="R9" s="101">
        <f t="shared" si="2"/>
        <v>0</v>
      </c>
      <c r="S9" s="101">
        <f t="shared" si="2"/>
        <v>0</v>
      </c>
      <c r="T9" s="101">
        <f t="shared" si="2"/>
        <v>10</v>
      </c>
      <c r="U9" s="101">
        <f t="shared" si="2"/>
        <v>0</v>
      </c>
      <c r="V9" s="101">
        <f t="shared" si="2"/>
        <v>10</v>
      </c>
      <c r="W9" s="101">
        <f t="shared" si="2"/>
        <v>0</v>
      </c>
      <c r="X9" s="101">
        <f t="shared" si="2"/>
        <v>0</v>
      </c>
      <c r="Y9" s="101">
        <f t="shared" si="2"/>
        <v>17</v>
      </c>
      <c r="Z9" s="101">
        <f t="shared" si="2"/>
        <v>0</v>
      </c>
      <c r="AA9" s="101">
        <f t="shared" si="2"/>
        <v>7</v>
      </c>
      <c r="AB9" s="101">
        <f t="shared" si="2"/>
        <v>5</v>
      </c>
      <c r="AC9" s="101">
        <f t="shared" si="2"/>
        <v>0</v>
      </c>
      <c r="AD9" s="101">
        <f t="shared" si="2"/>
        <v>5</v>
      </c>
      <c r="AE9" s="101">
        <f t="shared" si="2"/>
        <v>68</v>
      </c>
      <c r="AF9" s="101">
        <f t="shared" si="2"/>
        <v>0</v>
      </c>
      <c r="AG9" s="101">
        <f t="shared" si="2"/>
        <v>7</v>
      </c>
      <c r="AH9" s="101">
        <f t="shared" si="2"/>
        <v>7</v>
      </c>
      <c r="AI9" s="101">
        <f t="shared" si="2"/>
        <v>5</v>
      </c>
      <c r="AJ9" s="101">
        <f t="shared" si="2"/>
        <v>7</v>
      </c>
      <c r="AK9" s="101">
        <f t="shared" si="2"/>
        <v>0</v>
      </c>
      <c r="AL9" s="101">
        <f t="shared" si="2"/>
        <v>7</v>
      </c>
      <c r="AM9" s="101">
        <f t="shared" si="2"/>
        <v>0</v>
      </c>
      <c r="AN9" s="101">
        <f t="shared" si="2"/>
        <v>0</v>
      </c>
      <c r="AO9" s="101">
        <f t="shared" si="2"/>
        <v>0</v>
      </c>
      <c r="AP9" s="101">
        <f t="shared" si="2"/>
        <v>35</v>
      </c>
      <c r="AQ9" s="101">
        <f t="shared" si="2"/>
        <v>0</v>
      </c>
      <c r="AR9" s="101">
        <f t="shared" si="2"/>
        <v>0</v>
      </c>
      <c r="AS9" s="101">
        <f t="shared" si="2"/>
        <v>0</v>
      </c>
      <c r="AT9" s="101">
        <f t="shared" si="2"/>
        <v>0</v>
      </c>
      <c r="AU9" s="101">
        <f t="shared" si="2"/>
        <v>0</v>
      </c>
      <c r="AV9" s="101">
        <f t="shared" si="2"/>
        <v>4</v>
      </c>
      <c r="AW9" s="101">
        <f t="shared" si="2"/>
        <v>0</v>
      </c>
      <c r="AX9" s="101">
        <f t="shared" si="2"/>
        <v>4</v>
      </c>
      <c r="AY9" s="101">
        <f t="shared" si="2"/>
        <v>0</v>
      </c>
      <c r="AZ9" s="101">
        <f t="shared" si="2"/>
        <v>0</v>
      </c>
      <c r="BA9" s="101">
        <f t="shared" si="2"/>
        <v>0</v>
      </c>
      <c r="BB9" s="101">
        <f t="shared" si="2"/>
        <v>32</v>
      </c>
      <c r="BC9" s="101">
        <f t="shared" si="2"/>
        <v>0</v>
      </c>
      <c r="BD9" s="101">
        <f t="shared" si="2"/>
        <v>18</v>
      </c>
      <c r="BE9" s="101">
        <f t="shared" si="2"/>
        <v>0</v>
      </c>
      <c r="BF9" s="101">
        <f t="shared" si="2"/>
        <v>0</v>
      </c>
      <c r="BG9" s="101">
        <f t="shared" si="2"/>
        <v>6</v>
      </c>
      <c r="BH9" s="101">
        <f t="shared" si="2"/>
        <v>8</v>
      </c>
      <c r="BI9" s="101">
        <f t="shared" si="2"/>
        <v>20</v>
      </c>
      <c r="BJ9" s="101">
        <f t="shared" si="2"/>
        <v>6</v>
      </c>
      <c r="BK9" s="101">
        <f t="shared" si="2"/>
        <v>14</v>
      </c>
      <c r="BL9" s="101">
        <f t="shared" si="2"/>
        <v>0</v>
      </c>
      <c r="BM9" s="101">
        <f t="shared" si="2"/>
        <v>8</v>
      </c>
      <c r="BN9" s="101">
        <f t="shared" si="2"/>
        <v>8</v>
      </c>
      <c r="BO9" s="101">
        <f t="shared" si="2"/>
        <v>0</v>
      </c>
      <c r="BP9" s="101">
        <f t="shared" si="2"/>
        <v>13</v>
      </c>
      <c r="BQ9" s="101">
        <f t="shared" ref="BQ9:CB9" si="3">SUM(BQ10)</f>
        <v>0</v>
      </c>
      <c r="BR9" s="101">
        <f t="shared" si="3"/>
        <v>5</v>
      </c>
      <c r="BS9" s="101">
        <f t="shared" si="3"/>
        <v>0</v>
      </c>
      <c r="BT9" s="101">
        <f t="shared" si="3"/>
        <v>8</v>
      </c>
      <c r="BU9" s="101">
        <f t="shared" si="3"/>
        <v>0</v>
      </c>
      <c r="BV9" s="101">
        <f t="shared" si="3"/>
        <v>0</v>
      </c>
      <c r="BW9" s="101">
        <f t="shared" si="3"/>
        <v>0</v>
      </c>
      <c r="BX9" s="101">
        <f t="shared" si="3"/>
        <v>0</v>
      </c>
      <c r="BY9" s="101">
        <f t="shared" si="3"/>
        <v>0</v>
      </c>
      <c r="BZ9" s="101">
        <f t="shared" si="3"/>
        <v>0</v>
      </c>
      <c r="CA9" s="101">
        <f t="shared" si="3"/>
        <v>0</v>
      </c>
      <c r="CB9" s="101">
        <f t="shared" si="3"/>
        <v>0</v>
      </c>
    </row>
    <row r="10" spans="1:242" ht="15.95" customHeight="1">
      <c r="A10" s="76">
        <v>101</v>
      </c>
      <c r="B10" s="77" t="s">
        <v>381</v>
      </c>
      <c r="C10" s="101">
        <f>+D10+G10+J10+O10+T10+Y10+AE10+AR10+AV10+BB10+BI10+BP10+BU10+BY10+BM10</f>
        <v>182</v>
      </c>
      <c r="D10" s="101">
        <f>SUM(F10:F10)</f>
        <v>6</v>
      </c>
      <c r="E10" s="99" t="s">
        <v>767</v>
      </c>
      <c r="F10" s="99">
        <v>6</v>
      </c>
      <c r="G10" s="101">
        <f>SUM(H10:I10)</f>
        <v>0</v>
      </c>
      <c r="H10" s="99">
        <v>0</v>
      </c>
      <c r="I10" s="99" t="s">
        <v>767</v>
      </c>
      <c r="J10" s="101">
        <f>SUM(K10:N10)</f>
        <v>4</v>
      </c>
      <c r="K10" s="99">
        <v>0</v>
      </c>
      <c r="L10" s="99">
        <v>4</v>
      </c>
      <c r="M10" s="99">
        <v>0</v>
      </c>
      <c r="N10" s="99" t="s">
        <v>767</v>
      </c>
      <c r="O10" s="101">
        <f>SUM(P10:S10)</f>
        <v>0</v>
      </c>
      <c r="P10" s="99">
        <v>0</v>
      </c>
      <c r="Q10" s="99" t="s">
        <v>767</v>
      </c>
      <c r="R10" s="99">
        <v>0</v>
      </c>
      <c r="S10" s="99" t="s">
        <v>767</v>
      </c>
      <c r="T10" s="101">
        <f t="shared" ref="T10:T73" si="4">SUM(U10:X10)</f>
        <v>10</v>
      </c>
      <c r="U10" s="99">
        <v>0</v>
      </c>
      <c r="V10" s="99">
        <v>10</v>
      </c>
      <c r="W10" s="99">
        <v>0</v>
      </c>
      <c r="X10" s="99">
        <v>0</v>
      </c>
      <c r="Y10" s="101">
        <f>SUM(Z10:AD10)</f>
        <v>17</v>
      </c>
      <c r="Z10" s="99">
        <v>0</v>
      </c>
      <c r="AA10" s="99">
        <v>7</v>
      </c>
      <c r="AB10" s="99">
        <v>5</v>
      </c>
      <c r="AC10" s="99" t="s">
        <v>767</v>
      </c>
      <c r="AD10" s="99">
        <v>5</v>
      </c>
      <c r="AE10" s="101">
        <f>SUM(AF10:AQ10)</f>
        <v>68</v>
      </c>
      <c r="AF10" s="99">
        <v>0</v>
      </c>
      <c r="AG10" s="99">
        <v>7</v>
      </c>
      <c r="AH10" s="99">
        <v>7</v>
      </c>
      <c r="AI10" s="99">
        <v>5</v>
      </c>
      <c r="AJ10" s="99">
        <v>7</v>
      </c>
      <c r="AK10" s="99">
        <v>0</v>
      </c>
      <c r="AL10" s="99">
        <v>7</v>
      </c>
      <c r="AM10" s="99" t="s">
        <v>767</v>
      </c>
      <c r="AN10" s="99" t="s">
        <v>767</v>
      </c>
      <c r="AO10" s="99" t="s">
        <v>767</v>
      </c>
      <c r="AP10" s="99">
        <v>35</v>
      </c>
      <c r="AQ10" s="99">
        <v>0</v>
      </c>
      <c r="AR10" s="101">
        <f>SUM(AS10:AU10)</f>
        <v>0</v>
      </c>
      <c r="AS10" s="99">
        <v>0</v>
      </c>
      <c r="AT10" s="99" t="s">
        <v>767</v>
      </c>
      <c r="AU10" s="99" t="s">
        <v>767</v>
      </c>
      <c r="AV10" s="101">
        <f>SUM(AW10:BA10)</f>
        <v>4</v>
      </c>
      <c r="AW10" s="99">
        <v>0</v>
      </c>
      <c r="AX10" s="99">
        <v>4</v>
      </c>
      <c r="AY10" s="99" t="s">
        <v>767</v>
      </c>
      <c r="AZ10" s="99" t="s">
        <v>767</v>
      </c>
      <c r="BA10" s="99" t="s">
        <v>767</v>
      </c>
      <c r="BB10" s="101">
        <f>SUM(BC10:BH10)</f>
        <v>32</v>
      </c>
      <c r="BC10" s="99">
        <v>0</v>
      </c>
      <c r="BD10" s="99">
        <v>18</v>
      </c>
      <c r="BE10" s="99">
        <v>0</v>
      </c>
      <c r="BF10" s="99" t="s">
        <v>767</v>
      </c>
      <c r="BG10" s="99">
        <v>6</v>
      </c>
      <c r="BH10" s="99">
        <v>8</v>
      </c>
      <c r="BI10" s="101">
        <f>SUM(BJ10:BL10)</f>
        <v>20</v>
      </c>
      <c r="BJ10" s="99">
        <v>6</v>
      </c>
      <c r="BK10" s="99">
        <v>14</v>
      </c>
      <c r="BL10" s="99" t="s">
        <v>767</v>
      </c>
      <c r="BM10" s="101">
        <f>SUM(BN10:BO10)</f>
        <v>8</v>
      </c>
      <c r="BN10" s="99">
        <v>8</v>
      </c>
      <c r="BO10" s="99">
        <v>0</v>
      </c>
      <c r="BP10" s="101">
        <f t="shared" ref="BP10:BP73" si="5">SUM(BQ10:BT10)</f>
        <v>13</v>
      </c>
      <c r="BQ10" s="99">
        <v>0</v>
      </c>
      <c r="BR10" s="99">
        <v>5</v>
      </c>
      <c r="BS10" s="99">
        <v>0</v>
      </c>
      <c r="BT10" s="99">
        <v>8</v>
      </c>
      <c r="BU10" s="101">
        <f t="shared" ref="BU10:BU73" si="6">SUM(BV10:BX10)</f>
        <v>0</v>
      </c>
      <c r="BV10" s="99">
        <v>0</v>
      </c>
      <c r="BW10" s="99" t="s">
        <v>767</v>
      </c>
      <c r="BX10" s="99" t="s">
        <v>767</v>
      </c>
      <c r="BY10" s="101">
        <f t="shared" ref="BY10:BY73" si="7">SUM(BZ10:CB10)</f>
        <v>0</v>
      </c>
      <c r="BZ10" s="99">
        <v>0</v>
      </c>
      <c r="CA10" s="99" t="s">
        <v>767</v>
      </c>
      <c r="CB10" s="99" t="s">
        <v>767</v>
      </c>
      <c r="CC10" s="100"/>
      <c r="CD10" s="100"/>
      <c r="CE10" s="100"/>
      <c r="CF10" s="100"/>
      <c r="CG10" s="100"/>
      <c r="CH10" s="100"/>
      <c r="CI10" s="100"/>
      <c r="CJ10" s="100"/>
      <c r="CK10" s="100"/>
      <c r="CL10" s="100"/>
      <c r="CM10" s="100"/>
      <c r="CN10" s="100"/>
      <c r="CO10" s="100"/>
      <c r="CP10" s="100"/>
      <c r="CQ10" s="100"/>
      <c r="CR10" s="100"/>
      <c r="CS10" s="100"/>
      <c r="CT10" s="100"/>
      <c r="CU10" s="100"/>
      <c r="CV10" s="100"/>
      <c r="CW10" s="100"/>
      <c r="CX10" s="100"/>
      <c r="CY10" s="100"/>
      <c r="CZ10" s="100"/>
      <c r="DA10" s="100"/>
      <c r="DB10" s="100"/>
      <c r="DC10" s="100"/>
      <c r="DD10" s="100"/>
      <c r="DE10" s="100"/>
      <c r="DF10" s="100"/>
      <c r="DG10" s="100"/>
      <c r="DH10" s="100"/>
      <c r="DI10" s="100"/>
      <c r="DJ10" s="100"/>
      <c r="DK10" s="100"/>
      <c r="DL10" s="100"/>
      <c r="DM10" s="100"/>
      <c r="DN10" s="100"/>
      <c r="DO10" s="100"/>
      <c r="DP10" s="100"/>
      <c r="DQ10" s="100"/>
      <c r="DR10" s="100"/>
      <c r="DS10" s="100"/>
      <c r="DT10" s="100"/>
      <c r="DU10" s="100"/>
      <c r="DV10" s="100"/>
      <c r="DW10" s="100"/>
      <c r="DX10" s="100"/>
      <c r="DY10" s="100"/>
      <c r="DZ10" s="100"/>
      <c r="EA10" s="100"/>
      <c r="EB10" s="100"/>
      <c r="EC10" s="100"/>
      <c r="ED10" s="100"/>
      <c r="EE10" s="100"/>
      <c r="EF10" s="100"/>
      <c r="EG10" s="100"/>
      <c r="EH10" s="100"/>
      <c r="EI10" s="100"/>
      <c r="EJ10" s="100"/>
      <c r="EK10" s="100"/>
      <c r="EL10" s="100"/>
      <c r="EM10" s="100"/>
      <c r="EN10" s="100"/>
      <c r="EO10" s="100"/>
      <c r="EP10" s="100"/>
      <c r="EQ10" s="100"/>
      <c r="ER10" s="100"/>
      <c r="ES10" s="100"/>
      <c r="ET10" s="100"/>
      <c r="EU10" s="100"/>
      <c r="EV10" s="100"/>
      <c r="EW10" s="100"/>
      <c r="EX10" s="100"/>
      <c r="EY10" s="100"/>
      <c r="EZ10" s="100"/>
      <c r="FA10" s="100"/>
      <c r="FB10" s="100"/>
      <c r="FC10" s="100"/>
      <c r="FD10" s="100"/>
      <c r="FE10" s="100"/>
      <c r="FF10" s="100"/>
      <c r="FG10" s="100"/>
      <c r="FH10" s="100"/>
      <c r="FI10" s="100"/>
      <c r="FJ10" s="100"/>
      <c r="FK10" s="100"/>
      <c r="FL10" s="100"/>
      <c r="FM10" s="100"/>
      <c r="FN10" s="100"/>
      <c r="FO10" s="100"/>
      <c r="FP10" s="100"/>
      <c r="FQ10" s="100"/>
      <c r="FR10" s="100"/>
      <c r="FS10" s="100"/>
      <c r="FT10" s="100"/>
      <c r="FU10" s="100"/>
      <c r="FV10" s="100"/>
      <c r="FW10" s="100"/>
      <c r="FX10" s="100"/>
      <c r="FY10" s="100"/>
      <c r="FZ10" s="100"/>
      <c r="GA10" s="100"/>
      <c r="GB10" s="100"/>
      <c r="GC10" s="100"/>
      <c r="GD10" s="100"/>
      <c r="GE10" s="100"/>
      <c r="GF10" s="100"/>
      <c r="GG10" s="100"/>
      <c r="GH10" s="100"/>
      <c r="GI10" s="100"/>
      <c r="GJ10" s="100"/>
      <c r="GK10" s="100"/>
      <c r="GL10" s="100"/>
      <c r="GM10" s="100"/>
      <c r="GN10" s="100"/>
      <c r="GO10" s="100"/>
      <c r="GP10" s="100"/>
      <c r="GQ10" s="100"/>
      <c r="GR10" s="100"/>
      <c r="GS10" s="100"/>
      <c r="GT10" s="100"/>
      <c r="GU10" s="100"/>
      <c r="GV10" s="100"/>
      <c r="GW10" s="100"/>
      <c r="GX10" s="100"/>
      <c r="GY10" s="100"/>
      <c r="GZ10" s="100"/>
      <c r="HA10" s="100"/>
      <c r="HB10" s="100"/>
      <c r="HC10" s="100"/>
      <c r="HD10" s="100"/>
      <c r="HE10" s="100"/>
      <c r="HF10" s="100"/>
      <c r="HG10" s="100"/>
      <c r="HH10" s="100"/>
      <c r="HI10" s="100"/>
      <c r="HJ10" s="100"/>
      <c r="HK10" s="100"/>
      <c r="HL10" s="100"/>
      <c r="HM10" s="100"/>
      <c r="HN10" s="100"/>
    </row>
    <row r="11" spans="1:242" ht="24" customHeight="1">
      <c r="A11" s="74"/>
      <c r="B11" s="75" t="s">
        <v>674</v>
      </c>
      <c r="C11" s="101">
        <f>SUM(C12:C21)</f>
        <v>363</v>
      </c>
      <c r="D11" s="101">
        <f t="shared" ref="D11:BP11" si="8">SUM(D12:D21)</f>
        <v>8</v>
      </c>
      <c r="E11" s="101">
        <f>SUM(E12:E21)</f>
        <v>0</v>
      </c>
      <c r="F11" s="101">
        <f t="shared" si="8"/>
        <v>8</v>
      </c>
      <c r="G11" s="101">
        <f t="shared" si="8"/>
        <v>4</v>
      </c>
      <c r="H11" s="101">
        <f t="shared" si="8"/>
        <v>0</v>
      </c>
      <c r="I11" s="101">
        <f t="shared" si="8"/>
        <v>4</v>
      </c>
      <c r="J11" s="101">
        <f t="shared" si="8"/>
        <v>8</v>
      </c>
      <c r="K11" s="101">
        <f t="shared" si="8"/>
        <v>0</v>
      </c>
      <c r="L11" s="101">
        <f t="shared" si="8"/>
        <v>8</v>
      </c>
      <c r="M11" s="101">
        <f t="shared" si="8"/>
        <v>0</v>
      </c>
      <c r="N11" s="101">
        <f t="shared" si="8"/>
        <v>0</v>
      </c>
      <c r="O11" s="101">
        <f t="shared" si="8"/>
        <v>5</v>
      </c>
      <c r="P11" s="101">
        <f t="shared" si="8"/>
        <v>0</v>
      </c>
      <c r="Q11" s="101">
        <f t="shared" si="8"/>
        <v>5</v>
      </c>
      <c r="R11" s="101">
        <f t="shared" si="8"/>
        <v>0</v>
      </c>
      <c r="S11" s="101">
        <f t="shared" si="8"/>
        <v>0</v>
      </c>
      <c r="T11" s="101">
        <f t="shared" si="8"/>
        <v>6</v>
      </c>
      <c r="U11" s="101">
        <f t="shared" si="8"/>
        <v>0</v>
      </c>
      <c r="V11" s="101">
        <f t="shared" si="8"/>
        <v>6</v>
      </c>
      <c r="W11" s="101">
        <f t="shared" si="8"/>
        <v>0</v>
      </c>
      <c r="X11" s="101">
        <f t="shared" si="8"/>
        <v>0</v>
      </c>
      <c r="Y11" s="101">
        <f t="shared" si="8"/>
        <v>23</v>
      </c>
      <c r="Z11" s="101">
        <f t="shared" si="8"/>
        <v>0</v>
      </c>
      <c r="AA11" s="101">
        <f t="shared" si="8"/>
        <v>10</v>
      </c>
      <c r="AB11" s="101">
        <f t="shared" si="8"/>
        <v>5</v>
      </c>
      <c r="AC11" s="101">
        <f t="shared" si="8"/>
        <v>8</v>
      </c>
      <c r="AD11" s="101">
        <f t="shared" si="8"/>
        <v>0</v>
      </c>
      <c r="AE11" s="101">
        <f t="shared" si="8"/>
        <v>215</v>
      </c>
      <c r="AF11" s="101">
        <f t="shared" si="8"/>
        <v>0</v>
      </c>
      <c r="AG11" s="101">
        <f t="shared" si="8"/>
        <v>8</v>
      </c>
      <c r="AH11" s="101">
        <f t="shared" si="8"/>
        <v>15</v>
      </c>
      <c r="AI11" s="101">
        <f t="shared" si="8"/>
        <v>4</v>
      </c>
      <c r="AJ11" s="101">
        <f t="shared" si="8"/>
        <v>14</v>
      </c>
      <c r="AK11" s="101">
        <f t="shared" si="8"/>
        <v>19</v>
      </c>
      <c r="AL11" s="101">
        <f t="shared" si="8"/>
        <v>0</v>
      </c>
      <c r="AM11" s="101">
        <f t="shared" si="8"/>
        <v>135</v>
      </c>
      <c r="AN11" s="101">
        <f t="shared" si="8"/>
        <v>0</v>
      </c>
      <c r="AO11" s="101">
        <f t="shared" si="8"/>
        <v>4</v>
      </c>
      <c r="AP11" s="101">
        <f t="shared" si="8"/>
        <v>16</v>
      </c>
      <c r="AQ11" s="101">
        <f t="shared" si="8"/>
        <v>0</v>
      </c>
      <c r="AR11" s="101">
        <f t="shared" si="8"/>
        <v>21</v>
      </c>
      <c r="AS11" s="101">
        <f t="shared" si="8"/>
        <v>0</v>
      </c>
      <c r="AT11" s="101">
        <f t="shared" si="8"/>
        <v>9</v>
      </c>
      <c r="AU11" s="101">
        <f t="shared" si="8"/>
        <v>12</v>
      </c>
      <c r="AV11" s="101">
        <f t="shared" si="8"/>
        <v>14</v>
      </c>
      <c r="AW11" s="101">
        <f t="shared" si="8"/>
        <v>0</v>
      </c>
      <c r="AX11" s="101">
        <f t="shared" si="8"/>
        <v>5</v>
      </c>
      <c r="AY11" s="101">
        <f t="shared" si="8"/>
        <v>0</v>
      </c>
      <c r="AZ11" s="101">
        <f t="shared" si="8"/>
        <v>9</v>
      </c>
      <c r="BA11" s="101">
        <f t="shared" si="8"/>
        <v>0</v>
      </c>
      <c r="BB11" s="101">
        <f t="shared" si="8"/>
        <v>15</v>
      </c>
      <c r="BC11" s="101">
        <f t="shared" si="8"/>
        <v>0</v>
      </c>
      <c r="BD11" s="101">
        <f t="shared" si="8"/>
        <v>6</v>
      </c>
      <c r="BE11" s="101">
        <f t="shared" si="8"/>
        <v>0</v>
      </c>
      <c r="BF11" s="101">
        <f t="shared" si="8"/>
        <v>4</v>
      </c>
      <c r="BG11" s="101">
        <f t="shared" si="8"/>
        <v>0</v>
      </c>
      <c r="BH11" s="101">
        <f t="shared" si="8"/>
        <v>5</v>
      </c>
      <c r="BI11" s="101">
        <f t="shared" si="8"/>
        <v>8</v>
      </c>
      <c r="BJ11" s="101">
        <f t="shared" si="8"/>
        <v>0</v>
      </c>
      <c r="BK11" s="101">
        <f t="shared" si="8"/>
        <v>0</v>
      </c>
      <c r="BL11" s="101">
        <f t="shared" si="8"/>
        <v>8</v>
      </c>
      <c r="BM11" s="101">
        <f t="shared" si="8"/>
        <v>4</v>
      </c>
      <c r="BN11" s="101">
        <f t="shared" si="8"/>
        <v>4</v>
      </c>
      <c r="BO11" s="101">
        <f t="shared" si="8"/>
        <v>0</v>
      </c>
      <c r="BP11" s="101">
        <f t="shared" si="8"/>
        <v>9</v>
      </c>
      <c r="BQ11" s="101">
        <f t="shared" ref="BQ11:CB11" si="9">SUM(BQ12:BQ21)</f>
        <v>0</v>
      </c>
      <c r="BR11" s="101">
        <f t="shared" si="9"/>
        <v>5</v>
      </c>
      <c r="BS11" s="101">
        <f t="shared" si="9"/>
        <v>0</v>
      </c>
      <c r="BT11" s="101">
        <f t="shared" si="9"/>
        <v>4</v>
      </c>
      <c r="BU11" s="101">
        <f t="shared" si="9"/>
        <v>16</v>
      </c>
      <c r="BV11" s="101">
        <f t="shared" si="9"/>
        <v>0</v>
      </c>
      <c r="BW11" s="101">
        <f t="shared" si="9"/>
        <v>7</v>
      </c>
      <c r="BX11" s="101">
        <f t="shared" si="9"/>
        <v>9</v>
      </c>
      <c r="BY11" s="101">
        <f t="shared" si="9"/>
        <v>7</v>
      </c>
      <c r="BZ11" s="101">
        <f t="shared" si="9"/>
        <v>0</v>
      </c>
      <c r="CA11" s="101">
        <f t="shared" si="9"/>
        <v>7</v>
      </c>
      <c r="CB11" s="101">
        <f t="shared" si="9"/>
        <v>0</v>
      </c>
      <c r="CC11" s="100"/>
      <c r="FT11" s="100"/>
      <c r="FU11" s="100"/>
      <c r="FV11" s="100"/>
      <c r="FW11" s="100"/>
      <c r="FX11" s="100"/>
      <c r="FY11" s="100"/>
      <c r="FZ11" s="100"/>
      <c r="GA11" s="100"/>
      <c r="GB11" s="100"/>
      <c r="GC11" s="100"/>
      <c r="GD11" s="100"/>
      <c r="GE11" s="100"/>
      <c r="GF11" s="100"/>
      <c r="GG11" s="100"/>
      <c r="GH11" s="100"/>
      <c r="GI11" s="100"/>
      <c r="GJ11" s="100"/>
      <c r="GK11" s="100"/>
      <c r="GL11" s="100"/>
      <c r="GM11" s="100"/>
      <c r="GN11" s="100"/>
      <c r="GO11" s="100"/>
      <c r="GP11" s="100"/>
      <c r="GQ11" s="100"/>
      <c r="GR11" s="100"/>
      <c r="GS11" s="100"/>
      <c r="GT11" s="100"/>
      <c r="GU11" s="100"/>
      <c r="GV11" s="100"/>
      <c r="GW11" s="100"/>
      <c r="GX11" s="100"/>
      <c r="GY11" s="100"/>
      <c r="GZ11" s="100"/>
      <c r="HA11" s="100"/>
      <c r="HB11" s="100"/>
      <c r="HC11" s="100"/>
      <c r="HD11" s="100"/>
      <c r="HE11" s="100"/>
      <c r="HF11" s="100"/>
      <c r="HG11" s="100"/>
      <c r="HH11" s="100"/>
      <c r="HI11" s="100"/>
      <c r="HJ11" s="100"/>
      <c r="HK11" s="100"/>
      <c r="HL11" s="100"/>
      <c r="HM11" s="100"/>
      <c r="HN11" s="100"/>
    </row>
    <row r="12" spans="1:242" s="146" customFormat="1" ht="15.95" customHeight="1">
      <c r="A12" s="76">
        <v>202</v>
      </c>
      <c r="B12" s="77" t="s">
        <v>339</v>
      </c>
      <c r="C12" s="101">
        <f t="shared" ref="C12:C21" si="10">+D12+G12+J12+O12+T12+Y12+AE12+AR12+AV12+BB12+BI12+BP12+BU12+BY12+BM12</f>
        <v>136</v>
      </c>
      <c r="D12" s="101">
        <f t="shared" ref="D12:D21" si="11">SUM(F12:F12)</f>
        <v>8</v>
      </c>
      <c r="E12" s="99">
        <v>0</v>
      </c>
      <c r="F12" s="99">
        <v>8</v>
      </c>
      <c r="G12" s="101">
        <f t="shared" ref="G12:G21" si="12">SUM(H12:I12)</f>
        <v>0</v>
      </c>
      <c r="H12" s="99">
        <v>0</v>
      </c>
      <c r="I12" s="99">
        <v>0</v>
      </c>
      <c r="J12" s="101">
        <f t="shared" ref="J12:J21" si="13">SUM(K12:N12)</f>
        <v>0</v>
      </c>
      <c r="K12" s="99">
        <v>0</v>
      </c>
      <c r="L12" s="99" t="s">
        <v>767</v>
      </c>
      <c r="M12" s="99">
        <v>0</v>
      </c>
      <c r="N12" s="99">
        <v>0</v>
      </c>
      <c r="O12" s="101">
        <f t="shared" ref="O12:O21" si="14">SUM(P12:S12)</f>
        <v>0</v>
      </c>
      <c r="P12" s="99">
        <v>0</v>
      </c>
      <c r="Q12" s="99">
        <v>0</v>
      </c>
      <c r="R12" s="99">
        <v>0</v>
      </c>
      <c r="S12" s="99">
        <v>0</v>
      </c>
      <c r="T12" s="101">
        <f t="shared" si="4"/>
        <v>0</v>
      </c>
      <c r="U12" s="99">
        <v>0</v>
      </c>
      <c r="V12" s="99" t="s">
        <v>767</v>
      </c>
      <c r="W12" s="99">
        <v>0</v>
      </c>
      <c r="X12" s="99">
        <v>0</v>
      </c>
      <c r="Y12" s="101">
        <f t="shared" ref="Y12:Y21" si="15">SUM(Z12:AD12)</f>
        <v>0</v>
      </c>
      <c r="Z12" s="99">
        <v>0</v>
      </c>
      <c r="AA12" s="99">
        <v>0</v>
      </c>
      <c r="AB12" s="99">
        <v>0</v>
      </c>
      <c r="AC12" s="99" t="s">
        <v>767</v>
      </c>
      <c r="AD12" s="99">
        <v>0</v>
      </c>
      <c r="AE12" s="101">
        <f t="shared" ref="AE12:AE21" si="16">SUM(AF12:AQ12)</f>
        <v>124</v>
      </c>
      <c r="AF12" s="99">
        <v>0</v>
      </c>
      <c r="AG12" s="99" t="s">
        <v>767</v>
      </c>
      <c r="AH12" s="99">
        <v>5</v>
      </c>
      <c r="AI12" s="99">
        <v>0</v>
      </c>
      <c r="AJ12" s="99">
        <v>0</v>
      </c>
      <c r="AK12" s="99">
        <v>19</v>
      </c>
      <c r="AL12" s="99">
        <v>0</v>
      </c>
      <c r="AM12" s="99">
        <v>100</v>
      </c>
      <c r="AN12" s="99">
        <v>0</v>
      </c>
      <c r="AO12" s="99" t="s">
        <v>767</v>
      </c>
      <c r="AP12" s="99" t="s">
        <v>767</v>
      </c>
      <c r="AQ12" s="99">
        <v>0</v>
      </c>
      <c r="AR12" s="101">
        <f t="shared" ref="AR12:AR21" si="17">SUM(AS12:AU12)</f>
        <v>0</v>
      </c>
      <c r="AS12" s="99">
        <v>0</v>
      </c>
      <c r="AT12" s="99">
        <v>0</v>
      </c>
      <c r="AU12" s="99">
        <v>0</v>
      </c>
      <c r="AV12" s="101">
        <f t="shared" ref="AV12:AV21" si="18">SUM(AW12:BA12)</f>
        <v>0</v>
      </c>
      <c r="AW12" s="99">
        <v>0</v>
      </c>
      <c r="AX12" s="99">
        <v>0</v>
      </c>
      <c r="AY12" s="99" t="s">
        <v>767</v>
      </c>
      <c r="AZ12" s="99">
        <v>0</v>
      </c>
      <c r="BA12" s="99">
        <v>0</v>
      </c>
      <c r="BB12" s="101">
        <f t="shared" ref="BB12:BB21" si="19">SUM(BC12:BH12)</f>
        <v>0</v>
      </c>
      <c r="BC12" s="99">
        <v>0</v>
      </c>
      <c r="BD12" s="99" t="s">
        <v>767</v>
      </c>
      <c r="BE12" s="99">
        <v>0</v>
      </c>
      <c r="BF12" s="99">
        <v>0</v>
      </c>
      <c r="BG12" s="99">
        <v>0</v>
      </c>
      <c r="BH12" s="99" t="s">
        <v>767</v>
      </c>
      <c r="BI12" s="101">
        <f t="shared" ref="BI12:BI21" si="20">SUM(BJ12:BL12)</f>
        <v>0</v>
      </c>
      <c r="BJ12" s="99">
        <v>0</v>
      </c>
      <c r="BK12" s="99">
        <v>0</v>
      </c>
      <c r="BL12" s="99">
        <v>0</v>
      </c>
      <c r="BM12" s="101">
        <f t="shared" ref="BM12:BM21" si="21">SUM(BN12:BO12)</f>
        <v>0</v>
      </c>
      <c r="BN12" s="99">
        <v>0</v>
      </c>
      <c r="BO12" s="99">
        <v>0</v>
      </c>
      <c r="BP12" s="101">
        <f t="shared" si="5"/>
        <v>4</v>
      </c>
      <c r="BQ12" s="99">
        <v>0</v>
      </c>
      <c r="BR12" s="99">
        <v>0</v>
      </c>
      <c r="BS12" s="99" t="s">
        <v>767</v>
      </c>
      <c r="BT12" s="99">
        <v>4</v>
      </c>
      <c r="BU12" s="101">
        <f t="shared" si="6"/>
        <v>0</v>
      </c>
      <c r="BV12" s="99">
        <v>0</v>
      </c>
      <c r="BW12" s="99">
        <v>0</v>
      </c>
      <c r="BX12" s="99">
        <v>0</v>
      </c>
      <c r="BY12" s="101">
        <f t="shared" si="7"/>
        <v>0</v>
      </c>
      <c r="BZ12" s="99">
        <v>0</v>
      </c>
      <c r="CA12" s="99" t="s">
        <v>767</v>
      </c>
      <c r="CB12" s="99">
        <v>0</v>
      </c>
      <c r="CC12" s="145"/>
      <c r="FT12" s="145"/>
      <c r="FU12" s="145"/>
      <c r="FV12" s="145"/>
      <c r="FW12" s="145"/>
      <c r="FX12" s="145"/>
      <c r="FY12" s="145"/>
      <c r="FZ12" s="145"/>
      <c r="GA12" s="145"/>
      <c r="GB12" s="145"/>
      <c r="GC12" s="145"/>
      <c r="GD12" s="145"/>
      <c r="GE12" s="145"/>
      <c r="GF12" s="145"/>
      <c r="GG12" s="145"/>
      <c r="GH12" s="145"/>
      <c r="GI12" s="145"/>
      <c r="GJ12" s="145"/>
      <c r="GK12" s="145"/>
      <c r="GL12" s="145"/>
      <c r="GM12" s="145"/>
      <c r="GN12" s="145"/>
      <c r="GO12" s="145"/>
      <c r="GP12" s="145"/>
      <c r="GQ12" s="145"/>
      <c r="GR12" s="145"/>
      <c r="GS12" s="145"/>
      <c r="GT12" s="145"/>
      <c r="GU12" s="145"/>
      <c r="GV12" s="145"/>
      <c r="GW12" s="145"/>
      <c r="GX12" s="145"/>
      <c r="GY12" s="145"/>
      <c r="GZ12" s="145"/>
      <c r="HA12" s="145"/>
      <c r="HB12" s="145"/>
      <c r="HC12" s="145"/>
      <c r="HD12" s="145"/>
      <c r="HE12" s="145"/>
      <c r="HF12" s="145"/>
      <c r="HG12" s="145"/>
      <c r="HH12" s="145"/>
      <c r="HI12" s="145"/>
      <c r="HJ12" s="145"/>
      <c r="HK12" s="145"/>
      <c r="HL12" s="145"/>
      <c r="HM12" s="145"/>
      <c r="HN12" s="145"/>
    </row>
    <row r="13" spans="1:242" ht="15.95" customHeight="1">
      <c r="A13" s="76">
        <v>203</v>
      </c>
      <c r="B13" s="77" t="s">
        <v>294</v>
      </c>
      <c r="C13" s="101">
        <f t="shared" si="10"/>
        <v>4</v>
      </c>
      <c r="D13" s="101">
        <f t="shared" si="11"/>
        <v>0</v>
      </c>
      <c r="E13" s="99">
        <v>0</v>
      </c>
      <c r="F13" s="99">
        <v>0</v>
      </c>
      <c r="G13" s="101">
        <f t="shared" si="12"/>
        <v>0</v>
      </c>
      <c r="H13" s="99">
        <v>0</v>
      </c>
      <c r="I13" s="99">
        <v>0</v>
      </c>
      <c r="J13" s="101">
        <f t="shared" si="13"/>
        <v>0</v>
      </c>
      <c r="K13" s="99">
        <v>0</v>
      </c>
      <c r="L13" s="99">
        <v>0</v>
      </c>
      <c r="M13" s="99">
        <v>0</v>
      </c>
      <c r="N13" s="99" t="s">
        <v>767</v>
      </c>
      <c r="O13" s="101">
        <f t="shared" si="14"/>
        <v>0</v>
      </c>
      <c r="P13" s="99">
        <v>0</v>
      </c>
      <c r="Q13" s="99">
        <v>0</v>
      </c>
      <c r="R13" s="99">
        <v>0</v>
      </c>
      <c r="S13" s="99" t="s">
        <v>767</v>
      </c>
      <c r="T13" s="101">
        <f t="shared" si="4"/>
        <v>0</v>
      </c>
      <c r="U13" s="99">
        <v>0</v>
      </c>
      <c r="V13" s="99">
        <v>0</v>
      </c>
      <c r="W13" s="99">
        <v>0</v>
      </c>
      <c r="X13" s="99">
        <v>0</v>
      </c>
      <c r="Y13" s="101">
        <f t="shared" si="15"/>
        <v>0</v>
      </c>
      <c r="Z13" s="99">
        <v>0</v>
      </c>
      <c r="AA13" s="99" t="s">
        <v>767</v>
      </c>
      <c r="AB13" s="99">
        <v>0</v>
      </c>
      <c r="AC13" s="99" t="s">
        <v>767</v>
      </c>
      <c r="AD13" s="99" t="s">
        <v>767</v>
      </c>
      <c r="AE13" s="101">
        <f t="shared" si="16"/>
        <v>4</v>
      </c>
      <c r="AF13" s="99">
        <v>0</v>
      </c>
      <c r="AG13" s="99">
        <v>0</v>
      </c>
      <c r="AH13" s="99">
        <v>0</v>
      </c>
      <c r="AI13" s="99">
        <v>0</v>
      </c>
      <c r="AJ13" s="99" t="s">
        <v>767</v>
      </c>
      <c r="AK13" s="99" t="s">
        <v>767</v>
      </c>
      <c r="AL13" s="99">
        <v>0</v>
      </c>
      <c r="AM13" s="99">
        <v>0</v>
      </c>
      <c r="AN13" s="99">
        <v>0</v>
      </c>
      <c r="AO13" s="99">
        <v>4</v>
      </c>
      <c r="AP13" s="99">
        <v>0</v>
      </c>
      <c r="AQ13" s="99">
        <v>0</v>
      </c>
      <c r="AR13" s="101">
        <f t="shared" si="17"/>
        <v>0</v>
      </c>
      <c r="AS13" s="99">
        <v>0</v>
      </c>
      <c r="AT13" s="99">
        <v>0</v>
      </c>
      <c r="AU13" s="99">
        <v>0</v>
      </c>
      <c r="AV13" s="101">
        <f t="shared" si="18"/>
        <v>0</v>
      </c>
      <c r="AW13" s="99">
        <v>0</v>
      </c>
      <c r="AX13" s="99">
        <v>0</v>
      </c>
      <c r="AY13" s="99" t="s">
        <v>767</v>
      </c>
      <c r="AZ13" s="99">
        <v>0</v>
      </c>
      <c r="BA13" s="99">
        <v>0</v>
      </c>
      <c r="BB13" s="101">
        <f t="shared" si="19"/>
        <v>0</v>
      </c>
      <c r="BC13" s="99">
        <v>0</v>
      </c>
      <c r="BD13" s="99">
        <v>0</v>
      </c>
      <c r="BE13" s="99">
        <v>0</v>
      </c>
      <c r="BF13" s="99">
        <v>0</v>
      </c>
      <c r="BG13" s="99" t="s">
        <v>767</v>
      </c>
      <c r="BH13" s="99" t="s">
        <v>767</v>
      </c>
      <c r="BI13" s="101">
        <f t="shared" si="20"/>
        <v>0</v>
      </c>
      <c r="BJ13" s="99">
        <v>0</v>
      </c>
      <c r="BK13" s="99">
        <v>0</v>
      </c>
      <c r="BL13" s="99">
        <v>0</v>
      </c>
      <c r="BM13" s="101">
        <f t="shared" si="21"/>
        <v>0</v>
      </c>
      <c r="BN13" s="99">
        <v>0</v>
      </c>
      <c r="BO13" s="99">
        <v>0</v>
      </c>
      <c r="BP13" s="101">
        <f t="shared" si="5"/>
        <v>0</v>
      </c>
      <c r="BQ13" s="99">
        <v>0</v>
      </c>
      <c r="BR13" s="99">
        <v>0</v>
      </c>
      <c r="BS13" s="99">
        <v>0</v>
      </c>
      <c r="BT13" s="99">
        <v>0</v>
      </c>
      <c r="BU13" s="101">
        <f t="shared" si="6"/>
        <v>0</v>
      </c>
      <c r="BV13" s="99">
        <v>0</v>
      </c>
      <c r="BW13" s="99">
        <v>0</v>
      </c>
      <c r="BX13" s="99">
        <v>0</v>
      </c>
      <c r="BY13" s="101">
        <f t="shared" si="7"/>
        <v>0</v>
      </c>
      <c r="BZ13" s="99">
        <v>0</v>
      </c>
      <c r="CA13" s="99">
        <v>0</v>
      </c>
      <c r="CB13" s="99">
        <v>0</v>
      </c>
      <c r="CC13" s="100"/>
      <c r="FT13" s="100"/>
      <c r="FU13" s="100"/>
      <c r="FV13" s="100"/>
      <c r="FW13" s="100"/>
      <c r="FX13" s="100"/>
      <c r="FY13" s="100"/>
      <c r="FZ13" s="100"/>
      <c r="GA13" s="100"/>
      <c r="GB13" s="100"/>
      <c r="GC13" s="100"/>
      <c r="GD13" s="100"/>
      <c r="GE13" s="100"/>
      <c r="GF13" s="100"/>
      <c r="GG13" s="100"/>
      <c r="GH13" s="100"/>
      <c r="GI13" s="100"/>
      <c r="GJ13" s="100"/>
      <c r="GK13" s="100"/>
      <c r="GL13" s="100"/>
      <c r="GM13" s="100"/>
      <c r="GN13" s="100"/>
      <c r="GO13" s="100"/>
      <c r="GP13" s="100"/>
      <c r="GQ13" s="100"/>
      <c r="GR13" s="100"/>
      <c r="GS13" s="100"/>
      <c r="GT13" s="100"/>
      <c r="GU13" s="100"/>
      <c r="GV13" s="100"/>
      <c r="GW13" s="100"/>
      <c r="GX13" s="100"/>
      <c r="GY13" s="100"/>
      <c r="GZ13" s="100"/>
      <c r="HA13" s="100"/>
      <c r="HB13" s="100"/>
      <c r="HC13" s="100"/>
      <c r="HD13" s="100"/>
      <c r="HE13" s="100"/>
      <c r="HF13" s="100"/>
      <c r="HG13" s="100"/>
      <c r="HH13" s="100"/>
      <c r="HI13" s="100"/>
      <c r="HJ13" s="100"/>
      <c r="HK13" s="100"/>
      <c r="HL13" s="100"/>
      <c r="HM13" s="100"/>
      <c r="HN13" s="100"/>
    </row>
    <row r="14" spans="1:242" ht="15.95" customHeight="1">
      <c r="A14" s="76">
        <v>204</v>
      </c>
      <c r="B14" s="77" t="s">
        <v>295</v>
      </c>
      <c r="C14" s="101">
        <f t="shared" si="10"/>
        <v>180</v>
      </c>
      <c r="D14" s="101">
        <f t="shared" si="11"/>
        <v>0</v>
      </c>
      <c r="E14" s="99" t="s">
        <v>767</v>
      </c>
      <c r="F14" s="99">
        <v>0</v>
      </c>
      <c r="G14" s="101">
        <f t="shared" si="12"/>
        <v>4</v>
      </c>
      <c r="H14" s="99">
        <v>0</v>
      </c>
      <c r="I14" s="99">
        <v>4</v>
      </c>
      <c r="J14" s="101">
        <f t="shared" si="13"/>
        <v>4</v>
      </c>
      <c r="K14" s="99">
        <v>0</v>
      </c>
      <c r="L14" s="99">
        <v>4</v>
      </c>
      <c r="M14" s="99" t="s">
        <v>767</v>
      </c>
      <c r="N14" s="99" t="s">
        <v>767</v>
      </c>
      <c r="O14" s="101">
        <f t="shared" si="14"/>
        <v>5</v>
      </c>
      <c r="P14" s="99">
        <v>0</v>
      </c>
      <c r="Q14" s="99">
        <v>5</v>
      </c>
      <c r="R14" s="99" t="s">
        <v>767</v>
      </c>
      <c r="S14" s="99" t="s">
        <v>767</v>
      </c>
      <c r="T14" s="101">
        <f t="shared" si="4"/>
        <v>6</v>
      </c>
      <c r="U14" s="99">
        <v>0</v>
      </c>
      <c r="V14" s="99">
        <v>6</v>
      </c>
      <c r="W14" s="99" t="s">
        <v>767</v>
      </c>
      <c r="X14" s="99" t="s">
        <v>767</v>
      </c>
      <c r="Y14" s="101">
        <f t="shared" si="15"/>
        <v>23</v>
      </c>
      <c r="Z14" s="99">
        <v>0</v>
      </c>
      <c r="AA14" s="99">
        <v>10</v>
      </c>
      <c r="AB14" s="99">
        <v>5</v>
      </c>
      <c r="AC14" s="99">
        <v>8</v>
      </c>
      <c r="AD14" s="99">
        <v>0</v>
      </c>
      <c r="AE14" s="101">
        <f t="shared" si="16"/>
        <v>48</v>
      </c>
      <c r="AF14" s="99">
        <v>0</v>
      </c>
      <c r="AG14" s="99">
        <v>8</v>
      </c>
      <c r="AH14" s="99">
        <v>10</v>
      </c>
      <c r="AI14" s="99">
        <v>4</v>
      </c>
      <c r="AJ14" s="99">
        <v>14</v>
      </c>
      <c r="AK14" s="99" t="s">
        <v>767</v>
      </c>
      <c r="AL14" s="99" t="s">
        <v>767</v>
      </c>
      <c r="AM14" s="99">
        <v>0</v>
      </c>
      <c r="AN14" s="99">
        <v>0</v>
      </c>
      <c r="AO14" s="99">
        <v>0</v>
      </c>
      <c r="AP14" s="99">
        <v>12</v>
      </c>
      <c r="AQ14" s="99">
        <v>0</v>
      </c>
      <c r="AR14" s="101">
        <f t="shared" si="17"/>
        <v>21</v>
      </c>
      <c r="AS14" s="99">
        <v>0</v>
      </c>
      <c r="AT14" s="99">
        <v>9</v>
      </c>
      <c r="AU14" s="99">
        <v>12</v>
      </c>
      <c r="AV14" s="101">
        <f t="shared" si="18"/>
        <v>14</v>
      </c>
      <c r="AW14" s="99">
        <v>0</v>
      </c>
      <c r="AX14" s="99">
        <v>5</v>
      </c>
      <c r="AY14" s="99" t="s">
        <v>767</v>
      </c>
      <c r="AZ14" s="99">
        <v>9</v>
      </c>
      <c r="BA14" s="99" t="s">
        <v>767</v>
      </c>
      <c r="BB14" s="101">
        <f t="shared" si="19"/>
        <v>15</v>
      </c>
      <c r="BC14" s="99">
        <v>0</v>
      </c>
      <c r="BD14" s="99">
        <v>6</v>
      </c>
      <c r="BE14" s="99">
        <v>0</v>
      </c>
      <c r="BF14" s="99">
        <v>4</v>
      </c>
      <c r="BG14" s="99" t="s">
        <v>767</v>
      </c>
      <c r="BH14" s="99">
        <v>5</v>
      </c>
      <c r="BI14" s="101">
        <f t="shared" si="20"/>
        <v>8</v>
      </c>
      <c r="BJ14" s="99">
        <v>0</v>
      </c>
      <c r="BK14" s="99" t="s">
        <v>767</v>
      </c>
      <c r="BL14" s="99">
        <v>8</v>
      </c>
      <c r="BM14" s="101">
        <f t="shared" si="21"/>
        <v>4</v>
      </c>
      <c r="BN14" s="99">
        <v>4</v>
      </c>
      <c r="BO14" s="99">
        <v>0</v>
      </c>
      <c r="BP14" s="101">
        <f t="shared" si="5"/>
        <v>5</v>
      </c>
      <c r="BQ14" s="99">
        <v>0</v>
      </c>
      <c r="BR14" s="99">
        <v>5</v>
      </c>
      <c r="BS14" s="99">
        <v>0</v>
      </c>
      <c r="BT14" s="99" t="s">
        <v>767</v>
      </c>
      <c r="BU14" s="101">
        <f t="shared" si="6"/>
        <v>16</v>
      </c>
      <c r="BV14" s="99">
        <v>0</v>
      </c>
      <c r="BW14" s="99">
        <v>7</v>
      </c>
      <c r="BX14" s="99">
        <v>9</v>
      </c>
      <c r="BY14" s="101">
        <f t="shared" si="7"/>
        <v>7</v>
      </c>
      <c r="BZ14" s="99">
        <v>0</v>
      </c>
      <c r="CA14" s="99">
        <v>7</v>
      </c>
      <c r="CB14" s="99">
        <v>0</v>
      </c>
      <c r="CC14" s="100"/>
      <c r="FT14" s="100"/>
      <c r="FU14" s="100"/>
      <c r="FV14" s="100"/>
      <c r="FW14" s="100"/>
      <c r="FX14" s="100"/>
      <c r="FY14" s="100"/>
      <c r="FZ14" s="100"/>
      <c r="GA14" s="100"/>
      <c r="GB14" s="100"/>
      <c r="GC14" s="100"/>
      <c r="GD14" s="100"/>
      <c r="GE14" s="100"/>
      <c r="GF14" s="100"/>
      <c r="GG14" s="100"/>
      <c r="GH14" s="100"/>
      <c r="GI14" s="100"/>
      <c r="GJ14" s="100"/>
      <c r="GK14" s="100"/>
      <c r="GL14" s="100"/>
      <c r="GM14" s="100"/>
      <c r="GN14" s="100"/>
      <c r="GO14" s="100"/>
      <c r="GP14" s="100"/>
      <c r="GQ14" s="100"/>
      <c r="GR14" s="100"/>
      <c r="GS14" s="100"/>
      <c r="GT14" s="100"/>
      <c r="GU14" s="100"/>
      <c r="GV14" s="100"/>
      <c r="GW14" s="100"/>
      <c r="GX14" s="100"/>
      <c r="GY14" s="100"/>
      <c r="GZ14" s="100"/>
      <c r="HA14" s="100"/>
      <c r="HB14" s="100"/>
      <c r="HC14" s="100"/>
      <c r="HD14" s="100"/>
      <c r="HE14" s="100"/>
      <c r="HF14" s="100"/>
      <c r="HG14" s="100"/>
      <c r="HH14" s="100"/>
      <c r="HI14" s="100"/>
      <c r="HJ14" s="100"/>
      <c r="HK14" s="100"/>
      <c r="HL14" s="100"/>
      <c r="HM14" s="100"/>
      <c r="HN14" s="100"/>
    </row>
    <row r="15" spans="1:242" s="146" customFormat="1" ht="15.95" customHeight="1">
      <c r="A15" s="76">
        <v>207</v>
      </c>
      <c r="B15" s="77" t="s">
        <v>616</v>
      </c>
      <c r="C15" s="101">
        <f t="shared" si="10"/>
        <v>31</v>
      </c>
      <c r="D15" s="101">
        <f t="shared" si="11"/>
        <v>0</v>
      </c>
      <c r="E15" s="99">
        <v>0</v>
      </c>
      <c r="F15" s="99">
        <v>0</v>
      </c>
      <c r="G15" s="101">
        <f t="shared" si="12"/>
        <v>0</v>
      </c>
      <c r="H15" s="99">
        <v>0</v>
      </c>
      <c r="I15" s="99">
        <v>0</v>
      </c>
      <c r="J15" s="101">
        <f t="shared" si="13"/>
        <v>4</v>
      </c>
      <c r="K15" s="99">
        <v>0</v>
      </c>
      <c r="L15" s="99">
        <v>4</v>
      </c>
      <c r="M15" s="99">
        <v>0</v>
      </c>
      <c r="N15" s="99">
        <v>0</v>
      </c>
      <c r="O15" s="101">
        <f t="shared" si="14"/>
        <v>0</v>
      </c>
      <c r="P15" s="99">
        <v>0</v>
      </c>
      <c r="Q15" s="99">
        <v>0</v>
      </c>
      <c r="R15" s="99">
        <v>0</v>
      </c>
      <c r="S15" s="99">
        <v>0</v>
      </c>
      <c r="T15" s="101">
        <f t="shared" si="4"/>
        <v>0</v>
      </c>
      <c r="U15" s="99">
        <v>0</v>
      </c>
      <c r="V15" s="99">
        <v>0</v>
      </c>
      <c r="W15" s="99">
        <v>0</v>
      </c>
      <c r="X15" s="99">
        <v>0</v>
      </c>
      <c r="Y15" s="101">
        <f t="shared" si="15"/>
        <v>0</v>
      </c>
      <c r="Z15" s="99">
        <v>0</v>
      </c>
      <c r="AA15" s="99">
        <v>0</v>
      </c>
      <c r="AB15" s="99" t="s">
        <v>767</v>
      </c>
      <c r="AC15" s="99">
        <v>0</v>
      </c>
      <c r="AD15" s="99">
        <v>0</v>
      </c>
      <c r="AE15" s="101">
        <f t="shared" si="16"/>
        <v>27</v>
      </c>
      <c r="AF15" s="99">
        <v>0</v>
      </c>
      <c r="AG15" s="99">
        <v>0</v>
      </c>
      <c r="AH15" s="99">
        <v>0</v>
      </c>
      <c r="AI15" s="99">
        <v>0</v>
      </c>
      <c r="AJ15" s="99">
        <v>0</v>
      </c>
      <c r="AK15" s="99">
        <v>0</v>
      </c>
      <c r="AL15" s="99">
        <v>0</v>
      </c>
      <c r="AM15" s="99">
        <v>27</v>
      </c>
      <c r="AN15" s="99">
        <v>0</v>
      </c>
      <c r="AO15" s="99">
        <v>0</v>
      </c>
      <c r="AP15" s="99">
        <v>0</v>
      </c>
      <c r="AQ15" s="99">
        <v>0</v>
      </c>
      <c r="AR15" s="101">
        <f t="shared" si="17"/>
        <v>0</v>
      </c>
      <c r="AS15" s="99">
        <v>0</v>
      </c>
      <c r="AT15" s="99">
        <v>0</v>
      </c>
      <c r="AU15" s="99" t="s">
        <v>767</v>
      </c>
      <c r="AV15" s="101">
        <f t="shared" si="18"/>
        <v>0</v>
      </c>
      <c r="AW15" s="99">
        <v>0</v>
      </c>
      <c r="AX15" s="99">
        <v>0</v>
      </c>
      <c r="AY15" s="99" t="s">
        <v>767</v>
      </c>
      <c r="AZ15" s="99">
        <v>0</v>
      </c>
      <c r="BA15" s="99">
        <v>0</v>
      </c>
      <c r="BB15" s="101">
        <f t="shared" si="19"/>
        <v>0</v>
      </c>
      <c r="BC15" s="99">
        <v>0</v>
      </c>
      <c r="BD15" s="99">
        <v>0</v>
      </c>
      <c r="BE15" s="99">
        <v>0</v>
      </c>
      <c r="BF15" s="99">
        <v>0</v>
      </c>
      <c r="BG15" s="99">
        <v>0</v>
      </c>
      <c r="BH15" s="99">
        <v>0</v>
      </c>
      <c r="BI15" s="101">
        <f t="shared" si="20"/>
        <v>0</v>
      </c>
      <c r="BJ15" s="99">
        <v>0</v>
      </c>
      <c r="BK15" s="99">
        <v>0</v>
      </c>
      <c r="BL15" s="99">
        <v>0</v>
      </c>
      <c r="BM15" s="101">
        <f t="shared" si="21"/>
        <v>0</v>
      </c>
      <c r="BN15" s="99">
        <v>0</v>
      </c>
      <c r="BO15" s="99">
        <v>0</v>
      </c>
      <c r="BP15" s="101">
        <f t="shared" si="5"/>
        <v>0</v>
      </c>
      <c r="BQ15" s="99">
        <v>0</v>
      </c>
      <c r="BR15" s="99">
        <v>0</v>
      </c>
      <c r="BS15" s="99">
        <v>0</v>
      </c>
      <c r="BT15" s="99">
        <v>0</v>
      </c>
      <c r="BU15" s="101">
        <f t="shared" si="6"/>
        <v>0</v>
      </c>
      <c r="BV15" s="99">
        <v>0</v>
      </c>
      <c r="BW15" s="99">
        <v>0</v>
      </c>
      <c r="BX15" s="99">
        <v>0</v>
      </c>
      <c r="BY15" s="101">
        <f t="shared" si="7"/>
        <v>0</v>
      </c>
      <c r="BZ15" s="99">
        <v>0</v>
      </c>
      <c r="CA15" s="99">
        <v>0</v>
      </c>
      <c r="CB15" s="99">
        <v>0</v>
      </c>
      <c r="CC15" s="145"/>
    </row>
    <row r="16" spans="1:242" ht="15.95" customHeight="1">
      <c r="A16" s="79">
        <v>214</v>
      </c>
      <c r="B16" s="77" t="s">
        <v>559</v>
      </c>
      <c r="C16" s="101">
        <f t="shared" si="10"/>
        <v>0</v>
      </c>
      <c r="D16" s="101">
        <f t="shared" si="11"/>
        <v>0</v>
      </c>
      <c r="E16" s="99">
        <v>0</v>
      </c>
      <c r="F16" s="99" t="s">
        <v>767</v>
      </c>
      <c r="G16" s="101">
        <f t="shared" si="12"/>
        <v>0</v>
      </c>
      <c r="H16" s="99">
        <v>0</v>
      </c>
      <c r="I16" s="99">
        <v>0</v>
      </c>
      <c r="J16" s="101">
        <f t="shared" si="13"/>
        <v>0</v>
      </c>
      <c r="K16" s="99">
        <v>0</v>
      </c>
      <c r="L16" s="99" t="s">
        <v>767</v>
      </c>
      <c r="M16" s="99">
        <v>0</v>
      </c>
      <c r="N16" s="99">
        <v>0</v>
      </c>
      <c r="O16" s="101">
        <f t="shared" si="14"/>
        <v>0</v>
      </c>
      <c r="P16" s="99">
        <v>0</v>
      </c>
      <c r="Q16" s="99">
        <v>0</v>
      </c>
      <c r="R16" s="99">
        <v>0</v>
      </c>
      <c r="S16" s="99">
        <v>0</v>
      </c>
      <c r="T16" s="101">
        <f t="shared" si="4"/>
        <v>0</v>
      </c>
      <c r="U16" s="99">
        <v>0</v>
      </c>
      <c r="V16" s="99">
        <v>0</v>
      </c>
      <c r="W16" s="99">
        <v>0</v>
      </c>
      <c r="X16" s="99">
        <v>0</v>
      </c>
      <c r="Y16" s="101">
        <f t="shared" si="15"/>
        <v>0</v>
      </c>
      <c r="Z16" s="99">
        <v>0</v>
      </c>
      <c r="AA16" s="99" t="s">
        <v>767</v>
      </c>
      <c r="AB16" s="99">
        <v>0</v>
      </c>
      <c r="AC16" s="99">
        <v>0</v>
      </c>
      <c r="AD16" s="99">
        <v>0</v>
      </c>
      <c r="AE16" s="101">
        <f t="shared" si="16"/>
        <v>0</v>
      </c>
      <c r="AF16" s="99">
        <v>0</v>
      </c>
      <c r="AG16" s="99">
        <v>0</v>
      </c>
      <c r="AH16" s="99">
        <v>0</v>
      </c>
      <c r="AI16" s="99">
        <v>0</v>
      </c>
      <c r="AJ16" s="99">
        <v>0</v>
      </c>
      <c r="AK16" s="99">
        <v>0</v>
      </c>
      <c r="AL16" s="99">
        <v>0</v>
      </c>
      <c r="AM16" s="99">
        <v>0</v>
      </c>
      <c r="AN16" s="99">
        <v>0</v>
      </c>
      <c r="AO16" s="99">
        <v>0</v>
      </c>
      <c r="AP16" s="99">
        <v>0</v>
      </c>
      <c r="AQ16" s="99">
        <v>0</v>
      </c>
      <c r="AR16" s="101">
        <f t="shared" si="17"/>
        <v>0</v>
      </c>
      <c r="AS16" s="99">
        <v>0</v>
      </c>
      <c r="AT16" s="99">
        <v>0</v>
      </c>
      <c r="AU16" s="99">
        <v>0</v>
      </c>
      <c r="AV16" s="101">
        <f t="shared" si="18"/>
        <v>0</v>
      </c>
      <c r="AW16" s="99">
        <v>0</v>
      </c>
      <c r="AX16" s="99">
        <v>0</v>
      </c>
      <c r="AY16" s="99">
        <v>0</v>
      </c>
      <c r="AZ16" s="99">
        <v>0</v>
      </c>
      <c r="BA16" s="99">
        <v>0</v>
      </c>
      <c r="BB16" s="101">
        <f t="shared" si="19"/>
        <v>0</v>
      </c>
      <c r="BC16" s="99">
        <v>0</v>
      </c>
      <c r="BD16" s="99" t="s">
        <v>767</v>
      </c>
      <c r="BE16" s="99">
        <v>0</v>
      </c>
      <c r="BF16" s="99">
        <v>0</v>
      </c>
      <c r="BG16" s="99">
        <v>0</v>
      </c>
      <c r="BH16" s="99">
        <v>0</v>
      </c>
      <c r="BI16" s="101">
        <f t="shared" si="20"/>
        <v>0</v>
      </c>
      <c r="BJ16" s="99">
        <v>0</v>
      </c>
      <c r="BK16" s="99">
        <v>0</v>
      </c>
      <c r="BL16" s="99">
        <v>0</v>
      </c>
      <c r="BM16" s="101">
        <f t="shared" si="21"/>
        <v>0</v>
      </c>
      <c r="BN16" s="99">
        <v>0</v>
      </c>
      <c r="BO16" s="99">
        <v>0</v>
      </c>
      <c r="BP16" s="101">
        <f t="shared" si="5"/>
        <v>0</v>
      </c>
      <c r="BQ16" s="99">
        <v>0</v>
      </c>
      <c r="BR16" s="99">
        <v>0</v>
      </c>
      <c r="BS16" s="99">
        <v>0</v>
      </c>
      <c r="BT16" s="99">
        <v>0</v>
      </c>
      <c r="BU16" s="101">
        <f t="shared" si="6"/>
        <v>0</v>
      </c>
      <c r="BV16" s="99">
        <v>0</v>
      </c>
      <c r="BW16" s="99" t="s">
        <v>767</v>
      </c>
      <c r="BX16" s="99">
        <v>0</v>
      </c>
      <c r="BY16" s="101">
        <f t="shared" si="7"/>
        <v>0</v>
      </c>
      <c r="BZ16" s="99">
        <v>0</v>
      </c>
      <c r="CA16" s="99">
        <v>0</v>
      </c>
      <c r="CB16" s="99">
        <v>0</v>
      </c>
      <c r="CC16" s="100"/>
    </row>
    <row r="17" spans="1:81" ht="15.95" customHeight="1">
      <c r="A17" s="76">
        <v>216</v>
      </c>
      <c r="B17" s="77" t="s">
        <v>693</v>
      </c>
      <c r="C17" s="101">
        <f t="shared" si="10"/>
        <v>4</v>
      </c>
      <c r="D17" s="101">
        <f t="shared" si="11"/>
        <v>0</v>
      </c>
      <c r="E17" s="99">
        <v>0</v>
      </c>
      <c r="F17" s="99">
        <v>0</v>
      </c>
      <c r="G17" s="101">
        <f t="shared" si="12"/>
        <v>0</v>
      </c>
      <c r="H17" s="99">
        <v>0</v>
      </c>
      <c r="I17" s="99" t="s">
        <v>767</v>
      </c>
      <c r="J17" s="101">
        <f t="shared" si="13"/>
        <v>0</v>
      </c>
      <c r="K17" s="99">
        <v>0</v>
      </c>
      <c r="L17" s="99">
        <v>0</v>
      </c>
      <c r="M17" s="99">
        <v>0</v>
      </c>
      <c r="N17" s="99">
        <v>0</v>
      </c>
      <c r="O17" s="101">
        <f t="shared" si="14"/>
        <v>0</v>
      </c>
      <c r="P17" s="99">
        <v>0</v>
      </c>
      <c r="Q17" s="99">
        <v>0</v>
      </c>
      <c r="R17" s="99">
        <v>0</v>
      </c>
      <c r="S17" s="99">
        <v>0</v>
      </c>
      <c r="T17" s="101">
        <f t="shared" si="4"/>
        <v>0</v>
      </c>
      <c r="U17" s="99">
        <v>0</v>
      </c>
      <c r="V17" s="99" t="s">
        <v>767</v>
      </c>
      <c r="W17" s="99">
        <v>0</v>
      </c>
      <c r="X17" s="99">
        <v>0</v>
      </c>
      <c r="Y17" s="101">
        <f t="shared" si="15"/>
        <v>0</v>
      </c>
      <c r="Z17" s="99">
        <v>0</v>
      </c>
      <c r="AA17" s="99">
        <v>0</v>
      </c>
      <c r="AB17" s="99">
        <v>0</v>
      </c>
      <c r="AC17" s="99" t="s">
        <v>767</v>
      </c>
      <c r="AD17" s="99">
        <v>0</v>
      </c>
      <c r="AE17" s="101">
        <f t="shared" si="16"/>
        <v>4</v>
      </c>
      <c r="AF17" s="99">
        <v>0</v>
      </c>
      <c r="AG17" s="99">
        <v>0</v>
      </c>
      <c r="AH17" s="99" t="s">
        <v>767</v>
      </c>
      <c r="AI17" s="99" t="s">
        <v>767</v>
      </c>
      <c r="AJ17" s="99" t="s">
        <v>767</v>
      </c>
      <c r="AK17" s="99" t="s">
        <v>767</v>
      </c>
      <c r="AL17" s="99" t="s">
        <v>767</v>
      </c>
      <c r="AM17" s="99">
        <v>0</v>
      </c>
      <c r="AN17" s="99">
        <v>0</v>
      </c>
      <c r="AO17" s="99">
        <v>0</v>
      </c>
      <c r="AP17" s="99">
        <v>4</v>
      </c>
      <c r="AQ17" s="99">
        <v>0</v>
      </c>
      <c r="AR17" s="101">
        <f t="shared" si="17"/>
        <v>0</v>
      </c>
      <c r="AS17" s="99">
        <v>0</v>
      </c>
      <c r="AT17" s="99">
        <v>0</v>
      </c>
      <c r="AU17" s="99">
        <v>0</v>
      </c>
      <c r="AV17" s="101">
        <f t="shared" si="18"/>
        <v>0</v>
      </c>
      <c r="AW17" s="99">
        <v>0</v>
      </c>
      <c r="AX17" s="99">
        <v>0</v>
      </c>
      <c r="AY17" s="99">
        <v>0</v>
      </c>
      <c r="AZ17" s="99">
        <v>0</v>
      </c>
      <c r="BA17" s="99" t="s">
        <v>767</v>
      </c>
      <c r="BB17" s="101">
        <f t="shared" si="19"/>
        <v>0</v>
      </c>
      <c r="BC17" s="99">
        <v>0</v>
      </c>
      <c r="BD17" s="99">
        <v>0</v>
      </c>
      <c r="BE17" s="99">
        <v>0</v>
      </c>
      <c r="BF17" s="99" t="s">
        <v>767</v>
      </c>
      <c r="BG17" s="99">
        <v>0</v>
      </c>
      <c r="BH17" s="99">
        <v>0</v>
      </c>
      <c r="BI17" s="101">
        <f t="shared" si="20"/>
        <v>0</v>
      </c>
      <c r="BJ17" s="99">
        <v>0</v>
      </c>
      <c r="BK17" s="99">
        <v>0</v>
      </c>
      <c r="BL17" s="99">
        <v>0</v>
      </c>
      <c r="BM17" s="101">
        <f t="shared" si="21"/>
        <v>0</v>
      </c>
      <c r="BN17" s="99">
        <v>0</v>
      </c>
      <c r="BO17" s="99">
        <v>0</v>
      </c>
      <c r="BP17" s="101">
        <f t="shared" si="5"/>
        <v>0</v>
      </c>
      <c r="BQ17" s="99">
        <v>0</v>
      </c>
      <c r="BR17" s="99" t="s">
        <v>767</v>
      </c>
      <c r="BS17" s="99">
        <v>0</v>
      </c>
      <c r="BT17" s="99">
        <v>0</v>
      </c>
      <c r="BU17" s="101">
        <f t="shared" si="6"/>
        <v>0</v>
      </c>
      <c r="BV17" s="99">
        <v>0</v>
      </c>
      <c r="BW17" s="99">
        <v>0</v>
      </c>
      <c r="BX17" s="99">
        <v>0</v>
      </c>
      <c r="BY17" s="101">
        <f t="shared" si="7"/>
        <v>0</v>
      </c>
      <c r="BZ17" s="99">
        <v>0</v>
      </c>
      <c r="CA17" s="99">
        <v>0</v>
      </c>
      <c r="CB17" s="99">
        <v>0</v>
      </c>
      <c r="CC17" s="100"/>
    </row>
    <row r="18" spans="1:81" ht="15.95" customHeight="1">
      <c r="A18" s="79">
        <v>221</v>
      </c>
      <c r="B18" s="80" t="s">
        <v>429</v>
      </c>
      <c r="C18" s="101">
        <f t="shared" si="10"/>
        <v>0</v>
      </c>
      <c r="D18" s="101">
        <f t="shared" si="11"/>
        <v>0</v>
      </c>
      <c r="E18" s="99">
        <v>0</v>
      </c>
      <c r="F18" s="99">
        <v>0</v>
      </c>
      <c r="G18" s="101">
        <f t="shared" si="12"/>
        <v>0</v>
      </c>
      <c r="H18" s="99">
        <v>0</v>
      </c>
      <c r="I18" s="99">
        <v>0</v>
      </c>
      <c r="J18" s="101">
        <f t="shared" si="13"/>
        <v>0</v>
      </c>
      <c r="K18" s="99">
        <v>0</v>
      </c>
      <c r="L18" s="99">
        <v>0</v>
      </c>
      <c r="M18" s="99">
        <v>0</v>
      </c>
      <c r="N18" s="99">
        <v>0</v>
      </c>
      <c r="O18" s="101">
        <f t="shared" si="14"/>
        <v>0</v>
      </c>
      <c r="P18" s="99">
        <v>0</v>
      </c>
      <c r="Q18" s="99">
        <v>0</v>
      </c>
      <c r="R18" s="99">
        <v>0</v>
      </c>
      <c r="S18" s="99">
        <v>0</v>
      </c>
      <c r="T18" s="101">
        <f t="shared" si="4"/>
        <v>0</v>
      </c>
      <c r="U18" s="99">
        <v>0</v>
      </c>
      <c r="V18" s="99">
        <v>0</v>
      </c>
      <c r="W18" s="99">
        <v>0</v>
      </c>
      <c r="X18" s="99">
        <v>0</v>
      </c>
      <c r="Y18" s="101">
        <f t="shared" si="15"/>
        <v>0</v>
      </c>
      <c r="Z18" s="99">
        <v>0</v>
      </c>
      <c r="AA18" s="99">
        <v>0</v>
      </c>
      <c r="AB18" s="99">
        <v>0</v>
      </c>
      <c r="AC18" s="99">
        <v>0</v>
      </c>
      <c r="AD18" s="99">
        <v>0</v>
      </c>
      <c r="AE18" s="101">
        <f t="shared" si="16"/>
        <v>0</v>
      </c>
      <c r="AF18" s="99">
        <v>0</v>
      </c>
      <c r="AG18" s="99">
        <v>0</v>
      </c>
      <c r="AH18" s="99">
        <v>0</v>
      </c>
      <c r="AI18" s="99">
        <v>0</v>
      </c>
      <c r="AJ18" s="99">
        <v>0</v>
      </c>
      <c r="AK18" s="99">
        <v>0</v>
      </c>
      <c r="AL18" s="99">
        <v>0</v>
      </c>
      <c r="AM18" s="99">
        <v>0</v>
      </c>
      <c r="AN18" s="99">
        <v>0</v>
      </c>
      <c r="AO18" s="99">
        <v>0</v>
      </c>
      <c r="AP18" s="99">
        <v>0</v>
      </c>
      <c r="AQ18" s="99">
        <v>0</v>
      </c>
      <c r="AR18" s="101">
        <f t="shared" si="17"/>
        <v>0</v>
      </c>
      <c r="AS18" s="99">
        <v>0</v>
      </c>
      <c r="AT18" s="99" t="s">
        <v>767</v>
      </c>
      <c r="AU18" s="99">
        <v>0</v>
      </c>
      <c r="AV18" s="101">
        <f t="shared" si="18"/>
        <v>0</v>
      </c>
      <c r="AW18" s="99">
        <v>0</v>
      </c>
      <c r="AX18" s="99">
        <v>0</v>
      </c>
      <c r="AY18" s="99">
        <v>0</v>
      </c>
      <c r="AZ18" s="99">
        <v>0</v>
      </c>
      <c r="BA18" s="99">
        <v>0</v>
      </c>
      <c r="BB18" s="101">
        <f t="shared" si="19"/>
        <v>0</v>
      </c>
      <c r="BC18" s="99">
        <v>0</v>
      </c>
      <c r="BD18" s="99">
        <v>0</v>
      </c>
      <c r="BE18" s="99">
        <v>0</v>
      </c>
      <c r="BF18" s="99">
        <v>0</v>
      </c>
      <c r="BG18" s="99" t="s">
        <v>767</v>
      </c>
      <c r="BH18" s="99">
        <v>0</v>
      </c>
      <c r="BI18" s="101">
        <f t="shared" si="20"/>
        <v>0</v>
      </c>
      <c r="BJ18" s="99">
        <v>0</v>
      </c>
      <c r="BK18" s="99">
        <v>0</v>
      </c>
      <c r="BL18" s="99" t="s">
        <v>767</v>
      </c>
      <c r="BM18" s="101">
        <f t="shared" si="21"/>
        <v>0</v>
      </c>
      <c r="BN18" s="99">
        <v>0</v>
      </c>
      <c r="BO18" s="99">
        <v>0</v>
      </c>
      <c r="BP18" s="101">
        <f t="shared" si="5"/>
        <v>0</v>
      </c>
      <c r="BQ18" s="99">
        <v>0</v>
      </c>
      <c r="BR18" s="99">
        <v>0</v>
      </c>
      <c r="BS18" s="99">
        <v>0</v>
      </c>
      <c r="BT18" s="99">
        <v>0</v>
      </c>
      <c r="BU18" s="101">
        <f t="shared" si="6"/>
        <v>0</v>
      </c>
      <c r="BV18" s="99">
        <v>0</v>
      </c>
      <c r="BW18" s="99">
        <v>0</v>
      </c>
      <c r="BX18" s="99">
        <v>0</v>
      </c>
      <c r="BY18" s="101">
        <f t="shared" si="7"/>
        <v>0</v>
      </c>
      <c r="BZ18" s="99">
        <v>0</v>
      </c>
      <c r="CA18" s="99">
        <v>0</v>
      </c>
      <c r="CB18" s="99">
        <v>0</v>
      </c>
      <c r="CC18" s="100"/>
    </row>
    <row r="19" spans="1:81" ht="15.95" customHeight="1">
      <c r="A19" s="79">
        <v>222</v>
      </c>
      <c r="B19" s="77" t="s">
        <v>296</v>
      </c>
      <c r="C19" s="101">
        <f t="shared" si="10"/>
        <v>0</v>
      </c>
      <c r="D19" s="101">
        <f t="shared" si="11"/>
        <v>0</v>
      </c>
      <c r="E19" s="99" t="s">
        <v>767</v>
      </c>
      <c r="F19" s="99">
        <v>0</v>
      </c>
      <c r="G19" s="101">
        <f t="shared" si="12"/>
        <v>0</v>
      </c>
      <c r="H19" s="99">
        <v>0</v>
      </c>
      <c r="I19" s="99">
        <v>0</v>
      </c>
      <c r="J19" s="101">
        <f t="shared" si="13"/>
        <v>0</v>
      </c>
      <c r="K19" s="99">
        <v>0</v>
      </c>
      <c r="L19" s="99">
        <v>0</v>
      </c>
      <c r="M19" s="99">
        <v>0</v>
      </c>
      <c r="N19" s="99">
        <v>0</v>
      </c>
      <c r="O19" s="101">
        <f t="shared" si="14"/>
        <v>0</v>
      </c>
      <c r="P19" s="99">
        <v>0</v>
      </c>
      <c r="Q19" s="99">
        <v>0</v>
      </c>
      <c r="R19" s="99">
        <v>0</v>
      </c>
      <c r="S19" s="99">
        <v>0</v>
      </c>
      <c r="T19" s="101">
        <f t="shared" si="4"/>
        <v>0</v>
      </c>
      <c r="U19" s="99">
        <v>0</v>
      </c>
      <c r="V19" s="99">
        <v>0</v>
      </c>
      <c r="W19" s="99">
        <v>0</v>
      </c>
      <c r="X19" s="99">
        <v>0</v>
      </c>
      <c r="Y19" s="101">
        <f t="shared" si="15"/>
        <v>0</v>
      </c>
      <c r="Z19" s="99">
        <v>0</v>
      </c>
      <c r="AA19" s="99">
        <v>0</v>
      </c>
      <c r="AB19" s="99">
        <v>0</v>
      </c>
      <c r="AC19" s="99">
        <v>0</v>
      </c>
      <c r="AD19" s="99">
        <v>0</v>
      </c>
      <c r="AE19" s="101">
        <f t="shared" si="16"/>
        <v>0</v>
      </c>
      <c r="AF19" s="99">
        <v>0</v>
      </c>
      <c r="AG19" s="99">
        <v>0</v>
      </c>
      <c r="AH19" s="99" t="s">
        <v>767</v>
      </c>
      <c r="AI19" s="99">
        <v>0</v>
      </c>
      <c r="AJ19" s="99">
        <v>0</v>
      </c>
      <c r="AK19" s="99">
        <v>0</v>
      </c>
      <c r="AL19" s="99">
        <v>0</v>
      </c>
      <c r="AM19" s="99">
        <v>0</v>
      </c>
      <c r="AN19" s="99">
        <v>0</v>
      </c>
      <c r="AO19" s="99" t="s">
        <v>767</v>
      </c>
      <c r="AP19" s="99">
        <v>0</v>
      </c>
      <c r="AQ19" s="99">
        <v>0</v>
      </c>
      <c r="AR19" s="101">
        <f t="shared" si="17"/>
        <v>0</v>
      </c>
      <c r="AS19" s="99">
        <v>0</v>
      </c>
      <c r="AT19" s="99">
        <v>0</v>
      </c>
      <c r="AU19" s="99">
        <v>0</v>
      </c>
      <c r="AV19" s="101">
        <f t="shared" si="18"/>
        <v>0</v>
      </c>
      <c r="AW19" s="99">
        <v>0</v>
      </c>
      <c r="AX19" s="99">
        <v>0</v>
      </c>
      <c r="AY19" s="99">
        <v>0</v>
      </c>
      <c r="AZ19" s="99">
        <v>0</v>
      </c>
      <c r="BA19" s="99">
        <v>0</v>
      </c>
      <c r="BB19" s="101">
        <f t="shared" si="19"/>
        <v>0</v>
      </c>
      <c r="BC19" s="99">
        <v>0</v>
      </c>
      <c r="BD19" s="99">
        <v>0</v>
      </c>
      <c r="BE19" s="99">
        <v>0</v>
      </c>
      <c r="BF19" s="99">
        <v>0</v>
      </c>
      <c r="BG19" s="99">
        <v>0</v>
      </c>
      <c r="BH19" s="99">
        <v>0</v>
      </c>
      <c r="BI19" s="101">
        <f t="shared" si="20"/>
        <v>0</v>
      </c>
      <c r="BJ19" s="99">
        <v>0</v>
      </c>
      <c r="BK19" s="99">
        <v>0</v>
      </c>
      <c r="BL19" s="99">
        <v>0</v>
      </c>
      <c r="BM19" s="101">
        <f t="shared" si="21"/>
        <v>0</v>
      </c>
      <c r="BN19" s="99">
        <v>0</v>
      </c>
      <c r="BO19" s="99">
        <v>0</v>
      </c>
      <c r="BP19" s="101">
        <f t="shared" si="5"/>
        <v>0</v>
      </c>
      <c r="BQ19" s="99">
        <v>0</v>
      </c>
      <c r="BR19" s="99">
        <v>0</v>
      </c>
      <c r="BS19" s="99">
        <v>0</v>
      </c>
      <c r="BT19" s="99">
        <v>0</v>
      </c>
      <c r="BU19" s="101">
        <f t="shared" si="6"/>
        <v>0</v>
      </c>
      <c r="BV19" s="99">
        <v>0</v>
      </c>
      <c r="BW19" s="99">
        <v>0</v>
      </c>
      <c r="BX19" s="99">
        <v>0</v>
      </c>
      <c r="BY19" s="101">
        <f t="shared" si="7"/>
        <v>0</v>
      </c>
      <c r="BZ19" s="99">
        <v>0</v>
      </c>
      <c r="CA19" s="99">
        <v>0</v>
      </c>
      <c r="CB19" s="99">
        <v>0</v>
      </c>
      <c r="CC19" s="100"/>
    </row>
    <row r="20" spans="1:81" ht="15.95" customHeight="1">
      <c r="A20" s="79">
        <v>225</v>
      </c>
      <c r="B20" s="81" t="s">
        <v>244</v>
      </c>
      <c r="C20" s="101">
        <f t="shared" si="10"/>
        <v>8</v>
      </c>
      <c r="D20" s="101">
        <f t="shared" si="11"/>
        <v>0</v>
      </c>
      <c r="E20" s="99">
        <v>0</v>
      </c>
      <c r="F20" s="99">
        <v>0</v>
      </c>
      <c r="G20" s="101">
        <f t="shared" si="12"/>
        <v>0</v>
      </c>
      <c r="H20" s="99">
        <v>0</v>
      </c>
      <c r="I20" s="99">
        <v>0</v>
      </c>
      <c r="J20" s="101">
        <f t="shared" si="13"/>
        <v>0</v>
      </c>
      <c r="K20" s="99">
        <v>0</v>
      </c>
      <c r="L20" s="99">
        <v>0</v>
      </c>
      <c r="M20" s="99">
        <v>0</v>
      </c>
      <c r="N20" s="99">
        <v>0</v>
      </c>
      <c r="O20" s="101">
        <f t="shared" si="14"/>
        <v>0</v>
      </c>
      <c r="P20" s="99">
        <v>0</v>
      </c>
      <c r="Q20" s="99">
        <v>0</v>
      </c>
      <c r="R20" s="99">
        <v>0</v>
      </c>
      <c r="S20" s="99">
        <v>0</v>
      </c>
      <c r="T20" s="101">
        <f t="shared" si="4"/>
        <v>0</v>
      </c>
      <c r="U20" s="99">
        <v>0</v>
      </c>
      <c r="V20" s="99">
        <v>0</v>
      </c>
      <c r="W20" s="99">
        <v>0</v>
      </c>
      <c r="X20" s="99">
        <v>0</v>
      </c>
      <c r="Y20" s="101">
        <f t="shared" si="15"/>
        <v>0</v>
      </c>
      <c r="Z20" s="99">
        <v>0</v>
      </c>
      <c r="AA20" s="99">
        <v>0</v>
      </c>
      <c r="AB20" s="99">
        <v>0</v>
      </c>
      <c r="AC20" s="99">
        <v>0</v>
      </c>
      <c r="AD20" s="99">
        <v>0</v>
      </c>
      <c r="AE20" s="101">
        <f t="shared" si="16"/>
        <v>8</v>
      </c>
      <c r="AF20" s="99">
        <v>0</v>
      </c>
      <c r="AG20" s="99">
        <v>0</v>
      </c>
      <c r="AH20" s="99">
        <v>0</v>
      </c>
      <c r="AI20" s="99">
        <v>0</v>
      </c>
      <c r="AJ20" s="99">
        <v>0</v>
      </c>
      <c r="AK20" s="99">
        <v>0</v>
      </c>
      <c r="AL20" s="99">
        <v>0</v>
      </c>
      <c r="AM20" s="99">
        <v>8</v>
      </c>
      <c r="AN20" s="99">
        <v>0</v>
      </c>
      <c r="AO20" s="99">
        <v>0</v>
      </c>
      <c r="AP20" s="99">
        <v>0</v>
      </c>
      <c r="AQ20" s="99">
        <v>0</v>
      </c>
      <c r="AR20" s="101">
        <f t="shared" si="17"/>
        <v>0</v>
      </c>
      <c r="AS20" s="99">
        <v>0</v>
      </c>
      <c r="AT20" s="99">
        <v>0</v>
      </c>
      <c r="AU20" s="99">
        <v>0</v>
      </c>
      <c r="AV20" s="101">
        <f t="shared" si="18"/>
        <v>0</v>
      </c>
      <c r="AW20" s="99">
        <v>0</v>
      </c>
      <c r="AX20" s="99" t="s">
        <v>767</v>
      </c>
      <c r="AY20" s="99">
        <v>0</v>
      </c>
      <c r="AZ20" s="99">
        <v>0</v>
      </c>
      <c r="BA20" s="99">
        <v>0</v>
      </c>
      <c r="BB20" s="101">
        <f t="shared" si="19"/>
        <v>0</v>
      </c>
      <c r="BC20" s="99">
        <v>0</v>
      </c>
      <c r="BD20" s="99">
        <v>0</v>
      </c>
      <c r="BE20" s="99">
        <v>0</v>
      </c>
      <c r="BF20" s="99">
        <v>0</v>
      </c>
      <c r="BG20" s="99">
        <v>0</v>
      </c>
      <c r="BH20" s="99">
        <v>0</v>
      </c>
      <c r="BI20" s="101">
        <f t="shared" si="20"/>
        <v>0</v>
      </c>
      <c r="BJ20" s="99">
        <v>0</v>
      </c>
      <c r="BK20" s="99">
        <v>0</v>
      </c>
      <c r="BL20" s="99">
        <v>0</v>
      </c>
      <c r="BM20" s="101">
        <f t="shared" si="21"/>
        <v>0</v>
      </c>
      <c r="BN20" s="99">
        <v>0</v>
      </c>
      <c r="BO20" s="99">
        <v>0</v>
      </c>
      <c r="BP20" s="101">
        <f t="shared" si="5"/>
        <v>0</v>
      </c>
      <c r="BQ20" s="99">
        <v>0</v>
      </c>
      <c r="BR20" s="99">
        <v>0</v>
      </c>
      <c r="BS20" s="99">
        <v>0</v>
      </c>
      <c r="BT20" s="99">
        <v>0</v>
      </c>
      <c r="BU20" s="101">
        <f t="shared" si="6"/>
        <v>0</v>
      </c>
      <c r="BV20" s="99">
        <v>0</v>
      </c>
      <c r="BW20" s="99">
        <v>0</v>
      </c>
      <c r="BX20" s="99">
        <v>0</v>
      </c>
      <c r="BY20" s="101">
        <f t="shared" si="7"/>
        <v>0</v>
      </c>
      <c r="BZ20" s="99">
        <v>0</v>
      </c>
      <c r="CA20" s="99">
        <v>0</v>
      </c>
      <c r="CB20" s="99">
        <v>0</v>
      </c>
      <c r="CC20" s="100"/>
    </row>
    <row r="21" spans="1:81" ht="15.95" customHeight="1">
      <c r="A21" s="76">
        <v>299</v>
      </c>
      <c r="B21" s="80" t="s">
        <v>694</v>
      </c>
      <c r="C21" s="101">
        <f t="shared" si="10"/>
        <v>0</v>
      </c>
      <c r="D21" s="101">
        <f t="shared" si="11"/>
        <v>0</v>
      </c>
      <c r="E21" s="99">
        <v>0</v>
      </c>
      <c r="F21" s="99">
        <v>0</v>
      </c>
      <c r="G21" s="101">
        <f t="shared" si="12"/>
        <v>0</v>
      </c>
      <c r="H21" s="99">
        <v>0</v>
      </c>
      <c r="I21" s="99">
        <v>0</v>
      </c>
      <c r="J21" s="101">
        <f t="shared" si="13"/>
        <v>0</v>
      </c>
      <c r="K21" s="99">
        <v>0</v>
      </c>
      <c r="L21" s="99">
        <v>0</v>
      </c>
      <c r="M21" s="99">
        <v>0</v>
      </c>
      <c r="N21" s="99">
        <v>0</v>
      </c>
      <c r="O21" s="101">
        <f t="shared" si="14"/>
        <v>0</v>
      </c>
      <c r="P21" s="99">
        <v>0</v>
      </c>
      <c r="Q21" s="99">
        <v>0</v>
      </c>
      <c r="R21" s="99">
        <v>0</v>
      </c>
      <c r="S21" s="99">
        <v>0</v>
      </c>
      <c r="T21" s="101">
        <f t="shared" si="4"/>
        <v>0</v>
      </c>
      <c r="U21" s="99">
        <v>0</v>
      </c>
      <c r="V21" s="99" t="s">
        <v>767</v>
      </c>
      <c r="W21" s="99">
        <v>0</v>
      </c>
      <c r="X21" s="99">
        <v>0</v>
      </c>
      <c r="Y21" s="101">
        <f t="shared" si="15"/>
        <v>0</v>
      </c>
      <c r="Z21" s="99">
        <v>0</v>
      </c>
      <c r="AA21" s="99">
        <v>0</v>
      </c>
      <c r="AB21" s="99">
        <v>0</v>
      </c>
      <c r="AC21" s="99">
        <v>0</v>
      </c>
      <c r="AD21" s="99">
        <v>0</v>
      </c>
      <c r="AE21" s="101">
        <f t="shared" si="16"/>
        <v>0</v>
      </c>
      <c r="AF21" s="99">
        <v>0</v>
      </c>
      <c r="AG21" s="99">
        <v>0</v>
      </c>
      <c r="AH21" s="99">
        <v>0</v>
      </c>
      <c r="AI21" s="99">
        <v>0</v>
      </c>
      <c r="AJ21" s="99">
        <v>0</v>
      </c>
      <c r="AK21" s="99">
        <v>0</v>
      </c>
      <c r="AL21" s="99" t="s">
        <v>767</v>
      </c>
      <c r="AM21" s="99">
        <v>0</v>
      </c>
      <c r="AN21" s="99">
        <v>0</v>
      </c>
      <c r="AO21" s="99">
        <v>0</v>
      </c>
      <c r="AP21" s="99">
        <v>0</v>
      </c>
      <c r="AQ21" s="99">
        <v>0</v>
      </c>
      <c r="AR21" s="101">
        <f t="shared" si="17"/>
        <v>0</v>
      </c>
      <c r="AS21" s="99">
        <v>0</v>
      </c>
      <c r="AT21" s="99">
        <v>0</v>
      </c>
      <c r="AU21" s="99">
        <v>0</v>
      </c>
      <c r="AV21" s="101">
        <f t="shared" si="18"/>
        <v>0</v>
      </c>
      <c r="AW21" s="99">
        <v>0</v>
      </c>
      <c r="AX21" s="99">
        <v>0</v>
      </c>
      <c r="AY21" s="99">
        <v>0</v>
      </c>
      <c r="AZ21" s="99">
        <v>0</v>
      </c>
      <c r="BA21" s="99">
        <v>0</v>
      </c>
      <c r="BB21" s="101">
        <f t="shared" si="19"/>
        <v>0</v>
      </c>
      <c r="BC21" s="99">
        <v>0</v>
      </c>
      <c r="BD21" s="99">
        <v>0</v>
      </c>
      <c r="BE21" s="99">
        <v>0</v>
      </c>
      <c r="BF21" s="99">
        <v>0</v>
      </c>
      <c r="BG21" s="99">
        <v>0</v>
      </c>
      <c r="BH21" s="99">
        <v>0</v>
      </c>
      <c r="BI21" s="101">
        <f t="shared" si="20"/>
        <v>0</v>
      </c>
      <c r="BJ21" s="99" t="s">
        <v>767</v>
      </c>
      <c r="BK21" s="99">
        <v>0</v>
      </c>
      <c r="BL21" s="99">
        <v>0</v>
      </c>
      <c r="BM21" s="101">
        <f t="shared" si="21"/>
        <v>0</v>
      </c>
      <c r="BN21" s="99">
        <v>0</v>
      </c>
      <c r="BO21" s="99">
        <v>0</v>
      </c>
      <c r="BP21" s="101">
        <f t="shared" si="5"/>
        <v>0</v>
      </c>
      <c r="BQ21" s="99">
        <v>0</v>
      </c>
      <c r="BR21" s="99">
        <v>0</v>
      </c>
      <c r="BS21" s="99">
        <v>0</v>
      </c>
      <c r="BT21" s="99">
        <v>0</v>
      </c>
      <c r="BU21" s="101">
        <f t="shared" si="6"/>
        <v>0</v>
      </c>
      <c r="BV21" s="99">
        <v>0</v>
      </c>
      <c r="BW21" s="99">
        <v>0</v>
      </c>
      <c r="BX21" s="99">
        <v>0</v>
      </c>
      <c r="BY21" s="101">
        <f t="shared" si="7"/>
        <v>0</v>
      </c>
      <c r="BZ21" s="99">
        <v>0</v>
      </c>
      <c r="CA21" s="99">
        <v>0</v>
      </c>
      <c r="CB21" s="99">
        <v>0</v>
      </c>
      <c r="CC21" s="100"/>
    </row>
    <row r="22" spans="1:81" ht="23.25" customHeight="1">
      <c r="A22" s="74"/>
      <c r="B22" s="75" t="s">
        <v>676</v>
      </c>
      <c r="C22" s="101">
        <f>SUM(C23:C32)</f>
        <v>754</v>
      </c>
      <c r="D22" s="101">
        <f t="shared" ref="D22:BP22" si="22">SUM(D23:D32)</f>
        <v>20</v>
      </c>
      <c r="E22" s="101">
        <f>SUM(E23:E32)</f>
        <v>42</v>
      </c>
      <c r="F22" s="101">
        <f t="shared" si="22"/>
        <v>20</v>
      </c>
      <c r="G22" s="101">
        <f t="shared" si="22"/>
        <v>28</v>
      </c>
      <c r="H22" s="101">
        <f t="shared" si="22"/>
        <v>0</v>
      </c>
      <c r="I22" s="101">
        <f t="shared" si="22"/>
        <v>28</v>
      </c>
      <c r="J22" s="101">
        <f t="shared" si="22"/>
        <v>39</v>
      </c>
      <c r="K22" s="101">
        <f t="shared" si="22"/>
        <v>6</v>
      </c>
      <c r="L22" s="101">
        <f t="shared" si="22"/>
        <v>13</v>
      </c>
      <c r="M22" s="101">
        <f t="shared" si="22"/>
        <v>0</v>
      </c>
      <c r="N22" s="101">
        <f t="shared" si="22"/>
        <v>20</v>
      </c>
      <c r="O22" s="101">
        <f t="shared" si="22"/>
        <v>4</v>
      </c>
      <c r="P22" s="101">
        <f t="shared" si="22"/>
        <v>0</v>
      </c>
      <c r="Q22" s="101">
        <f t="shared" si="22"/>
        <v>4</v>
      </c>
      <c r="R22" s="101">
        <f t="shared" si="22"/>
        <v>0</v>
      </c>
      <c r="S22" s="101">
        <f t="shared" si="22"/>
        <v>0</v>
      </c>
      <c r="T22" s="101">
        <f t="shared" si="22"/>
        <v>0</v>
      </c>
      <c r="U22" s="101">
        <f t="shared" si="22"/>
        <v>0</v>
      </c>
      <c r="V22" s="101">
        <f t="shared" si="22"/>
        <v>0</v>
      </c>
      <c r="W22" s="101">
        <f t="shared" si="22"/>
        <v>0</v>
      </c>
      <c r="X22" s="101">
        <f t="shared" si="22"/>
        <v>0</v>
      </c>
      <c r="Y22" s="101">
        <f t="shared" si="22"/>
        <v>47</v>
      </c>
      <c r="Z22" s="101">
        <f t="shared" si="22"/>
        <v>0</v>
      </c>
      <c r="AA22" s="101">
        <f t="shared" si="22"/>
        <v>10</v>
      </c>
      <c r="AB22" s="101">
        <f t="shared" si="22"/>
        <v>12</v>
      </c>
      <c r="AC22" s="101">
        <f t="shared" si="22"/>
        <v>9</v>
      </c>
      <c r="AD22" s="101">
        <f t="shared" si="22"/>
        <v>16</v>
      </c>
      <c r="AE22" s="101">
        <f t="shared" si="22"/>
        <v>501</v>
      </c>
      <c r="AF22" s="101">
        <f t="shared" si="22"/>
        <v>0</v>
      </c>
      <c r="AG22" s="101">
        <f t="shared" si="22"/>
        <v>44</v>
      </c>
      <c r="AH22" s="101">
        <f t="shared" si="22"/>
        <v>78</v>
      </c>
      <c r="AI22" s="101">
        <f t="shared" si="22"/>
        <v>50</v>
      </c>
      <c r="AJ22" s="101">
        <f t="shared" si="22"/>
        <v>47</v>
      </c>
      <c r="AK22" s="101">
        <f t="shared" si="22"/>
        <v>0</v>
      </c>
      <c r="AL22" s="101">
        <f t="shared" si="22"/>
        <v>47</v>
      </c>
      <c r="AM22" s="101">
        <f t="shared" si="22"/>
        <v>29</v>
      </c>
      <c r="AN22" s="101">
        <f t="shared" si="22"/>
        <v>50</v>
      </c>
      <c r="AO22" s="101">
        <f t="shared" si="22"/>
        <v>0</v>
      </c>
      <c r="AP22" s="101">
        <f t="shared" si="22"/>
        <v>156</v>
      </c>
      <c r="AQ22" s="101">
        <f t="shared" si="22"/>
        <v>0</v>
      </c>
      <c r="AR22" s="101">
        <f t="shared" si="22"/>
        <v>11</v>
      </c>
      <c r="AS22" s="101">
        <f t="shared" si="22"/>
        <v>0</v>
      </c>
      <c r="AT22" s="101">
        <f t="shared" si="22"/>
        <v>11</v>
      </c>
      <c r="AU22" s="101">
        <f t="shared" si="22"/>
        <v>0</v>
      </c>
      <c r="AV22" s="101">
        <f t="shared" si="22"/>
        <v>8</v>
      </c>
      <c r="AW22" s="101">
        <f t="shared" si="22"/>
        <v>0</v>
      </c>
      <c r="AX22" s="101">
        <f t="shared" si="22"/>
        <v>8</v>
      </c>
      <c r="AY22" s="101">
        <f t="shared" si="22"/>
        <v>0</v>
      </c>
      <c r="AZ22" s="101">
        <f t="shared" si="22"/>
        <v>0</v>
      </c>
      <c r="BA22" s="101">
        <f t="shared" si="22"/>
        <v>0</v>
      </c>
      <c r="BB22" s="101">
        <f t="shared" si="22"/>
        <v>33</v>
      </c>
      <c r="BC22" s="101">
        <f t="shared" si="22"/>
        <v>0</v>
      </c>
      <c r="BD22" s="101">
        <f t="shared" si="22"/>
        <v>13</v>
      </c>
      <c r="BE22" s="101">
        <f t="shared" si="22"/>
        <v>0</v>
      </c>
      <c r="BF22" s="101">
        <f t="shared" si="22"/>
        <v>0</v>
      </c>
      <c r="BG22" s="101">
        <f t="shared" si="22"/>
        <v>16</v>
      </c>
      <c r="BH22" s="101">
        <f t="shared" si="22"/>
        <v>4</v>
      </c>
      <c r="BI22" s="101">
        <f t="shared" si="22"/>
        <v>39</v>
      </c>
      <c r="BJ22" s="101">
        <f t="shared" si="22"/>
        <v>0</v>
      </c>
      <c r="BK22" s="101">
        <f t="shared" si="22"/>
        <v>39</v>
      </c>
      <c r="BL22" s="101">
        <f t="shared" si="22"/>
        <v>0</v>
      </c>
      <c r="BM22" s="101">
        <f t="shared" si="22"/>
        <v>16</v>
      </c>
      <c r="BN22" s="101">
        <f t="shared" si="22"/>
        <v>16</v>
      </c>
      <c r="BO22" s="101">
        <f t="shared" si="22"/>
        <v>0</v>
      </c>
      <c r="BP22" s="101">
        <f t="shared" si="22"/>
        <v>8</v>
      </c>
      <c r="BQ22" s="101">
        <f t="shared" ref="BQ22:CB22" si="23">SUM(BQ23:BQ32)</f>
        <v>0</v>
      </c>
      <c r="BR22" s="101">
        <f t="shared" si="23"/>
        <v>4</v>
      </c>
      <c r="BS22" s="101">
        <f t="shared" si="23"/>
        <v>0</v>
      </c>
      <c r="BT22" s="101">
        <f t="shared" si="23"/>
        <v>4</v>
      </c>
      <c r="BU22" s="101">
        <f t="shared" si="23"/>
        <v>0</v>
      </c>
      <c r="BV22" s="101">
        <f t="shared" si="23"/>
        <v>0</v>
      </c>
      <c r="BW22" s="101">
        <f t="shared" si="23"/>
        <v>0</v>
      </c>
      <c r="BX22" s="101">
        <f t="shared" si="23"/>
        <v>0</v>
      </c>
      <c r="BY22" s="101">
        <f t="shared" si="23"/>
        <v>0</v>
      </c>
      <c r="BZ22" s="101">
        <f t="shared" si="23"/>
        <v>0</v>
      </c>
      <c r="CA22" s="101">
        <f t="shared" si="23"/>
        <v>0</v>
      </c>
      <c r="CB22" s="101">
        <f t="shared" si="23"/>
        <v>0</v>
      </c>
      <c r="CC22" s="100"/>
    </row>
    <row r="23" spans="1:81" ht="15.95" customHeight="1">
      <c r="A23" s="76">
        <v>301</v>
      </c>
      <c r="B23" s="77" t="s">
        <v>417</v>
      </c>
      <c r="C23" s="101">
        <f t="shared" ref="C23:C32" si="24">+D23+G23+J23+O23+T23+Y23+AE23+AR23+AV23+BB23+BI23+BP23+BU23+BY23+BM23</f>
        <v>0</v>
      </c>
      <c r="D23" s="101">
        <f t="shared" ref="D23:D32" si="25">SUM(F23:F23)</f>
        <v>0</v>
      </c>
      <c r="E23" s="99">
        <v>0</v>
      </c>
      <c r="F23" s="99" t="s">
        <v>767</v>
      </c>
      <c r="G23" s="101">
        <f t="shared" ref="G23:G32" si="26">SUM(H23:I23)</f>
        <v>0</v>
      </c>
      <c r="H23" s="99">
        <v>0</v>
      </c>
      <c r="I23" s="99">
        <v>0</v>
      </c>
      <c r="J23" s="101">
        <f t="shared" ref="J23:J32" si="27">SUM(K23:N23)</f>
        <v>0</v>
      </c>
      <c r="K23" s="99">
        <v>0</v>
      </c>
      <c r="L23" s="99">
        <v>0</v>
      </c>
      <c r="M23" s="99">
        <v>0</v>
      </c>
      <c r="N23" s="99" t="s">
        <v>767</v>
      </c>
      <c r="O23" s="101">
        <f t="shared" ref="O23:O32" si="28">SUM(P23:S23)</f>
        <v>0</v>
      </c>
      <c r="P23" s="99">
        <v>0</v>
      </c>
      <c r="Q23" s="99" t="s">
        <v>767</v>
      </c>
      <c r="R23" s="99">
        <v>0</v>
      </c>
      <c r="S23" s="99">
        <v>0</v>
      </c>
      <c r="T23" s="101">
        <f t="shared" si="4"/>
        <v>0</v>
      </c>
      <c r="U23" s="99">
        <v>0</v>
      </c>
      <c r="V23" s="99">
        <v>0</v>
      </c>
      <c r="W23" s="99" t="s">
        <v>767</v>
      </c>
      <c r="X23" s="99">
        <v>0</v>
      </c>
      <c r="Y23" s="101">
        <f t="shared" ref="Y23:Y32" si="29">SUM(Z23:AD23)</f>
        <v>0</v>
      </c>
      <c r="Z23" s="99">
        <v>0</v>
      </c>
      <c r="AA23" s="99">
        <v>0</v>
      </c>
      <c r="AB23" s="99">
        <v>0</v>
      </c>
      <c r="AC23" s="99">
        <v>0</v>
      </c>
      <c r="AD23" s="99" t="s">
        <v>767</v>
      </c>
      <c r="AE23" s="101">
        <f t="shared" ref="AE23:AE32" si="30">SUM(AF23:AQ23)</f>
        <v>0</v>
      </c>
      <c r="AF23" s="99">
        <v>0</v>
      </c>
      <c r="AG23" s="99">
        <v>0</v>
      </c>
      <c r="AH23" s="99" t="s">
        <v>767</v>
      </c>
      <c r="AI23" s="99" t="s">
        <v>767</v>
      </c>
      <c r="AJ23" s="99" t="s">
        <v>767</v>
      </c>
      <c r="AK23" s="99">
        <v>0</v>
      </c>
      <c r="AL23" s="99" t="s">
        <v>767</v>
      </c>
      <c r="AM23" s="99">
        <v>0</v>
      </c>
      <c r="AN23" s="99" t="s">
        <v>767</v>
      </c>
      <c r="AO23" s="99">
        <v>0</v>
      </c>
      <c r="AP23" s="99" t="s">
        <v>767</v>
      </c>
      <c r="AQ23" s="99">
        <v>0</v>
      </c>
      <c r="AR23" s="101">
        <f t="shared" ref="AR23:AR32" si="31">SUM(AS23:AU23)</f>
        <v>0</v>
      </c>
      <c r="AS23" s="99">
        <v>0</v>
      </c>
      <c r="AT23" s="99">
        <v>0</v>
      </c>
      <c r="AU23" s="99" t="s">
        <v>767</v>
      </c>
      <c r="AV23" s="101">
        <f t="shared" ref="AV23:AV32" si="32">SUM(AW23:BA23)</f>
        <v>0</v>
      </c>
      <c r="AW23" s="99">
        <v>0</v>
      </c>
      <c r="AX23" s="99">
        <v>0</v>
      </c>
      <c r="AY23" s="99" t="s">
        <v>767</v>
      </c>
      <c r="AZ23" s="99">
        <v>0</v>
      </c>
      <c r="BA23" s="99">
        <v>0</v>
      </c>
      <c r="BB23" s="101">
        <f t="shared" ref="BB23:BB32" si="33">SUM(BC23:BH23)</f>
        <v>0</v>
      </c>
      <c r="BC23" s="99">
        <v>0</v>
      </c>
      <c r="BD23" s="99" t="s">
        <v>767</v>
      </c>
      <c r="BE23" s="99">
        <v>0</v>
      </c>
      <c r="BF23" s="99">
        <v>0</v>
      </c>
      <c r="BG23" s="99" t="s">
        <v>767</v>
      </c>
      <c r="BH23" s="99">
        <v>0</v>
      </c>
      <c r="BI23" s="101">
        <f t="shared" ref="BI23:BI32" si="34">SUM(BJ23:BL23)</f>
        <v>0</v>
      </c>
      <c r="BJ23" s="99">
        <v>0</v>
      </c>
      <c r="BK23" s="99">
        <v>0</v>
      </c>
      <c r="BL23" s="99">
        <v>0</v>
      </c>
      <c r="BM23" s="101">
        <f t="shared" ref="BM23:BM32" si="35">SUM(BN23:BO23)</f>
        <v>0</v>
      </c>
      <c r="BN23" s="99" t="s">
        <v>767</v>
      </c>
      <c r="BO23" s="99">
        <v>0</v>
      </c>
      <c r="BP23" s="101">
        <f t="shared" si="5"/>
        <v>0</v>
      </c>
      <c r="BQ23" s="99">
        <v>0</v>
      </c>
      <c r="BR23" s="99">
        <v>0</v>
      </c>
      <c r="BS23" s="99">
        <v>0</v>
      </c>
      <c r="BT23" s="99">
        <v>0</v>
      </c>
      <c r="BU23" s="101">
        <f t="shared" si="6"/>
        <v>0</v>
      </c>
      <c r="BV23" s="99">
        <v>0</v>
      </c>
      <c r="BW23" s="99">
        <v>0</v>
      </c>
      <c r="BX23" s="99">
        <v>0</v>
      </c>
      <c r="BY23" s="101">
        <f t="shared" si="7"/>
        <v>0</v>
      </c>
      <c r="BZ23" s="99">
        <v>0</v>
      </c>
      <c r="CA23" s="99" t="s">
        <v>767</v>
      </c>
      <c r="CB23" s="99">
        <v>0</v>
      </c>
      <c r="CC23" s="100"/>
    </row>
    <row r="24" spans="1:81" ht="15.95" customHeight="1">
      <c r="A24" s="76">
        <v>302</v>
      </c>
      <c r="B24" s="77" t="s">
        <v>397</v>
      </c>
      <c r="C24" s="101">
        <f t="shared" si="24"/>
        <v>201</v>
      </c>
      <c r="D24" s="101">
        <f t="shared" si="25"/>
        <v>7</v>
      </c>
      <c r="E24" s="99">
        <v>12</v>
      </c>
      <c r="F24" s="99">
        <v>7</v>
      </c>
      <c r="G24" s="101">
        <f t="shared" si="26"/>
        <v>5</v>
      </c>
      <c r="H24" s="99" t="s">
        <v>767</v>
      </c>
      <c r="I24" s="99">
        <v>5</v>
      </c>
      <c r="J24" s="101">
        <f t="shared" si="27"/>
        <v>26</v>
      </c>
      <c r="K24" s="99">
        <v>6</v>
      </c>
      <c r="L24" s="99">
        <v>8</v>
      </c>
      <c r="M24" s="99">
        <v>0</v>
      </c>
      <c r="N24" s="99">
        <v>12</v>
      </c>
      <c r="O24" s="101">
        <f t="shared" si="28"/>
        <v>0</v>
      </c>
      <c r="P24" s="99">
        <v>0</v>
      </c>
      <c r="Q24" s="99" t="s">
        <v>767</v>
      </c>
      <c r="R24" s="99">
        <v>0</v>
      </c>
      <c r="S24" s="99">
        <v>0</v>
      </c>
      <c r="T24" s="101">
        <f t="shared" si="4"/>
        <v>0</v>
      </c>
      <c r="U24" s="99">
        <v>0</v>
      </c>
      <c r="V24" s="99" t="s">
        <v>767</v>
      </c>
      <c r="W24" s="99">
        <v>0</v>
      </c>
      <c r="X24" s="99">
        <v>0</v>
      </c>
      <c r="Y24" s="101">
        <f t="shared" si="29"/>
        <v>16</v>
      </c>
      <c r="Z24" s="99">
        <v>0</v>
      </c>
      <c r="AA24" s="99" t="s">
        <v>767</v>
      </c>
      <c r="AB24" s="99">
        <v>7</v>
      </c>
      <c r="AC24" s="99">
        <v>4</v>
      </c>
      <c r="AD24" s="99">
        <v>5</v>
      </c>
      <c r="AE24" s="101">
        <f t="shared" si="30"/>
        <v>111</v>
      </c>
      <c r="AF24" s="99">
        <v>0</v>
      </c>
      <c r="AG24" s="99">
        <v>12</v>
      </c>
      <c r="AH24" s="99">
        <v>11</v>
      </c>
      <c r="AI24" s="99">
        <v>12</v>
      </c>
      <c r="AJ24" s="99">
        <v>15</v>
      </c>
      <c r="AK24" s="99" t="s">
        <v>767</v>
      </c>
      <c r="AL24" s="99">
        <v>30</v>
      </c>
      <c r="AM24" s="99">
        <v>9</v>
      </c>
      <c r="AN24" s="99">
        <v>8</v>
      </c>
      <c r="AO24" s="99">
        <v>0</v>
      </c>
      <c r="AP24" s="99">
        <v>14</v>
      </c>
      <c r="AQ24" s="99">
        <v>0</v>
      </c>
      <c r="AR24" s="101">
        <f t="shared" si="31"/>
        <v>11</v>
      </c>
      <c r="AS24" s="99" t="s">
        <v>767</v>
      </c>
      <c r="AT24" s="99">
        <v>11</v>
      </c>
      <c r="AU24" s="99">
        <v>0</v>
      </c>
      <c r="AV24" s="101">
        <f t="shared" si="32"/>
        <v>0</v>
      </c>
      <c r="AW24" s="99">
        <v>0</v>
      </c>
      <c r="AX24" s="99" t="s">
        <v>767</v>
      </c>
      <c r="AY24" s="99" t="s">
        <v>767</v>
      </c>
      <c r="AZ24" s="99" t="s">
        <v>767</v>
      </c>
      <c r="BA24" s="99">
        <v>0</v>
      </c>
      <c r="BB24" s="101">
        <f t="shared" si="33"/>
        <v>16</v>
      </c>
      <c r="BC24" s="99">
        <v>0</v>
      </c>
      <c r="BD24" s="99" t="s">
        <v>767</v>
      </c>
      <c r="BE24" s="99">
        <v>0</v>
      </c>
      <c r="BF24" s="99">
        <v>0</v>
      </c>
      <c r="BG24" s="99">
        <v>16</v>
      </c>
      <c r="BH24" s="99" t="s">
        <v>767</v>
      </c>
      <c r="BI24" s="101">
        <f t="shared" si="34"/>
        <v>5</v>
      </c>
      <c r="BJ24" s="99" t="s">
        <v>767</v>
      </c>
      <c r="BK24" s="99">
        <v>5</v>
      </c>
      <c r="BL24" s="99" t="s">
        <v>767</v>
      </c>
      <c r="BM24" s="101">
        <f t="shared" si="35"/>
        <v>0</v>
      </c>
      <c r="BN24" s="99" t="s">
        <v>767</v>
      </c>
      <c r="BO24" s="99">
        <v>0</v>
      </c>
      <c r="BP24" s="101">
        <f t="shared" si="5"/>
        <v>4</v>
      </c>
      <c r="BQ24" s="99">
        <v>0</v>
      </c>
      <c r="BR24" s="99" t="s">
        <v>767</v>
      </c>
      <c r="BS24" s="99">
        <v>0</v>
      </c>
      <c r="BT24" s="99">
        <v>4</v>
      </c>
      <c r="BU24" s="101">
        <f t="shared" si="6"/>
        <v>0</v>
      </c>
      <c r="BV24" s="99">
        <v>0</v>
      </c>
      <c r="BW24" s="99">
        <v>0</v>
      </c>
      <c r="BX24" s="99">
        <v>0</v>
      </c>
      <c r="BY24" s="101">
        <f t="shared" si="7"/>
        <v>0</v>
      </c>
      <c r="BZ24" s="99">
        <v>0</v>
      </c>
      <c r="CA24" s="99" t="s">
        <v>767</v>
      </c>
      <c r="CB24" s="99">
        <v>0</v>
      </c>
      <c r="CC24" s="100"/>
    </row>
    <row r="25" spans="1:81" ht="15.95" customHeight="1">
      <c r="A25" s="76">
        <v>303</v>
      </c>
      <c r="B25" s="77" t="s">
        <v>398</v>
      </c>
      <c r="C25" s="101">
        <f t="shared" si="24"/>
        <v>280</v>
      </c>
      <c r="D25" s="101">
        <f t="shared" si="25"/>
        <v>0</v>
      </c>
      <c r="E25" s="99" t="s">
        <v>767</v>
      </c>
      <c r="F25" s="99" t="s">
        <v>767</v>
      </c>
      <c r="G25" s="101">
        <f t="shared" si="26"/>
        <v>11</v>
      </c>
      <c r="H25" s="99">
        <v>0</v>
      </c>
      <c r="I25" s="99">
        <v>11</v>
      </c>
      <c r="J25" s="101">
        <f t="shared" si="27"/>
        <v>9</v>
      </c>
      <c r="K25" s="99">
        <v>0</v>
      </c>
      <c r="L25" s="99">
        <v>5</v>
      </c>
      <c r="M25" s="99" t="s">
        <v>767</v>
      </c>
      <c r="N25" s="99">
        <v>4</v>
      </c>
      <c r="O25" s="101">
        <f t="shared" si="28"/>
        <v>4</v>
      </c>
      <c r="P25" s="99">
        <v>0</v>
      </c>
      <c r="Q25" s="99">
        <v>4</v>
      </c>
      <c r="R25" s="99">
        <v>0</v>
      </c>
      <c r="S25" s="99" t="s">
        <v>767</v>
      </c>
      <c r="T25" s="101">
        <f t="shared" si="4"/>
        <v>0</v>
      </c>
      <c r="U25" s="99">
        <v>0</v>
      </c>
      <c r="V25" s="99" t="s">
        <v>767</v>
      </c>
      <c r="W25" s="99" t="s">
        <v>767</v>
      </c>
      <c r="X25" s="99" t="s">
        <v>767</v>
      </c>
      <c r="Y25" s="101">
        <f t="shared" si="29"/>
        <v>16</v>
      </c>
      <c r="Z25" s="99">
        <v>0</v>
      </c>
      <c r="AA25" s="99">
        <v>6</v>
      </c>
      <c r="AB25" s="99" t="s">
        <v>767</v>
      </c>
      <c r="AC25" s="99">
        <v>5</v>
      </c>
      <c r="AD25" s="99">
        <v>5</v>
      </c>
      <c r="AE25" s="101">
        <f t="shared" si="30"/>
        <v>190</v>
      </c>
      <c r="AF25" s="99">
        <v>0</v>
      </c>
      <c r="AG25" s="99">
        <v>26</v>
      </c>
      <c r="AH25" s="99">
        <v>46</v>
      </c>
      <c r="AI25" s="99">
        <v>19</v>
      </c>
      <c r="AJ25" s="99">
        <v>16</v>
      </c>
      <c r="AK25" s="99" t="s">
        <v>767</v>
      </c>
      <c r="AL25" s="99">
        <v>10</v>
      </c>
      <c r="AM25" s="99">
        <v>16</v>
      </c>
      <c r="AN25" s="99">
        <v>42</v>
      </c>
      <c r="AO25" s="99" t="s">
        <v>767</v>
      </c>
      <c r="AP25" s="99">
        <v>15</v>
      </c>
      <c r="AQ25" s="99">
        <v>0</v>
      </c>
      <c r="AR25" s="101">
        <f t="shared" si="31"/>
        <v>0</v>
      </c>
      <c r="AS25" s="99">
        <v>0</v>
      </c>
      <c r="AT25" s="99" t="s">
        <v>767</v>
      </c>
      <c r="AU25" s="99" t="s">
        <v>767</v>
      </c>
      <c r="AV25" s="101">
        <f t="shared" si="32"/>
        <v>8</v>
      </c>
      <c r="AW25" s="99" t="s">
        <v>767</v>
      </c>
      <c r="AX25" s="99">
        <v>8</v>
      </c>
      <c r="AY25" s="99" t="s">
        <v>767</v>
      </c>
      <c r="AZ25" s="99" t="s">
        <v>767</v>
      </c>
      <c r="BA25" s="99" t="s">
        <v>767</v>
      </c>
      <c r="BB25" s="101">
        <f t="shared" si="33"/>
        <v>6</v>
      </c>
      <c r="BC25" s="99">
        <v>0</v>
      </c>
      <c r="BD25" s="99">
        <v>6</v>
      </c>
      <c r="BE25" s="99">
        <v>0</v>
      </c>
      <c r="BF25" s="99">
        <v>0</v>
      </c>
      <c r="BG25" s="99" t="s">
        <v>767</v>
      </c>
      <c r="BH25" s="99" t="s">
        <v>767</v>
      </c>
      <c r="BI25" s="101">
        <f t="shared" si="34"/>
        <v>20</v>
      </c>
      <c r="BJ25" s="99">
        <v>0</v>
      </c>
      <c r="BK25" s="99">
        <v>20</v>
      </c>
      <c r="BL25" s="99" t="s">
        <v>767</v>
      </c>
      <c r="BM25" s="101">
        <f t="shared" si="35"/>
        <v>12</v>
      </c>
      <c r="BN25" s="99">
        <v>12</v>
      </c>
      <c r="BO25" s="99">
        <v>0</v>
      </c>
      <c r="BP25" s="101">
        <f t="shared" si="5"/>
        <v>4</v>
      </c>
      <c r="BQ25" s="99">
        <v>0</v>
      </c>
      <c r="BR25" s="99">
        <v>4</v>
      </c>
      <c r="BS25" s="99">
        <v>0</v>
      </c>
      <c r="BT25" s="99" t="s">
        <v>767</v>
      </c>
      <c r="BU25" s="101">
        <f t="shared" si="6"/>
        <v>0</v>
      </c>
      <c r="BV25" s="99" t="s">
        <v>767</v>
      </c>
      <c r="BW25" s="99" t="s">
        <v>767</v>
      </c>
      <c r="BX25" s="99">
        <v>0</v>
      </c>
      <c r="BY25" s="101">
        <f t="shared" si="7"/>
        <v>0</v>
      </c>
      <c r="BZ25" s="99">
        <v>0</v>
      </c>
      <c r="CA25" s="99" t="s">
        <v>767</v>
      </c>
      <c r="CB25" s="99">
        <v>0</v>
      </c>
    </row>
    <row r="26" spans="1:81" ht="15.95" customHeight="1">
      <c r="A26" s="76">
        <v>304</v>
      </c>
      <c r="B26" s="77" t="s">
        <v>396</v>
      </c>
      <c r="C26" s="101">
        <f t="shared" si="24"/>
        <v>0</v>
      </c>
      <c r="D26" s="101">
        <f t="shared" si="25"/>
        <v>0</v>
      </c>
      <c r="E26" s="99">
        <v>0</v>
      </c>
      <c r="F26" s="99">
        <v>0</v>
      </c>
      <c r="G26" s="101">
        <f t="shared" si="26"/>
        <v>0</v>
      </c>
      <c r="H26" s="99">
        <v>0</v>
      </c>
      <c r="I26" s="99" t="s">
        <v>767</v>
      </c>
      <c r="J26" s="101">
        <f t="shared" si="27"/>
        <v>0</v>
      </c>
      <c r="K26" s="99">
        <v>0</v>
      </c>
      <c r="L26" s="99">
        <v>0</v>
      </c>
      <c r="M26" s="99">
        <v>0</v>
      </c>
      <c r="N26" s="99">
        <v>0</v>
      </c>
      <c r="O26" s="101">
        <f t="shared" si="28"/>
        <v>0</v>
      </c>
      <c r="P26" s="99">
        <v>0</v>
      </c>
      <c r="Q26" s="99">
        <v>0</v>
      </c>
      <c r="R26" s="99">
        <v>0</v>
      </c>
      <c r="S26" s="99">
        <v>0</v>
      </c>
      <c r="T26" s="101">
        <f t="shared" si="4"/>
        <v>0</v>
      </c>
      <c r="U26" s="99">
        <v>0</v>
      </c>
      <c r="V26" s="99">
        <v>0</v>
      </c>
      <c r="W26" s="99">
        <v>0</v>
      </c>
      <c r="X26" s="99">
        <v>0</v>
      </c>
      <c r="Y26" s="101">
        <f t="shared" si="29"/>
        <v>0</v>
      </c>
      <c r="Z26" s="99">
        <v>0</v>
      </c>
      <c r="AA26" s="99">
        <v>0</v>
      </c>
      <c r="AB26" s="99">
        <v>0</v>
      </c>
      <c r="AC26" s="99">
        <v>0</v>
      </c>
      <c r="AD26" s="99">
        <v>0</v>
      </c>
      <c r="AE26" s="101">
        <f t="shared" si="30"/>
        <v>0</v>
      </c>
      <c r="AF26" s="99">
        <v>0</v>
      </c>
      <c r="AG26" s="99">
        <v>0</v>
      </c>
      <c r="AH26" s="99">
        <v>0</v>
      </c>
      <c r="AI26" s="99">
        <v>0</v>
      </c>
      <c r="AJ26" s="99">
        <v>0</v>
      </c>
      <c r="AK26" s="99" t="s">
        <v>767</v>
      </c>
      <c r="AL26" s="99" t="s">
        <v>767</v>
      </c>
      <c r="AM26" s="99">
        <v>0</v>
      </c>
      <c r="AN26" s="99">
        <v>0</v>
      </c>
      <c r="AO26" s="99">
        <v>0</v>
      </c>
      <c r="AP26" s="99">
        <v>0</v>
      </c>
      <c r="AQ26" s="99">
        <v>0</v>
      </c>
      <c r="AR26" s="101">
        <f t="shared" si="31"/>
        <v>0</v>
      </c>
      <c r="AS26" s="99">
        <v>0</v>
      </c>
      <c r="AT26" s="99">
        <v>0</v>
      </c>
      <c r="AU26" s="99">
        <v>0</v>
      </c>
      <c r="AV26" s="101">
        <f t="shared" si="32"/>
        <v>0</v>
      </c>
      <c r="AW26" s="99">
        <v>0</v>
      </c>
      <c r="AX26" s="99">
        <v>0</v>
      </c>
      <c r="AY26" s="99">
        <v>0</v>
      </c>
      <c r="AZ26" s="99">
        <v>0</v>
      </c>
      <c r="BA26" s="99">
        <v>0</v>
      </c>
      <c r="BB26" s="101">
        <f t="shared" si="33"/>
        <v>0</v>
      </c>
      <c r="BC26" s="99">
        <v>0</v>
      </c>
      <c r="BD26" s="99">
        <v>0</v>
      </c>
      <c r="BE26" s="99">
        <v>0</v>
      </c>
      <c r="BF26" s="99">
        <v>0</v>
      </c>
      <c r="BG26" s="99">
        <v>0</v>
      </c>
      <c r="BH26" s="99">
        <v>0</v>
      </c>
      <c r="BI26" s="101">
        <f t="shared" si="34"/>
        <v>0</v>
      </c>
      <c r="BJ26" s="99">
        <v>0</v>
      </c>
      <c r="BK26" s="99">
        <v>0</v>
      </c>
      <c r="BL26" s="99">
        <v>0</v>
      </c>
      <c r="BM26" s="101">
        <f t="shared" si="35"/>
        <v>0</v>
      </c>
      <c r="BN26" s="99">
        <v>0</v>
      </c>
      <c r="BO26" s="99">
        <v>0</v>
      </c>
      <c r="BP26" s="101">
        <f t="shared" si="5"/>
        <v>0</v>
      </c>
      <c r="BQ26" s="99">
        <v>0</v>
      </c>
      <c r="BR26" s="99">
        <v>0</v>
      </c>
      <c r="BS26" s="99">
        <v>0</v>
      </c>
      <c r="BT26" s="99">
        <v>0</v>
      </c>
      <c r="BU26" s="101">
        <f t="shared" si="6"/>
        <v>0</v>
      </c>
      <c r="BV26" s="99">
        <v>0</v>
      </c>
      <c r="BW26" s="99">
        <v>0</v>
      </c>
      <c r="BX26" s="99">
        <v>0</v>
      </c>
      <c r="BY26" s="101">
        <f t="shared" si="7"/>
        <v>0</v>
      </c>
      <c r="BZ26" s="99">
        <v>0</v>
      </c>
      <c r="CA26" s="99">
        <v>0</v>
      </c>
      <c r="CB26" s="99">
        <v>0</v>
      </c>
    </row>
    <row r="27" spans="1:81" ht="15.75" customHeight="1">
      <c r="A27" s="76">
        <v>306</v>
      </c>
      <c r="B27" s="77" t="s">
        <v>619</v>
      </c>
      <c r="C27" s="101">
        <f t="shared" si="24"/>
        <v>0</v>
      </c>
      <c r="D27" s="101">
        <f t="shared" si="25"/>
        <v>0</v>
      </c>
      <c r="E27" s="99">
        <v>0</v>
      </c>
      <c r="F27" s="99">
        <v>0</v>
      </c>
      <c r="G27" s="101">
        <f t="shared" si="26"/>
        <v>0</v>
      </c>
      <c r="H27" s="99">
        <v>0</v>
      </c>
      <c r="I27" s="99">
        <v>0</v>
      </c>
      <c r="J27" s="101">
        <f t="shared" si="27"/>
        <v>0</v>
      </c>
      <c r="K27" s="99">
        <v>0</v>
      </c>
      <c r="L27" s="99">
        <v>0</v>
      </c>
      <c r="M27" s="99">
        <v>0</v>
      </c>
      <c r="N27" s="99">
        <v>0</v>
      </c>
      <c r="O27" s="101">
        <f t="shared" si="28"/>
        <v>0</v>
      </c>
      <c r="P27" s="99">
        <v>0</v>
      </c>
      <c r="Q27" s="99">
        <v>0</v>
      </c>
      <c r="R27" s="99">
        <v>0</v>
      </c>
      <c r="S27" s="99">
        <v>0</v>
      </c>
      <c r="T27" s="101">
        <f t="shared" si="4"/>
        <v>0</v>
      </c>
      <c r="U27" s="99">
        <v>0</v>
      </c>
      <c r="V27" s="99">
        <v>0</v>
      </c>
      <c r="W27" s="99">
        <v>0</v>
      </c>
      <c r="X27" s="99">
        <v>0</v>
      </c>
      <c r="Y27" s="101">
        <f t="shared" si="29"/>
        <v>0</v>
      </c>
      <c r="Z27" s="99">
        <v>0</v>
      </c>
      <c r="AA27" s="99">
        <v>0</v>
      </c>
      <c r="AB27" s="99">
        <v>0</v>
      </c>
      <c r="AC27" s="99">
        <v>0</v>
      </c>
      <c r="AD27" s="99">
        <v>0</v>
      </c>
      <c r="AE27" s="101">
        <f t="shared" si="30"/>
        <v>0</v>
      </c>
      <c r="AF27" s="99">
        <v>0</v>
      </c>
      <c r="AG27" s="99">
        <v>0</v>
      </c>
      <c r="AH27" s="99">
        <v>0</v>
      </c>
      <c r="AI27" s="99">
        <v>0</v>
      </c>
      <c r="AJ27" s="99">
        <v>0</v>
      </c>
      <c r="AK27" s="99">
        <v>0</v>
      </c>
      <c r="AL27" s="99" t="s">
        <v>767</v>
      </c>
      <c r="AM27" s="99">
        <v>0</v>
      </c>
      <c r="AN27" s="99">
        <v>0</v>
      </c>
      <c r="AO27" s="99">
        <v>0</v>
      </c>
      <c r="AP27" s="99">
        <v>0</v>
      </c>
      <c r="AQ27" s="99">
        <v>0</v>
      </c>
      <c r="AR27" s="101">
        <f t="shared" si="31"/>
        <v>0</v>
      </c>
      <c r="AS27" s="99">
        <v>0</v>
      </c>
      <c r="AT27" s="99" t="s">
        <v>767</v>
      </c>
      <c r="AU27" s="99">
        <v>0</v>
      </c>
      <c r="AV27" s="101">
        <f t="shared" si="32"/>
        <v>0</v>
      </c>
      <c r="AW27" s="99">
        <v>0</v>
      </c>
      <c r="AX27" s="99">
        <v>0</v>
      </c>
      <c r="AY27" s="99">
        <v>0</v>
      </c>
      <c r="AZ27" s="99">
        <v>0</v>
      </c>
      <c r="BA27" s="99">
        <v>0</v>
      </c>
      <c r="BB27" s="101">
        <f t="shared" si="33"/>
        <v>0</v>
      </c>
      <c r="BC27" s="99">
        <v>0</v>
      </c>
      <c r="BD27" s="99">
        <v>0</v>
      </c>
      <c r="BE27" s="99">
        <v>0</v>
      </c>
      <c r="BF27" s="99">
        <v>0</v>
      </c>
      <c r="BG27" s="99">
        <v>0</v>
      </c>
      <c r="BH27" s="99">
        <v>0</v>
      </c>
      <c r="BI27" s="101">
        <f t="shared" si="34"/>
        <v>0</v>
      </c>
      <c r="BJ27" s="99" t="s">
        <v>767</v>
      </c>
      <c r="BK27" s="99">
        <v>0</v>
      </c>
      <c r="BL27" s="99">
        <v>0</v>
      </c>
      <c r="BM27" s="101">
        <f t="shared" si="35"/>
        <v>0</v>
      </c>
      <c r="BN27" s="99">
        <v>0</v>
      </c>
      <c r="BO27" s="99">
        <v>0</v>
      </c>
      <c r="BP27" s="101">
        <f t="shared" si="5"/>
        <v>0</v>
      </c>
      <c r="BQ27" s="99">
        <v>0</v>
      </c>
      <c r="BR27" s="99" t="s">
        <v>767</v>
      </c>
      <c r="BS27" s="99">
        <v>0</v>
      </c>
      <c r="BT27" s="99">
        <v>0</v>
      </c>
      <c r="BU27" s="101">
        <f t="shared" si="6"/>
        <v>0</v>
      </c>
      <c r="BV27" s="99">
        <v>0</v>
      </c>
      <c r="BW27" s="99">
        <v>0</v>
      </c>
      <c r="BX27" s="99">
        <v>0</v>
      </c>
      <c r="BY27" s="101">
        <f t="shared" si="7"/>
        <v>0</v>
      </c>
      <c r="BZ27" s="99">
        <v>0</v>
      </c>
      <c r="CA27" s="99">
        <v>0</v>
      </c>
      <c r="CB27" s="99">
        <v>0</v>
      </c>
      <c r="CC27" s="146"/>
    </row>
    <row r="28" spans="1:81" ht="15.95" customHeight="1">
      <c r="A28" s="76">
        <v>308</v>
      </c>
      <c r="B28" s="77" t="s">
        <v>399</v>
      </c>
      <c r="C28" s="101">
        <f t="shared" si="24"/>
        <v>6</v>
      </c>
      <c r="D28" s="101">
        <f t="shared" si="25"/>
        <v>0</v>
      </c>
      <c r="E28" s="99">
        <v>0</v>
      </c>
      <c r="F28" s="99">
        <v>0</v>
      </c>
      <c r="G28" s="101">
        <f t="shared" si="26"/>
        <v>6</v>
      </c>
      <c r="H28" s="99">
        <v>0</v>
      </c>
      <c r="I28" s="99">
        <v>6</v>
      </c>
      <c r="J28" s="101">
        <f t="shared" si="27"/>
        <v>0</v>
      </c>
      <c r="K28" s="99">
        <v>0</v>
      </c>
      <c r="L28" s="99">
        <v>0</v>
      </c>
      <c r="M28" s="99">
        <v>0</v>
      </c>
      <c r="N28" s="99" t="s">
        <v>767</v>
      </c>
      <c r="O28" s="101">
        <f t="shared" si="28"/>
        <v>0</v>
      </c>
      <c r="P28" s="99">
        <v>0</v>
      </c>
      <c r="Q28" s="99" t="s">
        <v>767</v>
      </c>
      <c r="R28" s="99">
        <v>0</v>
      </c>
      <c r="S28" s="99">
        <v>0</v>
      </c>
      <c r="T28" s="101">
        <f t="shared" si="4"/>
        <v>0</v>
      </c>
      <c r="U28" s="99">
        <v>0</v>
      </c>
      <c r="V28" s="99">
        <v>0</v>
      </c>
      <c r="W28" s="99">
        <v>0</v>
      </c>
      <c r="X28" s="99">
        <v>0</v>
      </c>
      <c r="Y28" s="101">
        <f t="shared" si="29"/>
        <v>0</v>
      </c>
      <c r="Z28" s="99">
        <v>0</v>
      </c>
      <c r="AA28" s="99">
        <v>0</v>
      </c>
      <c r="AB28" s="99">
        <v>0</v>
      </c>
      <c r="AC28" s="99">
        <v>0</v>
      </c>
      <c r="AD28" s="99" t="s">
        <v>767</v>
      </c>
      <c r="AE28" s="101">
        <f t="shared" si="30"/>
        <v>0</v>
      </c>
      <c r="AF28" s="99">
        <v>0</v>
      </c>
      <c r="AG28" s="99" t="s">
        <v>767</v>
      </c>
      <c r="AH28" s="99">
        <v>0</v>
      </c>
      <c r="AI28" s="99">
        <v>0</v>
      </c>
      <c r="AJ28" s="99" t="s">
        <v>767</v>
      </c>
      <c r="AK28" s="99">
        <v>0</v>
      </c>
      <c r="AL28" s="99" t="s">
        <v>767</v>
      </c>
      <c r="AM28" s="99">
        <v>0</v>
      </c>
      <c r="AN28" s="99" t="s">
        <v>767</v>
      </c>
      <c r="AO28" s="99">
        <v>0</v>
      </c>
      <c r="AP28" s="99" t="s">
        <v>767</v>
      </c>
      <c r="AQ28" s="99">
        <v>0</v>
      </c>
      <c r="AR28" s="101">
        <f t="shared" si="31"/>
        <v>0</v>
      </c>
      <c r="AS28" s="99">
        <v>0</v>
      </c>
      <c r="AT28" s="99" t="s">
        <v>767</v>
      </c>
      <c r="AU28" s="99">
        <v>0</v>
      </c>
      <c r="AV28" s="101">
        <f t="shared" si="32"/>
        <v>0</v>
      </c>
      <c r="AW28" s="99">
        <v>0</v>
      </c>
      <c r="AX28" s="99" t="s">
        <v>767</v>
      </c>
      <c r="AY28" s="99" t="s">
        <v>767</v>
      </c>
      <c r="AZ28" s="99" t="s">
        <v>767</v>
      </c>
      <c r="BA28" s="99">
        <v>0</v>
      </c>
      <c r="BB28" s="101">
        <f t="shared" si="33"/>
        <v>0</v>
      </c>
      <c r="BC28" s="99">
        <v>0</v>
      </c>
      <c r="BD28" s="99" t="s">
        <v>767</v>
      </c>
      <c r="BE28" s="99">
        <v>0</v>
      </c>
      <c r="BF28" s="99">
        <v>0</v>
      </c>
      <c r="BG28" s="99" t="s">
        <v>767</v>
      </c>
      <c r="BH28" s="99">
        <v>0</v>
      </c>
      <c r="BI28" s="101">
        <f t="shared" si="34"/>
        <v>0</v>
      </c>
      <c r="BJ28" s="99">
        <v>0</v>
      </c>
      <c r="BK28" s="99">
        <v>0</v>
      </c>
      <c r="BL28" s="99">
        <v>0</v>
      </c>
      <c r="BM28" s="101">
        <f t="shared" si="35"/>
        <v>0</v>
      </c>
      <c r="BN28" s="99" t="s">
        <v>767</v>
      </c>
      <c r="BO28" s="99">
        <v>0</v>
      </c>
      <c r="BP28" s="101">
        <f t="shared" si="5"/>
        <v>0</v>
      </c>
      <c r="BQ28" s="99">
        <v>0</v>
      </c>
      <c r="BR28" s="99">
        <v>0</v>
      </c>
      <c r="BS28" s="99">
        <v>0</v>
      </c>
      <c r="BT28" s="99" t="s">
        <v>767</v>
      </c>
      <c r="BU28" s="101">
        <f t="shared" si="6"/>
        <v>0</v>
      </c>
      <c r="BV28" s="99">
        <v>0</v>
      </c>
      <c r="BW28" s="99" t="s">
        <v>767</v>
      </c>
      <c r="BX28" s="99">
        <v>0</v>
      </c>
      <c r="BY28" s="101">
        <f t="shared" si="7"/>
        <v>0</v>
      </c>
      <c r="BZ28" s="99">
        <v>0</v>
      </c>
      <c r="CA28" s="99">
        <v>0</v>
      </c>
      <c r="CB28" s="99">
        <v>0</v>
      </c>
    </row>
    <row r="29" spans="1:81" ht="15.95" customHeight="1">
      <c r="A29" s="76">
        <v>309</v>
      </c>
      <c r="B29" s="77" t="s">
        <v>297</v>
      </c>
      <c r="C29" s="101">
        <f t="shared" si="24"/>
        <v>263</v>
      </c>
      <c r="D29" s="101">
        <f t="shared" si="25"/>
        <v>13</v>
      </c>
      <c r="E29" s="99">
        <v>30</v>
      </c>
      <c r="F29" s="99">
        <v>13</v>
      </c>
      <c r="G29" s="101">
        <f t="shared" si="26"/>
        <v>6</v>
      </c>
      <c r="H29" s="99" t="s">
        <v>767</v>
      </c>
      <c r="I29" s="99">
        <v>6</v>
      </c>
      <c r="J29" s="101">
        <f t="shared" si="27"/>
        <v>4</v>
      </c>
      <c r="K29" s="99">
        <v>0</v>
      </c>
      <c r="L29" s="99" t="s">
        <v>767</v>
      </c>
      <c r="M29" s="99">
        <v>0</v>
      </c>
      <c r="N29" s="99">
        <v>4</v>
      </c>
      <c r="O29" s="101">
        <f t="shared" si="28"/>
        <v>0</v>
      </c>
      <c r="P29" s="99">
        <v>0</v>
      </c>
      <c r="Q29" s="99" t="s">
        <v>767</v>
      </c>
      <c r="R29" s="99">
        <v>0</v>
      </c>
      <c r="S29" s="99" t="s">
        <v>767</v>
      </c>
      <c r="T29" s="101">
        <f t="shared" si="4"/>
        <v>0</v>
      </c>
      <c r="U29" s="99">
        <v>0</v>
      </c>
      <c r="V29" s="99" t="s">
        <v>767</v>
      </c>
      <c r="W29" s="99">
        <v>0</v>
      </c>
      <c r="X29" s="99">
        <v>0</v>
      </c>
      <c r="Y29" s="101">
        <f t="shared" si="29"/>
        <v>15</v>
      </c>
      <c r="Z29" s="99">
        <v>0</v>
      </c>
      <c r="AA29" s="99">
        <v>4</v>
      </c>
      <c r="AB29" s="99">
        <v>5</v>
      </c>
      <c r="AC29" s="99" t="s">
        <v>767</v>
      </c>
      <c r="AD29" s="99">
        <v>6</v>
      </c>
      <c r="AE29" s="101">
        <f t="shared" si="30"/>
        <v>196</v>
      </c>
      <c r="AF29" s="99">
        <v>0</v>
      </c>
      <c r="AG29" s="99">
        <v>6</v>
      </c>
      <c r="AH29" s="99">
        <v>21</v>
      </c>
      <c r="AI29" s="99">
        <v>19</v>
      </c>
      <c r="AJ29" s="99">
        <v>16</v>
      </c>
      <c r="AK29" s="99" t="s">
        <v>767</v>
      </c>
      <c r="AL29" s="99">
        <v>7</v>
      </c>
      <c r="AM29" s="99" t="s">
        <v>767</v>
      </c>
      <c r="AN29" s="99">
        <v>0</v>
      </c>
      <c r="AO29" s="99" t="s">
        <v>767</v>
      </c>
      <c r="AP29" s="99">
        <v>127</v>
      </c>
      <c r="AQ29" s="99">
        <v>0</v>
      </c>
      <c r="AR29" s="101">
        <f t="shared" si="31"/>
        <v>0</v>
      </c>
      <c r="AS29" s="99" t="s">
        <v>767</v>
      </c>
      <c r="AT29" s="99" t="s">
        <v>767</v>
      </c>
      <c r="AU29" s="99" t="s">
        <v>767</v>
      </c>
      <c r="AV29" s="101">
        <f t="shared" si="32"/>
        <v>0</v>
      </c>
      <c r="AW29" s="99">
        <v>0</v>
      </c>
      <c r="AX29" s="99" t="s">
        <v>767</v>
      </c>
      <c r="AY29" s="99">
        <v>0</v>
      </c>
      <c r="AZ29" s="99" t="s">
        <v>767</v>
      </c>
      <c r="BA29" s="99" t="s">
        <v>767</v>
      </c>
      <c r="BB29" s="101">
        <f t="shared" si="33"/>
        <v>11</v>
      </c>
      <c r="BC29" s="99">
        <v>0</v>
      </c>
      <c r="BD29" s="99">
        <v>7</v>
      </c>
      <c r="BE29" s="99">
        <v>0</v>
      </c>
      <c r="BF29" s="99">
        <v>0</v>
      </c>
      <c r="BG29" s="99" t="s">
        <v>767</v>
      </c>
      <c r="BH29" s="99">
        <v>4</v>
      </c>
      <c r="BI29" s="101">
        <f t="shared" si="34"/>
        <v>14</v>
      </c>
      <c r="BJ29" s="99">
        <v>0</v>
      </c>
      <c r="BK29" s="99">
        <v>14</v>
      </c>
      <c r="BL29" s="99">
        <v>0</v>
      </c>
      <c r="BM29" s="101">
        <f t="shared" si="35"/>
        <v>4</v>
      </c>
      <c r="BN29" s="99">
        <v>4</v>
      </c>
      <c r="BO29" s="99">
        <v>0</v>
      </c>
      <c r="BP29" s="101">
        <f t="shared" si="5"/>
        <v>0</v>
      </c>
      <c r="BQ29" s="99" t="s">
        <v>767</v>
      </c>
      <c r="BR29" s="99" t="s">
        <v>767</v>
      </c>
      <c r="BS29" s="99">
        <v>0</v>
      </c>
      <c r="BT29" s="99" t="s">
        <v>767</v>
      </c>
      <c r="BU29" s="101">
        <f t="shared" si="6"/>
        <v>0</v>
      </c>
      <c r="BV29" s="99">
        <v>0</v>
      </c>
      <c r="BW29" s="99" t="s">
        <v>767</v>
      </c>
      <c r="BX29" s="99" t="s">
        <v>767</v>
      </c>
      <c r="BY29" s="101">
        <f t="shared" si="7"/>
        <v>0</v>
      </c>
      <c r="BZ29" s="99">
        <v>0</v>
      </c>
      <c r="CA29" s="99">
        <v>0</v>
      </c>
      <c r="CB29" s="99">
        <v>0</v>
      </c>
    </row>
    <row r="30" spans="1:81" ht="15.95" customHeight="1">
      <c r="A30" s="76">
        <v>310</v>
      </c>
      <c r="B30" s="77" t="s">
        <v>621</v>
      </c>
      <c r="C30" s="101">
        <f t="shared" si="24"/>
        <v>0</v>
      </c>
      <c r="D30" s="101">
        <f t="shared" si="25"/>
        <v>0</v>
      </c>
      <c r="E30" s="99">
        <v>0</v>
      </c>
      <c r="F30" s="99">
        <v>0</v>
      </c>
      <c r="G30" s="101">
        <f t="shared" si="26"/>
        <v>0</v>
      </c>
      <c r="H30" s="99">
        <v>0</v>
      </c>
      <c r="I30" s="99">
        <v>0</v>
      </c>
      <c r="J30" s="101">
        <f t="shared" si="27"/>
        <v>0</v>
      </c>
      <c r="K30" s="99">
        <v>0</v>
      </c>
      <c r="L30" s="99">
        <v>0</v>
      </c>
      <c r="M30" s="99">
        <v>0</v>
      </c>
      <c r="N30" s="99">
        <v>0</v>
      </c>
      <c r="O30" s="101">
        <f t="shared" si="28"/>
        <v>0</v>
      </c>
      <c r="P30" s="99">
        <v>0</v>
      </c>
      <c r="Q30" s="99">
        <v>0</v>
      </c>
      <c r="R30" s="99">
        <v>0</v>
      </c>
      <c r="S30" s="99">
        <v>0</v>
      </c>
      <c r="T30" s="101">
        <f t="shared" si="4"/>
        <v>0</v>
      </c>
      <c r="U30" s="99">
        <v>0</v>
      </c>
      <c r="V30" s="99">
        <v>0</v>
      </c>
      <c r="W30" s="99">
        <v>0</v>
      </c>
      <c r="X30" s="99">
        <v>0</v>
      </c>
      <c r="Y30" s="101">
        <f t="shared" si="29"/>
        <v>0</v>
      </c>
      <c r="Z30" s="99">
        <v>0</v>
      </c>
      <c r="AA30" s="99">
        <v>0</v>
      </c>
      <c r="AB30" s="99">
        <v>0</v>
      </c>
      <c r="AC30" s="99">
        <v>0</v>
      </c>
      <c r="AD30" s="99">
        <v>0</v>
      </c>
      <c r="AE30" s="101">
        <f t="shared" si="30"/>
        <v>0</v>
      </c>
      <c r="AF30" s="99">
        <v>0</v>
      </c>
      <c r="AG30" s="99" t="s">
        <v>767</v>
      </c>
      <c r="AH30" s="99">
        <v>0</v>
      </c>
      <c r="AI30" s="99">
        <v>0</v>
      </c>
      <c r="AJ30" s="99" t="s">
        <v>767</v>
      </c>
      <c r="AK30" s="99">
        <v>0</v>
      </c>
      <c r="AL30" s="99">
        <v>0</v>
      </c>
      <c r="AM30" s="99">
        <v>0</v>
      </c>
      <c r="AN30" s="99">
        <v>0</v>
      </c>
      <c r="AO30" s="99">
        <v>0</v>
      </c>
      <c r="AP30" s="99">
        <v>0</v>
      </c>
      <c r="AQ30" s="99">
        <v>0</v>
      </c>
      <c r="AR30" s="101">
        <f t="shared" si="31"/>
        <v>0</v>
      </c>
      <c r="AS30" s="99">
        <v>0</v>
      </c>
      <c r="AT30" s="99" t="s">
        <v>767</v>
      </c>
      <c r="AU30" s="99">
        <v>0</v>
      </c>
      <c r="AV30" s="101">
        <f t="shared" si="32"/>
        <v>0</v>
      </c>
      <c r="AW30" s="99">
        <v>0</v>
      </c>
      <c r="AX30" s="99">
        <v>0</v>
      </c>
      <c r="AY30" s="99">
        <v>0</v>
      </c>
      <c r="AZ30" s="99">
        <v>0</v>
      </c>
      <c r="BA30" s="99">
        <v>0</v>
      </c>
      <c r="BB30" s="101">
        <f t="shared" si="33"/>
        <v>0</v>
      </c>
      <c r="BC30" s="99">
        <v>0</v>
      </c>
      <c r="BD30" s="99">
        <v>0</v>
      </c>
      <c r="BE30" s="99">
        <v>0</v>
      </c>
      <c r="BF30" s="99">
        <v>0</v>
      </c>
      <c r="BG30" s="99">
        <v>0</v>
      </c>
      <c r="BH30" s="99">
        <v>0</v>
      </c>
      <c r="BI30" s="101">
        <f t="shared" si="34"/>
        <v>0</v>
      </c>
      <c r="BJ30" s="99">
        <v>0</v>
      </c>
      <c r="BK30" s="99">
        <v>0</v>
      </c>
      <c r="BL30" s="99">
        <v>0</v>
      </c>
      <c r="BM30" s="101">
        <f t="shared" si="35"/>
        <v>0</v>
      </c>
      <c r="BN30" s="99">
        <v>0</v>
      </c>
      <c r="BO30" s="99">
        <v>0</v>
      </c>
      <c r="BP30" s="101">
        <f t="shared" si="5"/>
        <v>0</v>
      </c>
      <c r="BQ30" s="99">
        <v>0</v>
      </c>
      <c r="BR30" s="99">
        <v>0</v>
      </c>
      <c r="BS30" s="99">
        <v>0</v>
      </c>
      <c r="BT30" s="99">
        <v>0</v>
      </c>
      <c r="BU30" s="101">
        <f t="shared" si="6"/>
        <v>0</v>
      </c>
      <c r="BV30" s="99">
        <v>0</v>
      </c>
      <c r="BW30" s="99">
        <v>0</v>
      </c>
      <c r="BX30" s="99">
        <v>0</v>
      </c>
      <c r="BY30" s="101">
        <f t="shared" si="7"/>
        <v>0</v>
      </c>
      <c r="BZ30" s="99">
        <v>0</v>
      </c>
      <c r="CA30" s="99">
        <v>0</v>
      </c>
      <c r="CB30" s="99">
        <v>0</v>
      </c>
    </row>
    <row r="31" spans="1:81" ht="15.95" customHeight="1">
      <c r="A31" s="79">
        <v>311</v>
      </c>
      <c r="B31" s="80" t="s">
        <v>423</v>
      </c>
      <c r="C31" s="101">
        <f t="shared" si="24"/>
        <v>0</v>
      </c>
      <c r="D31" s="101">
        <f t="shared" si="25"/>
        <v>0</v>
      </c>
      <c r="E31" s="99">
        <v>0</v>
      </c>
      <c r="F31" s="99">
        <v>0</v>
      </c>
      <c r="G31" s="101">
        <f t="shared" si="26"/>
        <v>0</v>
      </c>
      <c r="H31" s="99">
        <v>0</v>
      </c>
      <c r="I31" s="99">
        <v>0</v>
      </c>
      <c r="J31" s="101">
        <f t="shared" si="27"/>
        <v>0</v>
      </c>
      <c r="K31" s="99">
        <v>0</v>
      </c>
      <c r="L31" s="99">
        <v>0</v>
      </c>
      <c r="M31" s="99">
        <v>0</v>
      </c>
      <c r="N31" s="99">
        <v>0</v>
      </c>
      <c r="O31" s="101">
        <f t="shared" si="28"/>
        <v>0</v>
      </c>
      <c r="P31" s="99">
        <v>0</v>
      </c>
      <c r="Q31" s="99">
        <v>0</v>
      </c>
      <c r="R31" s="99">
        <v>0</v>
      </c>
      <c r="S31" s="99">
        <v>0</v>
      </c>
      <c r="T31" s="101">
        <f t="shared" si="4"/>
        <v>0</v>
      </c>
      <c r="U31" s="99">
        <v>0</v>
      </c>
      <c r="V31" s="99" t="s">
        <v>767</v>
      </c>
      <c r="W31" s="99">
        <v>0</v>
      </c>
      <c r="X31" s="99">
        <v>0</v>
      </c>
      <c r="Y31" s="101">
        <f t="shared" si="29"/>
        <v>0</v>
      </c>
      <c r="Z31" s="99">
        <v>0</v>
      </c>
      <c r="AA31" s="99" t="s">
        <v>767</v>
      </c>
      <c r="AB31" s="99">
        <v>0</v>
      </c>
      <c r="AC31" s="99">
        <v>0</v>
      </c>
      <c r="AD31" s="99">
        <v>0</v>
      </c>
      <c r="AE31" s="101">
        <f t="shared" si="30"/>
        <v>0</v>
      </c>
      <c r="AF31" s="99">
        <v>0</v>
      </c>
      <c r="AG31" s="99">
        <v>0</v>
      </c>
      <c r="AH31" s="99">
        <v>0</v>
      </c>
      <c r="AI31" s="99">
        <v>0</v>
      </c>
      <c r="AJ31" s="99">
        <v>0</v>
      </c>
      <c r="AK31" s="99">
        <v>0</v>
      </c>
      <c r="AL31" s="99">
        <v>0</v>
      </c>
      <c r="AM31" s="99">
        <v>0</v>
      </c>
      <c r="AN31" s="99">
        <v>0</v>
      </c>
      <c r="AO31" s="99">
        <v>0</v>
      </c>
      <c r="AP31" s="99" t="s">
        <v>767</v>
      </c>
      <c r="AQ31" s="99">
        <v>0</v>
      </c>
      <c r="AR31" s="101">
        <f t="shared" si="31"/>
        <v>0</v>
      </c>
      <c r="AS31" s="99">
        <v>0</v>
      </c>
      <c r="AT31" s="99">
        <v>0</v>
      </c>
      <c r="AU31" s="99">
        <v>0</v>
      </c>
      <c r="AV31" s="101">
        <f t="shared" si="32"/>
        <v>0</v>
      </c>
      <c r="AW31" s="99">
        <v>0</v>
      </c>
      <c r="AX31" s="99">
        <v>0</v>
      </c>
      <c r="AY31" s="99">
        <v>0</v>
      </c>
      <c r="AZ31" s="99">
        <v>0</v>
      </c>
      <c r="BA31" s="99">
        <v>0</v>
      </c>
      <c r="BB31" s="101">
        <f t="shared" si="33"/>
        <v>0</v>
      </c>
      <c r="BC31" s="99">
        <v>0</v>
      </c>
      <c r="BD31" s="99" t="s">
        <v>767</v>
      </c>
      <c r="BE31" s="99">
        <v>0</v>
      </c>
      <c r="BF31" s="99">
        <v>0</v>
      </c>
      <c r="BG31" s="99">
        <v>0</v>
      </c>
      <c r="BH31" s="99">
        <v>0</v>
      </c>
      <c r="BI31" s="101">
        <f t="shared" si="34"/>
        <v>0</v>
      </c>
      <c r="BJ31" s="99">
        <v>0</v>
      </c>
      <c r="BK31" s="99" t="s">
        <v>767</v>
      </c>
      <c r="BL31" s="99">
        <v>0</v>
      </c>
      <c r="BM31" s="101">
        <f t="shared" si="35"/>
        <v>0</v>
      </c>
      <c r="BN31" s="99">
        <v>0</v>
      </c>
      <c r="BO31" s="99">
        <v>0</v>
      </c>
      <c r="BP31" s="101">
        <f t="shared" si="5"/>
        <v>0</v>
      </c>
      <c r="BQ31" s="99">
        <v>0</v>
      </c>
      <c r="BR31" s="99">
        <v>0</v>
      </c>
      <c r="BS31" s="99">
        <v>0</v>
      </c>
      <c r="BT31" s="99">
        <v>0</v>
      </c>
      <c r="BU31" s="101">
        <f t="shared" si="6"/>
        <v>0</v>
      </c>
      <c r="BV31" s="99">
        <v>0</v>
      </c>
      <c r="BW31" s="99" t="s">
        <v>767</v>
      </c>
      <c r="BX31" s="99">
        <v>0</v>
      </c>
      <c r="BY31" s="101">
        <f t="shared" si="7"/>
        <v>0</v>
      </c>
      <c r="BZ31" s="99">
        <v>0</v>
      </c>
      <c r="CA31" s="99">
        <v>0</v>
      </c>
      <c r="CB31" s="99">
        <v>0</v>
      </c>
    </row>
    <row r="32" spans="1:81" ht="21.75" customHeight="1">
      <c r="A32" s="76">
        <v>399</v>
      </c>
      <c r="B32" s="81" t="s">
        <v>695</v>
      </c>
      <c r="C32" s="101">
        <f t="shared" si="24"/>
        <v>4</v>
      </c>
      <c r="D32" s="101">
        <f t="shared" si="25"/>
        <v>0</v>
      </c>
      <c r="E32" s="99">
        <v>0</v>
      </c>
      <c r="F32" s="99">
        <v>0</v>
      </c>
      <c r="G32" s="101">
        <f t="shared" si="26"/>
        <v>0</v>
      </c>
      <c r="H32" s="99">
        <v>0</v>
      </c>
      <c r="I32" s="99">
        <v>0</v>
      </c>
      <c r="J32" s="101">
        <f t="shared" si="27"/>
        <v>0</v>
      </c>
      <c r="K32" s="99">
        <v>0</v>
      </c>
      <c r="L32" s="99">
        <v>0</v>
      </c>
      <c r="M32" s="99">
        <v>0</v>
      </c>
      <c r="N32" s="99">
        <v>0</v>
      </c>
      <c r="O32" s="101">
        <f t="shared" si="28"/>
        <v>0</v>
      </c>
      <c r="P32" s="99">
        <v>0</v>
      </c>
      <c r="Q32" s="99">
        <v>0</v>
      </c>
      <c r="R32" s="99">
        <v>0</v>
      </c>
      <c r="S32" s="99">
        <v>0</v>
      </c>
      <c r="T32" s="101">
        <f t="shared" si="4"/>
        <v>0</v>
      </c>
      <c r="U32" s="99">
        <v>0</v>
      </c>
      <c r="V32" s="99">
        <v>0</v>
      </c>
      <c r="W32" s="99">
        <v>0</v>
      </c>
      <c r="X32" s="99">
        <v>0</v>
      </c>
      <c r="Y32" s="101">
        <f t="shared" si="29"/>
        <v>0</v>
      </c>
      <c r="Z32" s="99">
        <v>0</v>
      </c>
      <c r="AA32" s="99">
        <v>0</v>
      </c>
      <c r="AB32" s="99">
        <v>0</v>
      </c>
      <c r="AC32" s="99">
        <v>0</v>
      </c>
      <c r="AD32" s="99">
        <v>0</v>
      </c>
      <c r="AE32" s="101">
        <f t="shared" si="30"/>
        <v>4</v>
      </c>
      <c r="AF32" s="99">
        <v>0</v>
      </c>
      <c r="AG32" s="99">
        <v>0</v>
      </c>
      <c r="AH32" s="99">
        <v>0</v>
      </c>
      <c r="AI32" s="99">
        <v>0</v>
      </c>
      <c r="AJ32" s="99" t="s">
        <v>767</v>
      </c>
      <c r="AK32" s="99">
        <v>0</v>
      </c>
      <c r="AL32" s="99">
        <v>0</v>
      </c>
      <c r="AM32" s="99">
        <v>4</v>
      </c>
      <c r="AN32" s="99">
        <v>0</v>
      </c>
      <c r="AO32" s="99">
        <v>0</v>
      </c>
      <c r="AP32" s="99">
        <v>0</v>
      </c>
      <c r="AQ32" s="99">
        <v>0</v>
      </c>
      <c r="AR32" s="101">
        <f t="shared" si="31"/>
        <v>0</v>
      </c>
      <c r="AS32" s="99">
        <v>0</v>
      </c>
      <c r="AT32" s="99">
        <v>0</v>
      </c>
      <c r="AU32" s="99">
        <v>0</v>
      </c>
      <c r="AV32" s="101">
        <f t="shared" si="32"/>
        <v>0</v>
      </c>
      <c r="AW32" s="99">
        <v>0</v>
      </c>
      <c r="AX32" s="99" t="s">
        <v>767</v>
      </c>
      <c r="AY32" s="99" t="s">
        <v>767</v>
      </c>
      <c r="AZ32" s="99">
        <v>0</v>
      </c>
      <c r="BA32" s="99">
        <v>0</v>
      </c>
      <c r="BB32" s="101">
        <f t="shared" si="33"/>
        <v>0</v>
      </c>
      <c r="BC32" s="99">
        <v>0</v>
      </c>
      <c r="BD32" s="99">
        <v>0</v>
      </c>
      <c r="BE32" s="99">
        <v>0</v>
      </c>
      <c r="BF32" s="99">
        <v>0</v>
      </c>
      <c r="BG32" s="99">
        <v>0</v>
      </c>
      <c r="BH32" s="99">
        <v>0</v>
      </c>
      <c r="BI32" s="101">
        <f t="shared" si="34"/>
        <v>0</v>
      </c>
      <c r="BJ32" s="99">
        <v>0</v>
      </c>
      <c r="BK32" s="99">
        <v>0</v>
      </c>
      <c r="BL32" s="99">
        <v>0</v>
      </c>
      <c r="BM32" s="101">
        <f t="shared" si="35"/>
        <v>0</v>
      </c>
      <c r="BN32" s="99">
        <v>0</v>
      </c>
      <c r="BO32" s="99">
        <v>0</v>
      </c>
      <c r="BP32" s="101">
        <f t="shared" si="5"/>
        <v>0</v>
      </c>
      <c r="BQ32" s="99">
        <v>0</v>
      </c>
      <c r="BR32" s="99">
        <v>0</v>
      </c>
      <c r="BS32" s="99">
        <v>0</v>
      </c>
      <c r="BT32" s="99">
        <v>0</v>
      </c>
      <c r="BU32" s="101">
        <f t="shared" si="6"/>
        <v>0</v>
      </c>
      <c r="BV32" s="99">
        <v>0</v>
      </c>
      <c r="BW32" s="99">
        <v>0</v>
      </c>
      <c r="BX32" s="99">
        <v>0</v>
      </c>
      <c r="BY32" s="101">
        <f t="shared" si="7"/>
        <v>0</v>
      </c>
      <c r="BZ32" s="99">
        <v>0</v>
      </c>
      <c r="CA32" s="99">
        <v>0</v>
      </c>
      <c r="CB32" s="99">
        <v>0</v>
      </c>
    </row>
    <row r="33" spans="1:83" s="146" customFormat="1" ht="21.75" customHeight="1">
      <c r="A33" s="74"/>
      <c r="B33" s="75" t="s">
        <v>622</v>
      </c>
      <c r="C33" s="101">
        <f>SUM(C34:C42)</f>
        <v>18</v>
      </c>
      <c r="D33" s="101">
        <f t="shared" ref="D33:BP33" si="36">SUM(D34:D42)</f>
        <v>0</v>
      </c>
      <c r="E33" s="101">
        <f>SUM(E34:E42)</f>
        <v>0</v>
      </c>
      <c r="F33" s="101">
        <f t="shared" si="36"/>
        <v>0</v>
      </c>
      <c r="G33" s="101">
        <f t="shared" si="36"/>
        <v>4</v>
      </c>
      <c r="H33" s="101">
        <f t="shared" si="36"/>
        <v>4</v>
      </c>
      <c r="I33" s="101">
        <f t="shared" si="36"/>
        <v>0</v>
      </c>
      <c r="J33" s="101">
        <f t="shared" si="36"/>
        <v>4</v>
      </c>
      <c r="K33" s="101">
        <f t="shared" si="36"/>
        <v>0</v>
      </c>
      <c r="L33" s="101">
        <f t="shared" si="36"/>
        <v>4</v>
      </c>
      <c r="M33" s="101">
        <f t="shared" si="36"/>
        <v>0</v>
      </c>
      <c r="N33" s="101">
        <f t="shared" si="36"/>
        <v>0</v>
      </c>
      <c r="O33" s="101">
        <f t="shared" si="36"/>
        <v>0</v>
      </c>
      <c r="P33" s="101">
        <f t="shared" si="36"/>
        <v>0</v>
      </c>
      <c r="Q33" s="101">
        <f t="shared" si="36"/>
        <v>0</v>
      </c>
      <c r="R33" s="101">
        <f t="shared" si="36"/>
        <v>0</v>
      </c>
      <c r="S33" s="101">
        <f t="shared" si="36"/>
        <v>0</v>
      </c>
      <c r="T33" s="101">
        <f t="shared" si="36"/>
        <v>0</v>
      </c>
      <c r="U33" s="101">
        <f t="shared" si="36"/>
        <v>0</v>
      </c>
      <c r="V33" s="101">
        <f t="shared" si="36"/>
        <v>0</v>
      </c>
      <c r="W33" s="101">
        <f t="shared" si="36"/>
        <v>0</v>
      </c>
      <c r="X33" s="101">
        <f t="shared" si="36"/>
        <v>0</v>
      </c>
      <c r="Y33" s="101">
        <f t="shared" si="36"/>
        <v>0</v>
      </c>
      <c r="Z33" s="101">
        <f t="shared" si="36"/>
        <v>0</v>
      </c>
      <c r="AA33" s="101">
        <f t="shared" si="36"/>
        <v>0</v>
      </c>
      <c r="AB33" s="101">
        <f t="shared" si="36"/>
        <v>0</v>
      </c>
      <c r="AC33" s="101">
        <f t="shared" si="36"/>
        <v>0</v>
      </c>
      <c r="AD33" s="101">
        <f t="shared" si="36"/>
        <v>0</v>
      </c>
      <c r="AE33" s="101">
        <f t="shared" si="36"/>
        <v>10</v>
      </c>
      <c r="AF33" s="101">
        <f t="shared" si="36"/>
        <v>0</v>
      </c>
      <c r="AG33" s="101">
        <f t="shared" si="36"/>
        <v>0</v>
      </c>
      <c r="AH33" s="101">
        <f t="shared" si="36"/>
        <v>5</v>
      </c>
      <c r="AI33" s="101">
        <f t="shared" si="36"/>
        <v>0</v>
      </c>
      <c r="AJ33" s="101">
        <f t="shared" si="36"/>
        <v>5</v>
      </c>
      <c r="AK33" s="101">
        <f t="shared" si="36"/>
        <v>0</v>
      </c>
      <c r="AL33" s="101">
        <f t="shared" si="36"/>
        <v>0</v>
      </c>
      <c r="AM33" s="101">
        <f t="shared" si="36"/>
        <v>0</v>
      </c>
      <c r="AN33" s="101">
        <f t="shared" si="36"/>
        <v>0</v>
      </c>
      <c r="AO33" s="101">
        <f t="shared" si="36"/>
        <v>0</v>
      </c>
      <c r="AP33" s="101">
        <f t="shared" si="36"/>
        <v>0</v>
      </c>
      <c r="AQ33" s="101">
        <f t="shared" si="36"/>
        <v>0</v>
      </c>
      <c r="AR33" s="101">
        <f t="shared" si="36"/>
        <v>0</v>
      </c>
      <c r="AS33" s="101">
        <f t="shared" si="36"/>
        <v>0</v>
      </c>
      <c r="AT33" s="101">
        <f t="shared" si="36"/>
        <v>0</v>
      </c>
      <c r="AU33" s="101">
        <f t="shared" si="36"/>
        <v>0</v>
      </c>
      <c r="AV33" s="101">
        <f t="shared" si="36"/>
        <v>0</v>
      </c>
      <c r="AW33" s="101">
        <f t="shared" si="36"/>
        <v>0</v>
      </c>
      <c r="AX33" s="101">
        <f t="shared" si="36"/>
        <v>0</v>
      </c>
      <c r="AY33" s="101">
        <f t="shared" si="36"/>
        <v>0</v>
      </c>
      <c r="AZ33" s="101">
        <f t="shared" si="36"/>
        <v>0</v>
      </c>
      <c r="BA33" s="101">
        <f t="shared" si="36"/>
        <v>0</v>
      </c>
      <c r="BB33" s="101">
        <f t="shared" si="36"/>
        <v>0</v>
      </c>
      <c r="BC33" s="101">
        <f t="shared" si="36"/>
        <v>0</v>
      </c>
      <c r="BD33" s="101">
        <f t="shared" si="36"/>
        <v>0</v>
      </c>
      <c r="BE33" s="101">
        <f t="shared" si="36"/>
        <v>0</v>
      </c>
      <c r="BF33" s="101">
        <f t="shared" si="36"/>
        <v>0</v>
      </c>
      <c r="BG33" s="101">
        <f t="shared" si="36"/>
        <v>0</v>
      </c>
      <c r="BH33" s="101">
        <f t="shared" si="36"/>
        <v>0</v>
      </c>
      <c r="BI33" s="101">
        <f t="shared" si="36"/>
        <v>0</v>
      </c>
      <c r="BJ33" s="101">
        <f t="shared" si="36"/>
        <v>0</v>
      </c>
      <c r="BK33" s="101">
        <f t="shared" si="36"/>
        <v>0</v>
      </c>
      <c r="BL33" s="101">
        <f t="shared" si="36"/>
        <v>0</v>
      </c>
      <c r="BM33" s="101">
        <f t="shared" si="36"/>
        <v>0</v>
      </c>
      <c r="BN33" s="101">
        <f t="shared" si="36"/>
        <v>0</v>
      </c>
      <c r="BO33" s="101">
        <f t="shared" si="36"/>
        <v>0</v>
      </c>
      <c r="BP33" s="101">
        <f t="shared" si="36"/>
        <v>0</v>
      </c>
      <c r="BQ33" s="101">
        <f t="shared" ref="BQ33:CB33" si="37">SUM(BQ34:BQ42)</f>
        <v>0</v>
      </c>
      <c r="BR33" s="101">
        <f t="shared" si="37"/>
        <v>0</v>
      </c>
      <c r="BS33" s="101">
        <f t="shared" si="37"/>
        <v>0</v>
      </c>
      <c r="BT33" s="101">
        <f t="shared" si="37"/>
        <v>0</v>
      </c>
      <c r="BU33" s="101">
        <f t="shared" si="37"/>
        <v>0</v>
      </c>
      <c r="BV33" s="101">
        <f t="shared" si="37"/>
        <v>0</v>
      </c>
      <c r="BW33" s="101">
        <f t="shared" si="37"/>
        <v>0</v>
      </c>
      <c r="BX33" s="101">
        <f t="shared" si="37"/>
        <v>0</v>
      </c>
      <c r="BY33" s="101">
        <f t="shared" si="37"/>
        <v>0</v>
      </c>
      <c r="BZ33" s="101">
        <f t="shared" si="37"/>
        <v>0</v>
      </c>
      <c r="CA33" s="101">
        <f t="shared" si="37"/>
        <v>0</v>
      </c>
      <c r="CB33" s="101">
        <f t="shared" si="37"/>
        <v>0</v>
      </c>
    </row>
    <row r="34" spans="1:83" ht="15.95" customHeight="1">
      <c r="A34" s="76">
        <v>403</v>
      </c>
      <c r="B34" s="77" t="s">
        <v>602</v>
      </c>
      <c r="C34" s="101">
        <f t="shared" ref="C34:C42" si="38">+D34+G34+J34+O34+T34+Y34+AE34+AR34+AV34+BB34+BI34+BP34+BU34+BY34+BM34</f>
        <v>0</v>
      </c>
      <c r="D34" s="101">
        <f t="shared" ref="D34:D42" si="39">SUM(F34:F34)</f>
        <v>0</v>
      </c>
      <c r="E34" s="99">
        <v>0</v>
      </c>
      <c r="F34" s="99">
        <v>0</v>
      </c>
      <c r="G34" s="101">
        <f t="shared" ref="G34:G42" si="40">SUM(H34:I34)</f>
        <v>0</v>
      </c>
      <c r="H34" s="99">
        <v>0</v>
      </c>
      <c r="I34" s="99">
        <v>0</v>
      </c>
      <c r="J34" s="101">
        <f t="shared" ref="J34:J42" si="41">SUM(K34:N34)</f>
        <v>0</v>
      </c>
      <c r="K34" s="99">
        <v>0</v>
      </c>
      <c r="L34" s="99">
        <v>0</v>
      </c>
      <c r="M34" s="99">
        <v>0</v>
      </c>
      <c r="N34" s="99">
        <v>0</v>
      </c>
      <c r="O34" s="101">
        <f t="shared" ref="O34:O42" si="42">SUM(P34:S34)</f>
        <v>0</v>
      </c>
      <c r="P34" s="99">
        <v>0</v>
      </c>
      <c r="Q34" s="99">
        <v>0</v>
      </c>
      <c r="R34" s="99">
        <v>0</v>
      </c>
      <c r="S34" s="99">
        <v>0</v>
      </c>
      <c r="T34" s="101">
        <f t="shared" si="4"/>
        <v>0</v>
      </c>
      <c r="U34" s="99">
        <v>0</v>
      </c>
      <c r="V34" s="99">
        <v>0</v>
      </c>
      <c r="W34" s="99">
        <v>0</v>
      </c>
      <c r="X34" s="99">
        <v>0</v>
      </c>
      <c r="Y34" s="101">
        <f t="shared" ref="Y34:Y42" si="43">SUM(Z34:AD34)</f>
        <v>0</v>
      </c>
      <c r="Z34" s="99">
        <v>0</v>
      </c>
      <c r="AA34" s="99">
        <v>0</v>
      </c>
      <c r="AB34" s="99">
        <v>0</v>
      </c>
      <c r="AC34" s="99" t="s">
        <v>767</v>
      </c>
      <c r="AD34" s="99">
        <v>0</v>
      </c>
      <c r="AE34" s="101">
        <f t="shared" ref="AE34:AE42" si="44">SUM(AF34:AQ34)</f>
        <v>0</v>
      </c>
      <c r="AF34" s="99">
        <v>0</v>
      </c>
      <c r="AG34" s="99">
        <v>0</v>
      </c>
      <c r="AH34" s="99">
        <v>0</v>
      </c>
      <c r="AI34" s="99">
        <v>0</v>
      </c>
      <c r="AJ34" s="99">
        <v>0</v>
      </c>
      <c r="AK34" s="99">
        <v>0</v>
      </c>
      <c r="AL34" s="99" t="s">
        <v>767</v>
      </c>
      <c r="AM34" s="99">
        <v>0</v>
      </c>
      <c r="AN34" s="99">
        <v>0</v>
      </c>
      <c r="AO34" s="99">
        <v>0</v>
      </c>
      <c r="AP34" s="99">
        <v>0</v>
      </c>
      <c r="AQ34" s="99">
        <v>0</v>
      </c>
      <c r="AR34" s="101">
        <f t="shared" ref="AR34:AR42" si="45">SUM(AS34:AU34)</f>
        <v>0</v>
      </c>
      <c r="AS34" s="99">
        <v>0</v>
      </c>
      <c r="AT34" s="99">
        <v>0</v>
      </c>
      <c r="AU34" s="99">
        <v>0</v>
      </c>
      <c r="AV34" s="101">
        <f t="shared" ref="AV34:AV42" si="46">SUM(AW34:BA34)</f>
        <v>0</v>
      </c>
      <c r="AW34" s="99">
        <v>0</v>
      </c>
      <c r="AX34" s="99">
        <v>0</v>
      </c>
      <c r="AY34" s="99">
        <v>0</v>
      </c>
      <c r="AZ34" s="99">
        <v>0</v>
      </c>
      <c r="BA34" s="99">
        <v>0</v>
      </c>
      <c r="BB34" s="101">
        <f t="shared" ref="BB34:BB42" si="47">SUM(BC34:BH34)</f>
        <v>0</v>
      </c>
      <c r="BC34" s="99">
        <v>0</v>
      </c>
      <c r="BD34" s="99" t="s">
        <v>767</v>
      </c>
      <c r="BE34" s="99">
        <v>0</v>
      </c>
      <c r="BF34" s="99">
        <v>0</v>
      </c>
      <c r="BG34" s="99">
        <v>0</v>
      </c>
      <c r="BH34" s="99">
        <v>0</v>
      </c>
      <c r="BI34" s="101">
        <f t="shared" ref="BI34:BI42" si="48">SUM(BJ34:BL34)</f>
        <v>0</v>
      </c>
      <c r="BJ34" s="99">
        <v>0</v>
      </c>
      <c r="BK34" s="99" t="s">
        <v>767</v>
      </c>
      <c r="BL34" s="99" t="s">
        <v>767</v>
      </c>
      <c r="BM34" s="101">
        <f t="shared" ref="BM34:BM42" si="49">SUM(BN34:BO34)</f>
        <v>0</v>
      </c>
      <c r="BN34" s="99">
        <v>0</v>
      </c>
      <c r="BO34" s="99">
        <v>0</v>
      </c>
      <c r="BP34" s="101">
        <f t="shared" si="5"/>
        <v>0</v>
      </c>
      <c r="BQ34" s="99">
        <v>0</v>
      </c>
      <c r="BR34" s="99">
        <v>0</v>
      </c>
      <c r="BS34" s="99">
        <v>0</v>
      </c>
      <c r="BT34" s="99">
        <v>0</v>
      </c>
      <c r="BU34" s="101">
        <f t="shared" si="6"/>
        <v>0</v>
      </c>
      <c r="BV34" s="99">
        <v>0</v>
      </c>
      <c r="BW34" s="99">
        <v>0</v>
      </c>
      <c r="BX34" s="99">
        <v>0</v>
      </c>
      <c r="BY34" s="101">
        <f t="shared" si="7"/>
        <v>0</v>
      </c>
      <c r="BZ34" s="99">
        <v>0</v>
      </c>
      <c r="CA34" s="99">
        <v>0</v>
      </c>
      <c r="CB34" s="99">
        <v>0</v>
      </c>
    </row>
    <row r="35" spans="1:83" ht="15.95" customHeight="1">
      <c r="A35" s="76">
        <v>406</v>
      </c>
      <c r="B35" s="77" t="s">
        <v>298</v>
      </c>
      <c r="C35" s="101">
        <f t="shared" si="38"/>
        <v>0</v>
      </c>
      <c r="D35" s="101">
        <f t="shared" si="39"/>
        <v>0</v>
      </c>
      <c r="E35" s="99">
        <v>0</v>
      </c>
      <c r="F35" s="99">
        <v>0</v>
      </c>
      <c r="G35" s="101">
        <f t="shared" si="40"/>
        <v>0</v>
      </c>
      <c r="H35" s="99">
        <v>0</v>
      </c>
      <c r="I35" s="99">
        <v>0</v>
      </c>
      <c r="J35" s="101">
        <f t="shared" si="41"/>
        <v>0</v>
      </c>
      <c r="K35" s="99">
        <v>0</v>
      </c>
      <c r="L35" s="99">
        <v>0</v>
      </c>
      <c r="M35" s="99">
        <v>0</v>
      </c>
      <c r="N35" s="99">
        <v>0</v>
      </c>
      <c r="O35" s="101">
        <f t="shared" si="42"/>
        <v>0</v>
      </c>
      <c r="P35" s="99">
        <v>0</v>
      </c>
      <c r="Q35" s="99" t="s">
        <v>767</v>
      </c>
      <c r="R35" s="99">
        <v>0</v>
      </c>
      <c r="S35" s="99">
        <v>0</v>
      </c>
      <c r="T35" s="101">
        <f t="shared" si="4"/>
        <v>0</v>
      </c>
      <c r="U35" s="99">
        <v>0</v>
      </c>
      <c r="V35" s="99">
        <v>0</v>
      </c>
      <c r="W35" s="99">
        <v>0</v>
      </c>
      <c r="X35" s="99">
        <v>0</v>
      </c>
      <c r="Y35" s="101">
        <f t="shared" si="43"/>
        <v>0</v>
      </c>
      <c r="Z35" s="99">
        <v>0</v>
      </c>
      <c r="AA35" s="99" t="s">
        <v>767</v>
      </c>
      <c r="AB35" s="99">
        <v>0</v>
      </c>
      <c r="AC35" s="99">
        <v>0</v>
      </c>
      <c r="AD35" s="99">
        <v>0</v>
      </c>
      <c r="AE35" s="101">
        <f t="shared" si="44"/>
        <v>0</v>
      </c>
      <c r="AF35" s="99">
        <v>0</v>
      </c>
      <c r="AG35" s="99">
        <v>0</v>
      </c>
      <c r="AH35" s="99" t="s">
        <v>767</v>
      </c>
      <c r="AI35" s="99">
        <v>0</v>
      </c>
      <c r="AJ35" s="99">
        <v>0</v>
      </c>
      <c r="AK35" s="99">
        <v>0</v>
      </c>
      <c r="AL35" s="99">
        <v>0</v>
      </c>
      <c r="AM35" s="99">
        <v>0</v>
      </c>
      <c r="AN35" s="99" t="s">
        <v>767</v>
      </c>
      <c r="AO35" s="99">
        <v>0</v>
      </c>
      <c r="AP35" s="99">
        <v>0</v>
      </c>
      <c r="AQ35" s="99">
        <v>0</v>
      </c>
      <c r="AR35" s="101">
        <f t="shared" si="45"/>
        <v>0</v>
      </c>
      <c r="AS35" s="99">
        <v>0</v>
      </c>
      <c r="AT35" s="99">
        <v>0</v>
      </c>
      <c r="AU35" s="99">
        <v>0</v>
      </c>
      <c r="AV35" s="101">
        <f t="shared" si="46"/>
        <v>0</v>
      </c>
      <c r="AW35" s="99">
        <v>0</v>
      </c>
      <c r="AX35" s="99">
        <v>0</v>
      </c>
      <c r="AY35" s="99">
        <v>0</v>
      </c>
      <c r="AZ35" s="99">
        <v>0</v>
      </c>
      <c r="BA35" s="99">
        <v>0</v>
      </c>
      <c r="BB35" s="101">
        <f t="shared" si="47"/>
        <v>0</v>
      </c>
      <c r="BC35" s="99">
        <v>0</v>
      </c>
      <c r="BD35" s="99" t="s">
        <v>767</v>
      </c>
      <c r="BE35" s="99">
        <v>0</v>
      </c>
      <c r="BF35" s="99">
        <v>0</v>
      </c>
      <c r="BG35" s="99">
        <v>0</v>
      </c>
      <c r="BH35" s="99">
        <v>0</v>
      </c>
      <c r="BI35" s="101">
        <f t="shared" si="48"/>
        <v>0</v>
      </c>
      <c r="BJ35" s="99">
        <v>0</v>
      </c>
      <c r="BK35" s="99">
        <v>0</v>
      </c>
      <c r="BL35" s="99">
        <v>0</v>
      </c>
      <c r="BM35" s="101">
        <f t="shared" si="49"/>
        <v>0</v>
      </c>
      <c r="BN35" s="99">
        <v>0</v>
      </c>
      <c r="BO35" s="99">
        <v>0</v>
      </c>
      <c r="BP35" s="101">
        <f t="shared" si="5"/>
        <v>0</v>
      </c>
      <c r="BQ35" s="99">
        <v>0</v>
      </c>
      <c r="BR35" s="99">
        <v>0</v>
      </c>
      <c r="BS35" s="99">
        <v>0</v>
      </c>
      <c r="BT35" s="99">
        <v>0</v>
      </c>
      <c r="BU35" s="101">
        <f t="shared" si="6"/>
        <v>0</v>
      </c>
      <c r="BV35" s="99">
        <v>0</v>
      </c>
      <c r="BW35" s="99">
        <v>0</v>
      </c>
      <c r="BX35" s="99">
        <v>0</v>
      </c>
      <c r="BY35" s="101">
        <f t="shared" si="7"/>
        <v>0</v>
      </c>
      <c r="BZ35" s="99">
        <v>0</v>
      </c>
      <c r="CA35" s="99">
        <v>0</v>
      </c>
      <c r="CB35" s="99">
        <v>0</v>
      </c>
    </row>
    <row r="36" spans="1:83" ht="15.95" customHeight="1">
      <c r="A36" s="76">
        <v>410</v>
      </c>
      <c r="B36" s="77" t="s">
        <v>342</v>
      </c>
      <c r="C36" s="101">
        <f t="shared" si="38"/>
        <v>18</v>
      </c>
      <c r="D36" s="101">
        <f t="shared" si="39"/>
        <v>0</v>
      </c>
      <c r="E36" s="99" t="s">
        <v>767</v>
      </c>
      <c r="F36" s="99">
        <v>0</v>
      </c>
      <c r="G36" s="101">
        <f t="shared" si="40"/>
        <v>4</v>
      </c>
      <c r="H36" s="99">
        <v>4</v>
      </c>
      <c r="I36" s="99" t="s">
        <v>767</v>
      </c>
      <c r="J36" s="101">
        <f t="shared" si="41"/>
        <v>4</v>
      </c>
      <c r="K36" s="99">
        <v>0</v>
      </c>
      <c r="L36" s="99">
        <v>4</v>
      </c>
      <c r="M36" s="99">
        <v>0</v>
      </c>
      <c r="N36" s="99">
        <v>0</v>
      </c>
      <c r="O36" s="101">
        <f t="shared" si="42"/>
        <v>0</v>
      </c>
      <c r="P36" s="99">
        <v>0</v>
      </c>
      <c r="Q36" s="99">
        <v>0</v>
      </c>
      <c r="R36" s="99">
        <v>0</v>
      </c>
      <c r="S36" s="99">
        <v>0</v>
      </c>
      <c r="T36" s="101">
        <f t="shared" si="4"/>
        <v>0</v>
      </c>
      <c r="U36" s="99">
        <v>0</v>
      </c>
      <c r="V36" s="99">
        <v>0</v>
      </c>
      <c r="W36" s="99">
        <v>0</v>
      </c>
      <c r="X36" s="99">
        <v>0</v>
      </c>
      <c r="Y36" s="101">
        <f t="shared" si="43"/>
        <v>0</v>
      </c>
      <c r="Z36" s="99">
        <v>0</v>
      </c>
      <c r="AA36" s="99" t="s">
        <v>767</v>
      </c>
      <c r="AB36" s="99" t="s">
        <v>767</v>
      </c>
      <c r="AC36" s="99">
        <v>0</v>
      </c>
      <c r="AD36" s="99">
        <v>0</v>
      </c>
      <c r="AE36" s="101">
        <f t="shared" si="44"/>
        <v>10</v>
      </c>
      <c r="AF36" s="99">
        <v>0</v>
      </c>
      <c r="AG36" s="99" t="s">
        <v>767</v>
      </c>
      <c r="AH36" s="99">
        <v>5</v>
      </c>
      <c r="AI36" s="99" t="s">
        <v>767</v>
      </c>
      <c r="AJ36" s="99">
        <v>5</v>
      </c>
      <c r="AK36" s="99" t="s">
        <v>767</v>
      </c>
      <c r="AL36" s="99" t="s">
        <v>767</v>
      </c>
      <c r="AM36" s="99" t="s">
        <v>767</v>
      </c>
      <c r="AN36" s="99" t="s">
        <v>767</v>
      </c>
      <c r="AO36" s="99">
        <v>0</v>
      </c>
      <c r="AP36" s="99" t="s">
        <v>767</v>
      </c>
      <c r="AQ36" s="99">
        <v>0</v>
      </c>
      <c r="AR36" s="101">
        <f t="shared" si="45"/>
        <v>0</v>
      </c>
      <c r="AS36" s="99">
        <v>0</v>
      </c>
      <c r="AT36" s="99">
        <v>0</v>
      </c>
      <c r="AU36" s="99">
        <v>0</v>
      </c>
      <c r="AV36" s="101">
        <f t="shared" si="46"/>
        <v>0</v>
      </c>
      <c r="AW36" s="99">
        <v>0</v>
      </c>
      <c r="AX36" s="99" t="s">
        <v>767</v>
      </c>
      <c r="AY36" s="99">
        <v>0</v>
      </c>
      <c r="AZ36" s="99" t="s">
        <v>767</v>
      </c>
      <c r="BA36" s="99">
        <v>0</v>
      </c>
      <c r="BB36" s="101">
        <f t="shared" si="47"/>
        <v>0</v>
      </c>
      <c r="BC36" s="99">
        <v>0</v>
      </c>
      <c r="BD36" s="99" t="s">
        <v>767</v>
      </c>
      <c r="BE36" s="99">
        <v>0</v>
      </c>
      <c r="BF36" s="99">
        <v>0</v>
      </c>
      <c r="BG36" s="99">
        <v>0</v>
      </c>
      <c r="BH36" s="99">
        <v>0</v>
      </c>
      <c r="BI36" s="101">
        <f t="shared" si="48"/>
        <v>0</v>
      </c>
      <c r="BJ36" s="99">
        <v>0</v>
      </c>
      <c r="BK36" s="99" t="s">
        <v>767</v>
      </c>
      <c r="BL36" s="99">
        <v>0</v>
      </c>
      <c r="BM36" s="101">
        <f t="shared" si="49"/>
        <v>0</v>
      </c>
      <c r="BN36" s="99">
        <v>0</v>
      </c>
      <c r="BO36" s="99">
        <v>0</v>
      </c>
      <c r="BP36" s="101">
        <f t="shared" si="5"/>
        <v>0</v>
      </c>
      <c r="BQ36" s="99">
        <v>0</v>
      </c>
      <c r="BR36" s="99" t="s">
        <v>767</v>
      </c>
      <c r="BS36" s="99">
        <v>0</v>
      </c>
      <c r="BT36" s="99">
        <v>0</v>
      </c>
      <c r="BU36" s="101">
        <f t="shared" si="6"/>
        <v>0</v>
      </c>
      <c r="BV36" s="99">
        <v>0</v>
      </c>
      <c r="BW36" s="99">
        <v>0</v>
      </c>
      <c r="BX36" s="99">
        <v>0</v>
      </c>
      <c r="BY36" s="101">
        <f t="shared" si="7"/>
        <v>0</v>
      </c>
      <c r="BZ36" s="99">
        <v>0</v>
      </c>
      <c r="CA36" s="99">
        <v>0</v>
      </c>
      <c r="CB36" s="99">
        <v>0</v>
      </c>
    </row>
    <row r="37" spans="1:83" ht="15.95" customHeight="1">
      <c r="A37" s="76">
        <v>411</v>
      </c>
      <c r="B37" s="77" t="s">
        <v>834</v>
      </c>
      <c r="C37" s="101">
        <f t="shared" si="38"/>
        <v>0</v>
      </c>
      <c r="D37" s="101">
        <f t="shared" si="39"/>
        <v>0</v>
      </c>
      <c r="E37" s="99">
        <v>0</v>
      </c>
      <c r="F37" s="99">
        <v>0</v>
      </c>
      <c r="G37" s="101">
        <f t="shared" si="40"/>
        <v>0</v>
      </c>
      <c r="H37" s="99">
        <v>0</v>
      </c>
      <c r="I37" s="99">
        <v>0</v>
      </c>
      <c r="J37" s="101">
        <f t="shared" si="41"/>
        <v>0</v>
      </c>
      <c r="K37" s="99">
        <v>0</v>
      </c>
      <c r="L37" s="99">
        <v>0</v>
      </c>
      <c r="M37" s="99">
        <v>0</v>
      </c>
      <c r="N37" s="99">
        <v>0</v>
      </c>
      <c r="O37" s="101">
        <f t="shared" si="42"/>
        <v>0</v>
      </c>
      <c r="P37" s="99">
        <v>0</v>
      </c>
      <c r="Q37" s="99">
        <v>0</v>
      </c>
      <c r="R37" s="99">
        <v>0</v>
      </c>
      <c r="S37" s="99">
        <v>0</v>
      </c>
      <c r="T37" s="101">
        <f t="shared" si="4"/>
        <v>0</v>
      </c>
      <c r="U37" s="99">
        <v>0</v>
      </c>
      <c r="V37" s="99">
        <v>0</v>
      </c>
      <c r="W37" s="99">
        <v>0</v>
      </c>
      <c r="X37" s="99">
        <v>0</v>
      </c>
      <c r="Y37" s="101">
        <f t="shared" si="43"/>
        <v>0</v>
      </c>
      <c r="Z37" s="99">
        <v>0</v>
      </c>
      <c r="AA37" s="99">
        <v>0</v>
      </c>
      <c r="AB37" s="99">
        <v>0</v>
      </c>
      <c r="AC37" s="99">
        <v>0</v>
      </c>
      <c r="AD37" s="99">
        <v>0</v>
      </c>
      <c r="AE37" s="101">
        <f t="shared" si="44"/>
        <v>0</v>
      </c>
      <c r="AF37" s="99">
        <v>0</v>
      </c>
      <c r="AG37" s="99">
        <v>0</v>
      </c>
      <c r="AH37" s="99" t="s">
        <v>767</v>
      </c>
      <c r="AI37" s="99">
        <v>0</v>
      </c>
      <c r="AJ37" s="99">
        <v>0</v>
      </c>
      <c r="AK37" s="99">
        <v>0</v>
      </c>
      <c r="AL37" s="99">
        <v>0</v>
      </c>
      <c r="AM37" s="99">
        <v>0</v>
      </c>
      <c r="AN37" s="99">
        <v>0</v>
      </c>
      <c r="AO37" s="99">
        <v>0</v>
      </c>
      <c r="AP37" s="99" t="s">
        <v>767</v>
      </c>
      <c r="AQ37" s="99">
        <v>0</v>
      </c>
      <c r="AR37" s="101">
        <f t="shared" si="45"/>
        <v>0</v>
      </c>
      <c r="AS37" s="99">
        <v>0</v>
      </c>
      <c r="AT37" s="99">
        <v>0</v>
      </c>
      <c r="AU37" s="99">
        <v>0</v>
      </c>
      <c r="AV37" s="101">
        <f t="shared" si="46"/>
        <v>0</v>
      </c>
      <c r="AW37" s="99">
        <v>0</v>
      </c>
      <c r="AX37" s="99">
        <v>0</v>
      </c>
      <c r="AY37" s="99">
        <v>0</v>
      </c>
      <c r="AZ37" s="99">
        <v>0</v>
      </c>
      <c r="BA37" s="99">
        <v>0</v>
      </c>
      <c r="BB37" s="101">
        <f t="shared" si="47"/>
        <v>0</v>
      </c>
      <c r="BC37" s="99">
        <v>0</v>
      </c>
      <c r="BD37" s="99">
        <v>0</v>
      </c>
      <c r="BE37" s="99">
        <v>0</v>
      </c>
      <c r="BF37" s="99">
        <v>0</v>
      </c>
      <c r="BG37" s="99">
        <v>0</v>
      </c>
      <c r="BH37" s="99">
        <v>0</v>
      </c>
      <c r="BI37" s="101">
        <f t="shared" si="48"/>
        <v>0</v>
      </c>
      <c r="BJ37" s="99">
        <v>0</v>
      </c>
      <c r="BK37" s="99">
        <v>0</v>
      </c>
      <c r="BL37" s="99">
        <v>0</v>
      </c>
      <c r="BM37" s="101">
        <f t="shared" si="49"/>
        <v>0</v>
      </c>
      <c r="BN37" s="99">
        <v>0</v>
      </c>
      <c r="BO37" s="99">
        <v>0</v>
      </c>
      <c r="BP37" s="101">
        <f t="shared" si="5"/>
        <v>0</v>
      </c>
      <c r="BQ37" s="99">
        <v>0</v>
      </c>
      <c r="BR37" s="99">
        <v>0</v>
      </c>
      <c r="BS37" s="99">
        <v>0</v>
      </c>
      <c r="BT37" s="99">
        <v>0</v>
      </c>
      <c r="BU37" s="101">
        <f t="shared" si="6"/>
        <v>0</v>
      </c>
      <c r="BV37" s="99">
        <v>0</v>
      </c>
      <c r="BW37" s="99">
        <v>0</v>
      </c>
      <c r="BX37" s="99">
        <v>0</v>
      </c>
      <c r="BY37" s="101">
        <f t="shared" si="7"/>
        <v>0</v>
      </c>
      <c r="BZ37" s="99">
        <v>0</v>
      </c>
      <c r="CA37" s="99">
        <v>0</v>
      </c>
      <c r="CB37" s="99">
        <v>0</v>
      </c>
    </row>
    <row r="38" spans="1:83" ht="21.75" customHeight="1">
      <c r="A38" s="79">
        <v>419</v>
      </c>
      <c r="B38" s="77" t="s">
        <v>418</v>
      </c>
      <c r="C38" s="101">
        <f t="shared" si="38"/>
        <v>0</v>
      </c>
      <c r="D38" s="101">
        <f t="shared" si="39"/>
        <v>0</v>
      </c>
      <c r="E38" s="99">
        <v>0</v>
      </c>
      <c r="F38" s="99" t="s">
        <v>767</v>
      </c>
      <c r="G38" s="101">
        <f t="shared" si="40"/>
        <v>0</v>
      </c>
      <c r="H38" s="99">
        <v>0</v>
      </c>
      <c r="I38" s="99">
        <v>0</v>
      </c>
      <c r="J38" s="101">
        <f t="shared" si="41"/>
        <v>0</v>
      </c>
      <c r="K38" s="99">
        <v>0</v>
      </c>
      <c r="L38" s="99">
        <v>0</v>
      </c>
      <c r="M38" s="99">
        <v>0</v>
      </c>
      <c r="N38" s="99">
        <v>0</v>
      </c>
      <c r="O38" s="101">
        <f t="shared" si="42"/>
        <v>0</v>
      </c>
      <c r="P38" s="99">
        <v>0</v>
      </c>
      <c r="Q38" s="99">
        <v>0</v>
      </c>
      <c r="R38" s="99">
        <v>0</v>
      </c>
      <c r="S38" s="99">
        <v>0</v>
      </c>
      <c r="T38" s="101">
        <f t="shared" si="4"/>
        <v>0</v>
      </c>
      <c r="U38" s="99">
        <v>0</v>
      </c>
      <c r="V38" s="99" t="s">
        <v>767</v>
      </c>
      <c r="W38" s="99">
        <v>0</v>
      </c>
      <c r="X38" s="99">
        <v>0</v>
      </c>
      <c r="Y38" s="101">
        <f t="shared" si="43"/>
        <v>0</v>
      </c>
      <c r="Z38" s="99">
        <v>0</v>
      </c>
      <c r="AA38" s="99" t="s">
        <v>767</v>
      </c>
      <c r="AB38" s="99">
        <v>0</v>
      </c>
      <c r="AC38" s="99">
        <v>0</v>
      </c>
      <c r="AD38" s="99">
        <v>0</v>
      </c>
      <c r="AE38" s="101">
        <f t="shared" si="44"/>
        <v>0</v>
      </c>
      <c r="AF38" s="99">
        <v>0</v>
      </c>
      <c r="AG38" s="99" t="s">
        <v>767</v>
      </c>
      <c r="AH38" s="99">
        <v>0</v>
      </c>
      <c r="AI38" s="99" t="s">
        <v>767</v>
      </c>
      <c r="AJ38" s="99">
        <v>0</v>
      </c>
      <c r="AK38" s="99">
        <v>0</v>
      </c>
      <c r="AL38" s="99">
        <v>0</v>
      </c>
      <c r="AM38" s="99" t="s">
        <v>767</v>
      </c>
      <c r="AN38" s="99" t="s">
        <v>767</v>
      </c>
      <c r="AO38" s="99">
        <v>0</v>
      </c>
      <c r="AP38" s="99">
        <v>0</v>
      </c>
      <c r="AQ38" s="99">
        <v>0</v>
      </c>
      <c r="AR38" s="101">
        <f t="shared" si="45"/>
        <v>0</v>
      </c>
      <c r="AS38" s="99">
        <v>0</v>
      </c>
      <c r="AT38" s="99">
        <v>0</v>
      </c>
      <c r="AU38" s="99">
        <v>0</v>
      </c>
      <c r="AV38" s="101">
        <f t="shared" si="46"/>
        <v>0</v>
      </c>
      <c r="AW38" s="99">
        <v>0</v>
      </c>
      <c r="AX38" s="99">
        <v>0</v>
      </c>
      <c r="AY38" s="99">
        <v>0</v>
      </c>
      <c r="AZ38" s="99">
        <v>0</v>
      </c>
      <c r="BA38" s="99">
        <v>0</v>
      </c>
      <c r="BB38" s="101">
        <f t="shared" si="47"/>
        <v>0</v>
      </c>
      <c r="BC38" s="99">
        <v>0</v>
      </c>
      <c r="BD38" s="99">
        <v>0</v>
      </c>
      <c r="BE38" s="99">
        <v>0</v>
      </c>
      <c r="BF38" s="99">
        <v>0</v>
      </c>
      <c r="BG38" s="99">
        <v>0</v>
      </c>
      <c r="BH38" s="99">
        <v>0</v>
      </c>
      <c r="BI38" s="101">
        <f t="shared" si="48"/>
        <v>0</v>
      </c>
      <c r="BJ38" s="99">
        <v>0</v>
      </c>
      <c r="BK38" s="99">
        <v>0</v>
      </c>
      <c r="BL38" s="99">
        <v>0</v>
      </c>
      <c r="BM38" s="101">
        <f t="shared" si="49"/>
        <v>0</v>
      </c>
      <c r="BN38" s="99">
        <v>0</v>
      </c>
      <c r="BO38" s="99">
        <v>0</v>
      </c>
      <c r="BP38" s="101">
        <f t="shared" si="5"/>
        <v>0</v>
      </c>
      <c r="BQ38" s="99">
        <v>0</v>
      </c>
      <c r="BR38" s="99">
        <v>0</v>
      </c>
      <c r="BS38" s="99">
        <v>0</v>
      </c>
      <c r="BT38" s="99">
        <v>0</v>
      </c>
      <c r="BU38" s="101">
        <f t="shared" si="6"/>
        <v>0</v>
      </c>
      <c r="BV38" s="99">
        <v>0</v>
      </c>
      <c r="BW38" s="99">
        <v>0</v>
      </c>
      <c r="BX38" s="99">
        <v>0</v>
      </c>
      <c r="BY38" s="101">
        <f t="shared" si="7"/>
        <v>0</v>
      </c>
      <c r="BZ38" s="99">
        <v>0</v>
      </c>
      <c r="CA38" s="99">
        <v>0</v>
      </c>
      <c r="CB38" s="99">
        <v>0</v>
      </c>
    </row>
    <row r="39" spans="1:83" ht="23.25" customHeight="1">
      <c r="A39" s="76">
        <v>420</v>
      </c>
      <c r="B39" s="80" t="s">
        <v>430</v>
      </c>
      <c r="C39" s="101">
        <f t="shared" si="38"/>
        <v>0</v>
      </c>
      <c r="D39" s="101">
        <f t="shared" si="39"/>
        <v>0</v>
      </c>
      <c r="E39" s="99">
        <v>0</v>
      </c>
      <c r="F39" s="99">
        <v>0</v>
      </c>
      <c r="G39" s="101">
        <f t="shared" si="40"/>
        <v>0</v>
      </c>
      <c r="H39" s="99">
        <v>0</v>
      </c>
      <c r="I39" s="99">
        <v>0</v>
      </c>
      <c r="J39" s="101">
        <f t="shared" si="41"/>
        <v>0</v>
      </c>
      <c r="K39" s="99">
        <v>0</v>
      </c>
      <c r="L39" s="99">
        <v>0</v>
      </c>
      <c r="M39" s="99">
        <v>0</v>
      </c>
      <c r="N39" s="99">
        <v>0</v>
      </c>
      <c r="O39" s="101">
        <f t="shared" si="42"/>
        <v>0</v>
      </c>
      <c r="P39" s="99">
        <v>0</v>
      </c>
      <c r="Q39" s="99">
        <v>0</v>
      </c>
      <c r="R39" s="99">
        <v>0</v>
      </c>
      <c r="S39" s="99">
        <v>0</v>
      </c>
      <c r="T39" s="101">
        <f t="shared" si="4"/>
        <v>0</v>
      </c>
      <c r="U39" s="99">
        <v>0</v>
      </c>
      <c r="V39" s="99">
        <v>0</v>
      </c>
      <c r="W39" s="99">
        <v>0</v>
      </c>
      <c r="X39" s="99">
        <v>0</v>
      </c>
      <c r="Y39" s="101">
        <f t="shared" si="43"/>
        <v>0</v>
      </c>
      <c r="Z39" s="99">
        <v>0</v>
      </c>
      <c r="AA39" s="99">
        <v>0</v>
      </c>
      <c r="AB39" s="99">
        <v>0</v>
      </c>
      <c r="AC39" s="99">
        <v>0</v>
      </c>
      <c r="AD39" s="99">
        <v>0</v>
      </c>
      <c r="AE39" s="101">
        <f t="shared" si="44"/>
        <v>0</v>
      </c>
      <c r="AF39" s="99">
        <v>0</v>
      </c>
      <c r="AG39" s="99">
        <v>0</v>
      </c>
      <c r="AH39" s="99">
        <v>0</v>
      </c>
      <c r="AI39" s="99">
        <v>0</v>
      </c>
      <c r="AJ39" s="99">
        <v>0</v>
      </c>
      <c r="AK39" s="99">
        <v>0</v>
      </c>
      <c r="AL39" s="99">
        <v>0</v>
      </c>
      <c r="AM39" s="99">
        <v>0</v>
      </c>
      <c r="AN39" s="99">
        <v>0</v>
      </c>
      <c r="AO39" s="99">
        <v>0</v>
      </c>
      <c r="AP39" s="99">
        <v>0</v>
      </c>
      <c r="AQ39" s="99">
        <v>0</v>
      </c>
      <c r="AR39" s="101">
        <f t="shared" si="45"/>
        <v>0</v>
      </c>
      <c r="AS39" s="99">
        <v>0</v>
      </c>
      <c r="AT39" s="99">
        <v>0</v>
      </c>
      <c r="AU39" s="99">
        <v>0</v>
      </c>
      <c r="AV39" s="101">
        <f t="shared" si="46"/>
        <v>0</v>
      </c>
      <c r="AW39" s="99">
        <v>0</v>
      </c>
      <c r="AX39" s="99">
        <v>0</v>
      </c>
      <c r="AY39" s="99">
        <v>0</v>
      </c>
      <c r="AZ39" s="99">
        <v>0</v>
      </c>
      <c r="BA39" s="99">
        <v>0</v>
      </c>
      <c r="BB39" s="101">
        <f t="shared" si="47"/>
        <v>0</v>
      </c>
      <c r="BC39" s="99">
        <v>0</v>
      </c>
      <c r="BD39" s="99">
        <v>0</v>
      </c>
      <c r="BE39" s="99">
        <v>0</v>
      </c>
      <c r="BF39" s="99">
        <v>0</v>
      </c>
      <c r="BG39" s="99">
        <v>0</v>
      </c>
      <c r="BH39" s="99">
        <v>0</v>
      </c>
      <c r="BI39" s="101">
        <f t="shared" si="48"/>
        <v>0</v>
      </c>
      <c r="BJ39" s="99">
        <v>0</v>
      </c>
      <c r="BK39" s="99">
        <v>0</v>
      </c>
      <c r="BL39" s="99">
        <v>0</v>
      </c>
      <c r="BM39" s="101">
        <f t="shared" si="49"/>
        <v>0</v>
      </c>
      <c r="BN39" s="99">
        <v>0</v>
      </c>
      <c r="BO39" s="99">
        <v>0</v>
      </c>
      <c r="BP39" s="101">
        <f t="shared" si="5"/>
        <v>0</v>
      </c>
      <c r="BQ39" s="99">
        <v>0</v>
      </c>
      <c r="BR39" s="99">
        <v>0</v>
      </c>
      <c r="BS39" s="99">
        <v>0</v>
      </c>
      <c r="BT39" s="99" t="s">
        <v>767</v>
      </c>
      <c r="BU39" s="101">
        <f t="shared" si="6"/>
        <v>0</v>
      </c>
      <c r="BV39" s="99">
        <v>0</v>
      </c>
      <c r="BW39" s="99">
        <v>0</v>
      </c>
      <c r="BX39" s="99">
        <v>0</v>
      </c>
      <c r="BY39" s="101">
        <f t="shared" si="7"/>
        <v>0</v>
      </c>
      <c r="BZ39" s="99">
        <v>0</v>
      </c>
      <c r="CA39" s="99">
        <v>0</v>
      </c>
      <c r="CB39" s="99">
        <v>0</v>
      </c>
      <c r="CC39" s="146"/>
      <c r="CD39" s="146"/>
      <c r="CE39" s="146"/>
    </row>
    <row r="40" spans="1:83" ht="15.95" customHeight="1">
      <c r="A40" s="76">
        <v>421</v>
      </c>
      <c r="B40" s="77" t="s">
        <v>625</v>
      </c>
      <c r="C40" s="101">
        <f t="shared" si="38"/>
        <v>0</v>
      </c>
      <c r="D40" s="101">
        <f t="shared" si="39"/>
        <v>0</v>
      </c>
      <c r="E40" s="99">
        <v>0</v>
      </c>
      <c r="F40" s="99">
        <v>0</v>
      </c>
      <c r="G40" s="101">
        <f t="shared" si="40"/>
        <v>0</v>
      </c>
      <c r="H40" s="99">
        <v>0</v>
      </c>
      <c r="I40" s="99">
        <v>0</v>
      </c>
      <c r="J40" s="101">
        <f t="shared" si="41"/>
        <v>0</v>
      </c>
      <c r="K40" s="99">
        <v>0</v>
      </c>
      <c r="L40" s="99">
        <v>0</v>
      </c>
      <c r="M40" s="99">
        <v>0</v>
      </c>
      <c r="N40" s="99">
        <v>0</v>
      </c>
      <c r="O40" s="101">
        <f t="shared" si="42"/>
        <v>0</v>
      </c>
      <c r="P40" s="99">
        <v>0</v>
      </c>
      <c r="Q40" s="99">
        <v>0</v>
      </c>
      <c r="R40" s="99">
        <v>0</v>
      </c>
      <c r="S40" s="99">
        <v>0</v>
      </c>
      <c r="T40" s="101">
        <f t="shared" si="4"/>
        <v>0</v>
      </c>
      <c r="U40" s="99">
        <v>0</v>
      </c>
      <c r="V40" s="99">
        <v>0</v>
      </c>
      <c r="W40" s="99">
        <v>0</v>
      </c>
      <c r="X40" s="99">
        <v>0</v>
      </c>
      <c r="Y40" s="101">
        <f t="shared" si="43"/>
        <v>0</v>
      </c>
      <c r="Z40" s="99">
        <v>0</v>
      </c>
      <c r="AA40" s="99">
        <v>0</v>
      </c>
      <c r="AB40" s="99">
        <v>0</v>
      </c>
      <c r="AC40" s="99">
        <v>0</v>
      </c>
      <c r="AD40" s="99">
        <v>0</v>
      </c>
      <c r="AE40" s="101">
        <f t="shared" si="44"/>
        <v>0</v>
      </c>
      <c r="AF40" s="99">
        <v>0</v>
      </c>
      <c r="AG40" s="99">
        <v>0</v>
      </c>
      <c r="AH40" s="99">
        <v>0</v>
      </c>
      <c r="AI40" s="99">
        <v>0</v>
      </c>
      <c r="AJ40" s="99">
        <v>0</v>
      </c>
      <c r="AK40" s="99">
        <v>0</v>
      </c>
      <c r="AL40" s="99">
        <v>0</v>
      </c>
      <c r="AM40" s="99">
        <v>0</v>
      </c>
      <c r="AN40" s="99">
        <v>0</v>
      </c>
      <c r="AO40" s="99">
        <v>0</v>
      </c>
      <c r="AP40" s="99">
        <v>0</v>
      </c>
      <c r="AQ40" s="99">
        <v>0</v>
      </c>
      <c r="AR40" s="101">
        <f t="shared" si="45"/>
        <v>0</v>
      </c>
      <c r="AS40" s="99">
        <v>0</v>
      </c>
      <c r="AT40" s="99">
        <v>0</v>
      </c>
      <c r="AU40" s="99">
        <v>0</v>
      </c>
      <c r="AV40" s="101">
        <f t="shared" si="46"/>
        <v>0</v>
      </c>
      <c r="AW40" s="99">
        <v>0</v>
      </c>
      <c r="AX40" s="99">
        <v>0</v>
      </c>
      <c r="AY40" s="99">
        <v>0</v>
      </c>
      <c r="AZ40" s="99">
        <v>0</v>
      </c>
      <c r="BA40" s="99">
        <v>0</v>
      </c>
      <c r="BB40" s="101">
        <f t="shared" si="47"/>
        <v>0</v>
      </c>
      <c r="BC40" s="99">
        <v>0</v>
      </c>
      <c r="BD40" s="99">
        <v>0</v>
      </c>
      <c r="BE40" s="99">
        <v>0</v>
      </c>
      <c r="BF40" s="99">
        <v>0</v>
      </c>
      <c r="BG40" s="99">
        <v>0</v>
      </c>
      <c r="BH40" s="99">
        <v>0</v>
      </c>
      <c r="BI40" s="101">
        <f t="shared" si="48"/>
        <v>0</v>
      </c>
      <c r="BJ40" s="99">
        <v>0</v>
      </c>
      <c r="BK40" s="99" t="s">
        <v>767</v>
      </c>
      <c r="BL40" s="99">
        <v>0</v>
      </c>
      <c r="BM40" s="101">
        <f t="shared" si="49"/>
        <v>0</v>
      </c>
      <c r="BN40" s="99">
        <v>0</v>
      </c>
      <c r="BO40" s="99">
        <v>0</v>
      </c>
      <c r="BP40" s="101">
        <f t="shared" si="5"/>
        <v>0</v>
      </c>
      <c r="BQ40" s="99">
        <v>0</v>
      </c>
      <c r="BR40" s="99">
        <v>0</v>
      </c>
      <c r="BS40" s="99">
        <v>0</v>
      </c>
      <c r="BT40" s="99">
        <v>0</v>
      </c>
      <c r="BU40" s="101">
        <f t="shared" si="6"/>
        <v>0</v>
      </c>
      <c r="BV40" s="99">
        <v>0</v>
      </c>
      <c r="BW40" s="99">
        <v>0</v>
      </c>
      <c r="BX40" s="99">
        <v>0</v>
      </c>
      <c r="BY40" s="101">
        <f t="shared" si="7"/>
        <v>0</v>
      </c>
      <c r="BZ40" s="99">
        <v>0</v>
      </c>
      <c r="CA40" s="99">
        <v>0</v>
      </c>
      <c r="CB40" s="99">
        <v>0</v>
      </c>
    </row>
    <row r="41" spans="1:83" ht="15.95" customHeight="1">
      <c r="A41" s="79">
        <v>423</v>
      </c>
      <c r="B41" s="10" t="s">
        <v>835</v>
      </c>
      <c r="C41" s="101">
        <f t="shared" si="38"/>
        <v>0</v>
      </c>
      <c r="D41" s="101">
        <f t="shared" si="39"/>
        <v>0</v>
      </c>
      <c r="E41" s="99">
        <v>0</v>
      </c>
      <c r="F41" s="99">
        <v>0</v>
      </c>
      <c r="G41" s="101">
        <f t="shared" si="40"/>
        <v>0</v>
      </c>
      <c r="H41" s="99">
        <v>0</v>
      </c>
      <c r="I41" s="99">
        <v>0</v>
      </c>
      <c r="J41" s="101">
        <f t="shared" si="41"/>
        <v>0</v>
      </c>
      <c r="K41" s="99">
        <v>0</v>
      </c>
      <c r="L41" s="99">
        <v>0</v>
      </c>
      <c r="M41" s="99">
        <v>0</v>
      </c>
      <c r="N41" s="99" t="s">
        <v>767</v>
      </c>
      <c r="O41" s="101">
        <f t="shared" si="42"/>
        <v>0</v>
      </c>
      <c r="P41" s="99">
        <v>0</v>
      </c>
      <c r="Q41" s="99">
        <v>0</v>
      </c>
      <c r="R41" s="99">
        <v>0</v>
      </c>
      <c r="S41" s="99">
        <v>0</v>
      </c>
      <c r="T41" s="101">
        <f t="shared" si="4"/>
        <v>0</v>
      </c>
      <c r="U41" s="99">
        <v>0</v>
      </c>
      <c r="V41" s="99">
        <v>0</v>
      </c>
      <c r="W41" s="99">
        <v>0</v>
      </c>
      <c r="X41" s="99">
        <v>0</v>
      </c>
      <c r="Y41" s="101">
        <f t="shared" si="43"/>
        <v>0</v>
      </c>
      <c r="Z41" s="99">
        <v>0</v>
      </c>
      <c r="AA41" s="99">
        <v>0</v>
      </c>
      <c r="AB41" s="99">
        <v>0</v>
      </c>
      <c r="AC41" s="99">
        <v>0</v>
      </c>
      <c r="AD41" s="99" t="s">
        <v>767</v>
      </c>
      <c r="AE41" s="101">
        <f t="shared" si="44"/>
        <v>0</v>
      </c>
      <c r="AF41" s="99">
        <v>0</v>
      </c>
      <c r="AG41" s="99">
        <v>0</v>
      </c>
      <c r="AH41" s="99">
        <v>0</v>
      </c>
      <c r="AI41" s="99">
        <v>0</v>
      </c>
      <c r="AJ41" s="99">
        <v>0</v>
      </c>
      <c r="AK41" s="99">
        <v>0</v>
      </c>
      <c r="AL41" s="99">
        <v>0</v>
      </c>
      <c r="AM41" s="99">
        <v>0</v>
      </c>
      <c r="AN41" s="99">
        <v>0</v>
      </c>
      <c r="AO41" s="99">
        <v>0</v>
      </c>
      <c r="AP41" s="99">
        <v>0</v>
      </c>
      <c r="AQ41" s="99">
        <v>0</v>
      </c>
      <c r="AR41" s="101">
        <f t="shared" si="45"/>
        <v>0</v>
      </c>
      <c r="AS41" s="99">
        <v>0</v>
      </c>
      <c r="AT41" s="99">
        <v>0</v>
      </c>
      <c r="AU41" s="99">
        <v>0</v>
      </c>
      <c r="AV41" s="101">
        <f t="shared" si="46"/>
        <v>0</v>
      </c>
      <c r="AW41" s="99">
        <v>0</v>
      </c>
      <c r="AX41" s="99">
        <v>0</v>
      </c>
      <c r="AY41" s="99">
        <v>0</v>
      </c>
      <c r="AZ41" s="99">
        <v>0</v>
      </c>
      <c r="BA41" s="99">
        <v>0</v>
      </c>
      <c r="BB41" s="101">
        <f t="shared" si="47"/>
        <v>0</v>
      </c>
      <c r="BC41" s="99">
        <v>0</v>
      </c>
      <c r="BD41" s="99">
        <v>0</v>
      </c>
      <c r="BE41" s="99">
        <v>0</v>
      </c>
      <c r="BF41" s="99">
        <v>0</v>
      </c>
      <c r="BG41" s="99">
        <v>0</v>
      </c>
      <c r="BH41" s="99">
        <v>0</v>
      </c>
      <c r="BI41" s="101">
        <f t="shared" si="48"/>
        <v>0</v>
      </c>
      <c r="BJ41" s="99">
        <v>0</v>
      </c>
      <c r="BK41" s="99">
        <v>0</v>
      </c>
      <c r="BL41" s="99">
        <v>0</v>
      </c>
      <c r="BM41" s="101">
        <f t="shared" si="49"/>
        <v>0</v>
      </c>
      <c r="BN41" s="99">
        <v>0</v>
      </c>
      <c r="BO41" s="99">
        <v>0</v>
      </c>
      <c r="BP41" s="101">
        <f t="shared" si="5"/>
        <v>0</v>
      </c>
      <c r="BQ41" s="99">
        <v>0</v>
      </c>
      <c r="BR41" s="99">
        <v>0</v>
      </c>
      <c r="BS41" s="99">
        <v>0</v>
      </c>
      <c r="BT41" s="99">
        <v>0</v>
      </c>
      <c r="BU41" s="101">
        <f t="shared" si="6"/>
        <v>0</v>
      </c>
      <c r="BV41" s="99">
        <v>0</v>
      </c>
      <c r="BW41" s="99">
        <v>0</v>
      </c>
      <c r="BX41" s="99">
        <v>0</v>
      </c>
      <c r="BY41" s="101">
        <f t="shared" si="7"/>
        <v>0</v>
      </c>
      <c r="BZ41" s="99">
        <v>0</v>
      </c>
      <c r="CA41" s="99">
        <v>0</v>
      </c>
      <c r="CB41" s="99">
        <v>0</v>
      </c>
    </row>
    <row r="42" spans="1:83" ht="21.75" customHeight="1">
      <c r="A42" s="76">
        <v>499</v>
      </c>
      <c r="B42" s="81" t="s">
        <v>605</v>
      </c>
      <c r="C42" s="101">
        <f t="shared" si="38"/>
        <v>0</v>
      </c>
      <c r="D42" s="101">
        <f t="shared" si="39"/>
        <v>0</v>
      </c>
      <c r="E42" s="99">
        <v>0</v>
      </c>
      <c r="F42" s="99">
        <v>0</v>
      </c>
      <c r="G42" s="101">
        <f t="shared" si="40"/>
        <v>0</v>
      </c>
      <c r="H42" s="99">
        <v>0</v>
      </c>
      <c r="I42" s="99">
        <v>0</v>
      </c>
      <c r="J42" s="101">
        <f t="shared" si="41"/>
        <v>0</v>
      </c>
      <c r="K42" s="99">
        <v>0</v>
      </c>
      <c r="L42" s="99">
        <v>0</v>
      </c>
      <c r="M42" s="99">
        <v>0</v>
      </c>
      <c r="N42" s="99">
        <v>0</v>
      </c>
      <c r="O42" s="101">
        <f t="shared" si="42"/>
        <v>0</v>
      </c>
      <c r="P42" s="99">
        <v>0</v>
      </c>
      <c r="Q42" s="99">
        <v>0</v>
      </c>
      <c r="R42" s="99">
        <v>0</v>
      </c>
      <c r="S42" s="99">
        <v>0</v>
      </c>
      <c r="T42" s="101">
        <f t="shared" si="4"/>
        <v>0</v>
      </c>
      <c r="U42" s="99">
        <v>0</v>
      </c>
      <c r="V42" s="99">
        <v>0</v>
      </c>
      <c r="W42" s="99">
        <v>0</v>
      </c>
      <c r="X42" s="99">
        <v>0</v>
      </c>
      <c r="Y42" s="101">
        <f t="shared" si="43"/>
        <v>0</v>
      </c>
      <c r="Z42" s="99">
        <v>0</v>
      </c>
      <c r="AA42" s="99">
        <v>0</v>
      </c>
      <c r="AB42" s="99">
        <v>0</v>
      </c>
      <c r="AC42" s="99" t="s">
        <v>767</v>
      </c>
      <c r="AD42" s="99">
        <v>0</v>
      </c>
      <c r="AE42" s="101">
        <f t="shared" si="44"/>
        <v>0</v>
      </c>
      <c r="AF42" s="99">
        <v>0</v>
      </c>
      <c r="AG42" s="99">
        <v>0</v>
      </c>
      <c r="AH42" s="99">
        <v>0</v>
      </c>
      <c r="AI42" s="99">
        <v>0</v>
      </c>
      <c r="AJ42" s="99">
        <v>0</v>
      </c>
      <c r="AK42" s="99">
        <v>0</v>
      </c>
      <c r="AL42" s="99" t="s">
        <v>767</v>
      </c>
      <c r="AM42" s="99">
        <v>0</v>
      </c>
      <c r="AN42" s="99">
        <v>0</v>
      </c>
      <c r="AO42" s="99">
        <v>0</v>
      </c>
      <c r="AP42" s="99">
        <v>0</v>
      </c>
      <c r="AQ42" s="99">
        <v>0</v>
      </c>
      <c r="AR42" s="101">
        <f t="shared" si="45"/>
        <v>0</v>
      </c>
      <c r="AS42" s="99">
        <v>0</v>
      </c>
      <c r="AT42" s="99">
        <v>0</v>
      </c>
      <c r="AU42" s="99">
        <v>0</v>
      </c>
      <c r="AV42" s="101">
        <f t="shared" si="46"/>
        <v>0</v>
      </c>
      <c r="AW42" s="99">
        <v>0</v>
      </c>
      <c r="AX42" s="99">
        <v>0</v>
      </c>
      <c r="AY42" s="99">
        <v>0</v>
      </c>
      <c r="AZ42" s="99">
        <v>0</v>
      </c>
      <c r="BA42" s="99">
        <v>0</v>
      </c>
      <c r="BB42" s="101">
        <f t="shared" si="47"/>
        <v>0</v>
      </c>
      <c r="BC42" s="99">
        <v>0</v>
      </c>
      <c r="BD42" s="99">
        <v>0</v>
      </c>
      <c r="BE42" s="99">
        <v>0</v>
      </c>
      <c r="BF42" s="99">
        <v>0</v>
      </c>
      <c r="BG42" s="99">
        <v>0</v>
      </c>
      <c r="BH42" s="99">
        <v>0</v>
      </c>
      <c r="BI42" s="101">
        <f t="shared" si="48"/>
        <v>0</v>
      </c>
      <c r="BJ42" s="99">
        <v>0</v>
      </c>
      <c r="BK42" s="99">
        <v>0</v>
      </c>
      <c r="BL42" s="99">
        <v>0</v>
      </c>
      <c r="BM42" s="101">
        <f t="shared" si="49"/>
        <v>0</v>
      </c>
      <c r="BN42" s="99">
        <v>0</v>
      </c>
      <c r="BO42" s="99">
        <v>0</v>
      </c>
      <c r="BP42" s="101">
        <f t="shared" si="5"/>
        <v>0</v>
      </c>
      <c r="BQ42" s="99">
        <v>0</v>
      </c>
      <c r="BR42" s="99">
        <v>0</v>
      </c>
      <c r="BS42" s="99">
        <v>0</v>
      </c>
      <c r="BT42" s="99">
        <v>0</v>
      </c>
      <c r="BU42" s="101">
        <f t="shared" si="6"/>
        <v>0</v>
      </c>
      <c r="BV42" s="99">
        <v>0</v>
      </c>
      <c r="BW42" s="99">
        <v>0</v>
      </c>
      <c r="BX42" s="99">
        <v>0</v>
      </c>
      <c r="BY42" s="101">
        <f t="shared" si="7"/>
        <v>0</v>
      </c>
      <c r="BZ42" s="99">
        <v>0</v>
      </c>
      <c r="CA42" s="99">
        <v>0</v>
      </c>
      <c r="CB42" s="99">
        <v>0</v>
      </c>
    </row>
    <row r="43" spans="1:83" ht="22.5" customHeight="1">
      <c r="A43" s="74"/>
      <c r="B43" s="75" t="s">
        <v>696</v>
      </c>
      <c r="C43" s="101">
        <f>SUM(C44:C62)</f>
        <v>4456</v>
      </c>
      <c r="D43" s="101">
        <f t="shared" ref="D43:BP43" si="50">SUM(D44:D62)</f>
        <v>150</v>
      </c>
      <c r="E43" s="101">
        <f>SUM(E44:E62)</f>
        <v>23</v>
      </c>
      <c r="F43" s="101">
        <f t="shared" si="50"/>
        <v>150</v>
      </c>
      <c r="G43" s="101">
        <f t="shared" si="50"/>
        <v>76</v>
      </c>
      <c r="H43" s="101">
        <f t="shared" si="50"/>
        <v>0</v>
      </c>
      <c r="I43" s="101">
        <f t="shared" si="50"/>
        <v>76</v>
      </c>
      <c r="J43" s="101">
        <f t="shared" si="50"/>
        <v>166</v>
      </c>
      <c r="K43" s="101">
        <f t="shared" si="50"/>
        <v>0</v>
      </c>
      <c r="L43" s="101">
        <f t="shared" si="50"/>
        <v>82</v>
      </c>
      <c r="M43" s="101">
        <f t="shared" si="50"/>
        <v>26</v>
      </c>
      <c r="N43" s="101">
        <f t="shared" si="50"/>
        <v>58</v>
      </c>
      <c r="O43" s="101">
        <f t="shared" si="50"/>
        <v>95</v>
      </c>
      <c r="P43" s="101">
        <f t="shared" si="50"/>
        <v>0</v>
      </c>
      <c r="Q43" s="101">
        <f t="shared" si="50"/>
        <v>46</v>
      </c>
      <c r="R43" s="101">
        <f t="shared" si="50"/>
        <v>7</v>
      </c>
      <c r="S43" s="101">
        <f t="shared" si="50"/>
        <v>42</v>
      </c>
      <c r="T43" s="101">
        <f t="shared" si="50"/>
        <v>200</v>
      </c>
      <c r="U43" s="101">
        <f t="shared" si="50"/>
        <v>0</v>
      </c>
      <c r="V43" s="101">
        <f t="shared" si="50"/>
        <v>173</v>
      </c>
      <c r="W43" s="101">
        <f t="shared" si="50"/>
        <v>12</v>
      </c>
      <c r="X43" s="101">
        <f t="shared" si="50"/>
        <v>15</v>
      </c>
      <c r="Y43" s="101">
        <f t="shared" si="50"/>
        <v>452</v>
      </c>
      <c r="Z43" s="101">
        <f t="shared" si="50"/>
        <v>0</v>
      </c>
      <c r="AA43" s="101">
        <f t="shared" si="50"/>
        <v>107</v>
      </c>
      <c r="AB43" s="101">
        <f t="shared" si="50"/>
        <v>78</v>
      </c>
      <c r="AC43" s="101">
        <f t="shared" si="50"/>
        <v>175</v>
      </c>
      <c r="AD43" s="101">
        <f t="shared" si="50"/>
        <v>92</v>
      </c>
      <c r="AE43" s="101">
        <f t="shared" si="50"/>
        <v>1833</v>
      </c>
      <c r="AF43" s="101">
        <f t="shared" si="50"/>
        <v>0</v>
      </c>
      <c r="AG43" s="101">
        <f t="shared" si="50"/>
        <v>313</v>
      </c>
      <c r="AH43" s="101">
        <f t="shared" si="50"/>
        <v>425</v>
      </c>
      <c r="AI43" s="101">
        <f t="shared" si="50"/>
        <v>268</v>
      </c>
      <c r="AJ43" s="101">
        <f t="shared" si="50"/>
        <v>271</v>
      </c>
      <c r="AK43" s="101">
        <f t="shared" si="50"/>
        <v>14</v>
      </c>
      <c r="AL43" s="101">
        <f t="shared" si="50"/>
        <v>50</v>
      </c>
      <c r="AM43" s="101">
        <f t="shared" si="50"/>
        <v>28</v>
      </c>
      <c r="AN43" s="101">
        <f t="shared" si="50"/>
        <v>49</v>
      </c>
      <c r="AO43" s="101">
        <f t="shared" si="50"/>
        <v>14</v>
      </c>
      <c r="AP43" s="101">
        <f t="shared" si="50"/>
        <v>401</v>
      </c>
      <c r="AQ43" s="101">
        <f t="shared" si="50"/>
        <v>0</v>
      </c>
      <c r="AR43" s="101">
        <f t="shared" si="50"/>
        <v>235</v>
      </c>
      <c r="AS43" s="101">
        <f t="shared" si="50"/>
        <v>0</v>
      </c>
      <c r="AT43" s="101">
        <f t="shared" si="50"/>
        <v>175</v>
      </c>
      <c r="AU43" s="101">
        <f t="shared" si="50"/>
        <v>60</v>
      </c>
      <c r="AV43" s="101">
        <f t="shared" si="50"/>
        <v>252</v>
      </c>
      <c r="AW43" s="101">
        <f t="shared" si="50"/>
        <v>0</v>
      </c>
      <c r="AX43" s="101">
        <f t="shared" si="50"/>
        <v>88</v>
      </c>
      <c r="AY43" s="101">
        <f t="shared" si="50"/>
        <v>41</v>
      </c>
      <c r="AZ43" s="101">
        <f t="shared" si="50"/>
        <v>104</v>
      </c>
      <c r="BA43" s="101">
        <f t="shared" si="50"/>
        <v>19</v>
      </c>
      <c r="BB43" s="101">
        <f t="shared" si="50"/>
        <v>379</v>
      </c>
      <c r="BC43" s="101">
        <f t="shared" si="50"/>
        <v>0</v>
      </c>
      <c r="BD43" s="101">
        <f t="shared" si="50"/>
        <v>143</v>
      </c>
      <c r="BE43" s="101">
        <f t="shared" si="50"/>
        <v>0</v>
      </c>
      <c r="BF43" s="101">
        <f t="shared" si="50"/>
        <v>86</v>
      </c>
      <c r="BG43" s="101">
        <f t="shared" si="50"/>
        <v>92</v>
      </c>
      <c r="BH43" s="101">
        <f t="shared" si="50"/>
        <v>58</v>
      </c>
      <c r="BI43" s="101">
        <f t="shared" si="50"/>
        <v>231</v>
      </c>
      <c r="BJ43" s="101">
        <f t="shared" si="50"/>
        <v>0</v>
      </c>
      <c r="BK43" s="101">
        <f t="shared" si="50"/>
        <v>169</v>
      </c>
      <c r="BL43" s="101">
        <f t="shared" si="50"/>
        <v>62</v>
      </c>
      <c r="BM43" s="101">
        <f t="shared" si="50"/>
        <v>108</v>
      </c>
      <c r="BN43" s="101">
        <f t="shared" si="50"/>
        <v>108</v>
      </c>
      <c r="BO43" s="101">
        <f t="shared" si="50"/>
        <v>0</v>
      </c>
      <c r="BP43" s="101">
        <f t="shared" si="50"/>
        <v>197</v>
      </c>
      <c r="BQ43" s="101">
        <f t="shared" ref="BQ43:CB43" si="51">SUM(BQ44:BQ62)</f>
        <v>0</v>
      </c>
      <c r="BR43" s="101">
        <f t="shared" si="51"/>
        <v>74</v>
      </c>
      <c r="BS43" s="101">
        <f t="shared" si="51"/>
        <v>32</v>
      </c>
      <c r="BT43" s="101">
        <f t="shared" si="51"/>
        <v>91</v>
      </c>
      <c r="BU43" s="101">
        <f t="shared" si="51"/>
        <v>45</v>
      </c>
      <c r="BV43" s="101">
        <f t="shared" si="51"/>
        <v>0</v>
      </c>
      <c r="BW43" s="101">
        <f t="shared" si="51"/>
        <v>27</v>
      </c>
      <c r="BX43" s="101">
        <f t="shared" si="51"/>
        <v>18</v>
      </c>
      <c r="BY43" s="101">
        <f t="shared" si="51"/>
        <v>37</v>
      </c>
      <c r="BZ43" s="101">
        <f t="shared" si="51"/>
        <v>0</v>
      </c>
      <c r="CA43" s="101">
        <f t="shared" si="51"/>
        <v>33</v>
      </c>
      <c r="CB43" s="101">
        <f t="shared" si="51"/>
        <v>4</v>
      </c>
    </row>
    <row r="44" spans="1:83" ht="15.95" customHeight="1">
      <c r="A44" s="76">
        <v>501</v>
      </c>
      <c r="B44" s="77" t="s">
        <v>626</v>
      </c>
      <c r="C44" s="101">
        <f t="shared" ref="C44:C62" si="52">+D44+G44+J44+O44+T44+Y44+AE44+AR44+AV44+BB44+BI44+BP44+BU44+BY44+BM44</f>
        <v>21</v>
      </c>
      <c r="D44" s="101">
        <f t="shared" ref="D44:D62" si="53">SUM(F44:F44)</f>
        <v>0</v>
      </c>
      <c r="E44" s="99">
        <v>0</v>
      </c>
      <c r="F44" s="99" t="s">
        <v>767</v>
      </c>
      <c r="G44" s="101">
        <f t="shared" ref="G44:G62" si="54">SUM(H44:I44)</f>
        <v>0</v>
      </c>
      <c r="H44" s="99">
        <v>0</v>
      </c>
      <c r="I44" s="99">
        <v>0</v>
      </c>
      <c r="J44" s="101">
        <f t="shared" ref="J44:J62" si="55">SUM(K44:N44)</f>
        <v>0</v>
      </c>
      <c r="K44" s="99">
        <v>0</v>
      </c>
      <c r="L44" s="99">
        <v>0</v>
      </c>
      <c r="M44" s="99" t="s">
        <v>767</v>
      </c>
      <c r="N44" s="99" t="s">
        <v>767</v>
      </c>
      <c r="O44" s="101">
        <f t="shared" ref="O44:O62" si="56">SUM(P44:S44)</f>
        <v>0</v>
      </c>
      <c r="P44" s="99">
        <v>0</v>
      </c>
      <c r="Q44" s="99">
        <v>0</v>
      </c>
      <c r="R44" s="99">
        <v>0</v>
      </c>
      <c r="S44" s="99" t="s">
        <v>767</v>
      </c>
      <c r="T44" s="101">
        <f t="shared" si="4"/>
        <v>0</v>
      </c>
      <c r="U44" s="99">
        <v>0</v>
      </c>
      <c r="V44" s="99" t="s">
        <v>767</v>
      </c>
      <c r="W44" s="99">
        <v>0</v>
      </c>
      <c r="X44" s="99">
        <v>0</v>
      </c>
      <c r="Y44" s="101">
        <f t="shared" ref="Y44:Y62" si="57">SUM(Z44:AD44)</f>
        <v>17</v>
      </c>
      <c r="Z44" s="99">
        <v>0</v>
      </c>
      <c r="AA44" s="99" t="s">
        <v>767</v>
      </c>
      <c r="AB44" s="99">
        <v>0</v>
      </c>
      <c r="AC44" s="99">
        <v>17</v>
      </c>
      <c r="AD44" s="99">
        <v>0</v>
      </c>
      <c r="AE44" s="101">
        <f t="shared" ref="AE44:AE62" si="58">SUM(AF44:AQ44)</f>
        <v>0</v>
      </c>
      <c r="AF44" s="99">
        <v>0</v>
      </c>
      <c r="AG44" s="99" t="s">
        <v>767</v>
      </c>
      <c r="AH44" s="99" t="s">
        <v>767</v>
      </c>
      <c r="AI44" s="99">
        <v>0</v>
      </c>
      <c r="AJ44" s="99" t="s">
        <v>767</v>
      </c>
      <c r="AK44" s="99">
        <v>0</v>
      </c>
      <c r="AL44" s="99">
        <v>0</v>
      </c>
      <c r="AM44" s="99">
        <v>0</v>
      </c>
      <c r="AN44" s="99">
        <v>0</v>
      </c>
      <c r="AO44" s="99">
        <v>0</v>
      </c>
      <c r="AP44" s="99" t="s">
        <v>767</v>
      </c>
      <c r="AQ44" s="99">
        <v>0</v>
      </c>
      <c r="AR44" s="101">
        <f t="shared" ref="AR44:AR62" si="59">SUM(AS44:AU44)</f>
        <v>0</v>
      </c>
      <c r="AS44" s="99">
        <v>0</v>
      </c>
      <c r="AT44" s="99" t="s">
        <v>767</v>
      </c>
      <c r="AU44" s="99" t="s">
        <v>767</v>
      </c>
      <c r="AV44" s="101">
        <f t="shared" ref="AV44:AV62" si="60">SUM(AW44:BA44)</f>
        <v>4</v>
      </c>
      <c r="AW44" s="99">
        <v>0</v>
      </c>
      <c r="AX44" s="99">
        <v>4</v>
      </c>
      <c r="AY44" s="99">
        <v>0</v>
      </c>
      <c r="AZ44" s="99">
        <v>0</v>
      </c>
      <c r="BA44" s="99">
        <v>0</v>
      </c>
      <c r="BB44" s="101">
        <f t="shared" ref="BB44:BB62" si="61">SUM(BC44:BH44)</f>
        <v>0</v>
      </c>
      <c r="BC44" s="99">
        <v>0</v>
      </c>
      <c r="BD44" s="99" t="s">
        <v>767</v>
      </c>
      <c r="BE44" s="99">
        <v>0</v>
      </c>
      <c r="BF44" s="99" t="s">
        <v>767</v>
      </c>
      <c r="BG44" s="99">
        <v>0</v>
      </c>
      <c r="BH44" s="99">
        <v>0</v>
      </c>
      <c r="BI44" s="101">
        <f t="shared" ref="BI44:BI62" si="62">SUM(BJ44:BL44)</f>
        <v>0</v>
      </c>
      <c r="BJ44" s="99">
        <v>0</v>
      </c>
      <c r="BK44" s="99" t="s">
        <v>767</v>
      </c>
      <c r="BL44" s="99">
        <v>0</v>
      </c>
      <c r="BM44" s="101">
        <f t="shared" ref="BM44:BM62" si="63">SUM(BN44:BO44)</f>
        <v>0</v>
      </c>
      <c r="BN44" s="99">
        <v>0</v>
      </c>
      <c r="BO44" s="99">
        <v>0</v>
      </c>
      <c r="BP44" s="101">
        <f t="shared" si="5"/>
        <v>0</v>
      </c>
      <c r="BQ44" s="99">
        <v>0</v>
      </c>
      <c r="BR44" s="99">
        <v>0</v>
      </c>
      <c r="BS44" s="99" t="s">
        <v>767</v>
      </c>
      <c r="BT44" s="99">
        <v>0</v>
      </c>
      <c r="BU44" s="101">
        <f t="shared" si="6"/>
        <v>0</v>
      </c>
      <c r="BV44" s="99">
        <v>0</v>
      </c>
      <c r="BW44" s="99">
        <v>0</v>
      </c>
      <c r="BX44" s="99">
        <v>0</v>
      </c>
      <c r="BY44" s="101">
        <f t="shared" si="7"/>
        <v>0</v>
      </c>
      <c r="BZ44" s="99">
        <v>0</v>
      </c>
      <c r="CA44" s="99">
        <v>0</v>
      </c>
      <c r="CB44" s="99">
        <v>0</v>
      </c>
    </row>
    <row r="45" spans="1:83" s="146" customFormat="1" ht="15.95" customHeight="1">
      <c r="A45" s="76">
        <v>502</v>
      </c>
      <c r="B45" s="77" t="s">
        <v>400</v>
      </c>
      <c r="C45" s="101">
        <f t="shared" si="52"/>
        <v>0</v>
      </c>
      <c r="D45" s="101">
        <f t="shared" si="53"/>
        <v>0</v>
      </c>
      <c r="E45" s="99">
        <v>0</v>
      </c>
      <c r="F45" s="99" t="s">
        <v>767</v>
      </c>
      <c r="G45" s="101">
        <f t="shared" si="54"/>
        <v>0</v>
      </c>
      <c r="H45" s="99">
        <v>0</v>
      </c>
      <c r="I45" s="99">
        <v>0</v>
      </c>
      <c r="J45" s="101">
        <f t="shared" si="55"/>
        <v>0</v>
      </c>
      <c r="K45" s="99">
        <v>0</v>
      </c>
      <c r="L45" s="99">
        <v>0</v>
      </c>
      <c r="M45" s="99">
        <v>0</v>
      </c>
      <c r="N45" s="99">
        <v>0</v>
      </c>
      <c r="O45" s="101">
        <f t="shared" si="56"/>
        <v>0</v>
      </c>
      <c r="P45" s="99">
        <v>0</v>
      </c>
      <c r="Q45" s="99">
        <v>0</v>
      </c>
      <c r="R45" s="99">
        <v>0</v>
      </c>
      <c r="S45" s="99">
        <v>0</v>
      </c>
      <c r="T45" s="101">
        <f t="shared" si="4"/>
        <v>0</v>
      </c>
      <c r="U45" s="99">
        <v>0</v>
      </c>
      <c r="V45" s="99">
        <v>0</v>
      </c>
      <c r="W45" s="99">
        <v>0</v>
      </c>
      <c r="X45" s="99">
        <v>0</v>
      </c>
      <c r="Y45" s="101">
        <f t="shared" si="57"/>
        <v>0</v>
      </c>
      <c r="Z45" s="99">
        <v>0</v>
      </c>
      <c r="AA45" s="99">
        <v>0</v>
      </c>
      <c r="AB45" s="99">
        <v>0</v>
      </c>
      <c r="AC45" s="99" t="s">
        <v>767</v>
      </c>
      <c r="AD45" s="99">
        <v>0</v>
      </c>
      <c r="AE45" s="101">
        <f t="shared" si="58"/>
        <v>0</v>
      </c>
      <c r="AF45" s="99">
        <v>0</v>
      </c>
      <c r="AG45" s="99">
        <v>0</v>
      </c>
      <c r="AH45" s="99">
        <v>0</v>
      </c>
      <c r="AI45" s="99">
        <v>0</v>
      </c>
      <c r="AJ45" s="99">
        <v>0</v>
      </c>
      <c r="AK45" s="99">
        <v>0</v>
      </c>
      <c r="AL45" s="99">
        <v>0</v>
      </c>
      <c r="AM45" s="99">
        <v>0</v>
      </c>
      <c r="AN45" s="99">
        <v>0</v>
      </c>
      <c r="AO45" s="99">
        <v>0</v>
      </c>
      <c r="AP45" s="99" t="s">
        <v>767</v>
      </c>
      <c r="AQ45" s="99">
        <v>0</v>
      </c>
      <c r="AR45" s="101">
        <f t="shared" si="59"/>
        <v>0</v>
      </c>
      <c r="AS45" s="99">
        <v>0</v>
      </c>
      <c r="AT45" s="99">
        <v>0</v>
      </c>
      <c r="AU45" s="99">
        <v>0</v>
      </c>
      <c r="AV45" s="101">
        <f t="shared" si="60"/>
        <v>0</v>
      </c>
      <c r="AW45" s="99">
        <v>0</v>
      </c>
      <c r="AX45" s="99">
        <v>0</v>
      </c>
      <c r="AY45" s="99">
        <v>0</v>
      </c>
      <c r="AZ45" s="99">
        <v>0</v>
      </c>
      <c r="BA45" s="99">
        <v>0</v>
      </c>
      <c r="BB45" s="101">
        <f t="shared" si="61"/>
        <v>0</v>
      </c>
      <c r="BC45" s="99">
        <v>0</v>
      </c>
      <c r="BD45" s="99">
        <v>0</v>
      </c>
      <c r="BE45" s="99">
        <v>0</v>
      </c>
      <c r="BF45" s="99">
        <v>0</v>
      </c>
      <c r="BG45" s="99">
        <v>0</v>
      </c>
      <c r="BH45" s="99">
        <v>0</v>
      </c>
      <c r="BI45" s="101">
        <f t="shared" si="62"/>
        <v>0</v>
      </c>
      <c r="BJ45" s="99">
        <v>0</v>
      </c>
      <c r="BK45" s="99">
        <v>0</v>
      </c>
      <c r="BL45" s="99">
        <v>0</v>
      </c>
      <c r="BM45" s="101">
        <f t="shared" si="63"/>
        <v>0</v>
      </c>
      <c r="BN45" s="99">
        <v>0</v>
      </c>
      <c r="BO45" s="99">
        <v>0</v>
      </c>
      <c r="BP45" s="101">
        <f t="shared" si="5"/>
        <v>0</v>
      </c>
      <c r="BQ45" s="99">
        <v>0</v>
      </c>
      <c r="BR45" s="99">
        <v>0</v>
      </c>
      <c r="BS45" s="99">
        <v>0</v>
      </c>
      <c r="BT45" s="99">
        <v>0</v>
      </c>
      <c r="BU45" s="101">
        <f t="shared" si="6"/>
        <v>0</v>
      </c>
      <c r="BV45" s="99">
        <v>0</v>
      </c>
      <c r="BW45" s="99">
        <v>0</v>
      </c>
      <c r="BX45" s="99">
        <v>0</v>
      </c>
      <c r="BY45" s="101">
        <f t="shared" si="7"/>
        <v>0</v>
      </c>
      <c r="BZ45" s="99">
        <v>0</v>
      </c>
      <c r="CA45" s="99">
        <v>0</v>
      </c>
      <c r="CB45" s="99">
        <v>0</v>
      </c>
    </row>
    <row r="46" spans="1:83" ht="15.95" customHeight="1">
      <c r="A46" s="76">
        <v>503</v>
      </c>
      <c r="B46" s="77" t="s">
        <v>345</v>
      </c>
      <c r="C46" s="101">
        <f t="shared" si="52"/>
        <v>0</v>
      </c>
      <c r="D46" s="101">
        <f t="shared" si="53"/>
        <v>0</v>
      </c>
      <c r="E46" s="99">
        <v>0</v>
      </c>
      <c r="F46" s="99">
        <v>0</v>
      </c>
      <c r="G46" s="101">
        <f t="shared" si="54"/>
        <v>0</v>
      </c>
      <c r="H46" s="99">
        <v>0</v>
      </c>
      <c r="I46" s="99">
        <v>0</v>
      </c>
      <c r="J46" s="101">
        <f t="shared" si="55"/>
        <v>0</v>
      </c>
      <c r="K46" s="99">
        <v>0</v>
      </c>
      <c r="L46" s="99">
        <v>0</v>
      </c>
      <c r="M46" s="99">
        <v>0</v>
      </c>
      <c r="N46" s="99">
        <v>0</v>
      </c>
      <c r="O46" s="101">
        <f t="shared" si="56"/>
        <v>0</v>
      </c>
      <c r="P46" s="99">
        <v>0</v>
      </c>
      <c r="Q46" s="99">
        <v>0</v>
      </c>
      <c r="R46" s="99">
        <v>0</v>
      </c>
      <c r="S46" s="99">
        <v>0</v>
      </c>
      <c r="T46" s="101">
        <f t="shared" si="4"/>
        <v>0</v>
      </c>
      <c r="U46" s="99">
        <v>0</v>
      </c>
      <c r="V46" s="99">
        <v>0</v>
      </c>
      <c r="W46" s="99">
        <v>0</v>
      </c>
      <c r="X46" s="99">
        <v>0</v>
      </c>
      <c r="Y46" s="101">
        <f t="shared" si="57"/>
        <v>0</v>
      </c>
      <c r="Z46" s="99">
        <v>0</v>
      </c>
      <c r="AA46" s="99">
        <v>0</v>
      </c>
      <c r="AB46" s="99">
        <v>0</v>
      </c>
      <c r="AC46" s="99">
        <v>0</v>
      </c>
      <c r="AD46" s="99">
        <v>0</v>
      </c>
      <c r="AE46" s="101">
        <f t="shared" si="58"/>
        <v>0</v>
      </c>
      <c r="AF46" s="99">
        <v>0</v>
      </c>
      <c r="AG46" s="99" t="s">
        <v>767</v>
      </c>
      <c r="AH46" s="99">
        <v>0</v>
      </c>
      <c r="AI46" s="99">
        <v>0</v>
      </c>
      <c r="AJ46" s="99">
        <v>0</v>
      </c>
      <c r="AK46" s="99">
        <v>0</v>
      </c>
      <c r="AL46" s="99">
        <v>0</v>
      </c>
      <c r="AM46" s="99">
        <v>0</v>
      </c>
      <c r="AN46" s="99" t="s">
        <v>767</v>
      </c>
      <c r="AO46" s="99">
        <v>0</v>
      </c>
      <c r="AP46" s="99">
        <v>0</v>
      </c>
      <c r="AQ46" s="99">
        <v>0</v>
      </c>
      <c r="AR46" s="101">
        <f t="shared" si="59"/>
        <v>0</v>
      </c>
      <c r="AS46" s="99">
        <v>0</v>
      </c>
      <c r="AT46" s="99">
        <v>0</v>
      </c>
      <c r="AU46" s="99">
        <v>0</v>
      </c>
      <c r="AV46" s="101">
        <f t="shared" si="60"/>
        <v>0</v>
      </c>
      <c r="AW46" s="99">
        <v>0</v>
      </c>
      <c r="AX46" s="99">
        <v>0</v>
      </c>
      <c r="AY46" s="99">
        <v>0</v>
      </c>
      <c r="AZ46" s="99">
        <v>0</v>
      </c>
      <c r="BA46" s="99">
        <v>0</v>
      </c>
      <c r="BB46" s="101">
        <f t="shared" si="61"/>
        <v>0</v>
      </c>
      <c r="BC46" s="99">
        <v>0</v>
      </c>
      <c r="BD46" s="99">
        <v>0</v>
      </c>
      <c r="BE46" s="99">
        <v>0</v>
      </c>
      <c r="BF46" s="99">
        <v>0</v>
      </c>
      <c r="BG46" s="99" t="s">
        <v>767</v>
      </c>
      <c r="BH46" s="99">
        <v>0</v>
      </c>
      <c r="BI46" s="101">
        <f t="shared" si="62"/>
        <v>0</v>
      </c>
      <c r="BJ46" s="99">
        <v>0</v>
      </c>
      <c r="BK46" s="99">
        <v>0</v>
      </c>
      <c r="BL46" s="99">
        <v>0</v>
      </c>
      <c r="BM46" s="101">
        <f t="shared" si="63"/>
        <v>0</v>
      </c>
      <c r="BN46" s="99">
        <v>0</v>
      </c>
      <c r="BO46" s="99">
        <v>0</v>
      </c>
      <c r="BP46" s="101">
        <f t="shared" si="5"/>
        <v>0</v>
      </c>
      <c r="BQ46" s="99">
        <v>0</v>
      </c>
      <c r="BR46" s="99">
        <v>0</v>
      </c>
      <c r="BS46" s="99">
        <v>0</v>
      </c>
      <c r="BT46" s="99">
        <v>0</v>
      </c>
      <c r="BU46" s="101">
        <f t="shared" si="6"/>
        <v>0</v>
      </c>
      <c r="BV46" s="99">
        <v>0</v>
      </c>
      <c r="BW46" s="99">
        <v>0</v>
      </c>
      <c r="BX46" s="99">
        <v>0</v>
      </c>
      <c r="BY46" s="101">
        <f t="shared" si="7"/>
        <v>0</v>
      </c>
      <c r="BZ46" s="99">
        <v>0</v>
      </c>
      <c r="CA46" s="99">
        <v>0</v>
      </c>
      <c r="CB46" s="99">
        <v>0</v>
      </c>
      <c r="CC46" s="146"/>
      <c r="CD46" s="146"/>
    </row>
    <row r="47" spans="1:83" ht="15.95" customHeight="1">
      <c r="A47" s="76">
        <v>505</v>
      </c>
      <c r="B47" s="77" t="s">
        <v>627</v>
      </c>
      <c r="C47" s="101">
        <f t="shared" si="52"/>
        <v>0</v>
      </c>
      <c r="D47" s="101">
        <f t="shared" si="53"/>
        <v>0</v>
      </c>
      <c r="E47" s="99">
        <v>0</v>
      </c>
      <c r="F47" s="99">
        <v>0</v>
      </c>
      <c r="G47" s="101">
        <f t="shared" si="54"/>
        <v>0</v>
      </c>
      <c r="H47" s="99">
        <v>0</v>
      </c>
      <c r="I47" s="99">
        <v>0</v>
      </c>
      <c r="J47" s="101">
        <f t="shared" si="55"/>
        <v>0</v>
      </c>
      <c r="K47" s="99">
        <v>0</v>
      </c>
      <c r="L47" s="99">
        <v>0</v>
      </c>
      <c r="M47" s="99">
        <v>0</v>
      </c>
      <c r="N47" s="99">
        <v>0</v>
      </c>
      <c r="O47" s="101">
        <f t="shared" si="56"/>
        <v>0</v>
      </c>
      <c r="P47" s="99">
        <v>0</v>
      </c>
      <c r="Q47" s="99">
        <v>0</v>
      </c>
      <c r="R47" s="99">
        <v>0</v>
      </c>
      <c r="S47" s="99">
        <v>0</v>
      </c>
      <c r="T47" s="101">
        <f t="shared" si="4"/>
        <v>0</v>
      </c>
      <c r="U47" s="99">
        <v>0</v>
      </c>
      <c r="V47" s="99">
        <v>0</v>
      </c>
      <c r="W47" s="99">
        <v>0</v>
      </c>
      <c r="X47" s="99">
        <v>0</v>
      </c>
      <c r="Y47" s="101">
        <f t="shared" si="57"/>
        <v>0</v>
      </c>
      <c r="Z47" s="99">
        <v>0</v>
      </c>
      <c r="AA47" s="99">
        <v>0</v>
      </c>
      <c r="AB47" s="99">
        <v>0</v>
      </c>
      <c r="AC47" s="99">
        <v>0</v>
      </c>
      <c r="AD47" s="99">
        <v>0</v>
      </c>
      <c r="AE47" s="101">
        <f t="shared" si="58"/>
        <v>0</v>
      </c>
      <c r="AF47" s="99">
        <v>0</v>
      </c>
      <c r="AG47" s="99">
        <v>0</v>
      </c>
      <c r="AH47" s="99">
        <v>0</v>
      </c>
      <c r="AI47" s="99">
        <v>0</v>
      </c>
      <c r="AJ47" s="99">
        <v>0</v>
      </c>
      <c r="AK47" s="99">
        <v>0</v>
      </c>
      <c r="AL47" s="99">
        <v>0</v>
      </c>
      <c r="AM47" s="99">
        <v>0</v>
      </c>
      <c r="AN47" s="99">
        <v>0</v>
      </c>
      <c r="AO47" s="99">
        <v>0</v>
      </c>
      <c r="AP47" s="99">
        <v>0</v>
      </c>
      <c r="AQ47" s="99">
        <v>0</v>
      </c>
      <c r="AR47" s="101">
        <f t="shared" si="59"/>
        <v>0</v>
      </c>
      <c r="AS47" s="99">
        <v>0</v>
      </c>
      <c r="AT47" s="99">
        <v>0</v>
      </c>
      <c r="AU47" s="99">
        <v>0</v>
      </c>
      <c r="AV47" s="101">
        <f t="shared" si="60"/>
        <v>0</v>
      </c>
      <c r="AW47" s="99">
        <v>0</v>
      </c>
      <c r="AX47" s="99">
        <v>0</v>
      </c>
      <c r="AY47" s="99">
        <v>0</v>
      </c>
      <c r="AZ47" s="99">
        <v>0</v>
      </c>
      <c r="BA47" s="99">
        <v>0</v>
      </c>
      <c r="BB47" s="101">
        <f t="shared" si="61"/>
        <v>0</v>
      </c>
      <c r="BC47" s="99">
        <v>0</v>
      </c>
      <c r="BD47" s="99">
        <v>0</v>
      </c>
      <c r="BE47" s="99">
        <v>0</v>
      </c>
      <c r="BF47" s="99">
        <v>0</v>
      </c>
      <c r="BG47" s="99">
        <v>0</v>
      </c>
      <c r="BH47" s="99">
        <v>0</v>
      </c>
      <c r="BI47" s="101">
        <f t="shared" si="62"/>
        <v>0</v>
      </c>
      <c r="BJ47" s="99">
        <v>0</v>
      </c>
      <c r="BK47" s="99">
        <v>0</v>
      </c>
      <c r="BL47" s="99">
        <v>0</v>
      </c>
      <c r="BM47" s="101">
        <f t="shared" si="63"/>
        <v>0</v>
      </c>
      <c r="BN47" s="99" t="s">
        <v>767</v>
      </c>
      <c r="BO47" s="99">
        <v>0</v>
      </c>
      <c r="BP47" s="101">
        <f t="shared" si="5"/>
        <v>0</v>
      </c>
      <c r="BQ47" s="99">
        <v>0</v>
      </c>
      <c r="BR47" s="99">
        <v>0</v>
      </c>
      <c r="BS47" s="99">
        <v>0</v>
      </c>
      <c r="BT47" s="99">
        <v>0</v>
      </c>
      <c r="BU47" s="101">
        <f t="shared" si="6"/>
        <v>0</v>
      </c>
      <c r="BV47" s="99">
        <v>0</v>
      </c>
      <c r="BW47" s="99">
        <v>0</v>
      </c>
      <c r="BX47" s="99">
        <v>0</v>
      </c>
      <c r="BY47" s="101">
        <f t="shared" si="7"/>
        <v>0</v>
      </c>
      <c r="BZ47" s="99">
        <v>0</v>
      </c>
      <c r="CA47" s="99">
        <v>0</v>
      </c>
      <c r="CB47" s="99">
        <v>0</v>
      </c>
    </row>
    <row r="48" spans="1:83" ht="23.25" customHeight="1">
      <c r="A48" s="76">
        <v>508</v>
      </c>
      <c r="B48" s="81" t="s">
        <v>758</v>
      </c>
      <c r="C48" s="101">
        <f t="shared" si="52"/>
        <v>18</v>
      </c>
      <c r="D48" s="101">
        <f t="shared" si="53"/>
        <v>18</v>
      </c>
      <c r="E48" s="99">
        <v>0</v>
      </c>
      <c r="F48" s="99">
        <v>18</v>
      </c>
      <c r="G48" s="101">
        <f t="shared" si="54"/>
        <v>0</v>
      </c>
      <c r="H48" s="99">
        <v>0</v>
      </c>
      <c r="I48" s="99">
        <v>0</v>
      </c>
      <c r="J48" s="101">
        <f t="shared" si="55"/>
        <v>0</v>
      </c>
      <c r="K48" s="99">
        <v>0</v>
      </c>
      <c r="L48" s="99">
        <v>0</v>
      </c>
      <c r="M48" s="99">
        <v>0</v>
      </c>
      <c r="N48" s="99">
        <v>0</v>
      </c>
      <c r="O48" s="101">
        <f t="shared" si="56"/>
        <v>0</v>
      </c>
      <c r="P48" s="99">
        <v>0</v>
      </c>
      <c r="Q48" s="99">
        <v>0</v>
      </c>
      <c r="R48" s="99">
        <v>0</v>
      </c>
      <c r="S48" s="99">
        <v>0</v>
      </c>
      <c r="T48" s="101">
        <f t="shared" si="4"/>
        <v>0</v>
      </c>
      <c r="U48" s="99">
        <v>0</v>
      </c>
      <c r="V48" s="99">
        <v>0</v>
      </c>
      <c r="W48" s="99">
        <v>0</v>
      </c>
      <c r="X48" s="99">
        <v>0</v>
      </c>
      <c r="Y48" s="101">
        <f t="shared" si="57"/>
        <v>0</v>
      </c>
      <c r="Z48" s="99">
        <v>0</v>
      </c>
      <c r="AA48" s="99">
        <v>0</v>
      </c>
      <c r="AB48" s="99">
        <v>0</v>
      </c>
      <c r="AC48" s="99">
        <v>0</v>
      </c>
      <c r="AD48" s="99">
        <v>0</v>
      </c>
      <c r="AE48" s="101">
        <f t="shared" si="58"/>
        <v>0</v>
      </c>
      <c r="AF48" s="99">
        <v>0</v>
      </c>
      <c r="AG48" s="99">
        <v>0</v>
      </c>
      <c r="AH48" s="99">
        <v>0</v>
      </c>
      <c r="AI48" s="99">
        <v>0</v>
      </c>
      <c r="AJ48" s="99">
        <v>0</v>
      </c>
      <c r="AK48" s="99">
        <v>0</v>
      </c>
      <c r="AL48" s="99">
        <v>0</v>
      </c>
      <c r="AM48" s="99">
        <v>0</v>
      </c>
      <c r="AN48" s="99">
        <v>0</v>
      </c>
      <c r="AO48" s="99">
        <v>0</v>
      </c>
      <c r="AP48" s="99">
        <v>0</v>
      </c>
      <c r="AQ48" s="99">
        <v>0</v>
      </c>
      <c r="AR48" s="101">
        <f t="shared" si="59"/>
        <v>0</v>
      </c>
      <c r="AS48" s="99">
        <v>0</v>
      </c>
      <c r="AT48" s="99">
        <v>0</v>
      </c>
      <c r="AU48" s="99">
        <v>0</v>
      </c>
      <c r="AV48" s="101">
        <f t="shared" si="60"/>
        <v>0</v>
      </c>
      <c r="AW48" s="99">
        <v>0</v>
      </c>
      <c r="AX48" s="99">
        <v>0</v>
      </c>
      <c r="AY48" s="99">
        <v>0</v>
      </c>
      <c r="AZ48" s="99">
        <v>0</v>
      </c>
      <c r="BA48" s="99">
        <v>0</v>
      </c>
      <c r="BB48" s="101">
        <f t="shared" si="61"/>
        <v>0</v>
      </c>
      <c r="BC48" s="99">
        <v>0</v>
      </c>
      <c r="BD48" s="99">
        <v>0</v>
      </c>
      <c r="BE48" s="99">
        <v>0</v>
      </c>
      <c r="BF48" s="99">
        <v>0</v>
      </c>
      <c r="BG48" s="99">
        <v>0</v>
      </c>
      <c r="BH48" s="99">
        <v>0</v>
      </c>
      <c r="BI48" s="101">
        <f t="shared" si="62"/>
        <v>0</v>
      </c>
      <c r="BJ48" s="99">
        <v>0</v>
      </c>
      <c r="BK48" s="99">
        <v>0</v>
      </c>
      <c r="BL48" s="99">
        <v>0</v>
      </c>
      <c r="BM48" s="101">
        <f t="shared" si="63"/>
        <v>0</v>
      </c>
      <c r="BN48" s="99">
        <v>0</v>
      </c>
      <c r="BO48" s="99">
        <v>0</v>
      </c>
      <c r="BP48" s="101">
        <f t="shared" si="5"/>
        <v>0</v>
      </c>
      <c r="BQ48" s="99">
        <v>0</v>
      </c>
      <c r="BR48" s="99">
        <v>0</v>
      </c>
      <c r="BS48" s="99">
        <v>0</v>
      </c>
      <c r="BT48" s="99">
        <v>0</v>
      </c>
      <c r="BU48" s="101">
        <f t="shared" si="6"/>
        <v>0</v>
      </c>
      <c r="BV48" s="99">
        <v>0</v>
      </c>
      <c r="BW48" s="99">
        <v>0</v>
      </c>
      <c r="BX48" s="99">
        <v>0</v>
      </c>
      <c r="BY48" s="101">
        <f t="shared" si="7"/>
        <v>0</v>
      </c>
      <c r="BZ48" s="99">
        <v>0</v>
      </c>
      <c r="CA48" s="99">
        <v>0</v>
      </c>
      <c r="CB48" s="99">
        <v>0</v>
      </c>
    </row>
    <row r="49" spans="1:81" ht="15.95" customHeight="1">
      <c r="A49" s="76">
        <v>509</v>
      </c>
      <c r="B49" s="77" t="s">
        <v>346</v>
      </c>
      <c r="C49" s="101">
        <f t="shared" si="52"/>
        <v>38</v>
      </c>
      <c r="D49" s="101">
        <f t="shared" si="53"/>
        <v>22</v>
      </c>
      <c r="E49" s="99" t="s">
        <v>767</v>
      </c>
      <c r="F49" s="99">
        <v>22</v>
      </c>
      <c r="G49" s="101">
        <f t="shared" si="54"/>
        <v>0</v>
      </c>
      <c r="H49" s="99">
        <v>0</v>
      </c>
      <c r="I49" s="99">
        <v>0</v>
      </c>
      <c r="J49" s="101">
        <f t="shared" si="55"/>
        <v>0</v>
      </c>
      <c r="K49" s="99">
        <v>0</v>
      </c>
      <c r="L49" s="99" t="s">
        <v>767</v>
      </c>
      <c r="M49" s="99" t="s">
        <v>767</v>
      </c>
      <c r="N49" s="99" t="s">
        <v>767</v>
      </c>
      <c r="O49" s="101">
        <f t="shared" si="56"/>
        <v>4</v>
      </c>
      <c r="P49" s="99">
        <v>0</v>
      </c>
      <c r="Q49" s="99">
        <v>4</v>
      </c>
      <c r="R49" s="99" t="s">
        <v>767</v>
      </c>
      <c r="S49" s="99">
        <v>0</v>
      </c>
      <c r="T49" s="101">
        <f t="shared" si="4"/>
        <v>0</v>
      </c>
      <c r="U49" s="99">
        <v>0</v>
      </c>
      <c r="V49" s="99">
        <v>0</v>
      </c>
      <c r="W49" s="99">
        <v>0</v>
      </c>
      <c r="X49" s="99">
        <v>0</v>
      </c>
      <c r="Y49" s="101">
        <f t="shared" si="57"/>
        <v>0</v>
      </c>
      <c r="Z49" s="99">
        <v>0</v>
      </c>
      <c r="AA49" s="99" t="s">
        <v>767</v>
      </c>
      <c r="AB49" s="99">
        <v>0</v>
      </c>
      <c r="AC49" s="99">
        <v>0</v>
      </c>
      <c r="AD49" s="99" t="s">
        <v>767</v>
      </c>
      <c r="AE49" s="101">
        <f t="shared" si="58"/>
        <v>12</v>
      </c>
      <c r="AF49" s="99">
        <v>0</v>
      </c>
      <c r="AG49" s="99" t="s">
        <v>767</v>
      </c>
      <c r="AH49" s="99" t="s">
        <v>767</v>
      </c>
      <c r="AI49" s="99" t="s">
        <v>767</v>
      </c>
      <c r="AJ49" s="99" t="s">
        <v>767</v>
      </c>
      <c r="AK49" s="99">
        <v>0</v>
      </c>
      <c r="AL49" s="99">
        <v>0</v>
      </c>
      <c r="AM49" s="99">
        <v>0</v>
      </c>
      <c r="AN49" s="99">
        <v>12</v>
      </c>
      <c r="AO49" s="99">
        <v>0</v>
      </c>
      <c r="AP49" s="99">
        <v>0</v>
      </c>
      <c r="AQ49" s="99">
        <v>0</v>
      </c>
      <c r="AR49" s="101">
        <f t="shared" si="59"/>
        <v>0</v>
      </c>
      <c r="AS49" s="99">
        <v>0</v>
      </c>
      <c r="AT49" s="99" t="s">
        <v>767</v>
      </c>
      <c r="AU49" s="99" t="s">
        <v>767</v>
      </c>
      <c r="AV49" s="101">
        <f t="shared" si="60"/>
        <v>0</v>
      </c>
      <c r="AW49" s="99">
        <v>0</v>
      </c>
      <c r="AX49" s="99" t="s">
        <v>767</v>
      </c>
      <c r="AY49" s="99">
        <v>0</v>
      </c>
      <c r="AZ49" s="99" t="s">
        <v>767</v>
      </c>
      <c r="BA49" s="99" t="s">
        <v>767</v>
      </c>
      <c r="BB49" s="101">
        <f t="shared" si="61"/>
        <v>0</v>
      </c>
      <c r="BC49" s="99">
        <v>0</v>
      </c>
      <c r="BD49" s="99">
        <v>0</v>
      </c>
      <c r="BE49" s="99">
        <v>0</v>
      </c>
      <c r="BF49" s="99">
        <v>0</v>
      </c>
      <c r="BG49" s="99">
        <v>0</v>
      </c>
      <c r="BH49" s="99" t="s">
        <v>767</v>
      </c>
      <c r="BI49" s="101">
        <f t="shared" si="62"/>
        <v>0</v>
      </c>
      <c r="BJ49" s="99">
        <v>0</v>
      </c>
      <c r="BK49" s="99">
        <v>0</v>
      </c>
      <c r="BL49" s="99" t="s">
        <v>767</v>
      </c>
      <c r="BM49" s="101">
        <f t="shared" si="63"/>
        <v>0</v>
      </c>
      <c r="BN49" s="99" t="s">
        <v>767</v>
      </c>
      <c r="BO49" s="99">
        <v>0</v>
      </c>
      <c r="BP49" s="101">
        <f t="shared" si="5"/>
        <v>0</v>
      </c>
      <c r="BQ49" s="99">
        <v>0</v>
      </c>
      <c r="BR49" s="99" t="s">
        <v>767</v>
      </c>
      <c r="BS49" s="99" t="s">
        <v>767</v>
      </c>
      <c r="BT49" s="99">
        <v>0</v>
      </c>
      <c r="BU49" s="101">
        <f t="shared" si="6"/>
        <v>0</v>
      </c>
      <c r="BV49" s="99">
        <v>0</v>
      </c>
      <c r="BW49" s="99">
        <v>0</v>
      </c>
      <c r="BX49" s="99">
        <v>0</v>
      </c>
      <c r="BY49" s="101">
        <f t="shared" si="7"/>
        <v>0</v>
      </c>
      <c r="BZ49" s="99">
        <v>0</v>
      </c>
      <c r="CA49" s="99">
        <v>0</v>
      </c>
      <c r="CB49" s="99">
        <v>0</v>
      </c>
    </row>
    <row r="50" spans="1:81" ht="15.95" customHeight="1">
      <c r="A50" s="79">
        <v>510</v>
      </c>
      <c r="B50" s="77" t="s">
        <v>301</v>
      </c>
      <c r="C50" s="101">
        <f t="shared" si="52"/>
        <v>26</v>
      </c>
      <c r="D50" s="101">
        <f t="shared" si="53"/>
        <v>0</v>
      </c>
      <c r="E50" s="99">
        <v>0</v>
      </c>
      <c r="F50" s="99">
        <v>0</v>
      </c>
      <c r="G50" s="101">
        <f t="shared" si="54"/>
        <v>0</v>
      </c>
      <c r="H50" s="99">
        <v>0</v>
      </c>
      <c r="I50" s="99">
        <v>0</v>
      </c>
      <c r="J50" s="101">
        <f t="shared" si="55"/>
        <v>10</v>
      </c>
      <c r="K50" s="99">
        <v>0</v>
      </c>
      <c r="L50" s="99">
        <v>0</v>
      </c>
      <c r="M50" s="99">
        <v>0</v>
      </c>
      <c r="N50" s="99">
        <v>10</v>
      </c>
      <c r="O50" s="101">
        <f t="shared" si="56"/>
        <v>0</v>
      </c>
      <c r="P50" s="99">
        <v>0</v>
      </c>
      <c r="Q50" s="99">
        <v>0</v>
      </c>
      <c r="R50" s="99">
        <v>0</v>
      </c>
      <c r="S50" s="99">
        <v>0</v>
      </c>
      <c r="T50" s="101">
        <f t="shared" si="4"/>
        <v>0</v>
      </c>
      <c r="U50" s="99">
        <v>0</v>
      </c>
      <c r="V50" s="99">
        <v>0</v>
      </c>
      <c r="W50" s="99">
        <v>0</v>
      </c>
      <c r="X50" s="99">
        <v>0</v>
      </c>
      <c r="Y50" s="101">
        <f t="shared" si="57"/>
        <v>0</v>
      </c>
      <c r="Z50" s="99">
        <v>0</v>
      </c>
      <c r="AA50" s="99">
        <v>0</v>
      </c>
      <c r="AB50" s="99">
        <v>0</v>
      </c>
      <c r="AC50" s="99">
        <v>0</v>
      </c>
      <c r="AD50" s="99">
        <v>0</v>
      </c>
      <c r="AE50" s="101">
        <f t="shared" si="58"/>
        <v>16</v>
      </c>
      <c r="AF50" s="99">
        <v>0</v>
      </c>
      <c r="AG50" s="99" t="s">
        <v>767</v>
      </c>
      <c r="AH50" s="99">
        <v>0</v>
      </c>
      <c r="AI50" s="99">
        <v>0</v>
      </c>
      <c r="AJ50" s="99" t="s">
        <v>767</v>
      </c>
      <c r="AK50" s="99">
        <v>0</v>
      </c>
      <c r="AL50" s="99">
        <v>0</v>
      </c>
      <c r="AM50" s="99">
        <v>9</v>
      </c>
      <c r="AN50" s="99" t="s">
        <v>767</v>
      </c>
      <c r="AO50" s="99">
        <v>0</v>
      </c>
      <c r="AP50" s="99">
        <v>7</v>
      </c>
      <c r="AQ50" s="99">
        <v>0</v>
      </c>
      <c r="AR50" s="101">
        <f t="shared" si="59"/>
        <v>0</v>
      </c>
      <c r="AS50" s="99">
        <v>0</v>
      </c>
      <c r="AT50" s="99">
        <v>0</v>
      </c>
      <c r="AU50" s="99">
        <v>0</v>
      </c>
      <c r="AV50" s="101">
        <f t="shared" si="60"/>
        <v>0</v>
      </c>
      <c r="AW50" s="99">
        <v>0</v>
      </c>
      <c r="AX50" s="99">
        <v>0</v>
      </c>
      <c r="AY50" s="99">
        <v>0</v>
      </c>
      <c r="AZ50" s="99">
        <v>0</v>
      </c>
      <c r="BA50" s="99">
        <v>0</v>
      </c>
      <c r="BB50" s="101">
        <f t="shared" si="61"/>
        <v>0</v>
      </c>
      <c r="BC50" s="99">
        <v>0</v>
      </c>
      <c r="BD50" s="99">
        <v>0</v>
      </c>
      <c r="BE50" s="99">
        <v>0</v>
      </c>
      <c r="BF50" s="99">
        <v>0</v>
      </c>
      <c r="BG50" s="99">
        <v>0</v>
      </c>
      <c r="BH50" s="99">
        <v>0</v>
      </c>
      <c r="BI50" s="101">
        <f t="shared" si="62"/>
        <v>0</v>
      </c>
      <c r="BJ50" s="99">
        <v>0</v>
      </c>
      <c r="BK50" s="99">
        <v>0</v>
      </c>
      <c r="BL50" s="99">
        <v>0</v>
      </c>
      <c r="BM50" s="101">
        <f t="shared" si="63"/>
        <v>0</v>
      </c>
      <c r="BN50" s="99">
        <v>0</v>
      </c>
      <c r="BO50" s="99">
        <v>0</v>
      </c>
      <c r="BP50" s="101">
        <f t="shared" si="5"/>
        <v>0</v>
      </c>
      <c r="BQ50" s="99">
        <v>0</v>
      </c>
      <c r="BR50" s="99">
        <v>0</v>
      </c>
      <c r="BS50" s="99">
        <v>0</v>
      </c>
      <c r="BT50" s="99">
        <v>0</v>
      </c>
      <c r="BU50" s="101">
        <f t="shared" si="6"/>
        <v>0</v>
      </c>
      <c r="BV50" s="99">
        <v>0</v>
      </c>
      <c r="BW50" s="99">
        <v>0</v>
      </c>
      <c r="BX50" s="99">
        <v>0</v>
      </c>
      <c r="BY50" s="101">
        <f t="shared" si="7"/>
        <v>0</v>
      </c>
      <c r="BZ50" s="99">
        <v>0</v>
      </c>
      <c r="CA50" s="99">
        <v>0</v>
      </c>
      <c r="CB50" s="99">
        <v>0</v>
      </c>
    </row>
    <row r="51" spans="1:81" ht="15.95" customHeight="1">
      <c r="A51" s="79">
        <v>512</v>
      </c>
      <c r="B51" s="77" t="s">
        <v>431</v>
      </c>
      <c r="C51" s="101">
        <f t="shared" si="52"/>
        <v>0</v>
      </c>
      <c r="D51" s="101">
        <f t="shared" si="53"/>
        <v>0</v>
      </c>
      <c r="E51" s="99">
        <v>0</v>
      </c>
      <c r="F51" s="99">
        <v>0</v>
      </c>
      <c r="G51" s="101">
        <f t="shared" si="54"/>
        <v>0</v>
      </c>
      <c r="H51" s="99">
        <v>0</v>
      </c>
      <c r="I51" s="99">
        <v>0</v>
      </c>
      <c r="J51" s="101">
        <f t="shared" si="55"/>
        <v>0</v>
      </c>
      <c r="K51" s="99">
        <v>0</v>
      </c>
      <c r="L51" s="99">
        <v>0</v>
      </c>
      <c r="M51" s="99">
        <v>0</v>
      </c>
      <c r="N51" s="99" t="s">
        <v>767</v>
      </c>
      <c r="O51" s="101">
        <f t="shared" si="56"/>
        <v>0</v>
      </c>
      <c r="P51" s="99">
        <v>0</v>
      </c>
      <c r="Q51" s="99">
        <v>0</v>
      </c>
      <c r="R51" s="99">
        <v>0</v>
      </c>
      <c r="S51" s="99">
        <v>0</v>
      </c>
      <c r="T51" s="101">
        <f t="shared" si="4"/>
        <v>0</v>
      </c>
      <c r="U51" s="99">
        <v>0</v>
      </c>
      <c r="V51" s="99">
        <v>0</v>
      </c>
      <c r="W51" s="99">
        <v>0</v>
      </c>
      <c r="X51" s="99">
        <v>0</v>
      </c>
      <c r="Y51" s="101">
        <f t="shared" si="57"/>
        <v>0</v>
      </c>
      <c r="Z51" s="99">
        <v>0</v>
      </c>
      <c r="AA51" s="99">
        <v>0</v>
      </c>
      <c r="AB51" s="99">
        <v>0</v>
      </c>
      <c r="AC51" s="99">
        <v>0</v>
      </c>
      <c r="AD51" s="99">
        <v>0</v>
      </c>
      <c r="AE51" s="101">
        <f t="shared" si="58"/>
        <v>0</v>
      </c>
      <c r="AF51" s="99">
        <v>0</v>
      </c>
      <c r="AG51" s="99" t="s">
        <v>767</v>
      </c>
      <c r="AH51" s="99">
        <v>0</v>
      </c>
      <c r="AI51" s="99">
        <v>0</v>
      </c>
      <c r="AJ51" s="99">
        <v>0</v>
      </c>
      <c r="AK51" s="99">
        <v>0</v>
      </c>
      <c r="AL51" s="99">
        <v>0</v>
      </c>
      <c r="AM51" s="99">
        <v>0</v>
      </c>
      <c r="AN51" s="99">
        <v>0</v>
      </c>
      <c r="AO51" s="99">
        <v>0</v>
      </c>
      <c r="AP51" s="99">
        <v>0</v>
      </c>
      <c r="AQ51" s="99">
        <v>0</v>
      </c>
      <c r="AR51" s="101">
        <f t="shared" si="59"/>
        <v>0</v>
      </c>
      <c r="AS51" s="99">
        <v>0</v>
      </c>
      <c r="AT51" s="99">
        <v>0</v>
      </c>
      <c r="AU51" s="99">
        <v>0</v>
      </c>
      <c r="AV51" s="101">
        <f t="shared" si="60"/>
        <v>0</v>
      </c>
      <c r="AW51" s="99">
        <v>0</v>
      </c>
      <c r="AX51" s="99">
        <v>0</v>
      </c>
      <c r="AY51" s="99">
        <v>0</v>
      </c>
      <c r="AZ51" s="99">
        <v>0</v>
      </c>
      <c r="BA51" s="99">
        <v>0</v>
      </c>
      <c r="BB51" s="101">
        <f t="shared" si="61"/>
        <v>0</v>
      </c>
      <c r="BC51" s="99">
        <v>0</v>
      </c>
      <c r="BD51" s="99">
        <v>0</v>
      </c>
      <c r="BE51" s="99">
        <v>0</v>
      </c>
      <c r="BF51" s="99">
        <v>0</v>
      </c>
      <c r="BG51" s="99">
        <v>0</v>
      </c>
      <c r="BH51" s="99">
        <v>0</v>
      </c>
      <c r="BI51" s="101">
        <f t="shared" si="62"/>
        <v>0</v>
      </c>
      <c r="BJ51" s="99">
        <v>0</v>
      </c>
      <c r="BK51" s="99">
        <v>0</v>
      </c>
      <c r="BL51" s="99">
        <v>0</v>
      </c>
      <c r="BM51" s="101">
        <f t="shared" si="63"/>
        <v>0</v>
      </c>
      <c r="BN51" s="99">
        <v>0</v>
      </c>
      <c r="BO51" s="99">
        <v>0</v>
      </c>
      <c r="BP51" s="101">
        <f t="shared" si="5"/>
        <v>0</v>
      </c>
      <c r="BQ51" s="99">
        <v>0</v>
      </c>
      <c r="BR51" s="99" t="s">
        <v>767</v>
      </c>
      <c r="BS51" s="99">
        <v>0</v>
      </c>
      <c r="BT51" s="99">
        <v>0</v>
      </c>
      <c r="BU51" s="101">
        <f t="shared" si="6"/>
        <v>0</v>
      </c>
      <c r="BV51" s="99">
        <v>0</v>
      </c>
      <c r="BW51" s="99">
        <v>0</v>
      </c>
      <c r="BX51" s="99">
        <v>0</v>
      </c>
      <c r="BY51" s="101">
        <f t="shared" si="7"/>
        <v>0</v>
      </c>
      <c r="BZ51" s="99">
        <v>0</v>
      </c>
      <c r="CA51" s="99">
        <v>0</v>
      </c>
      <c r="CB51" s="99">
        <v>0</v>
      </c>
    </row>
    <row r="52" spans="1:81" ht="15.95" customHeight="1">
      <c r="A52" s="79">
        <v>515</v>
      </c>
      <c r="B52" s="77" t="s">
        <v>347</v>
      </c>
      <c r="C52" s="101">
        <f t="shared" si="52"/>
        <v>17</v>
      </c>
      <c r="D52" s="101">
        <f t="shared" si="53"/>
        <v>0</v>
      </c>
      <c r="E52" s="99" t="s">
        <v>767</v>
      </c>
      <c r="F52" s="99">
        <v>0</v>
      </c>
      <c r="G52" s="101">
        <f t="shared" si="54"/>
        <v>0</v>
      </c>
      <c r="H52" s="99">
        <v>0</v>
      </c>
      <c r="I52" s="99">
        <v>0</v>
      </c>
      <c r="J52" s="101">
        <f t="shared" si="55"/>
        <v>0</v>
      </c>
      <c r="K52" s="99">
        <v>0</v>
      </c>
      <c r="L52" s="99">
        <v>0</v>
      </c>
      <c r="M52" s="99">
        <v>0</v>
      </c>
      <c r="N52" s="99">
        <v>0</v>
      </c>
      <c r="O52" s="101">
        <f t="shared" si="56"/>
        <v>0</v>
      </c>
      <c r="P52" s="99">
        <v>0</v>
      </c>
      <c r="Q52" s="99">
        <v>0</v>
      </c>
      <c r="R52" s="99">
        <v>0</v>
      </c>
      <c r="S52" s="99">
        <v>0</v>
      </c>
      <c r="T52" s="101">
        <f t="shared" si="4"/>
        <v>0</v>
      </c>
      <c r="U52" s="99">
        <v>0</v>
      </c>
      <c r="V52" s="99">
        <v>0</v>
      </c>
      <c r="W52" s="99">
        <v>0</v>
      </c>
      <c r="X52" s="99">
        <v>0</v>
      </c>
      <c r="Y52" s="101">
        <f t="shared" si="57"/>
        <v>0</v>
      </c>
      <c r="Z52" s="99">
        <v>0</v>
      </c>
      <c r="AA52" s="99">
        <v>0</v>
      </c>
      <c r="AB52" s="99">
        <v>0</v>
      </c>
      <c r="AC52" s="99">
        <v>0</v>
      </c>
      <c r="AD52" s="99" t="s">
        <v>767</v>
      </c>
      <c r="AE52" s="101">
        <f t="shared" si="58"/>
        <v>12</v>
      </c>
      <c r="AF52" s="99">
        <v>0</v>
      </c>
      <c r="AG52" s="99" t="s">
        <v>767</v>
      </c>
      <c r="AH52" s="99" t="s">
        <v>767</v>
      </c>
      <c r="AI52" s="99">
        <v>5</v>
      </c>
      <c r="AJ52" s="99" t="s">
        <v>767</v>
      </c>
      <c r="AK52" s="99">
        <v>0</v>
      </c>
      <c r="AL52" s="99">
        <v>0</v>
      </c>
      <c r="AM52" s="99" t="s">
        <v>767</v>
      </c>
      <c r="AN52" s="99">
        <v>0</v>
      </c>
      <c r="AO52" s="99">
        <v>0</v>
      </c>
      <c r="AP52" s="99">
        <v>7</v>
      </c>
      <c r="AQ52" s="99">
        <v>0</v>
      </c>
      <c r="AR52" s="101">
        <f t="shared" si="59"/>
        <v>0</v>
      </c>
      <c r="AS52" s="99">
        <v>0</v>
      </c>
      <c r="AT52" s="99" t="s">
        <v>767</v>
      </c>
      <c r="AU52" s="99" t="s">
        <v>767</v>
      </c>
      <c r="AV52" s="101">
        <f t="shared" si="60"/>
        <v>0</v>
      </c>
      <c r="AW52" s="99">
        <v>0</v>
      </c>
      <c r="AX52" s="99" t="s">
        <v>767</v>
      </c>
      <c r="AY52" s="99">
        <v>0</v>
      </c>
      <c r="AZ52" s="99">
        <v>0</v>
      </c>
      <c r="BA52" s="99">
        <v>0</v>
      </c>
      <c r="BB52" s="101">
        <f t="shared" si="61"/>
        <v>5</v>
      </c>
      <c r="BC52" s="99">
        <v>0</v>
      </c>
      <c r="BD52" s="99">
        <v>5</v>
      </c>
      <c r="BE52" s="99">
        <v>0</v>
      </c>
      <c r="BF52" s="99">
        <v>0</v>
      </c>
      <c r="BG52" s="99">
        <v>0</v>
      </c>
      <c r="BH52" s="99" t="s">
        <v>767</v>
      </c>
      <c r="BI52" s="101">
        <f t="shared" si="62"/>
        <v>0</v>
      </c>
      <c r="BJ52" s="99">
        <v>0</v>
      </c>
      <c r="BK52" s="99">
        <v>0</v>
      </c>
      <c r="BL52" s="99" t="s">
        <v>767</v>
      </c>
      <c r="BM52" s="101">
        <f t="shared" si="63"/>
        <v>0</v>
      </c>
      <c r="BN52" s="99" t="s">
        <v>767</v>
      </c>
      <c r="BO52" s="99">
        <v>0</v>
      </c>
      <c r="BP52" s="101">
        <f t="shared" si="5"/>
        <v>0</v>
      </c>
      <c r="BQ52" s="99">
        <v>0</v>
      </c>
      <c r="BR52" s="99">
        <v>0</v>
      </c>
      <c r="BS52" s="99">
        <v>0</v>
      </c>
      <c r="BT52" s="99" t="s">
        <v>767</v>
      </c>
      <c r="BU52" s="101">
        <f t="shared" si="6"/>
        <v>0</v>
      </c>
      <c r="BV52" s="99">
        <v>0</v>
      </c>
      <c r="BW52" s="99" t="s">
        <v>767</v>
      </c>
      <c r="BX52" s="99">
        <v>0</v>
      </c>
      <c r="BY52" s="101">
        <f t="shared" si="7"/>
        <v>0</v>
      </c>
      <c r="BZ52" s="99">
        <v>0</v>
      </c>
      <c r="CA52" s="99">
        <v>0</v>
      </c>
      <c r="CB52" s="99">
        <v>0</v>
      </c>
    </row>
    <row r="53" spans="1:81" ht="15.95" customHeight="1">
      <c r="A53" s="79">
        <v>516</v>
      </c>
      <c r="B53" s="77" t="s">
        <v>711</v>
      </c>
      <c r="C53" s="101">
        <f t="shared" si="52"/>
        <v>0</v>
      </c>
      <c r="D53" s="101">
        <f t="shared" si="53"/>
        <v>0</v>
      </c>
      <c r="E53" s="99">
        <v>0</v>
      </c>
      <c r="F53" s="99">
        <v>0</v>
      </c>
      <c r="G53" s="101">
        <f t="shared" si="54"/>
        <v>0</v>
      </c>
      <c r="H53" s="99">
        <v>0</v>
      </c>
      <c r="I53" s="99">
        <v>0</v>
      </c>
      <c r="J53" s="101">
        <f t="shared" si="55"/>
        <v>0</v>
      </c>
      <c r="K53" s="99">
        <v>0</v>
      </c>
      <c r="L53" s="99" t="s">
        <v>767</v>
      </c>
      <c r="M53" s="99">
        <v>0</v>
      </c>
      <c r="N53" s="99">
        <v>0</v>
      </c>
      <c r="O53" s="101">
        <f t="shared" si="56"/>
        <v>0</v>
      </c>
      <c r="P53" s="99">
        <v>0</v>
      </c>
      <c r="Q53" s="99">
        <v>0</v>
      </c>
      <c r="R53" s="99">
        <v>0</v>
      </c>
      <c r="S53" s="99">
        <v>0</v>
      </c>
      <c r="T53" s="101">
        <f t="shared" si="4"/>
        <v>0</v>
      </c>
      <c r="U53" s="99">
        <v>0</v>
      </c>
      <c r="V53" s="99" t="s">
        <v>767</v>
      </c>
      <c r="W53" s="99">
        <v>0</v>
      </c>
      <c r="X53" s="99">
        <v>0</v>
      </c>
      <c r="Y53" s="101">
        <f t="shared" si="57"/>
        <v>0</v>
      </c>
      <c r="Z53" s="99">
        <v>0</v>
      </c>
      <c r="AA53" s="99" t="s">
        <v>767</v>
      </c>
      <c r="AB53" s="99">
        <v>0</v>
      </c>
      <c r="AC53" s="99" t="s">
        <v>767</v>
      </c>
      <c r="AD53" s="99">
        <v>0</v>
      </c>
      <c r="AE53" s="101">
        <f t="shared" si="58"/>
        <v>0</v>
      </c>
      <c r="AF53" s="99">
        <v>0</v>
      </c>
      <c r="AG53" s="99">
        <v>0</v>
      </c>
      <c r="AH53" s="99">
        <v>0</v>
      </c>
      <c r="AI53" s="99" t="s">
        <v>767</v>
      </c>
      <c r="AJ53" s="99">
        <v>0</v>
      </c>
      <c r="AK53" s="99">
        <v>0</v>
      </c>
      <c r="AL53" s="99">
        <v>0</v>
      </c>
      <c r="AM53" s="99">
        <v>0</v>
      </c>
      <c r="AN53" s="99">
        <v>0</v>
      </c>
      <c r="AO53" s="99">
        <v>0</v>
      </c>
      <c r="AP53" s="99" t="s">
        <v>767</v>
      </c>
      <c r="AQ53" s="99">
        <v>0</v>
      </c>
      <c r="AR53" s="101">
        <f t="shared" si="59"/>
        <v>0</v>
      </c>
      <c r="AS53" s="99">
        <v>0</v>
      </c>
      <c r="AT53" s="99">
        <v>0</v>
      </c>
      <c r="AU53" s="99">
        <v>0</v>
      </c>
      <c r="AV53" s="101">
        <f t="shared" si="60"/>
        <v>0</v>
      </c>
      <c r="AW53" s="99">
        <v>0</v>
      </c>
      <c r="AX53" s="99">
        <v>0</v>
      </c>
      <c r="AY53" s="99">
        <v>0</v>
      </c>
      <c r="AZ53" s="99">
        <v>0</v>
      </c>
      <c r="BA53" s="99">
        <v>0</v>
      </c>
      <c r="BB53" s="101">
        <f t="shared" si="61"/>
        <v>0</v>
      </c>
      <c r="BC53" s="99">
        <v>0</v>
      </c>
      <c r="BD53" s="99">
        <v>0</v>
      </c>
      <c r="BE53" s="99">
        <v>0</v>
      </c>
      <c r="BF53" s="99">
        <v>0</v>
      </c>
      <c r="BG53" s="99">
        <v>0</v>
      </c>
      <c r="BH53" s="99" t="s">
        <v>767</v>
      </c>
      <c r="BI53" s="101">
        <f t="shared" si="62"/>
        <v>0</v>
      </c>
      <c r="BJ53" s="99">
        <v>0</v>
      </c>
      <c r="BK53" s="99" t="s">
        <v>767</v>
      </c>
      <c r="BL53" s="99">
        <v>0</v>
      </c>
      <c r="BM53" s="101">
        <f t="shared" si="63"/>
        <v>0</v>
      </c>
      <c r="BN53" s="99" t="s">
        <v>767</v>
      </c>
      <c r="BO53" s="99">
        <v>0</v>
      </c>
      <c r="BP53" s="101">
        <f t="shared" si="5"/>
        <v>0</v>
      </c>
      <c r="BQ53" s="99">
        <v>0</v>
      </c>
      <c r="BR53" s="99">
        <v>0</v>
      </c>
      <c r="BS53" s="99">
        <v>0</v>
      </c>
      <c r="BT53" s="99">
        <v>0</v>
      </c>
      <c r="BU53" s="101">
        <f t="shared" si="6"/>
        <v>0</v>
      </c>
      <c r="BV53" s="99">
        <v>0</v>
      </c>
      <c r="BW53" s="99" t="s">
        <v>767</v>
      </c>
      <c r="BX53" s="99">
        <v>0</v>
      </c>
      <c r="BY53" s="101">
        <f t="shared" si="7"/>
        <v>0</v>
      </c>
      <c r="BZ53" s="99">
        <v>0</v>
      </c>
      <c r="CA53" s="99">
        <v>0</v>
      </c>
      <c r="CB53" s="99">
        <v>0</v>
      </c>
    </row>
    <row r="54" spans="1:81" ht="15.95" customHeight="1">
      <c r="A54" s="79">
        <v>518</v>
      </c>
      <c r="B54" s="77" t="s">
        <v>629</v>
      </c>
      <c r="C54" s="101">
        <f t="shared" si="52"/>
        <v>1051</v>
      </c>
      <c r="D54" s="101">
        <f t="shared" si="53"/>
        <v>34</v>
      </c>
      <c r="E54" s="99" t="s">
        <v>767</v>
      </c>
      <c r="F54" s="99">
        <v>34</v>
      </c>
      <c r="G54" s="101">
        <f t="shared" si="54"/>
        <v>26</v>
      </c>
      <c r="H54" s="99" t="s">
        <v>767</v>
      </c>
      <c r="I54" s="99">
        <v>26</v>
      </c>
      <c r="J54" s="101">
        <f t="shared" si="55"/>
        <v>63</v>
      </c>
      <c r="K54" s="99">
        <v>0</v>
      </c>
      <c r="L54" s="99">
        <v>40</v>
      </c>
      <c r="M54" s="99">
        <v>11</v>
      </c>
      <c r="N54" s="99">
        <v>12</v>
      </c>
      <c r="O54" s="101">
        <f t="shared" si="56"/>
        <v>38</v>
      </c>
      <c r="P54" s="99">
        <v>0</v>
      </c>
      <c r="Q54" s="99">
        <v>27</v>
      </c>
      <c r="R54" s="99" t="s">
        <v>767</v>
      </c>
      <c r="S54" s="99">
        <v>11</v>
      </c>
      <c r="T54" s="101">
        <f t="shared" si="4"/>
        <v>35</v>
      </c>
      <c r="U54" s="99">
        <v>0</v>
      </c>
      <c r="V54" s="99">
        <v>29</v>
      </c>
      <c r="W54" s="99">
        <v>6</v>
      </c>
      <c r="X54" s="99" t="s">
        <v>767</v>
      </c>
      <c r="Y54" s="101">
        <f t="shared" si="57"/>
        <v>118</v>
      </c>
      <c r="Z54" s="99">
        <v>0</v>
      </c>
      <c r="AA54" s="99">
        <v>42</v>
      </c>
      <c r="AB54" s="99">
        <v>17</v>
      </c>
      <c r="AC54" s="99">
        <v>31</v>
      </c>
      <c r="AD54" s="99">
        <v>28</v>
      </c>
      <c r="AE54" s="101">
        <f t="shared" si="58"/>
        <v>444</v>
      </c>
      <c r="AF54" s="99">
        <v>0</v>
      </c>
      <c r="AG54" s="99">
        <v>71</v>
      </c>
      <c r="AH54" s="99">
        <v>65</v>
      </c>
      <c r="AI54" s="99">
        <v>71</v>
      </c>
      <c r="AJ54" s="99">
        <v>46</v>
      </c>
      <c r="AK54" s="99">
        <v>4</v>
      </c>
      <c r="AL54" s="99">
        <v>9</v>
      </c>
      <c r="AM54" s="99">
        <v>5</v>
      </c>
      <c r="AN54" s="99">
        <v>8</v>
      </c>
      <c r="AO54" s="99" t="s">
        <v>767</v>
      </c>
      <c r="AP54" s="99">
        <v>165</v>
      </c>
      <c r="AQ54" s="99">
        <v>0</v>
      </c>
      <c r="AR54" s="101">
        <f t="shared" si="59"/>
        <v>25</v>
      </c>
      <c r="AS54" s="99">
        <v>0</v>
      </c>
      <c r="AT54" s="99">
        <v>18</v>
      </c>
      <c r="AU54" s="99">
        <v>7</v>
      </c>
      <c r="AV54" s="101">
        <f t="shared" si="60"/>
        <v>64</v>
      </c>
      <c r="AW54" s="99">
        <v>0</v>
      </c>
      <c r="AX54" s="99">
        <v>27</v>
      </c>
      <c r="AY54" s="99">
        <v>8</v>
      </c>
      <c r="AZ54" s="99">
        <v>22</v>
      </c>
      <c r="BA54" s="99">
        <v>7</v>
      </c>
      <c r="BB54" s="101">
        <f t="shared" si="61"/>
        <v>110</v>
      </c>
      <c r="BC54" s="99">
        <v>0</v>
      </c>
      <c r="BD54" s="99">
        <v>48</v>
      </c>
      <c r="BE54" s="99">
        <v>0</v>
      </c>
      <c r="BF54" s="99">
        <v>39</v>
      </c>
      <c r="BG54" s="99">
        <v>11</v>
      </c>
      <c r="BH54" s="99">
        <v>12</v>
      </c>
      <c r="BI54" s="101">
        <f t="shared" si="62"/>
        <v>19</v>
      </c>
      <c r="BJ54" s="99">
        <v>0</v>
      </c>
      <c r="BK54" s="99">
        <v>12</v>
      </c>
      <c r="BL54" s="99">
        <v>7</v>
      </c>
      <c r="BM54" s="101">
        <f t="shared" si="63"/>
        <v>21</v>
      </c>
      <c r="BN54" s="99">
        <v>21</v>
      </c>
      <c r="BO54" s="99" t="s">
        <v>767</v>
      </c>
      <c r="BP54" s="101">
        <f t="shared" si="5"/>
        <v>34</v>
      </c>
      <c r="BQ54" s="99">
        <v>0</v>
      </c>
      <c r="BR54" s="99">
        <v>11</v>
      </c>
      <c r="BS54" s="99" t="s">
        <v>767</v>
      </c>
      <c r="BT54" s="99">
        <v>23</v>
      </c>
      <c r="BU54" s="101">
        <f t="shared" si="6"/>
        <v>15</v>
      </c>
      <c r="BV54" s="99">
        <v>0</v>
      </c>
      <c r="BW54" s="99">
        <v>6</v>
      </c>
      <c r="BX54" s="99">
        <v>9</v>
      </c>
      <c r="BY54" s="101">
        <f t="shared" si="7"/>
        <v>5</v>
      </c>
      <c r="BZ54" s="99">
        <v>0</v>
      </c>
      <c r="CA54" s="99">
        <v>5</v>
      </c>
      <c r="CB54" s="99" t="s">
        <v>767</v>
      </c>
    </row>
    <row r="55" spans="1:81" ht="22.5" customHeight="1">
      <c r="A55" s="79">
        <v>520</v>
      </c>
      <c r="B55" s="77" t="s">
        <v>697</v>
      </c>
      <c r="C55" s="101">
        <f t="shared" si="52"/>
        <v>0</v>
      </c>
      <c r="D55" s="101">
        <f t="shared" si="53"/>
        <v>0</v>
      </c>
      <c r="E55" s="99">
        <v>0</v>
      </c>
      <c r="F55" s="99" t="s">
        <v>767</v>
      </c>
      <c r="G55" s="101">
        <f t="shared" si="54"/>
        <v>0</v>
      </c>
      <c r="H55" s="99">
        <v>0</v>
      </c>
      <c r="I55" s="99">
        <v>0</v>
      </c>
      <c r="J55" s="101">
        <f t="shared" si="55"/>
        <v>0</v>
      </c>
      <c r="K55" s="99">
        <v>0</v>
      </c>
      <c r="L55" s="99">
        <v>0</v>
      </c>
      <c r="M55" s="99">
        <v>0</v>
      </c>
      <c r="N55" s="99">
        <v>0</v>
      </c>
      <c r="O55" s="101">
        <f t="shared" si="56"/>
        <v>0</v>
      </c>
      <c r="P55" s="99">
        <v>0</v>
      </c>
      <c r="Q55" s="99">
        <v>0</v>
      </c>
      <c r="R55" s="99">
        <v>0</v>
      </c>
      <c r="S55" s="99">
        <v>0</v>
      </c>
      <c r="T55" s="101">
        <f t="shared" si="4"/>
        <v>0</v>
      </c>
      <c r="U55" s="99">
        <v>0</v>
      </c>
      <c r="V55" s="99">
        <v>0</v>
      </c>
      <c r="W55" s="99">
        <v>0</v>
      </c>
      <c r="X55" s="99">
        <v>0</v>
      </c>
      <c r="Y55" s="101">
        <f t="shared" si="57"/>
        <v>0</v>
      </c>
      <c r="Z55" s="99">
        <v>0</v>
      </c>
      <c r="AA55" s="99">
        <v>0</v>
      </c>
      <c r="AB55" s="99">
        <v>0</v>
      </c>
      <c r="AC55" s="99">
        <v>0</v>
      </c>
      <c r="AD55" s="99">
        <v>0</v>
      </c>
      <c r="AE55" s="101">
        <f t="shared" si="58"/>
        <v>0</v>
      </c>
      <c r="AF55" s="99">
        <v>0</v>
      </c>
      <c r="AG55" s="99">
        <v>0</v>
      </c>
      <c r="AH55" s="99">
        <v>0</v>
      </c>
      <c r="AI55" s="99">
        <v>0</v>
      </c>
      <c r="AJ55" s="99">
        <v>0</v>
      </c>
      <c r="AK55" s="99">
        <v>0</v>
      </c>
      <c r="AL55" s="99">
        <v>0</v>
      </c>
      <c r="AM55" s="99">
        <v>0</v>
      </c>
      <c r="AN55" s="99">
        <v>0</v>
      </c>
      <c r="AO55" s="99">
        <v>0</v>
      </c>
      <c r="AP55" s="99">
        <v>0</v>
      </c>
      <c r="AQ55" s="99">
        <v>0</v>
      </c>
      <c r="AR55" s="101">
        <f t="shared" si="59"/>
        <v>0</v>
      </c>
      <c r="AS55" s="99">
        <v>0</v>
      </c>
      <c r="AT55" s="99">
        <v>0</v>
      </c>
      <c r="AU55" s="99">
        <v>0</v>
      </c>
      <c r="AV55" s="101">
        <f t="shared" si="60"/>
        <v>0</v>
      </c>
      <c r="AW55" s="99">
        <v>0</v>
      </c>
      <c r="AX55" s="99">
        <v>0</v>
      </c>
      <c r="AY55" s="99">
        <v>0</v>
      </c>
      <c r="AZ55" s="99">
        <v>0</v>
      </c>
      <c r="BA55" s="99">
        <v>0</v>
      </c>
      <c r="BB55" s="101">
        <f t="shared" si="61"/>
        <v>0</v>
      </c>
      <c r="BC55" s="99">
        <v>0</v>
      </c>
      <c r="BD55" s="99">
        <v>0</v>
      </c>
      <c r="BE55" s="99">
        <v>0</v>
      </c>
      <c r="BF55" s="99">
        <v>0</v>
      </c>
      <c r="BG55" s="99">
        <v>0</v>
      </c>
      <c r="BH55" s="99">
        <v>0</v>
      </c>
      <c r="BI55" s="101">
        <f t="shared" si="62"/>
        <v>0</v>
      </c>
      <c r="BJ55" s="99">
        <v>0</v>
      </c>
      <c r="BK55" s="99" t="s">
        <v>767</v>
      </c>
      <c r="BL55" s="99">
        <v>0</v>
      </c>
      <c r="BM55" s="101">
        <f t="shared" si="63"/>
        <v>0</v>
      </c>
      <c r="BN55" s="99">
        <v>0</v>
      </c>
      <c r="BO55" s="99">
        <v>0</v>
      </c>
      <c r="BP55" s="101">
        <f t="shared" si="5"/>
        <v>0</v>
      </c>
      <c r="BQ55" s="99">
        <v>0</v>
      </c>
      <c r="BR55" s="99">
        <v>0</v>
      </c>
      <c r="BS55" s="99">
        <v>0</v>
      </c>
      <c r="BT55" s="99">
        <v>0</v>
      </c>
      <c r="BU55" s="101">
        <f t="shared" si="6"/>
        <v>0</v>
      </c>
      <c r="BV55" s="99">
        <v>0</v>
      </c>
      <c r="BW55" s="99">
        <v>0</v>
      </c>
      <c r="BX55" s="99">
        <v>0</v>
      </c>
      <c r="BY55" s="101">
        <f t="shared" si="7"/>
        <v>0</v>
      </c>
      <c r="BZ55" s="99">
        <v>0</v>
      </c>
      <c r="CA55" s="99">
        <v>0</v>
      </c>
      <c r="CB55" s="99">
        <v>0</v>
      </c>
    </row>
    <row r="56" spans="1:81" ht="27.75" customHeight="1">
      <c r="A56" s="79">
        <v>522</v>
      </c>
      <c r="B56" s="83" t="s">
        <v>216</v>
      </c>
      <c r="C56" s="101">
        <f t="shared" si="52"/>
        <v>0</v>
      </c>
      <c r="D56" s="101">
        <f t="shared" si="53"/>
        <v>0</v>
      </c>
      <c r="E56" s="99">
        <v>0</v>
      </c>
      <c r="F56" s="99">
        <v>0</v>
      </c>
      <c r="G56" s="101">
        <f t="shared" si="54"/>
        <v>0</v>
      </c>
      <c r="H56" s="99">
        <v>0</v>
      </c>
      <c r="I56" s="99">
        <v>0</v>
      </c>
      <c r="J56" s="101">
        <f t="shared" si="55"/>
        <v>0</v>
      </c>
      <c r="K56" s="99">
        <v>0</v>
      </c>
      <c r="L56" s="99">
        <v>0</v>
      </c>
      <c r="M56" s="99">
        <v>0</v>
      </c>
      <c r="N56" s="99">
        <v>0</v>
      </c>
      <c r="O56" s="101">
        <f t="shared" si="56"/>
        <v>0</v>
      </c>
      <c r="P56" s="99">
        <v>0</v>
      </c>
      <c r="Q56" s="99" t="s">
        <v>767</v>
      </c>
      <c r="R56" s="99">
        <v>0</v>
      </c>
      <c r="S56" s="99">
        <v>0</v>
      </c>
      <c r="T56" s="101">
        <f t="shared" si="4"/>
        <v>0</v>
      </c>
      <c r="U56" s="99">
        <v>0</v>
      </c>
      <c r="V56" s="99">
        <v>0</v>
      </c>
      <c r="W56" s="99">
        <v>0</v>
      </c>
      <c r="X56" s="99">
        <v>0</v>
      </c>
      <c r="Y56" s="101">
        <f t="shared" si="57"/>
        <v>0</v>
      </c>
      <c r="Z56" s="99">
        <v>0</v>
      </c>
      <c r="AA56" s="99">
        <v>0</v>
      </c>
      <c r="AB56" s="99">
        <v>0</v>
      </c>
      <c r="AC56" s="99">
        <v>0</v>
      </c>
      <c r="AD56" s="99">
        <v>0</v>
      </c>
      <c r="AE56" s="101">
        <f t="shared" si="58"/>
        <v>0</v>
      </c>
      <c r="AF56" s="99">
        <v>0</v>
      </c>
      <c r="AG56" s="99">
        <v>0</v>
      </c>
      <c r="AH56" s="99">
        <v>0</v>
      </c>
      <c r="AI56" s="99">
        <v>0</v>
      </c>
      <c r="AJ56" s="99">
        <v>0</v>
      </c>
      <c r="AK56" s="99">
        <v>0</v>
      </c>
      <c r="AL56" s="99">
        <v>0</v>
      </c>
      <c r="AM56" s="99">
        <v>0</v>
      </c>
      <c r="AN56" s="99">
        <v>0</v>
      </c>
      <c r="AO56" s="99">
        <v>0</v>
      </c>
      <c r="AP56" s="99" t="s">
        <v>767</v>
      </c>
      <c r="AQ56" s="99">
        <v>0</v>
      </c>
      <c r="AR56" s="101">
        <f t="shared" si="59"/>
        <v>0</v>
      </c>
      <c r="AS56" s="99">
        <v>0</v>
      </c>
      <c r="AT56" s="99">
        <v>0</v>
      </c>
      <c r="AU56" s="99">
        <v>0</v>
      </c>
      <c r="AV56" s="101">
        <f t="shared" si="60"/>
        <v>0</v>
      </c>
      <c r="AW56" s="99">
        <v>0</v>
      </c>
      <c r="AX56" s="99">
        <v>0</v>
      </c>
      <c r="AY56" s="99">
        <v>0</v>
      </c>
      <c r="AZ56" s="99">
        <v>0</v>
      </c>
      <c r="BA56" s="99">
        <v>0</v>
      </c>
      <c r="BB56" s="101">
        <f t="shared" si="61"/>
        <v>0</v>
      </c>
      <c r="BC56" s="99">
        <v>0</v>
      </c>
      <c r="BD56" s="99">
        <v>0</v>
      </c>
      <c r="BE56" s="99">
        <v>0</v>
      </c>
      <c r="BF56" s="99">
        <v>0</v>
      </c>
      <c r="BG56" s="99">
        <v>0</v>
      </c>
      <c r="BH56" s="99">
        <v>0</v>
      </c>
      <c r="BI56" s="101">
        <f t="shared" si="62"/>
        <v>0</v>
      </c>
      <c r="BJ56" s="99">
        <v>0</v>
      </c>
      <c r="BK56" s="99">
        <v>0</v>
      </c>
      <c r="BL56" s="99">
        <v>0</v>
      </c>
      <c r="BM56" s="101">
        <f t="shared" si="63"/>
        <v>0</v>
      </c>
      <c r="BN56" s="99">
        <v>0</v>
      </c>
      <c r="BO56" s="99">
        <v>0</v>
      </c>
      <c r="BP56" s="101">
        <f t="shared" si="5"/>
        <v>0</v>
      </c>
      <c r="BQ56" s="99">
        <v>0</v>
      </c>
      <c r="BR56" s="99">
        <v>0</v>
      </c>
      <c r="BS56" s="99">
        <v>0</v>
      </c>
      <c r="BT56" s="99">
        <v>0</v>
      </c>
      <c r="BU56" s="101">
        <f t="shared" si="6"/>
        <v>0</v>
      </c>
      <c r="BV56" s="99">
        <v>0</v>
      </c>
      <c r="BW56" s="99">
        <v>0</v>
      </c>
      <c r="BX56" s="99">
        <v>0</v>
      </c>
      <c r="BY56" s="101">
        <f t="shared" si="7"/>
        <v>0</v>
      </c>
      <c r="BZ56" s="99">
        <v>0</v>
      </c>
      <c r="CA56" s="99">
        <v>0</v>
      </c>
      <c r="CB56" s="99">
        <v>0</v>
      </c>
    </row>
    <row r="57" spans="1:81" ht="22.5" customHeight="1">
      <c r="A57" s="76">
        <v>523</v>
      </c>
      <c r="B57" s="10" t="s">
        <v>828</v>
      </c>
      <c r="C57" s="101">
        <f t="shared" si="52"/>
        <v>0</v>
      </c>
      <c r="D57" s="101">
        <f t="shared" si="53"/>
        <v>0</v>
      </c>
      <c r="E57" s="99">
        <v>0</v>
      </c>
      <c r="F57" s="99">
        <v>0</v>
      </c>
      <c r="G57" s="101">
        <f t="shared" si="54"/>
        <v>0</v>
      </c>
      <c r="H57" s="99">
        <v>0</v>
      </c>
      <c r="I57" s="99">
        <v>0</v>
      </c>
      <c r="J57" s="101">
        <f t="shared" si="55"/>
        <v>0</v>
      </c>
      <c r="K57" s="99">
        <v>0</v>
      </c>
      <c r="L57" s="99">
        <v>0</v>
      </c>
      <c r="M57" s="99">
        <v>0</v>
      </c>
      <c r="N57" s="99">
        <v>0</v>
      </c>
      <c r="O57" s="101">
        <f t="shared" si="56"/>
        <v>0</v>
      </c>
      <c r="P57" s="99">
        <v>0</v>
      </c>
      <c r="Q57" s="99">
        <v>0</v>
      </c>
      <c r="R57" s="99">
        <v>0</v>
      </c>
      <c r="S57" s="99">
        <v>0</v>
      </c>
      <c r="T57" s="101">
        <f t="shared" si="4"/>
        <v>0</v>
      </c>
      <c r="U57" s="99">
        <v>0</v>
      </c>
      <c r="V57" s="99" t="s">
        <v>767</v>
      </c>
      <c r="W57" s="99">
        <v>0</v>
      </c>
      <c r="X57" s="99">
        <v>0</v>
      </c>
      <c r="Y57" s="101">
        <f t="shared" si="57"/>
        <v>0</v>
      </c>
      <c r="Z57" s="99">
        <v>0</v>
      </c>
      <c r="AA57" s="99">
        <v>0</v>
      </c>
      <c r="AB57" s="99">
        <v>0</v>
      </c>
      <c r="AC57" s="99">
        <v>0</v>
      </c>
      <c r="AD57" s="99">
        <v>0</v>
      </c>
      <c r="AE57" s="101">
        <f t="shared" si="58"/>
        <v>0</v>
      </c>
      <c r="AF57" s="99">
        <v>0</v>
      </c>
      <c r="AG57" s="99">
        <v>0</v>
      </c>
      <c r="AH57" s="99" t="s">
        <v>767</v>
      </c>
      <c r="AI57" s="99">
        <v>0</v>
      </c>
      <c r="AJ57" s="99">
        <v>0</v>
      </c>
      <c r="AK57" s="99">
        <v>0</v>
      </c>
      <c r="AL57" s="99">
        <v>0</v>
      </c>
      <c r="AM57" s="99">
        <v>0</v>
      </c>
      <c r="AN57" s="99">
        <v>0</v>
      </c>
      <c r="AO57" s="99">
        <v>0</v>
      </c>
      <c r="AP57" s="99">
        <v>0</v>
      </c>
      <c r="AQ57" s="99">
        <v>0</v>
      </c>
      <c r="AR57" s="101">
        <f t="shared" si="59"/>
        <v>0</v>
      </c>
      <c r="AS57" s="99">
        <v>0</v>
      </c>
      <c r="AT57" s="99">
        <v>0</v>
      </c>
      <c r="AU57" s="99">
        <v>0</v>
      </c>
      <c r="AV57" s="101">
        <f t="shared" si="60"/>
        <v>0</v>
      </c>
      <c r="AW57" s="99">
        <v>0</v>
      </c>
      <c r="AX57" s="99">
        <v>0</v>
      </c>
      <c r="AY57" s="99">
        <v>0</v>
      </c>
      <c r="AZ57" s="99">
        <v>0</v>
      </c>
      <c r="BA57" s="99">
        <v>0</v>
      </c>
      <c r="BB57" s="101">
        <f t="shared" si="61"/>
        <v>0</v>
      </c>
      <c r="BC57" s="99">
        <v>0</v>
      </c>
      <c r="BD57" s="99">
        <v>0</v>
      </c>
      <c r="BE57" s="99">
        <v>0</v>
      </c>
      <c r="BF57" s="99">
        <v>0</v>
      </c>
      <c r="BG57" s="99">
        <v>0</v>
      </c>
      <c r="BH57" s="99">
        <v>0</v>
      </c>
      <c r="BI57" s="101">
        <f t="shared" si="62"/>
        <v>0</v>
      </c>
      <c r="BJ57" s="99">
        <v>0</v>
      </c>
      <c r="BK57" s="99">
        <v>0</v>
      </c>
      <c r="BL57" s="99">
        <v>0</v>
      </c>
      <c r="BM57" s="101">
        <f t="shared" si="63"/>
        <v>0</v>
      </c>
      <c r="BN57" s="99">
        <v>0</v>
      </c>
      <c r="BO57" s="99">
        <v>0</v>
      </c>
      <c r="BP57" s="101">
        <f t="shared" si="5"/>
        <v>0</v>
      </c>
      <c r="BQ57" s="99">
        <v>0</v>
      </c>
      <c r="BR57" s="99">
        <v>0</v>
      </c>
      <c r="BS57" s="99">
        <v>0</v>
      </c>
      <c r="BT57" s="99">
        <v>0</v>
      </c>
      <c r="BU57" s="101">
        <f t="shared" si="6"/>
        <v>0</v>
      </c>
      <c r="BV57" s="99">
        <v>0</v>
      </c>
      <c r="BW57" s="99">
        <v>0</v>
      </c>
      <c r="BX57" s="99">
        <v>0</v>
      </c>
      <c r="BY57" s="101">
        <f t="shared" si="7"/>
        <v>0</v>
      </c>
      <c r="BZ57" s="99">
        <v>0</v>
      </c>
      <c r="CA57" s="99">
        <v>0</v>
      </c>
      <c r="CB57" s="99">
        <v>0</v>
      </c>
    </row>
    <row r="58" spans="1:81" ht="15.95" customHeight="1">
      <c r="A58" s="76">
        <v>524</v>
      </c>
      <c r="B58" s="77" t="s">
        <v>282</v>
      </c>
      <c r="C58" s="101">
        <f t="shared" si="52"/>
        <v>2966</v>
      </c>
      <c r="D58" s="101">
        <f t="shared" si="53"/>
        <v>53</v>
      </c>
      <c r="E58" s="99">
        <v>23</v>
      </c>
      <c r="F58" s="99">
        <v>53</v>
      </c>
      <c r="G58" s="101">
        <f t="shared" si="54"/>
        <v>50</v>
      </c>
      <c r="H58" s="99" t="s">
        <v>767</v>
      </c>
      <c r="I58" s="99">
        <v>50</v>
      </c>
      <c r="J58" s="101">
        <f t="shared" si="55"/>
        <v>89</v>
      </c>
      <c r="K58" s="99">
        <v>0</v>
      </c>
      <c r="L58" s="99">
        <v>42</v>
      </c>
      <c r="M58" s="99">
        <v>11</v>
      </c>
      <c r="N58" s="99">
        <v>36</v>
      </c>
      <c r="O58" s="101">
        <f t="shared" si="56"/>
        <v>53</v>
      </c>
      <c r="P58" s="99">
        <v>0</v>
      </c>
      <c r="Q58" s="99">
        <v>15</v>
      </c>
      <c r="R58" s="99">
        <v>7</v>
      </c>
      <c r="S58" s="99">
        <v>31</v>
      </c>
      <c r="T58" s="101">
        <f t="shared" si="4"/>
        <v>133</v>
      </c>
      <c r="U58" s="99" t="s">
        <v>767</v>
      </c>
      <c r="V58" s="99">
        <v>112</v>
      </c>
      <c r="W58" s="99">
        <v>6</v>
      </c>
      <c r="X58" s="99">
        <v>15</v>
      </c>
      <c r="Y58" s="101">
        <f t="shared" si="57"/>
        <v>286</v>
      </c>
      <c r="Z58" s="99">
        <v>0</v>
      </c>
      <c r="AA58" s="99">
        <v>56</v>
      </c>
      <c r="AB58" s="99">
        <v>49</v>
      </c>
      <c r="AC58" s="99">
        <v>123</v>
      </c>
      <c r="AD58" s="99">
        <v>58</v>
      </c>
      <c r="AE58" s="101">
        <f t="shared" si="58"/>
        <v>1206</v>
      </c>
      <c r="AF58" s="99">
        <v>0</v>
      </c>
      <c r="AG58" s="99">
        <v>233</v>
      </c>
      <c r="AH58" s="99">
        <v>326</v>
      </c>
      <c r="AI58" s="99">
        <v>173</v>
      </c>
      <c r="AJ58" s="99">
        <v>191</v>
      </c>
      <c r="AK58" s="99">
        <v>10</v>
      </c>
      <c r="AL58" s="99">
        <v>33</v>
      </c>
      <c r="AM58" s="99">
        <v>14</v>
      </c>
      <c r="AN58" s="99">
        <v>11</v>
      </c>
      <c r="AO58" s="99">
        <v>9</v>
      </c>
      <c r="AP58" s="99">
        <v>206</v>
      </c>
      <c r="AQ58" s="99">
        <v>0</v>
      </c>
      <c r="AR58" s="101">
        <f t="shared" si="59"/>
        <v>195</v>
      </c>
      <c r="AS58" s="99" t="s">
        <v>767</v>
      </c>
      <c r="AT58" s="99">
        <v>142</v>
      </c>
      <c r="AU58" s="99">
        <v>53</v>
      </c>
      <c r="AV58" s="101">
        <f t="shared" si="60"/>
        <v>174</v>
      </c>
      <c r="AW58" s="99">
        <v>0</v>
      </c>
      <c r="AX58" s="99">
        <v>47</v>
      </c>
      <c r="AY58" s="99">
        <v>33</v>
      </c>
      <c r="AZ58" s="99">
        <v>82</v>
      </c>
      <c r="BA58" s="99">
        <v>12</v>
      </c>
      <c r="BB58" s="101">
        <f t="shared" si="61"/>
        <v>254</v>
      </c>
      <c r="BC58" s="99">
        <v>0</v>
      </c>
      <c r="BD58" s="99">
        <v>84</v>
      </c>
      <c r="BE58" s="99">
        <v>0</v>
      </c>
      <c r="BF58" s="99">
        <v>47</v>
      </c>
      <c r="BG58" s="99">
        <v>77</v>
      </c>
      <c r="BH58" s="99">
        <v>46</v>
      </c>
      <c r="BI58" s="101">
        <f t="shared" si="62"/>
        <v>202</v>
      </c>
      <c r="BJ58" s="99" t="s">
        <v>767</v>
      </c>
      <c r="BK58" s="99">
        <v>147</v>
      </c>
      <c r="BL58" s="99">
        <v>55</v>
      </c>
      <c r="BM58" s="101">
        <f t="shared" si="63"/>
        <v>82</v>
      </c>
      <c r="BN58" s="99">
        <v>82</v>
      </c>
      <c r="BO58" s="99">
        <v>0</v>
      </c>
      <c r="BP58" s="101">
        <f t="shared" si="5"/>
        <v>132</v>
      </c>
      <c r="BQ58" s="99">
        <v>0</v>
      </c>
      <c r="BR58" s="99">
        <v>53</v>
      </c>
      <c r="BS58" s="99">
        <v>27</v>
      </c>
      <c r="BT58" s="99">
        <v>52</v>
      </c>
      <c r="BU58" s="101">
        <f t="shared" si="6"/>
        <v>30</v>
      </c>
      <c r="BV58" s="99" t="s">
        <v>767</v>
      </c>
      <c r="BW58" s="99">
        <v>21</v>
      </c>
      <c r="BX58" s="99">
        <v>9</v>
      </c>
      <c r="BY58" s="101">
        <f t="shared" si="7"/>
        <v>27</v>
      </c>
      <c r="BZ58" s="99">
        <v>0</v>
      </c>
      <c r="CA58" s="99">
        <v>23</v>
      </c>
      <c r="CB58" s="99">
        <v>4</v>
      </c>
    </row>
    <row r="59" spans="1:81" ht="20.25" customHeight="1">
      <c r="A59" s="76">
        <v>525</v>
      </c>
      <c r="B59" s="77" t="s">
        <v>283</v>
      </c>
      <c r="C59" s="101">
        <f t="shared" si="52"/>
        <v>279</v>
      </c>
      <c r="D59" s="101">
        <f t="shared" si="53"/>
        <v>5</v>
      </c>
      <c r="E59" s="99" t="s">
        <v>767</v>
      </c>
      <c r="F59" s="99">
        <v>5</v>
      </c>
      <c r="G59" s="101">
        <f t="shared" si="54"/>
        <v>0</v>
      </c>
      <c r="H59" s="99" t="s">
        <v>767</v>
      </c>
      <c r="I59" s="99" t="s">
        <v>767</v>
      </c>
      <c r="J59" s="101">
        <f t="shared" si="55"/>
        <v>4</v>
      </c>
      <c r="K59" s="99">
        <v>0</v>
      </c>
      <c r="L59" s="99" t="s">
        <v>767</v>
      </c>
      <c r="M59" s="99">
        <v>4</v>
      </c>
      <c r="N59" s="99" t="s">
        <v>767</v>
      </c>
      <c r="O59" s="101">
        <f t="shared" si="56"/>
        <v>0</v>
      </c>
      <c r="P59" s="99">
        <v>0</v>
      </c>
      <c r="Q59" s="99" t="s">
        <v>767</v>
      </c>
      <c r="R59" s="99" t="s">
        <v>767</v>
      </c>
      <c r="S59" s="99" t="s">
        <v>767</v>
      </c>
      <c r="T59" s="101">
        <f t="shared" si="4"/>
        <v>32</v>
      </c>
      <c r="U59" s="99">
        <v>0</v>
      </c>
      <c r="V59" s="99">
        <v>32</v>
      </c>
      <c r="W59" s="99">
        <v>0</v>
      </c>
      <c r="X59" s="99">
        <v>0</v>
      </c>
      <c r="Y59" s="101">
        <f t="shared" si="57"/>
        <v>31</v>
      </c>
      <c r="Z59" s="99">
        <v>0</v>
      </c>
      <c r="AA59" s="99">
        <v>9</v>
      </c>
      <c r="AB59" s="99">
        <v>12</v>
      </c>
      <c r="AC59" s="99">
        <v>4</v>
      </c>
      <c r="AD59" s="99">
        <v>6</v>
      </c>
      <c r="AE59" s="101">
        <f t="shared" si="58"/>
        <v>125</v>
      </c>
      <c r="AF59" s="99">
        <v>0</v>
      </c>
      <c r="AG59" s="99">
        <v>9</v>
      </c>
      <c r="AH59" s="99">
        <v>34</v>
      </c>
      <c r="AI59" s="99">
        <v>19</v>
      </c>
      <c r="AJ59" s="99">
        <v>34</v>
      </c>
      <c r="AK59" s="99">
        <v>0</v>
      </c>
      <c r="AL59" s="99">
        <v>8</v>
      </c>
      <c r="AM59" s="99" t="s">
        <v>767</v>
      </c>
      <c r="AN59" s="99" t="s">
        <v>767</v>
      </c>
      <c r="AO59" s="99">
        <v>5</v>
      </c>
      <c r="AP59" s="99">
        <v>16</v>
      </c>
      <c r="AQ59" s="99" t="s">
        <v>767</v>
      </c>
      <c r="AR59" s="101">
        <f t="shared" si="59"/>
        <v>15</v>
      </c>
      <c r="AS59" s="99">
        <v>0</v>
      </c>
      <c r="AT59" s="99">
        <v>15</v>
      </c>
      <c r="AU59" s="99">
        <v>0</v>
      </c>
      <c r="AV59" s="101">
        <f t="shared" si="60"/>
        <v>6</v>
      </c>
      <c r="AW59" s="99">
        <v>0</v>
      </c>
      <c r="AX59" s="99">
        <v>6</v>
      </c>
      <c r="AY59" s="99">
        <v>0</v>
      </c>
      <c r="AZ59" s="99" t="s">
        <v>767</v>
      </c>
      <c r="BA59" s="99">
        <v>0</v>
      </c>
      <c r="BB59" s="101">
        <f t="shared" si="61"/>
        <v>10</v>
      </c>
      <c r="BC59" s="99">
        <v>0</v>
      </c>
      <c r="BD59" s="99">
        <v>6</v>
      </c>
      <c r="BE59" s="99">
        <v>0</v>
      </c>
      <c r="BF59" s="99" t="s">
        <v>767</v>
      </c>
      <c r="BG59" s="99">
        <v>4</v>
      </c>
      <c r="BH59" s="99">
        <v>0</v>
      </c>
      <c r="BI59" s="101">
        <f t="shared" si="62"/>
        <v>10</v>
      </c>
      <c r="BJ59" s="99">
        <v>0</v>
      </c>
      <c r="BK59" s="99">
        <v>10</v>
      </c>
      <c r="BL59" s="99" t="s">
        <v>767</v>
      </c>
      <c r="BM59" s="101">
        <f t="shared" si="63"/>
        <v>5</v>
      </c>
      <c r="BN59" s="99">
        <v>5</v>
      </c>
      <c r="BO59" s="99">
        <v>0</v>
      </c>
      <c r="BP59" s="101">
        <f t="shared" si="5"/>
        <v>31</v>
      </c>
      <c r="BQ59" s="99">
        <v>0</v>
      </c>
      <c r="BR59" s="99">
        <v>10</v>
      </c>
      <c r="BS59" s="99">
        <v>5</v>
      </c>
      <c r="BT59" s="99">
        <v>16</v>
      </c>
      <c r="BU59" s="101">
        <f t="shared" si="6"/>
        <v>0</v>
      </c>
      <c r="BV59" s="99">
        <v>0</v>
      </c>
      <c r="BW59" s="99" t="s">
        <v>767</v>
      </c>
      <c r="BX59" s="99">
        <v>0</v>
      </c>
      <c r="BY59" s="101">
        <f t="shared" si="7"/>
        <v>5</v>
      </c>
      <c r="BZ59" s="99">
        <v>0</v>
      </c>
      <c r="CA59" s="99">
        <v>5</v>
      </c>
      <c r="CB59" s="99">
        <v>0</v>
      </c>
      <c r="CC59" s="146"/>
    </row>
    <row r="60" spans="1:81" ht="23.25" customHeight="1">
      <c r="A60" s="79">
        <v>526</v>
      </c>
      <c r="B60" s="77" t="s">
        <v>846</v>
      </c>
      <c r="C60" s="101">
        <f t="shared" si="52"/>
        <v>21</v>
      </c>
      <c r="D60" s="101">
        <f t="shared" si="53"/>
        <v>13</v>
      </c>
      <c r="E60" s="99">
        <v>0</v>
      </c>
      <c r="F60" s="99">
        <v>13</v>
      </c>
      <c r="G60" s="101">
        <f t="shared" si="54"/>
        <v>0</v>
      </c>
      <c r="H60" s="99">
        <v>0</v>
      </c>
      <c r="I60" s="99">
        <v>0</v>
      </c>
      <c r="J60" s="101">
        <f t="shared" si="55"/>
        <v>0</v>
      </c>
      <c r="K60" s="99">
        <v>0</v>
      </c>
      <c r="L60" s="99">
        <v>0</v>
      </c>
      <c r="M60" s="99">
        <v>0</v>
      </c>
      <c r="N60" s="99">
        <v>0</v>
      </c>
      <c r="O60" s="101">
        <f t="shared" si="56"/>
        <v>0</v>
      </c>
      <c r="P60" s="99">
        <v>0</v>
      </c>
      <c r="Q60" s="99">
        <v>0</v>
      </c>
      <c r="R60" s="99">
        <v>0</v>
      </c>
      <c r="S60" s="99">
        <v>0</v>
      </c>
      <c r="T60" s="101">
        <f t="shared" si="4"/>
        <v>0</v>
      </c>
      <c r="U60" s="99">
        <v>0</v>
      </c>
      <c r="V60" s="99">
        <v>0</v>
      </c>
      <c r="W60" s="99">
        <v>0</v>
      </c>
      <c r="X60" s="99">
        <v>0</v>
      </c>
      <c r="Y60" s="101">
        <f t="shared" si="57"/>
        <v>0</v>
      </c>
      <c r="Z60" s="99">
        <v>0</v>
      </c>
      <c r="AA60" s="99">
        <v>0</v>
      </c>
      <c r="AB60" s="99">
        <v>0</v>
      </c>
      <c r="AC60" s="99">
        <v>0</v>
      </c>
      <c r="AD60" s="99">
        <v>0</v>
      </c>
      <c r="AE60" s="101">
        <f t="shared" si="58"/>
        <v>8</v>
      </c>
      <c r="AF60" s="99">
        <v>0</v>
      </c>
      <c r="AG60" s="99">
        <v>0</v>
      </c>
      <c r="AH60" s="99">
        <v>0</v>
      </c>
      <c r="AI60" s="99">
        <v>0</v>
      </c>
      <c r="AJ60" s="99">
        <v>0</v>
      </c>
      <c r="AK60" s="99">
        <v>0</v>
      </c>
      <c r="AL60" s="99">
        <v>0</v>
      </c>
      <c r="AM60" s="99">
        <v>0</v>
      </c>
      <c r="AN60" s="99">
        <v>8</v>
      </c>
      <c r="AO60" s="99">
        <v>0</v>
      </c>
      <c r="AP60" s="99">
        <v>0</v>
      </c>
      <c r="AQ60" s="99">
        <v>0</v>
      </c>
      <c r="AR60" s="101">
        <f t="shared" si="59"/>
        <v>0</v>
      </c>
      <c r="AS60" s="99">
        <v>0</v>
      </c>
      <c r="AT60" s="99">
        <v>0</v>
      </c>
      <c r="AU60" s="99" t="s">
        <v>767</v>
      </c>
      <c r="AV60" s="101">
        <f t="shared" si="60"/>
        <v>0</v>
      </c>
      <c r="AW60" s="99">
        <v>0</v>
      </c>
      <c r="AX60" s="99">
        <v>0</v>
      </c>
      <c r="AY60" s="99">
        <v>0</v>
      </c>
      <c r="AZ60" s="99">
        <v>0</v>
      </c>
      <c r="BA60" s="99">
        <v>0</v>
      </c>
      <c r="BB60" s="101">
        <f t="shared" si="61"/>
        <v>0</v>
      </c>
      <c r="BC60" s="99">
        <v>0</v>
      </c>
      <c r="BD60" s="99">
        <v>0</v>
      </c>
      <c r="BE60" s="99">
        <v>0</v>
      </c>
      <c r="BF60" s="99">
        <v>0</v>
      </c>
      <c r="BG60" s="99">
        <v>0</v>
      </c>
      <c r="BH60" s="99">
        <v>0</v>
      </c>
      <c r="BI60" s="101">
        <f t="shared" si="62"/>
        <v>0</v>
      </c>
      <c r="BJ60" s="99">
        <v>0</v>
      </c>
      <c r="BK60" s="99">
        <v>0</v>
      </c>
      <c r="BL60" s="99">
        <v>0</v>
      </c>
      <c r="BM60" s="101">
        <f t="shared" si="63"/>
        <v>0</v>
      </c>
      <c r="BN60" s="99" t="s">
        <v>767</v>
      </c>
      <c r="BO60" s="99">
        <v>0</v>
      </c>
      <c r="BP60" s="101">
        <f t="shared" si="5"/>
        <v>0</v>
      </c>
      <c r="BQ60" s="99">
        <v>0</v>
      </c>
      <c r="BR60" s="99">
        <v>0</v>
      </c>
      <c r="BS60" s="99">
        <v>0</v>
      </c>
      <c r="BT60" s="99">
        <v>0</v>
      </c>
      <c r="BU60" s="101">
        <f t="shared" si="6"/>
        <v>0</v>
      </c>
      <c r="BV60" s="99">
        <v>0</v>
      </c>
      <c r="BW60" s="99">
        <v>0</v>
      </c>
      <c r="BX60" s="99">
        <v>0</v>
      </c>
      <c r="BY60" s="101">
        <f t="shared" si="7"/>
        <v>0</v>
      </c>
      <c r="BZ60" s="99">
        <v>0</v>
      </c>
      <c r="CA60" s="99">
        <v>0</v>
      </c>
      <c r="CB60" s="99">
        <v>0</v>
      </c>
    </row>
    <row r="61" spans="1:81" ht="21.75" customHeight="1">
      <c r="A61" s="79">
        <v>527</v>
      </c>
      <c r="B61" s="80" t="s">
        <v>844</v>
      </c>
      <c r="C61" s="101">
        <f t="shared" si="52"/>
        <v>15</v>
      </c>
      <c r="D61" s="101">
        <f t="shared" si="53"/>
        <v>5</v>
      </c>
      <c r="E61" s="99">
        <v>0</v>
      </c>
      <c r="F61" s="99">
        <v>5</v>
      </c>
      <c r="G61" s="101">
        <f t="shared" si="54"/>
        <v>0</v>
      </c>
      <c r="H61" s="99">
        <v>0</v>
      </c>
      <c r="I61" s="99">
        <v>0</v>
      </c>
      <c r="J61" s="101">
        <f t="shared" si="55"/>
        <v>0</v>
      </c>
      <c r="K61" s="99">
        <v>0</v>
      </c>
      <c r="L61" s="99">
        <v>0</v>
      </c>
      <c r="M61" s="99">
        <v>0</v>
      </c>
      <c r="N61" s="99">
        <v>0</v>
      </c>
      <c r="O61" s="101">
        <f t="shared" si="56"/>
        <v>0</v>
      </c>
      <c r="P61" s="99">
        <v>0</v>
      </c>
      <c r="Q61" s="99">
        <v>0</v>
      </c>
      <c r="R61" s="99">
        <v>0</v>
      </c>
      <c r="S61" s="99">
        <v>0</v>
      </c>
      <c r="T61" s="101">
        <f t="shared" si="4"/>
        <v>0</v>
      </c>
      <c r="U61" s="99">
        <v>0</v>
      </c>
      <c r="V61" s="99" t="s">
        <v>767</v>
      </c>
      <c r="W61" s="99">
        <v>0</v>
      </c>
      <c r="X61" s="99">
        <v>0</v>
      </c>
      <c r="Y61" s="101">
        <f t="shared" si="57"/>
        <v>0</v>
      </c>
      <c r="Z61" s="99">
        <v>0</v>
      </c>
      <c r="AA61" s="99">
        <v>0</v>
      </c>
      <c r="AB61" s="99">
        <v>0</v>
      </c>
      <c r="AC61" s="99">
        <v>0</v>
      </c>
      <c r="AD61" s="99">
        <v>0</v>
      </c>
      <c r="AE61" s="101">
        <f t="shared" si="58"/>
        <v>10</v>
      </c>
      <c r="AF61" s="99">
        <v>0</v>
      </c>
      <c r="AG61" s="99">
        <v>0</v>
      </c>
      <c r="AH61" s="99">
        <v>0</v>
      </c>
      <c r="AI61" s="99">
        <v>0</v>
      </c>
      <c r="AJ61" s="99">
        <v>0</v>
      </c>
      <c r="AK61" s="99">
        <v>0</v>
      </c>
      <c r="AL61" s="99">
        <v>0</v>
      </c>
      <c r="AM61" s="99" t="s">
        <v>767</v>
      </c>
      <c r="AN61" s="99">
        <v>10</v>
      </c>
      <c r="AO61" s="99">
        <v>0</v>
      </c>
      <c r="AP61" s="99">
        <v>0</v>
      </c>
      <c r="AQ61" s="99">
        <v>0</v>
      </c>
      <c r="AR61" s="101">
        <f t="shared" si="59"/>
        <v>0</v>
      </c>
      <c r="AS61" s="99">
        <v>0</v>
      </c>
      <c r="AT61" s="99">
        <v>0</v>
      </c>
      <c r="AU61" s="99" t="s">
        <v>767</v>
      </c>
      <c r="AV61" s="101">
        <f t="shared" si="60"/>
        <v>0</v>
      </c>
      <c r="AW61" s="99">
        <v>0</v>
      </c>
      <c r="AX61" s="99">
        <v>0</v>
      </c>
      <c r="AY61" s="99">
        <v>0</v>
      </c>
      <c r="AZ61" s="99">
        <v>0</v>
      </c>
      <c r="BA61" s="99">
        <v>0</v>
      </c>
      <c r="BB61" s="101">
        <f t="shared" si="61"/>
        <v>0</v>
      </c>
      <c r="BC61" s="99">
        <v>0</v>
      </c>
      <c r="BD61" s="99">
        <v>0</v>
      </c>
      <c r="BE61" s="99">
        <v>0</v>
      </c>
      <c r="BF61" s="99">
        <v>0</v>
      </c>
      <c r="BG61" s="99">
        <v>0</v>
      </c>
      <c r="BH61" s="99">
        <v>0</v>
      </c>
      <c r="BI61" s="101">
        <f t="shared" si="62"/>
        <v>0</v>
      </c>
      <c r="BJ61" s="99">
        <v>0</v>
      </c>
      <c r="BK61" s="99">
        <v>0</v>
      </c>
      <c r="BL61" s="99">
        <v>0</v>
      </c>
      <c r="BM61" s="101">
        <f t="shared" si="63"/>
        <v>0</v>
      </c>
      <c r="BN61" s="99">
        <v>0</v>
      </c>
      <c r="BO61" s="99">
        <v>0</v>
      </c>
      <c r="BP61" s="101">
        <f t="shared" si="5"/>
        <v>0</v>
      </c>
      <c r="BQ61" s="99">
        <v>0</v>
      </c>
      <c r="BR61" s="99">
        <v>0</v>
      </c>
      <c r="BS61" s="99">
        <v>0</v>
      </c>
      <c r="BT61" s="99">
        <v>0</v>
      </c>
      <c r="BU61" s="101">
        <f t="shared" si="6"/>
        <v>0</v>
      </c>
      <c r="BV61" s="99">
        <v>0</v>
      </c>
      <c r="BW61" s="99">
        <v>0</v>
      </c>
      <c r="BX61" s="99">
        <v>0</v>
      </c>
      <c r="BY61" s="101">
        <f t="shared" si="7"/>
        <v>0</v>
      </c>
      <c r="BZ61" s="99">
        <v>0</v>
      </c>
      <c r="CA61" s="99">
        <v>0</v>
      </c>
      <c r="CB61" s="99">
        <v>0</v>
      </c>
    </row>
    <row r="62" spans="1:81" ht="24" customHeight="1">
      <c r="A62" s="76">
        <v>599</v>
      </c>
      <c r="B62" s="81" t="s">
        <v>631</v>
      </c>
      <c r="C62" s="101">
        <f t="shared" si="52"/>
        <v>4</v>
      </c>
      <c r="D62" s="101">
        <f t="shared" si="53"/>
        <v>0</v>
      </c>
      <c r="E62" s="99">
        <v>0</v>
      </c>
      <c r="F62" s="99">
        <v>0</v>
      </c>
      <c r="G62" s="101">
        <f t="shared" si="54"/>
        <v>0</v>
      </c>
      <c r="H62" s="99">
        <v>0</v>
      </c>
      <c r="I62" s="99">
        <v>0</v>
      </c>
      <c r="J62" s="101">
        <f t="shared" si="55"/>
        <v>0</v>
      </c>
      <c r="K62" s="99">
        <v>0</v>
      </c>
      <c r="L62" s="99">
        <v>0</v>
      </c>
      <c r="M62" s="99">
        <v>0</v>
      </c>
      <c r="N62" s="99">
        <v>0</v>
      </c>
      <c r="O62" s="101">
        <f t="shared" si="56"/>
        <v>0</v>
      </c>
      <c r="P62" s="99">
        <v>0</v>
      </c>
      <c r="Q62" s="99">
        <v>0</v>
      </c>
      <c r="R62" s="99">
        <v>0</v>
      </c>
      <c r="S62" s="99">
        <v>0</v>
      </c>
      <c r="T62" s="101">
        <f t="shared" si="4"/>
        <v>0</v>
      </c>
      <c r="U62" s="99">
        <v>0</v>
      </c>
      <c r="V62" s="99" t="s">
        <v>767</v>
      </c>
      <c r="W62" s="99">
        <v>0</v>
      </c>
      <c r="X62" s="99">
        <v>0</v>
      </c>
      <c r="Y62" s="101">
        <f t="shared" si="57"/>
        <v>0</v>
      </c>
      <c r="Z62" s="99">
        <v>0</v>
      </c>
      <c r="AA62" s="99" t="s">
        <v>767</v>
      </c>
      <c r="AB62" s="99">
        <v>0</v>
      </c>
      <c r="AC62" s="99">
        <v>0</v>
      </c>
      <c r="AD62" s="99">
        <v>0</v>
      </c>
      <c r="AE62" s="101">
        <f t="shared" si="58"/>
        <v>0</v>
      </c>
      <c r="AF62" s="99">
        <v>0</v>
      </c>
      <c r="AG62" s="99" t="s">
        <v>767</v>
      </c>
      <c r="AH62" s="99">
        <v>0</v>
      </c>
      <c r="AI62" s="99" t="s">
        <v>767</v>
      </c>
      <c r="AJ62" s="99">
        <v>0</v>
      </c>
      <c r="AK62" s="99">
        <v>0</v>
      </c>
      <c r="AL62" s="99">
        <v>0</v>
      </c>
      <c r="AM62" s="99">
        <v>0</v>
      </c>
      <c r="AN62" s="99">
        <v>0</v>
      </c>
      <c r="AO62" s="99">
        <v>0</v>
      </c>
      <c r="AP62" s="99">
        <v>0</v>
      </c>
      <c r="AQ62" s="99">
        <v>0</v>
      </c>
      <c r="AR62" s="101">
        <f t="shared" si="59"/>
        <v>0</v>
      </c>
      <c r="AS62" s="99">
        <v>0</v>
      </c>
      <c r="AT62" s="99">
        <v>0</v>
      </c>
      <c r="AU62" s="99">
        <v>0</v>
      </c>
      <c r="AV62" s="101">
        <f t="shared" si="60"/>
        <v>4</v>
      </c>
      <c r="AW62" s="99">
        <v>0</v>
      </c>
      <c r="AX62" s="99">
        <v>4</v>
      </c>
      <c r="AY62" s="99">
        <v>0</v>
      </c>
      <c r="AZ62" s="99">
        <v>0</v>
      </c>
      <c r="BA62" s="99">
        <v>0</v>
      </c>
      <c r="BB62" s="101">
        <f t="shared" si="61"/>
        <v>0</v>
      </c>
      <c r="BC62" s="99">
        <v>0</v>
      </c>
      <c r="BD62" s="99" t="s">
        <v>767</v>
      </c>
      <c r="BE62" s="99">
        <v>0</v>
      </c>
      <c r="BF62" s="99">
        <v>0</v>
      </c>
      <c r="BG62" s="99">
        <v>0</v>
      </c>
      <c r="BH62" s="99">
        <v>0</v>
      </c>
      <c r="BI62" s="101">
        <f t="shared" si="62"/>
        <v>0</v>
      </c>
      <c r="BJ62" s="99">
        <v>0</v>
      </c>
      <c r="BK62" s="99">
        <v>0</v>
      </c>
      <c r="BL62" s="99">
        <v>0</v>
      </c>
      <c r="BM62" s="101">
        <f t="shared" si="63"/>
        <v>0</v>
      </c>
      <c r="BN62" s="99">
        <v>0</v>
      </c>
      <c r="BO62" s="99">
        <v>0</v>
      </c>
      <c r="BP62" s="101">
        <f t="shared" si="5"/>
        <v>0</v>
      </c>
      <c r="BQ62" s="99">
        <v>0</v>
      </c>
      <c r="BR62" s="99">
        <v>0</v>
      </c>
      <c r="BS62" s="99">
        <v>0</v>
      </c>
      <c r="BT62" s="99">
        <v>0</v>
      </c>
      <c r="BU62" s="101">
        <f t="shared" si="6"/>
        <v>0</v>
      </c>
      <c r="BV62" s="99">
        <v>0</v>
      </c>
      <c r="BW62" s="99">
        <v>0</v>
      </c>
      <c r="BX62" s="99">
        <v>0</v>
      </c>
      <c r="BY62" s="101">
        <f t="shared" si="7"/>
        <v>0</v>
      </c>
      <c r="BZ62" s="99">
        <v>0</v>
      </c>
      <c r="CA62" s="99">
        <v>0</v>
      </c>
      <c r="CB62" s="99">
        <v>0</v>
      </c>
    </row>
    <row r="63" spans="1:81" ht="22.5" customHeight="1">
      <c r="A63" s="74"/>
      <c r="B63" s="75" t="s">
        <v>632</v>
      </c>
      <c r="C63" s="101">
        <f>SUM(C64:C88)</f>
        <v>765</v>
      </c>
      <c r="D63" s="101">
        <f t="shared" ref="D63:BQ63" si="64">SUM(D64:D88)</f>
        <v>28</v>
      </c>
      <c r="E63" s="101">
        <f>SUM(E64:E88)</f>
        <v>0</v>
      </c>
      <c r="F63" s="101">
        <f t="shared" si="64"/>
        <v>28</v>
      </c>
      <c r="G63" s="101">
        <f t="shared" si="64"/>
        <v>11</v>
      </c>
      <c r="H63" s="101">
        <f t="shared" si="64"/>
        <v>0</v>
      </c>
      <c r="I63" s="101">
        <f t="shared" si="64"/>
        <v>11</v>
      </c>
      <c r="J63" s="101">
        <f t="shared" si="64"/>
        <v>35</v>
      </c>
      <c r="K63" s="101">
        <f t="shared" si="64"/>
        <v>0</v>
      </c>
      <c r="L63" s="101">
        <f t="shared" si="64"/>
        <v>35</v>
      </c>
      <c r="M63" s="101">
        <f t="shared" si="64"/>
        <v>0</v>
      </c>
      <c r="N63" s="101">
        <f t="shared" si="64"/>
        <v>0</v>
      </c>
      <c r="O63" s="101">
        <f t="shared" si="64"/>
        <v>0</v>
      </c>
      <c r="P63" s="101">
        <f t="shared" si="64"/>
        <v>0</v>
      </c>
      <c r="Q63" s="101">
        <f t="shared" si="64"/>
        <v>0</v>
      </c>
      <c r="R63" s="101">
        <f t="shared" si="64"/>
        <v>0</v>
      </c>
      <c r="S63" s="101">
        <f t="shared" si="64"/>
        <v>0</v>
      </c>
      <c r="T63" s="101">
        <f t="shared" si="64"/>
        <v>17</v>
      </c>
      <c r="U63" s="101">
        <f t="shared" si="64"/>
        <v>0</v>
      </c>
      <c r="V63" s="101">
        <f t="shared" si="64"/>
        <v>17</v>
      </c>
      <c r="W63" s="101">
        <f t="shared" si="64"/>
        <v>0</v>
      </c>
      <c r="X63" s="101">
        <f t="shared" si="64"/>
        <v>0</v>
      </c>
      <c r="Y63" s="101">
        <f t="shared" si="64"/>
        <v>52</v>
      </c>
      <c r="Z63" s="101">
        <f t="shared" si="64"/>
        <v>0</v>
      </c>
      <c r="AA63" s="101">
        <f t="shared" si="64"/>
        <v>33</v>
      </c>
      <c r="AB63" s="101">
        <f t="shared" si="64"/>
        <v>7</v>
      </c>
      <c r="AC63" s="101">
        <f t="shared" si="64"/>
        <v>5</v>
      </c>
      <c r="AD63" s="101">
        <f t="shared" si="64"/>
        <v>7</v>
      </c>
      <c r="AE63" s="101">
        <f t="shared" si="64"/>
        <v>312</v>
      </c>
      <c r="AF63" s="101">
        <f t="shared" si="64"/>
        <v>0</v>
      </c>
      <c r="AG63" s="101">
        <f t="shared" si="64"/>
        <v>0</v>
      </c>
      <c r="AH63" s="101">
        <f t="shared" si="64"/>
        <v>6</v>
      </c>
      <c r="AI63" s="101">
        <f t="shared" si="64"/>
        <v>5</v>
      </c>
      <c r="AJ63" s="101">
        <f t="shared" si="64"/>
        <v>0</v>
      </c>
      <c r="AK63" s="101">
        <f t="shared" si="64"/>
        <v>0</v>
      </c>
      <c r="AL63" s="101">
        <f t="shared" si="64"/>
        <v>5</v>
      </c>
      <c r="AM63" s="101">
        <f t="shared" si="64"/>
        <v>13</v>
      </c>
      <c r="AN63" s="101">
        <f t="shared" si="64"/>
        <v>22</v>
      </c>
      <c r="AO63" s="101">
        <f t="shared" si="64"/>
        <v>247</v>
      </c>
      <c r="AP63" s="101">
        <f t="shared" si="64"/>
        <v>14</v>
      </c>
      <c r="AQ63" s="101">
        <f t="shared" si="64"/>
        <v>0</v>
      </c>
      <c r="AR63" s="101">
        <f t="shared" si="64"/>
        <v>62</v>
      </c>
      <c r="AS63" s="101">
        <f t="shared" si="64"/>
        <v>0</v>
      </c>
      <c r="AT63" s="101">
        <f t="shared" si="64"/>
        <v>53</v>
      </c>
      <c r="AU63" s="101">
        <f t="shared" si="64"/>
        <v>9</v>
      </c>
      <c r="AV63" s="101">
        <f t="shared" si="64"/>
        <v>23</v>
      </c>
      <c r="AW63" s="101">
        <f t="shared" si="64"/>
        <v>0</v>
      </c>
      <c r="AX63" s="101">
        <f t="shared" si="64"/>
        <v>13</v>
      </c>
      <c r="AY63" s="101">
        <f t="shared" si="64"/>
        <v>10</v>
      </c>
      <c r="AZ63" s="101">
        <f t="shared" si="64"/>
        <v>0</v>
      </c>
      <c r="BA63" s="101">
        <f t="shared" si="64"/>
        <v>0</v>
      </c>
      <c r="BB63" s="101">
        <f t="shared" si="64"/>
        <v>44</v>
      </c>
      <c r="BC63" s="101">
        <f t="shared" si="64"/>
        <v>0</v>
      </c>
      <c r="BD63" s="101">
        <f t="shared" si="64"/>
        <v>17</v>
      </c>
      <c r="BE63" s="101">
        <f t="shared" si="64"/>
        <v>0</v>
      </c>
      <c r="BF63" s="101">
        <f t="shared" si="64"/>
        <v>4</v>
      </c>
      <c r="BG63" s="101">
        <f t="shared" si="64"/>
        <v>10</v>
      </c>
      <c r="BH63" s="101">
        <f t="shared" si="64"/>
        <v>13</v>
      </c>
      <c r="BI63" s="101">
        <f t="shared" si="64"/>
        <v>64</v>
      </c>
      <c r="BJ63" s="101">
        <f t="shared" si="64"/>
        <v>0</v>
      </c>
      <c r="BK63" s="101">
        <f t="shared" si="64"/>
        <v>54</v>
      </c>
      <c r="BL63" s="101">
        <f t="shared" si="64"/>
        <v>10</v>
      </c>
      <c r="BM63" s="101">
        <f t="shared" si="64"/>
        <v>34</v>
      </c>
      <c r="BN63" s="101">
        <f t="shared" si="64"/>
        <v>34</v>
      </c>
      <c r="BO63" s="101">
        <f t="shared" si="64"/>
        <v>0</v>
      </c>
      <c r="BP63" s="101">
        <f t="shared" si="64"/>
        <v>66</v>
      </c>
      <c r="BQ63" s="101">
        <f t="shared" si="64"/>
        <v>0</v>
      </c>
      <c r="BR63" s="101">
        <f t="shared" ref="BR63:CB63" si="65">SUM(BR64:BR88)</f>
        <v>31</v>
      </c>
      <c r="BS63" s="101">
        <f t="shared" si="65"/>
        <v>20</v>
      </c>
      <c r="BT63" s="101">
        <f t="shared" si="65"/>
        <v>15</v>
      </c>
      <c r="BU63" s="101">
        <f t="shared" si="65"/>
        <v>4</v>
      </c>
      <c r="BV63" s="101">
        <f t="shared" si="65"/>
        <v>0</v>
      </c>
      <c r="BW63" s="101">
        <f t="shared" si="65"/>
        <v>4</v>
      </c>
      <c r="BX63" s="101">
        <f t="shared" si="65"/>
        <v>0</v>
      </c>
      <c r="BY63" s="101">
        <f t="shared" si="65"/>
        <v>13</v>
      </c>
      <c r="BZ63" s="101">
        <f t="shared" si="65"/>
        <v>0</v>
      </c>
      <c r="CA63" s="101">
        <f t="shared" si="65"/>
        <v>13</v>
      </c>
      <c r="CB63" s="101">
        <f t="shared" si="65"/>
        <v>0</v>
      </c>
    </row>
    <row r="64" spans="1:81" s="146" customFormat="1" ht="15.95" customHeight="1">
      <c r="A64" s="76">
        <v>602</v>
      </c>
      <c r="B64" s="77" t="s">
        <v>348</v>
      </c>
      <c r="C64" s="101">
        <f t="shared" ref="C64:C88" si="66">+D64+G64+J64+O64+T64+Y64+AE64+AR64+AV64+BB64+BI64+BP64+BU64+BY64+BM64</f>
        <v>0</v>
      </c>
      <c r="D64" s="101">
        <f t="shared" ref="D64:D88" si="67">SUM(F64:F64)</f>
        <v>0</v>
      </c>
      <c r="E64" s="99">
        <v>0</v>
      </c>
      <c r="F64" s="99">
        <v>0</v>
      </c>
      <c r="G64" s="101">
        <f t="shared" ref="G64:G88" si="68">SUM(H64:I64)</f>
        <v>0</v>
      </c>
      <c r="H64" s="99">
        <v>0</v>
      </c>
      <c r="I64" s="99">
        <v>0</v>
      </c>
      <c r="J64" s="101">
        <f t="shared" ref="J64:J88" si="69">SUM(K64:N64)</f>
        <v>0</v>
      </c>
      <c r="K64" s="99">
        <v>0</v>
      </c>
      <c r="L64" s="99">
        <v>0</v>
      </c>
      <c r="M64" s="99">
        <v>0</v>
      </c>
      <c r="N64" s="99" t="s">
        <v>767</v>
      </c>
      <c r="O64" s="101">
        <f t="shared" ref="O64:O88" si="70">SUM(P64:S64)</f>
        <v>0</v>
      </c>
      <c r="P64" s="99">
        <v>0</v>
      </c>
      <c r="Q64" s="99">
        <v>0</v>
      </c>
      <c r="R64" s="99">
        <v>0</v>
      </c>
      <c r="S64" s="99">
        <v>0</v>
      </c>
      <c r="T64" s="101">
        <f t="shared" si="4"/>
        <v>0</v>
      </c>
      <c r="U64" s="99">
        <v>0</v>
      </c>
      <c r="V64" s="99">
        <v>0</v>
      </c>
      <c r="W64" s="99">
        <v>0</v>
      </c>
      <c r="X64" s="99">
        <v>0</v>
      </c>
      <c r="Y64" s="101">
        <f t="shared" ref="Y64:Y88" si="71">SUM(Z64:AD64)</f>
        <v>0</v>
      </c>
      <c r="Z64" s="99">
        <v>0</v>
      </c>
      <c r="AA64" s="99">
        <v>0</v>
      </c>
      <c r="AB64" s="99">
        <v>0</v>
      </c>
      <c r="AC64" s="99">
        <v>0</v>
      </c>
      <c r="AD64" s="99">
        <v>0</v>
      </c>
      <c r="AE64" s="101">
        <f t="shared" ref="AE64:AE88" si="72">SUM(AF64:AQ64)</f>
        <v>0</v>
      </c>
      <c r="AF64" s="99">
        <v>0</v>
      </c>
      <c r="AG64" s="99">
        <v>0</v>
      </c>
      <c r="AH64" s="99">
        <v>0</v>
      </c>
      <c r="AI64" s="99">
        <v>0</v>
      </c>
      <c r="AJ64" s="99">
        <v>0</v>
      </c>
      <c r="AK64" s="99">
        <v>0</v>
      </c>
      <c r="AL64" s="99">
        <v>0</v>
      </c>
      <c r="AM64" s="99">
        <v>0</v>
      </c>
      <c r="AN64" s="99">
        <v>0</v>
      </c>
      <c r="AO64" s="99">
        <v>0</v>
      </c>
      <c r="AP64" s="99" t="s">
        <v>767</v>
      </c>
      <c r="AQ64" s="99">
        <v>0</v>
      </c>
      <c r="AR64" s="101">
        <f t="shared" ref="AR64:AR88" si="73">SUM(AS64:AU64)</f>
        <v>0</v>
      </c>
      <c r="AS64" s="99">
        <v>0</v>
      </c>
      <c r="AT64" s="99">
        <v>0</v>
      </c>
      <c r="AU64" s="99">
        <v>0</v>
      </c>
      <c r="AV64" s="101">
        <f t="shared" ref="AV64:AV88" si="74">SUM(AW64:BA64)</f>
        <v>0</v>
      </c>
      <c r="AW64" s="99">
        <v>0</v>
      </c>
      <c r="AX64" s="99">
        <v>0</v>
      </c>
      <c r="AY64" s="99">
        <v>0</v>
      </c>
      <c r="AZ64" s="99">
        <v>0</v>
      </c>
      <c r="BA64" s="99">
        <v>0</v>
      </c>
      <c r="BB64" s="101">
        <f t="shared" ref="BB64:BB88" si="75">SUM(BC64:BH64)</f>
        <v>0</v>
      </c>
      <c r="BC64" s="99">
        <v>0</v>
      </c>
      <c r="BD64" s="99">
        <v>0</v>
      </c>
      <c r="BE64" s="99">
        <v>0</v>
      </c>
      <c r="BF64" s="99">
        <v>0</v>
      </c>
      <c r="BG64" s="99">
        <v>0</v>
      </c>
      <c r="BH64" s="99">
        <v>0</v>
      </c>
      <c r="BI64" s="101">
        <f t="shared" ref="BI64:BI88" si="76">SUM(BJ64:BL64)</f>
        <v>0</v>
      </c>
      <c r="BJ64" s="99">
        <v>0</v>
      </c>
      <c r="BK64" s="99">
        <v>0</v>
      </c>
      <c r="BL64" s="99">
        <v>0</v>
      </c>
      <c r="BM64" s="101">
        <f t="shared" ref="BM64:BM88" si="77">SUM(BN64:BO64)</f>
        <v>0</v>
      </c>
      <c r="BN64" s="99" t="s">
        <v>767</v>
      </c>
      <c r="BO64" s="99">
        <v>0</v>
      </c>
      <c r="BP64" s="101">
        <f t="shared" si="5"/>
        <v>0</v>
      </c>
      <c r="BQ64" s="99">
        <v>0</v>
      </c>
      <c r="BR64" s="99">
        <v>0</v>
      </c>
      <c r="BS64" s="99">
        <v>0</v>
      </c>
      <c r="BT64" s="99">
        <v>0</v>
      </c>
      <c r="BU64" s="101">
        <f t="shared" si="6"/>
        <v>0</v>
      </c>
      <c r="BV64" s="99">
        <v>0</v>
      </c>
      <c r="BW64" s="99">
        <v>0</v>
      </c>
      <c r="BX64" s="99">
        <v>0</v>
      </c>
      <c r="BY64" s="101">
        <f t="shared" si="7"/>
        <v>0</v>
      </c>
      <c r="BZ64" s="99">
        <v>0</v>
      </c>
      <c r="CA64" s="99">
        <v>0</v>
      </c>
      <c r="CB64" s="99">
        <v>0</v>
      </c>
    </row>
    <row r="65" spans="1:80" ht="15.95" customHeight="1">
      <c r="A65" s="76">
        <v>604</v>
      </c>
      <c r="B65" s="77" t="s">
        <v>303</v>
      </c>
      <c r="C65" s="101">
        <f t="shared" si="66"/>
        <v>0</v>
      </c>
      <c r="D65" s="101">
        <f t="shared" si="67"/>
        <v>0</v>
      </c>
      <c r="E65" s="99">
        <v>0</v>
      </c>
      <c r="F65" s="99">
        <v>0</v>
      </c>
      <c r="G65" s="101">
        <f t="shared" si="68"/>
        <v>0</v>
      </c>
      <c r="H65" s="99">
        <v>0</v>
      </c>
      <c r="I65" s="99">
        <v>0</v>
      </c>
      <c r="J65" s="101">
        <f t="shared" si="69"/>
        <v>0</v>
      </c>
      <c r="K65" s="99">
        <v>0</v>
      </c>
      <c r="L65" s="99">
        <v>0</v>
      </c>
      <c r="M65" s="99">
        <v>0</v>
      </c>
      <c r="N65" s="99">
        <v>0</v>
      </c>
      <c r="O65" s="101">
        <f t="shared" si="70"/>
        <v>0</v>
      </c>
      <c r="P65" s="99">
        <v>0</v>
      </c>
      <c r="Q65" s="99">
        <v>0</v>
      </c>
      <c r="R65" s="99">
        <v>0</v>
      </c>
      <c r="S65" s="99">
        <v>0</v>
      </c>
      <c r="T65" s="101">
        <f t="shared" si="4"/>
        <v>0</v>
      </c>
      <c r="U65" s="99">
        <v>0</v>
      </c>
      <c r="V65" s="99">
        <v>0</v>
      </c>
      <c r="W65" s="99">
        <v>0</v>
      </c>
      <c r="X65" s="99">
        <v>0</v>
      </c>
      <c r="Y65" s="101">
        <f t="shared" si="71"/>
        <v>0</v>
      </c>
      <c r="Z65" s="99">
        <v>0</v>
      </c>
      <c r="AA65" s="99">
        <v>0</v>
      </c>
      <c r="AB65" s="99" t="s">
        <v>767</v>
      </c>
      <c r="AC65" s="99">
        <v>0</v>
      </c>
      <c r="AD65" s="99">
        <v>0</v>
      </c>
      <c r="AE65" s="101">
        <f t="shared" si="72"/>
        <v>0</v>
      </c>
      <c r="AF65" s="99">
        <v>0</v>
      </c>
      <c r="AG65" s="99">
        <v>0</v>
      </c>
      <c r="AH65" s="99">
        <v>0</v>
      </c>
      <c r="AI65" s="99">
        <v>0</v>
      </c>
      <c r="AJ65" s="99">
        <v>0</v>
      </c>
      <c r="AK65" s="99">
        <v>0</v>
      </c>
      <c r="AL65" s="99">
        <v>0</v>
      </c>
      <c r="AM65" s="99">
        <v>0</v>
      </c>
      <c r="AN65" s="99">
        <v>0</v>
      </c>
      <c r="AO65" s="99">
        <v>0</v>
      </c>
      <c r="AP65" s="99">
        <v>0</v>
      </c>
      <c r="AQ65" s="99">
        <v>0</v>
      </c>
      <c r="AR65" s="101">
        <f t="shared" si="73"/>
        <v>0</v>
      </c>
      <c r="AS65" s="99">
        <v>0</v>
      </c>
      <c r="AT65" s="99">
        <v>0</v>
      </c>
      <c r="AU65" s="99">
        <v>0</v>
      </c>
      <c r="AV65" s="101">
        <f t="shared" si="74"/>
        <v>0</v>
      </c>
      <c r="AW65" s="99">
        <v>0</v>
      </c>
      <c r="AX65" s="99">
        <v>0</v>
      </c>
      <c r="AY65" s="99">
        <v>0</v>
      </c>
      <c r="AZ65" s="99">
        <v>0</v>
      </c>
      <c r="BA65" s="99">
        <v>0</v>
      </c>
      <c r="BB65" s="101">
        <f t="shared" si="75"/>
        <v>0</v>
      </c>
      <c r="BC65" s="99">
        <v>0</v>
      </c>
      <c r="BD65" s="99">
        <v>0</v>
      </c>
      <c r="BE65" s="99">
        <v>0</v>
      </c>
      <c r="BF65" s="99">
        <v>0</v>
      </c>
      <c r="BG65" s="99">
        <v>0</v>
      </c>
      <c r="BH65" s="99">
        <v>0</v>
      </c>
      <c r="BI65" s="101">
        <f t="shared" si="76"/>
        <v>0</v>
      </c>
      <c r="BJ65" s="99">
        <v>0</v>
      </c>
      <c r="BK65" s="99">
        <v>0</v>
      </c>
      <c r="BL65" s="99">
        <v>0</v>
      </c>
      <c r="BM65" s="101">
        <f t="shared" si="77"/>
        <v>0</v>
      </c>
      <c r="BN65" s="99">
        <v>0</v>
      </c>
      <c r="BO65" s="99">
        <v>0</v>
      </c>
      <c r="BP65" s="101">
        <f t="shared" si="5"/>
        <v>0</v>
      </c>
      <c r="BQ65" s="99">
        <v>0</v>
      </c>
      <c r="BR65" s="99" t="s">
        <v>767</v>
      </c>
      <c r="BS65" s="99">
        <v>0</v>
      </c>
      <c r="BT65" s="99">
        <v>0</v>
      </c>
      <c r="BU65" s="101">
        <f t="shared" si="6"/>
        <v>0</v>
      </c>
      <c r="BV65" s="99">
        <v>0</v>
      </c>
      <c r="BW65" s="99">
        <v>0</v>
      </c>
      <c r="BX65" s="99">
        <v>0</v>
      </c>
      <c r="BY65" s="101">
        <f t="shared" si="7"/>
        <v>0</v>
      </c>
      <c r="BZ65" s="99">
        <v>0</v>
      </c>
      <c r="CA65" s="99">
        <v>0</v>
      </c>
      <c r="CB65" s="99">
        <v>0</v>
      </c>
    </row>
    <row r="66" spans="1:80" ht="15.95" customHeight="1">
      <c r="A66" s="76">
        <v>605</v>
      </c>
      <c r="B66" s="77" t="s">
        <v>349</v>
      </c>
      <c r="C66" s="101">
        <f t="shared" si="66"/>
        <v>0</v>
      </c>
      <c r="D66" s="101">
        <f t="shared" si="67"/>
        <v>0</v>
      </c>
      <c r="E66" s="99">
        <v>0</v>
      </c>
      <c r="F66" s="99">
        <v>0</v>
      </c>
      <c r="G66" s="101">
        <f t="shared" si="68"/>
        <v>0</v>
      </c>
      <c r="H66" s="99">
        <v>0</v>
      </c>
      <c r="I66" s="99">
        <v>0</v>
      </c>
      <c r="J66" s="101">
        <f t="shared" si="69"/>
        <v>0</v>
      </c>
      <c r="K66" s="99">
        <v>0</v>
      </c>
      <c r="L66" s="99">
        <v>0</v>
      </c>
      <c r="M66" s="99">
        <v>0</v>
      </c>
      <c r="N66" s="99">
        <v>0</v>
      </c>
      <c r="O66" s="101">
        <f t="shared" si="70"/>
        <v>0</v>
      </c>
      <c r="P66" s="99">
        <v>0</v>
      </c>
      <c r="Q66" s="99">
        <v>0</v>
      </c>
      <c r="R66" s="99">
        <v>0</v>
      </c>
      <c r="S66" s="99">
        <v>0</v>
      </c>
      <c r="T66" s="101">
        <f t="shared" si="4"/>
        <v>0</v>
      </c>
      <c r="U66" s="99">
        <v>0</v>
      </c>
      <c r="V66" s="99">
        <v>0</v>
      </c>
      <c r="W66" s="99">
        <v>0</v>
      </c>
      <c r="X66" s="99">
        <v>0</v>
      </c>
      <c r="Y66" s="101">
        <f t="shared" si="71"/>
        <v>0</v>
      </c>
      <c r="Z66" s="99">
        <v>0</v>
      </c>
      <c r="AA66" s="99">
        <v>0</v>
      </c>
      <c r="AB66" s="99">
        <v>0</v>
      </c>
      <c r="AC66" s="99" t="s">
        <v>767</v>
      </c>
      <c r="AD66" s="99">
        <v>0</v>
      </c>
      <c r="AE66" s="101">
        <f t="shared" si="72"/>
        <v>0</v>
      </c>
      <c r="AF66" s="99">
        <v>0</v>
      </c>
      <c r="AG66" s="99">
        <v>0</v>
      </c>
      <c r="AH66" s="99">
        <v>0</v>
      </c>
      <c r="AI66" s="99">
        <v>0</v>
      </c>
      <c r="AJ66" s="99">
        <v>0</v>
      </c>
      <c r="AK66" s="99">
        <v>0</v>
      </c>
      <c r="AL66" s="99">
        <v>0</v>
      </c>
      <c r="AM66" s="99">
        <v>0</v>
      </c>
      <c r="AN66" s="99">
        <v>0</v>
      </c>
      <c r="AO66" s="99">
        <v>0</v>
      </c>
      <c r="AP66" s="99">
        <v>0</v>
      </c>
      <c r="AQ66" s="99">
        <v>0</v>
      </c>
      <c r="AR66" s="101">
        <f t="shared" si="73"/>
        <v>0</v>
      </c>
      <c r="AS66" s="99">
        <v>0</v>
      </c>
      <c r="AT66" s="99">
        <v>0</v>
      </c>
      <c r="AU66" s="99">
        <v>0</v>
      </c>
      <c r="AV66" s="101">
        <f t="shared" si="74"/>
        <v>0</v>
      </c>
      <c r="AW66" s="99">
        <v>0</v>
      </c>
      <c r="AX66" s="99">
        <v>0</v>
      </c>
      <c r="AY66" s="99">
        <v>0</v>
      </c>
      <c r="AZ66" s="99">
        <v>0</v>
      </c>
      <c r="BA66" s="99">
        <v>0</v>
      </c>
      <c r="BB66" s="101">
        <f t="shared" si="75"/>
        <v>0</v>
      </c>
      <c r="BC66" s="99">
        <v>0</v>
      </c>
      <c r="BD66" s="99">
        <v>0</v>
      </c>
      <c r="BE66" s="99">
        <v>0</v>
      </c>
      <c r="BF66" s="99">
        <v>0</v>
      </c>
      <c r="BG66" s="99">
        <v>0</v>
      </c>
      <c r="BH66" s="99">
        <v>0</v>
      </c>
      <c r="BI66" s="101">
        <f t="shared" si="76"/>
        <v>0</v>
      </c>
      <c r="BJ66" s="99">
        <v>0</v>
      </c>
      <c r="BK66" s="99" t="s">
        <v>767</v>
      </c>
      <c r="BL66" s="99" t="s">
        <v>767</v>
      </c>
      <c r="BM66" s="101">
        <f t="shared" si="77"/>
        <v>0</v>
      </c>
      <c r="BN66" s="99">
        <v>0</v>
      </c>
      <c r="BO66" s="99">
        <v>0</v>
      </c>
      <c r="BP66" s="101">
        <f t="shared" si="5"/>
        <v>0</v>
      </c>
      <c r="BQ66" s="99">
        <v>0</v>
      </c>
      <c r="BR66" s="99">
        <v>0</v>
      </c>
      <c r="BS66" s="99">
        <v>0</v>
      </c>
      <c r="BT66" s="99">
        <v>0</v>
      </c>
      <c r="BU66" s="101">
        <f t="shared" si="6"/>
        <v>0</v>
      </c>
      <c r="BV66" s="99">
        <v>0</v>
      </c>
      <c r="BW66" s="99">
        <v>0</v>
      </c>
      <c r="BX66" s="99">
        <v>0</v>
      </c>
      <c r="BY66" s="101">
        <f t="shared" si="7"/>
        <v>0</v>
      </c>
      <c r="BZ66" s="99">
        <v>0</v>
      </c>
      <c r="CA66" s="99">
        <v>0</v>
      </c>
      <c r="CB66" s="99">
        <v>0</v>
      </c>
    </row>
    <row r="67" spans="1:80" ht="15.95" customHeight="1">
      <c r="A67" s="76">
        <v>608</v>
      </c>
      <c r="B67" s="77" t="s">
        <v>350</v>
      </c>
      <c r="C67" s="101">
        <f t="shared" si="66"/>
        <v>0</v>
      </c>
      <c r="D67" s="101">
        <f t="shared" si="67"/>
        <v>0</v>
      </c>
      <c r="E67" s="99">
        <v>0</v>
      </c>
      <c r="F67" s="99" t="s">
        <v>767</v>
      </c>
      <c r="G67" s="101">
        <f t="shared" si="68"/>
        <v>0</v>
      </c>
      <c r="H67" s="99">
        <v>0</v>
      </c>
      <c r="I67" s="99">
        <v>0</v>
      </c>
      <c r="J67" s="101">
        <f t="shared" si="69"/>
        <v>0</v>
      </c>
      <c r="K67" s="99">
        <v>0</v>
      </c>
      <c r="L67" s="99">
        <v>0</v>
      </c>
      <c r="M67" s="99">
        <v>0</v>
      </c>
      <c r="N67" s="99">
        <v>0</v>
      </c>
      <c r="O67" s="101">
        <f t="shared" si="70"/>
        <v>0</v>
      </c>
      <c r="P67" s="99">
        <v>0</v>
      </c>
      <c r="Q67" s="99">
        <v>0</v>
      </c>
      <c r="R67" s="99">
        <v>0</v>
      </c>
      <c r="S67" s="99">
        <v>0</v>
      </c>
      <c r="T67" s="101">
        <f t="shared" si="4"/>
        <v>0</v>
      </c>
      <c r="U67" s="99">
        <v>0</v>
      </c>
      <c r="V67" s="99">
        <v>0</v>
      </c>
      <c r="W67" s="99">
        <v>0</v>
      </c>
      <c r="X67" s="99">
        <v>0</v>
      </c>
      <c r="Y67" s="101">
        <f t="shared" si="71"/>
        <v>0</v>
      </c>
      <c r="Z67" s="99">
        <v>0</v>
      </c>
      <c r="AA67" s="99" t="s">
        <v>767</v>
      </c>
      <c r="AB67" s="99">
        <v>0</v>
      </c>
      <c r="AC67" s="99">
        <v>0</v>
      </c>
      <c r="AD67" s="99">
        <v>0</v>
      </c>
      <c r="AE67" s="101">
        <f t="shared" si="72"/>
        <v>0</v>
      </c>
      <c r="AF67" s="99">
        <v>0</v>
      </c>
      <c r="AG67" s="99">
        <v>0</v>
      </c>
      <c r="AH67" s="99">
        <v>0</v>
      </c>
      <c r="AI67" s="99">
        <v>0</v>
      </c>
      <c r="AJ67" s="99" t="s">
        <v>767</v>
      </c>
      <c r="AK67" s="99">
        <v>0</v>
      </c>
      <c r="AL67" s="99">
        <v>0</v>
      </c>
      <c r="AM67" s="99">
        <v>0</v>
      </c>
      <c r="AN67" s="99">
        <v>0</v>
      </c>
      <c r="AO67" s="99" t="s">
        <v>767</v>
      </c>
      <c r="AP67" s="99">
        <v>0</v>
      </c>
      <c r="AQ67" s="99">
        <v>0</v>
      </c>
      <c r="AR67" s="101">
        <f t="shared" si="73"/>
        <v>0</v>
      </c>
      <c r="AS67" s="99">
        <v>0</v>
      </c>
      <c r="AT67" s="99">
        <v>0</v>
      </c>
      <c r="AU67" s="99">
        <v>0</v>
      </c>
      <c r="AV67" s="101">
        <f t="shared" si="74"/>
        <v>0</v>
      </c>
      <c r="AW67" s="99">
        <v>0</v>
      </c>
      <c r="AX67" s="99" t="s">
        <v>767</v>
      </c>
      <c r="AY67" s="99">
        <v>0</v>
      </c>
      <c r="AZ67" s="99">
        <v>0</v>
      </c>
      <c r="BA67" s="99">
        <v>0</v>
      </c>
      <c r="BB67" s="101">
        <f t="shared" si="75"/>
        <v>0</v>
      </c>
      <c r="BC67" s="99">
        <v>0</v>
      </c>
      <c r="BD67" s="99">
        <v>0</v>
      </c>
      <c r="BE67" s="99">
        <v>0</v>
      </c>
      <c r="BF67" s="99">
        <v>0</v>
      </c>
      <c r="BG67" s="99">
        <v>0</v>
      </c>
      <c r="BH67" s="99">
        <v>0</v>
      </c>
      <c r="BI67" s="101">
        <f t="shared" si="76"/>
        <v>0</v>
      </c>
      <c r="BJ67" s="99" t="s">
        <v>767</v>
      </c>
      <c r="BK67" s="99" t="s">
        <v>767</v>
      </c>
      <c r="BL67" s="99">
        <v>0</v>
      </c>
      <c r="BM67" s="101">
        <f t="shared" si="77"/>
        <v>0</v>
      </c>
      <c r="BN67" s="99">
        <v>0</v>
      </c>
      <c r="BO67" s="99">
        <v>0</v>
      </c>
      <c r="BP67" s="101">
        <f t="shared" si="5"/>
        <v>0</v>
      </c>
      <c r="BQ67" s="99">
        <v>0</v>
      </c>
      <c r="BR67" s="99" t="s">
        <v>767</v>
      </c>
      <c r="BS67" s="99">
        <v>0</v>
      </c>
      <c r="BT67" s="99" t="s">
        <v>767</v>
      </c>
      <c r="BU67" s="101">
        <f t="shared" si="6"/>
        <v>0</v>
      </c>
      <c r="BV67" s="99">
        <v>0</v>
      </c>
      <c r="BW67" s="99">
        <v>0</v>
      </c>
      <c r="BX67" s="99">
        <v>0</v>
      </c>
      <c r="BY67" s="101">
        <f t="shared" si="7"/>
        <v>0</v>
      </c>
      <c r="BZ67" s="99">
        <v>0</v>
      </c>
      <c r="CA67" s="99">
        <v>0</v>
      </c>
      <c r="CB67" s="99">
        <v>0</v>
      </c>
    </row>
    <row r="68" spans="1:80" ht="23.25" customHeight="1">
      <c r="A68" s="79">
        <v>609</v>
      </c>
      <c r="B68" s="80" t="s">
        <v>351</v>
      </c>
      <c r="C68" s="101">
        <f t="shared" si="66"/>
        <v>0</v>
      </c>
      <c r="D68" s="101">
        <f t="shared" si="67"/>
        <v>0</v>
      </c>
      <c r="E68" s="99">
        <v>0</v>
      </c>
      <c r="F68" s="99">
        <v>0</v>
      </c>
      <c r="G68" s="101">
        <f t="shared" si="68"/>
        <v>0</v>
      </c>
      <c r="H68" s="99">
        <v>0</v>
      </c>
      <c r="I68" s="99">
        <v>0</v>
      </c>
      <c r="J68" s="101">
        <f t="shared" si="69"/>
        <v>0</v>
      </c>
      <c r="K68" s="99">
        <v>0</v>
      </c>
      <c r="L68" s="99">
        <v>0</v>
      </c>
      <c r="M68" s="99">
        <v>0</v>
      </c>
      <c r="N68" s="99">
        <v>0</v>
      </c>
      <c r="O68" s="101">
        <f t="shared" si="70"/>
        <v>0</v>
      </c>
      <c r="P68" s="99">
        <v>0</v>
      </c>
      <c r="Q68" s="99">
        <v>0</v>
      </c>
      <c r="R68" s="99">
        <v>0</v>
      </c>
      <c r="S68" s="99">
        <v>0</v>
      </c>
      <c r="T68" s="101">
        <f t="shared" si="4"/>
        <v>0</v>
      </c>
      <c r="U68" s="99">
        <v>0</v>
      </c>
      <c r="V68" s="99">
        <v>0</v>
      </c>
      <c r="W68" s="99">
        <v>0</v>
      </c>
      <c r="X68" s="99">
        <v>0</v>
      </c>
      <c r="Y68" s="101">
        <f t="shared" si="71"/>
        <v>0</v>
      </c>
      <c r="Z68" s="99">
        <v>0</v>
      </c>
      <c r="AA68" s="99">
        <v>0</v>
      </c>
      <c r="AB68" s="99">
        <v>0</v>
      </c>
      <c r="AC68" s="99">
        <v>0</v>
      </c>
      <c r="AD68" s="99">
        <v>0</v>
      </c>
      <c r="AE68" s="101">
        <f t="shared" si="72"/>
        <v>0</v>
      </c>
      <c r="AF68" s="99">
        <v>0</v>
      </c>
      <c r="AG68" s="99">
        <v>0</v>
      </c>
      <c r="AH68" s="99">
        <v>0</v>
      </c>
      <c r="AI68" s="99">
        <v>0</v>
      </c>
      <c r="AJ68" s="99" t="s">
        <v>767</v>
      </c>
      <c r="AK68" s="99">
        <v>0</v>
      </c>
      <c r="AL68" s="99">
        <v>0</v>
      </c>
      <c r="AM68" s="99">
        <v>0</v>
      </c>
      <c r="AN68" s="99">
        <v>0</v>
      </c>
      <c r="AO68" s="99" t="s">
        <v>767</v>
      </c>
      <c r="AP68" s="99">
        <v>0</v>
      </c>
      <c r="AQ68" s="99">
        <v>0</v>
      </c>
      <c r="AR68" s="101">
        <f t="shared" si="73"/>
        <v>0</v>
      </c>
      <c r="AS68" s="99">
        <v>0</v>
      </c>
      <c r="AT68" s="99">
        <v>0</v>
      </c>
      <c r="AU68" s="99">
        <v>0</v>
      </c>
      <c r="AV68" s="101">
        <f t="shared" si="74"/>
        <v>0</v>
      </c>
      <c r="AW68" s="99">
        <v>0</v>
      </c>
      <c r="AX68" s="99">
        <v>0</v>
      </c>
      <c r="AY68" s="99">
        <v>0</v>
      </c>
      <c r="AZ68" s="99">
        <v>0</v>
      </c>
      <c r="BA68" s="99">
        <v>0</v>
      </c>
      <c r="BB68" s="101">
        <f t="shared" si="75"/>
        <v>0</v>
      </c>
      <c r="BC68" s="99">
        <v>0</v>
      </c>
      <c r="BD68" s="99">
        <v>0</v>
      </c>
      <c r="BE68" s="99">
        <v>0</v>
      </c>
      <c r="BF68" s="99">
        <v>0</v>
      </c>
      <c r="BG68" s="99">
        <v>0</v>
      </c>
      <c r="BH68" s="99">
        <v>0</v>
      </c>
      <c r="BI68" s="101">
        <f t="shared" si="76"/>
        <v>0</v>
      </c>
      <c r="BJ68" s="99">
        <v>0</v>
      </c>
      <c r="BK68" s="99">
        <v>0</v>
      </c>
      <c r="BL68" s="99">
        <v>0</v>
      </c>
      <c r="BM68" s="101">
        <f t="shared" si="77"/>
        <v>0</v>
      </c>
      <c r="BN68" s="99">
        <v>0</v>
      </c>
      <c r="BO68" s="99">
        <v>0</v>
      </c>
      <c r="BP68" s="101">
        <f t="shared" si="5"/>
        <v>0</v>
      </c>
      <c r="BQ68" s="99">
        <v>0</v>
      </c>
      <c r="BR68" s="99">
        <v>0</v>
      </c>
      <c r="BS68" s="99">
        <v>0</v>
      </c>
      <c r="BT68" s="99">
        <v>0</v>
      </c>
      <c r="BU68" s="101">
        <f t="shared" si="6"/>
        <v>0</v>
      </c>
      <c r="BV68" s="99">
        <v>0</v>
      </c>
      <c r="BW68" s="99">
        <v>0</v>
      </c>
      <c r="BX68" s="99">
        <v>0</v>
      </c>
      <c r="BY68" s="101">
        <f t="shared" si="7"/>
        <v>0</v>
      </c>
      <c r="BZ68" s="99">
        <v>0</v>
      </c>
      <c r="CA68" s="99">
        <v>0</v>
      </c>
      <c r="CB68" s="99">
        <v>0</v>
      </c>
    </row>
    <row r="69" spans="1:80" ht="15.95" customHeight="1">
      <c r="A69" s="79">
        <v>610</v>
      </c>
      <c r="B69" s="80" t="s">
        <v>316</v>
      </c>
      <c r="C69" s="101">
        <f t="shared" si="66"/>
        <v>5</v>
      </c>
      <c r="D69" s="101">
        <f t="shared" si="67"/>
        <v>0</v>
      </c>
      <c r="E69" s="99">
        <v>0</v>
      </c>
      <c r="F69" s="99">
        <v>0</v>
      </c>
      <c r="G69" s="101">
        <f t="shared" si="68"/>
        <v>0</v>
      </c>
      <c r="H69" s="99">
        <v>0</v>
      </c>
      <c r="I69" s="99">
        <v>0</v>
      </c>
      <c r="J69" s="101">
        <f t="shared" si="69"/>
        <v>0</v>
      </c>
      <c r="K69" s="99">
        <v>0</v>
      </c>
      <c r="L69" s="99">
        <v>0</v>
      </c>
      <c r="M69" s="99">
        <v>0</v>
      </c>
      <c r="N69" s="99">
        <v>0</v>
      </c>
      <c r="O69" s="101">
        <f t="shared" si="70"/>
        <v>0</v>
      </c>
      <c r="P69" s="99">
        <v>0</v>
      </c>
      <c r="Q69" s="99">
        <v>0</v>
      </c>
      <c r="R69" s="99">
        <v>0</v>
      </c>
      <c r="S69" s="99">
        <v>0</v>
      </c>
      <c r="T69" s="101">
        <f t="shared" si="4"/>
        <v>0</v>
      </c>
      <c r="U69" s="99">
        <v>0</v>
      </c>
      <c r="V69" s="99">
        <v>0</v>
      </c>
      <c r="W69" s="99">
        <v>0</v>
      </c>
      <c r="X69" s="99">
        <v>0</v>
      </c>
      <c r="Y69" s="101">
        <f t="shared" si="71"/>
        <v>0</v>
      </c>
      <c r="Z69" s="99">
        <v>0</v>
      </c>
      <c r="AA69" s="99">
        <v>0</v>
      </c>
      <c r="AB69" s="99">
        <v>0</v>
      </c>
      <c r="AC69" s="99">
        <v>0</v>
      </c>
      <c r="AD69" s="99">
        <v>0</v>
      </c>
      <c r="AE69" s="101">
        <f t="shared" si="72"/>
        <v>5</v>
      </c>
      <c r="AF69" s="99">
        <v>0</v>
      </c>
      <c r="AG69" s="99">
        <v>0</v>
      </c>
      <c r="AH69" s="99">
        <v>0</v>
      </c>
      <c r="AI69" s="99">
        <v>0</v>
      </c>
      <c r="AJ69" s="99" t="s">
        <v>767</v>
      </c>
      <c r="AK69" s="99">
        <v>0</v>
      </c>
      <c r="AL69" s="99">
        <v>5</v>
      </c>
      <c r="AM69" s="99">
        <v>0</v>
      </c>
      <c r="AN69" s="99">
        <v>0</v>
      </c>
      <c r="AO69" s="99">
        <v>0</v>
      </c>
      <c r="AP69" s="99">
        <v>0</v>
      </c>
      <c r="AQ69" s="99">
        <v>0</v>
      </c>
      <c r="AR69" s="101">
        <f t="shared" si="73"/>
        <v>0</v>
      </c>
      <c r="AS69" s="99">
        <v>0</v>
      </c>
      <c r="AT69" s="99">
        <v>0</v>
      </c>
      <c r="AU69" s="99">
        <v>0</v>
      </c>
      <c r="AV69" s="101">
        <f t="shared" si="74"/>
        <v>0</v>
      </c>
      <c r="AW69" s="99">
        <v>0</v>
      </c>
      <c r="AX69" s="99" t="s">
        <v>767</v>
      </c>
      <c r="AY69" s="99">
        <v>0</v>
      </c>
      <c r="AZ69" s="99">
        <v>0</v>
      </c>
      <c r="BA69" s="99">
        <v>0</v>
      </c>
      <c r="BB69" s="101">
        <f t="shared" si="75"/>
        <v>0</v>
      </c>
      <c r="BC69" s="99">
        <v>0</v>
      </c>
      <c r="BD69" s="99">
        <v>0</v>
      </c>
      <c r="BE69" s="99">
        <v>0</v>
      </c>
      <c r="BF69" s="99">
        <v>0</v>
      </c>
      <c r="BG69" s="99">
        <v>0</v>
      </c>
      <c r="BH69" s="99">
        <v>0</v>
      </c>
      <c r="BI69" s="101">
        <f t="shared" si="76"/>
        <v>0</v>
      </c>
      <c r="BJ69" s="99">
        <v>0</v>
      </c>
      <c r="BK69" s="99">
        <v>0</v>
      </c>
      <c r="BL69" s="99">
        <v>0</v>
      </c>
      <c r="BM69" s="101">
        <f t="shared" si="77"/>
        <v>0</v>
      </c>
      <c r="BN69" s="99">
        <v>0</v>
      </c>
      <c r="BO69" s="99">
        <v>0</v>
      </c>
      <c r="BP69" s="101">
        <f t="shared" si="5"/>
        <v>0</v>
      </c>
      <c r="BQ69" s="99">
        <v>0</v>
      </c>
      <c r="BR69" s="99">
        <v>0</v>
      </c>
      <c r="BS69" s="99">
        <v>0</v>
      </c>
      <c r="BT69" s="99">
        <v>0</v>
      </c>
      <c r="BU69" s="101">
        <f t="shared" si="6"/>
        <v>0</v>
      </c>
      <c r="BV69" s="99">
        <v>0</v>
      </c>
      <c r="BW69" s="99">
        <v>0</v>
      </c>
      <c r="BX69" s="99">
        <v>0</v>
      </c>
      <c r="BY69" s="101">
        <f t="shared" si="7"/>
        <v>0</v>
      </c>
      <c r="BZ69" s="99">
        <v>0</v>
      </c>
      <c r="CA69" s="99">
        <v>0</v>
      </c>
      <c r="CB69" s="99">
        <v>0</v>
      </c>
    </row>
    <row r="70" spans="1:80" ht="15.95" customHeight="1">
      <c r="A70" s="79">
        <v>611</v>
      </c>
      <c r="B70" s="80" t="s">
        <v>304</v>
      </c>
      <c r="C70" s="101">
        <f t="shared" si="66"/>
        <v>0</v>
      </c>
      <c r="D70" s="101">
        <f t="shared" si="67"/>
        <v>0</v>
      </c>
      <c r="E70" s="99">
        <v>0</v>
      </c>
      <c r="F70" s="99" t="s">
        <v>767</v>
      </c>
      <c r="G70" s="101">
        <f t="shared" si="68"/>
        <v>0</v>
      </c>
      <c r="H70" s="99">
        <v>0</v>
      </c>
      <c r="I70" s="99">
        <v>0</v>
      </c>
      <c r="J70" s="101">
        <f t="shared" si="69"/>
        <v>0</v>
      </c>
      <c r="K70" s="99">
        <v>0</v>
      </c>
      <c r="L70" s="99">
        <v>0</v>
      </c>
      <c r="M70" s="99">
        <v>0</v>
      </c>
      <c r="N70" s="99">
        <v>0</v>
      </c>
      <c r="O70" s="101">
        <f t="shared" si="70"/>
        <v>0</v>
      </c>
      <c r="P70" s="99">
        <v>0</v>
      </c>
      <c r="Q70" s="99">
        <v>0</v>
      </c>
      <c r="R70" s="99">
        <v>0</v>
      </c>
      <c r="S70" s="99">
        <v>0</v>
      </c>
      <c r="T70" s="101">
        <f t="shared" si="4"/>
        <v>0</v>
      </c>
      <c r="U70" s="99">
        <v>0</v>
      </c>
      <c r="V70" s="99">
        <v>0</v>
      </c>
      <c r="W70" s="99">
        <v>0</v>
      </c>
      <c r="X70" s="99">
        <v>0</v>
      </c>
      <c r="Y70" s="101">
        <f t="shared" si="71"/>
        <v>0</v>
      </c>
      <c r="Z70" s="99">
        <v>0</v>
      </c>
      <c r="AA70" s="99">
        <v>0</v>
      </c>
      <c r="AB70" s="99">
        <v>0</v>
      </c>
      <c r="AC70" s="99">
        <v>0</v>
      </c>
      <c r="AD70" s="99">
        <v>0</v>
      </c>
      <c r="AE70" s="101">
        <f t="shared" si="72"/>
        <v>0</v>
      </c>
      <c r="AF70" s="99">
        <v>0</v>
      </c>
      <c r="AG70" s="99">
        <v>0</v>
      </c>
      <c r="AH70" s="99">
        <v>0</v>
      </c>
      <c r="AI70" s="99">
        <v>0</v>
      </c>
      <c r="AJ70" s="99">
        <v>0</v>
      </c>
      <c r="AK70" s="99">
        <v>0</v>
      </c>
      <c r="AL70" s="99">
        <v>0</v>
      </c>
      <c r="AM70" s="99">
        <v>0</v>
      </c>
      <c r="AN70" s="99">
        <v>0</v>
      </c>
      <c r="AO70" s="99">
        <v>0</v>
      </c>
      <c r="AP70" s="99">
        <v>0</v>
      </c>
      <c r="AQ70" s="99">
        <v>0</v>
      </c>
      <c r="AR70" s="101">
        <f t="shared" si="73"/>
        <v>0</v>
      </c>
      <c r="AS70" s="99">
        <v>0</v>
      </c>
      <c r="AT70" s="99">
        <v>0</v>
      </c>
      <c r="AU70" s="99">
        <v>0</v>
      </c>
      <c r="AV70" s="101">
        <f t="shared" si="74"/>
        <v>0</v>
      </c>
      <c r="AW70" s="99">
        <v>0</v>
      </c>
      <c r="AX70" s="99" t="s">
        <v>767</v>
      </c>
      <c r="AY70" s="99">
        <v>0</v>
      </c>
      <c r="AZ70" s="99">
        <v>0</v>
      </c>
      <c r="BA70" s="99">
        <v>0</v>
      </c>
      <c r="BB70" s="101">
        <f t="shared" si="75"/>
        <v>0</v>
      </c>
      <c r="BC70" s="99">
        <v>0</v>
      </c>
      <c r="BD70" s="99" t="s">
        <v>767</v>
      </c>
      <c r="BE70" s="99">
        <v>0</v>
      </c>
      <c r="BF70" s="99">
        <v>0</v>
      </c>
      <c r="BG70" s="99">
        <v>0</v>
      </c>
      <c r="BH70" s="99">
        <v>0</v>
      </c>
      <c r="BI70" s="101">
        <f t="shared" si="76"/>
        <v>0</v>
      </c>
      <c r="BJ70" s="99">
        <v>0</v>
      </c>
      <c r="BK70" s="99">
        <v>0</v>
      </c>
      <c r="BL70" s="99">
        <v>0</v>
      </c>
      <c r="BM70" s="101">
        <f t="shared" si="77"/>
        <v>0</v>
      </c>
      <c r="BN70" s="99">
        <v>0</v>
      </c>
      <c r="BO70" s="99">
        <v>0</v>
      </c>
      <c r="BP70" s="101">
        <f t="shared" si="5"/>
        <v>0</v>
      </c>
      <c r="BQ70" s="99">
        <v>0</v>
      </c>
      <c r="BR70" s="99">
        <v>0</v>
      </c>
      <c r="BS70" s="99">
        <v>0</v>
      </c>
      <c r="BT70" s="99">
        <v>0</v>
      </c>
      <c r="BU70" s="101">
        <f t="shared" si="6"/>
        <v>0</v>
      </c>
      <c r="BV70" s="99">
        <v>0</v>
      </c>
      <c r="BW70" s="99">
        <v>0</v>
      </c>
      <c r="BX70" s="99">
        <v>0</v>
      </c>
      <c r="BY70" s="101">
        <f t="shared" si="7"/>
        <v>0</v>
      </c>
      <c r="BZ70" s="99">
        <v>0</v>
      </c>
      <c r="CA70" s="99">
        <v>0</v>
      </c>
      <c r="CB70" s="99">
        <v>0</v>
      </c>
    </row>
    <row r="71" spans="1:80" ht="15.95" customHeight="1">
      <c r="A71" s="79">
        <v>615</v>
      </c>
      <c r="B71" s="77" t="s">
        <v>317</v>
      </c>
      <c r="C71" s="101">
        <f t="shared" si="66"/>
        <v>0</v>
      </c>
      <c r="D71" s="101">
        <f t="shared" si="67"/>
        <v>0</v>
      </c>
      <c r="E71" s="99">
        <v>0</v>
      </c>
      <c r="F71" s="99">
        <v>0</v>
      </c>
      <c r="G71" s="101">
        <f t="shared" si="68"/>
        <v>0</v>
      </c>
      <c r="H71" s="99">
        <v>0</v>
      </c>
      <c r="I71" s="99">
        <v>0</v>
      </c>
      <c r="J71" s="101">
        <f t="shared" si="69"/>
        <v>0</v>
      </c>
      <c r="K71" s="99">
        <v>0</v>
      </c>
      <c r="L71" s="99">
        <v>0</v>
      </c>
      <c r="M71" s="99" t="s">
        <v>767</v>
      </c>
      <c r="N71" s="99">
        <v>0</v>
      </c>
      <c r="O71" s="101">
        <f t="shared" si="70"/>
        <v>0</v>
      </c>
      <c r="P71" s="99">
        <v>0</v>
      </c>
      <c r="Q71" s="99">
        <v>0</v>
      </c>
      <c r="R71" s="99">
        <v>0</v>
      </c>
      <c r="S71" s="99">
        <v>0</v>
      </c>
      <c r="T71" s="101">
        <f t="shared" si="4"/>
        <v>0</v>
      </c>
      <c r="U71" s="99">
        <v>0</v>
      </c>
      <c r="V71" s="99">
        <v>0</v>
      </c>
      <c r="W71" s="99">
        <v>0</v>
      </c>
      <c r="X71" s="99">
        <v>0</v>
      </c>
      <c r="Y71" s="101">
        <f t="shared" si="71"/>
        <v>0</v>
      </c>
      <c r="Z71" s="99">
        <v>0</v>
      </c>
      <c r="AA71" s="99">
        <v>0</v>
      </c>
      <c r="AB71" s="99">
        <v>0</v>
      </c>
      <c r="AC71" s="99" t="s">
        <v>767</v>
      </c>
      <c r="AD71" s="99">
        <v>0</v>
      </c>
      <c r="AE71" s="101">
        <f t="shared" si="72"/>
        <v>0</v>
      </c>
      <c r="AF71" s="99">
        <v>0</v>
      </c>
      <c r="AG71" s="99">
        <v>0</v>
      </c>
      <c r="AH71" s="99" t="s">
        <v>767</v>
      </c>
      <c r="AI71" s="99" t="s">
        <v>767</v>
      </c>
      <c r="AJ71" s="99">
        <v>0</v>
      </c>
      <c r="AK71" s="99">
        <v>0</v>
      </c>
      <c r="AL71" s="99" t="s">
        <v>767</v>
      </c>
      <c r="AM71" s="99">
        <v>0</v>
      </c>
      <c r="AN71" s="99" t="s">
        <v>767</v>
      </c>
      <c r="AO71" s="99" t="s">
        <v>767</v>
      </c>
      <c r="AP71" s="99" t="s">
        <v>767</v>
      </c>
      <c r="AQ71" s="99">
        <v>0</v>
      </c>
      <c r="AR71" s="101">
        <f t="shared" si="73"/>
        <v>0</v>
      </c>
      <c r="AS71" s="99">
        <v>0</v>
      </c>
      <c r="AT71" s="99" t="s">
        <v>767</v>
      </c>
      <c r="AU71" s="99">
        <v>0</v>
      </c>
      <c r="AV71" s="101">
        <f t="shared" si="74"/>
        <v>0</v>
      </c>
      <c r="AW71" s="99">
        <v>0</v>
      </c>
      <c r="AX71" s="99" t="s">
        <v>767</v>
      </c>
      <c r="AY71" s="99">
        <v>0</v>
      </c>
      <c r="AZ71" s="99" t="s">
        <v>767</v>
      </c>
      <c r="BA71" s="99">
        <v>0</v>
      </c>
      <c r="BB71" s="101">
        <f t="shared" si="75"/>
        <v>0</v>
      </c>
      <c r="BC71" s="99">
        <v>0</v>
      </c>
      <c r="BD71" s="99" t="s">
        <v>767</v>
      </c>
      <c r="BE71" s="99">
        <v>0</v>
      </c>
      <c r="BF71" s="99">
        <v>0</v>
      </c>
      <c r="BG71" s="99" t="s">
        <v>767</v>
      </c>
      <c r="BH71" s="99">
        <v>0</v>
      </c>
      <c r="BI71" s="101">
        <f t="shared" si="76"/>
        <v>0</v>
      </c>
      <c r="BJ71" s="99">
        <v>0</v>
      </c>
      <c r="BK71" s="99">
        <v>0</v>
      </c>
      <c r="BL71" s="99">
        <v>0</v>
      </c>
      <c r="BM71" s="101">
        <f t="shared" si="77"/>
        <v>0</v>
      </c>
      <c r="BN71" s="99" t="s">
        <v>767</v>
      </c>
      <c r="BO71" s="99">
        <v>0</v>
      </c>
      <c r="BP71" s="101">
        <f t="shared" si="5"/>
        <v>0</v>
      </c>
      <c r="BQ71" s="99">
        <v>0</v>
      </c>
      <c r="BR71" s="99" t="s">
        <v>767</v>
      </c>
      <c r="BS71" s="99" t="s">
        <v>767</v>
      </c>
      <c r="BT71" s="99">
        <v>0</v>
      </c>
      <c r="BU71" s="101">
        <f t="shared" si="6"/>
        <v>0</v>
      </c>
      <c r="BV71" s="99">
        <v>0</v>
      </c>
      <c r="BW71" s="99">
        <v>0</v>
      </c>
      <c r="BX71" s="99">
        <v>0</v>
      </c>
      <c r="BY71" s="101">
        <f t="shared" si="7"/>
        <v>0</v>
      </c>
      <c r="BZ71" s="99">
        <v>0</v>
      </c>
      <c r="CA71" s="99">
        <v>0</v>
      </c>
      <c r="CB71" s="99">
        <v>0</v>
      </c>
    </row>
    <row r="72" spans="1:80" ht="15.95" customHeight="1">
      <c r="A72" s="79">
        <v>617</v>
      </c>
      <c r="B72" s="77" t="s">
        <v>352</v>
      </c>
      <c r="C72" s="101">
        <f t="shared" si="66"/>
        <v>0</v>
      </c>
      <c r="D72" s="101">
        <f t="shared" si="67"/>
        <v>0</v>
      </c>
      <c r="E72" s="99" t="s">
        <v>767</v>
      </c>
      <c r="F72" s="99" t="s">
        <v>767</v>
      </c>
      <c r="G72" s="101">
        <f t="shared" si="68"/>
        <v>0</v>
      </c>
      <c r="H72" s="99">
        <v>0</v>
      </c>
      <c r="I72" s="99">
        <v>0</v>
      </c>
      <c r="J72" s="101">
        <f t="shared" si="69"/>
        <v>0</v>
      </c>
      <c r="K72" s="99">
        <v>0</v>
      </c>
      <c r="L72" s="99">
        <v>0</v>
      </c>
      <c r="M72" s="99">
        <v>0</v>
      </c>
      <c r="N72" s="99">
        <v>0</v>
      </c>
      <c r="O72" s="101">
        <f t="shared" si="70"/>
        <v>0</v>
      </c>
      <c r="P72" s="99">
        <v>0</v>
      </c>
      <c r="Q72" s="99">
        <v>0</v>
      </c>
      <c r="R72" s="99">
        <v>0</v>
      </c>
      <c r="S72" s="99">
        <v>0</v>
      </c>
      <c r="T72" s="101">
        <f t="shared" si="4"/>
        <v>0</v>
      </c>
      <c r="U72" s="99">
        <v>0</v>
      </c>
      <c r="V72" s="99">
        <v>0</v>
      </c>
      <c r="W72" s="99">
        <v>0</v>
      </c>
      <c r="X72" s="99">
        <v>0</v>
      </c>
      <c r="Y72" s="101">
        <f t="shared" si="71"/>
        <v>0</v>
      </c>
      <c r="Z72" s="99">
        <v>0</v>
      </c>
      <c r="AA72" s="99">
        <v>0</v>
      </c>
      <c r="AB72" s="99">
        <v>0</v>
      </c>
      <c r="AC72" s="99">
        <v>0</v>
      </c>
      <c r="AD72" s="99">
        <v>0</v>
      </c>
      <c r="AE72" s="101">
        <f t="shared" si="72"/>
        <v>0</v>
      </c>
      <c r="AF72" s="99">
        <v>0</v>
      </c>
      <c r="AG72" s="99" t="s">
        <v>767</v>
      </c>
      <c r="AH72" s="99">
        <v>0</v>
      </c>
      <c r="AI72" s="99" t="s">
        <v>767</v>
      </c>
      <c r="AJ72" s="99" t="s">
        <v>767</v>
      </c>
      <c r="AK72" s="99">
        <v>0</v>
      </c>
      <c r="AL72" s="99" t="s">
        <v>767</v>
      </c>
      <c r="AM72" s="99" t="s">
        <v>767</v>
      </c>
      <c r="AN72" s="99">
        <v>0</v>
      </c>
      <c r="AO72" s="99">
        <v>0</v>
      </c>
      <c r="AP72" s="99">
        <v>0</v>
      </c>
      <c r="AQ72" s="99">
        <v>0</v>
      </c>
      <c r="AR72" s="101">
        <f t="shared" si="73"/>
        <v>0</v>
      </c>
      <c r="AS72" s="99">
        <v>0</v>
      </c>
      <c r="AT72" s="99">
        <v>0</v>
      </c>
      <c r="AU72" s="99">
        <v>0</v>
      </c>
      <c r="AV72" s="101">
        <f t="shared" si="74"/>
        <v>0</v>
      </c>
      <c r="AW72" s="99">
        <v>0</v>
      </c>
      <c r="AX72" s="99">
        <v>0</v>
      </c>
      <c r="AY72" s="99">
        <v>0</v>
      </c>
      <c r="AZ72" s="99">
        <v>0</v>
      </c>
      <c r="BA72" s="99">
        <v>0</v>
      </c>
      <c r="BB72" s="101">
        <f t="shared" si="75"/>
        <v>0</v>
      </c>
      <c r="BC72" s="99">
        <v>0</v>
      </c>
      <c r="BD72" s="99">
        <v>0</v>
      </c>
      <c r="BE72" s="99">
        <v>0</v>
      </c>
      <c r="BF72" s="99">
        <v>0</v>
      </c>
      <c r="BG72" s="99">
        <v>0</v>
      </c>
      <c r="BH72" s="99">
        <v>0</v>
      </c>
      <c r="BI72" s="101">
        <f t="shared" si="76"/>
        <v>0</v>
      </c>
      <c r="BJ72" s="99" t="s">
        <v>767</v>
      </c>
      <c r="BK72" s="99">
        <v>0</v>
      </c>
      <c r="BL72" s="99">
        <v>0</v>
      </c>
      <c r="BM72" s="101">
        <f t="shared" si="77"/>
        <v>0</v>
      </c>
      <c r="BN72" s="99">
        <v>0</v>
      </c>
      <c r="BO72" s="99">
        <v>0</v>
      </c>
      <c r="BP72" s="101">
        <f t="shared" si="5"/>
        <v>0</v>
      </c>
      <c r="BQ72" s="99">
        <v>0</v>
      </c>
      <c r="BR72" s="99">
        <v>0</v>
      </c>
      <c r="BS72" s="99">
        <v>0</v>
      </c>
      <c r="BT72" s="99">
        <v>0</v>
      </c>
      <c r="BU72" s="101">
        <f t="shared" si="6"/>
        <v>0</v>
      </c>
      <c r="BV72" s="99">
        <v>0</v>
      </c>
      <c r="BW72" s="99">
        <v>0</v>
      </c>
      <c r="BX72" s="99">
        <v>0</v>
      </c>
      <c r="BY72" s="101">
        <f t="shared" si="7"/>
        <v>0</v>
      </c>
      <c r="BZ72" s="99">
        <v>0</v>
      </c>
      <c r="CA72" s="99">
        <v>0</v>
      </c>
      <c r="CB72" s="99">
        <v>0</v>
      </c>
    </row>
    <row r="73" spans="1:80" ht="24.75" customHeight="1">
      <c r="A73" s="79">
        <v>619</v>
      </c>
      <c r="B73" s="77" t="s">
        <v>698</v>
      </c>
      <c r="C73" s="101">
        <f t="shared" si="66"/>
        <v>10</v>
      </c>
      <c r="D73" s="101">
        <f t="shared" si="67"/>
        <v>0</v>
      </c>
      <c r="E73" s="99" t="s">
        <v>767</v>
      </c>
      <c r="F73" s="99" t="s">
        <v>767</v>
      </c>
      <c r="G73" s="101">
        <f t="shared" si="68"/>
        <v>0</v>
      </c>
      <c r="H73" s="99">
        <v>0</v>
      </c>
      <c r="I73" s="99" t="s">
        <v>767</v>
      </c>
      <c r="J73" s="101">
        <f t="shared" si="69"/>
        <v>0</v>
      </c>
      <c r="K73" s="99">
        <v>0</v>
      </c>
      <c r="L73" s="99">
        <v>0</v>
      </c>
      <c r="M73" s="99">
        <v>0</v>
      </c>
      <c r="N73" s="99">
        <v>0</v>
      </c>
      <c r="O73" s="101">
        <f t="shared" si="70"/>
        <v>0</v>
      </c>
      <c r="P73" s="99">
        <v>0</v>
      </c>
      <c r="Q73" s="99">
        <v>0</v>
      </c>
      <c r="R73" s="99">
        <v>0</v>
      </c>
      <c r="S73" s="99" t="s">
        <v>767</v>
      </c>
      <c r="T73" s="101">
        <f t="shared" si="4"/>
        <v>0</v>
      </c>
      <c r="U73" s="99">
        <v>0</v>
      </c>
      <c r="V73" s="99">
        <v>0</v>
      </c>
      <c r="W73" s="99">
        <v>0</v>
      </c>
      <c r="X73" s="99">
        <v>0</v>
      </c>
      <c r="Y73" s="101">
        <f t="shared" si="71"/>
        <v>0</v>
      </c>
      <c r="Z73" s="99">
        <v>0</v>
      </c>
      <c r="AA73" s="99">
        <v>0</v>
      </c>
      <c r="AB73" s="99" t="s">
        <v>767</v>
      </c>
      <c r="AC73" s="99">
        <v>0</v>
      </c>
      <c r="AD73" s="99">
        <v>0</v>
      </c>
      <c r="AE73" s="101">
        <f t="shared" si="72"/>
        <v>5</v>
      </c>
      <c r="AF73" s="99">
        <v>0</v>
      </c>
      <c r="AG73" s="99" t="s">
        <v>767</v>
      </c>
      <c r="AH73" s="99" t="s">
        <v>767</v>
      </c>
      <c r="AI73" s="99" t="s">
        <v>767</v>
      </c>
      <c r="AJ73" s="99" t="s">
        <v>767</v>
      </c>
      <c r="AK73" s="99">
        <v>0</v>
      </c>
      <c r="AL73" s="99">
        <v>0</v>
      </c>
      <c r="AM73" s="99" t="s">
        <v>767</v>
      </c>
      <c r="AN73" s="99" t="s">
        <v>767</v>
      </c>
      <c r="AO73" s="99" t="s">
        <v>767</v>
      </c>
      <c r="AP73" s="99">
        <v>5</v>
      </c>
      <c r="AQ73" s="99">
        <v>0</v>
      </c>
      <c r="AR73" s="101">
        <f t="shared" si="73"/>
        <v>0</v>
      </c>
      <c r="AS73" s="99">
        <v>0</v>
      </c>
      <c r="AT73" s="99" t="s">
        <v>767</v>
      </c>
      <c r="AU73" s="99" t="s">
        <v>767</v>
      </c>
      <c r="AV73" s="101">
        <f t="shared" si="74"/>
        <v>0</v>
      </c>
      <c r="AW73" s="99">
        <v>0</v>
      </c>
      <c r="AX73" s="99" t="s">
        <v>767</v>
      </c>
      <c r="AY73" s="99">
        <v>0</v>
      </c>
      <c r="AZ73" s="99">
        <v>0</v>
      </c>
      <c r="BA73" s="99">
        <v>0</v>
      </c>
      <c r="BB73" s="101">
        <f t="shared" si="75"/>
        <v>0</v>
      </c>
      <c r="BC73" s="99">
        <v>0</v>
      </c>
      <c r="BD73" s="99">
        <v>0</v>
      </c>
      <c r="BE73" s="99">
        <v>0</v>
      </c>
      <c r="BF73" s="99">
        <v>0</v>
      </c>
      <c r="BG73" s="99">
        <v>0</v>
      </c>
      <c r="BH73" s="99" t="s">
        <v>767</v>
      </c>
      <c r="BI73" s="101">
        <f t="shared" si="76"/>
        <v>5</v>
      </c>
      <c r="BJ73" s="99" t="s">
        <v>767</v>
      </c>
      <c r="BK73" s="99">
        <v>5</v>
      </c>
      <c r="BL73" s="99" t="s">
        <v>767</v>
      </c>
      <c r="BM73" s="101">
        <f t="shared" si="77"/>
        <v>0</v>
      </c>
      <c r="BN73" s="99" t="s">
        <v>767</v>
      </c>
      <c r="BO73" s="99">
        <v>0</v>
      </c>
      <c r="BP73" s="101">
        <f t="shared" si="5"/>
        <v>0</v>
      </c>
      <c r="BQ73" s="99">
        <v>0</v>
      </c>
      <c r="BR73" s="99" t="s">
        <v>767</v>
      </c>
      <c r="BS73" s="99" t="s">
        <v>767</v>
      </c>
      <c r="BT73" s="99" t="s">
        <v>767</v>
      </c>
      <c r="BU73" s="101">
        <f t="shared" si="6"/>
        <v>0</v>
      </c>
      <c r="BV73" s="99">
        <v>0</v>
      </c>
      <c r="BW73" s="99">
        <v>0</v>
      </c>
      <c r="BX73" s="99">
        <v>0</v>
      </c>
      <c r="BY73" s="101">
        <f t="shared" si="7"/>
        <v>0</v>
      </c>
      <c r="BZ73" s="99">
        <v>0</v>
      </c>
      <c r="CA73" s="99">
        <v>0</v>
      </c>
      <c r="CB73" s="99" t="s">
        <v>767</v>
      </c>
    </row>
    <row r="74" spans="1:80" ht="15.95" customHeight="1">
      <c r="A74" s="79">
        <v>620</v>
      </c>
      <c r="B74" s="77" t="s">
        <v>609</v>
      </c>
      <c r="C74" s="101">
        <f t="shared" si="66"/>
        <v>122</v>
      </c>
      <c r="D74" s="101">
        <f t="shared" si="67"/>
        <v>0</v>
      </c>
      <c r="E74" s="99" t="s">
        <v>767</v>
      </c>
      <c r="F74" s="99" t="s">
        <v>767</v>
      </c>
      <c r="G74" s="101">
        <f t="shared" si="68"/>
        <v>0</v>
      </c>
      <c r="H74" s="99">
        <v>0</v>
      </c>
      <c r="I74" s="99">
        <v>0</v>
      </c>
      <c r="J74" s="101">
        <f t="shared" si="69"/>
        <v>6</v>
      </c>
      <c r="K74" s="99">
        <v>0</v>
      </c>
      <c r="L74" s="99">
        <v>6</v>
      </c>
      <c r="M74" s="99" t="s">
        <v>767</v>
      </c>
      <c r="N74" s="99" t="s">
        <v>767</v>
      </c>
      <c r="O74" s="101">
        <f t="shared" si="70"/>
        <v>0</v>
      </c>
      <c r="P74" s="99">
        <v>0</v>
      </c>
      <c r="Q74" s="99" t="s">
        <v>767</v>
      </c>
      <c r="R74" s="99">
        <v>0</v>
      </c>
      <c r="S74" s="99">
        <v>0</v>
      </c>
      <c r="T74" s="101">
        <f t="shared" ref="T74:T88" si="78">SUM(U74:X74)</f>
        <v>0</v>
      </c>
      <c r="U74" s="99">
        <v>0</v>
      </c>
      <c r="V74" s="99" t="s">
        <v>767</v>
      </c>
      <c r="W74" s="99">
        <v>0</v>
      </c>
      <c r="X74" s="99" t="s">
        <v>767</v>
      </c>
      <c r="Y74" s="101">
        <f t="shared" si="71"/>
        <v>5</v>
      </c>
      <c r="Z74" s="99">
        <v>0</v>
      </c>
      <c r="AA74" s="99" t="s">
        <v>767</v>
      </c>
      <c r="AB74" s="99" t="s">
        <v>767</v>
      </c>
      <c r="AC74" s="99">
        <v>5</v>
      </c>
      <c r="AD74" s="99" t="s">
        <v>767</v>
      </c>
      <c r="AE74" s="101">
        <f t="shared" si="72"/>
        <v>57</v>
      </c>
      <c r="AF74" s="99">
        <v>0</v>
      </c>
      <c r="AG74" s="99" t="s">
        <v>767</v>
      </c>
      <c r="AH74" s="99" t="s">
        <v>767</v>
      </c>
      <c r="AI74" s="99" t="s">
        <v>767</v>
      </c>
      <c r="AJ74" s="99" t="s">
        <v>767</v>
      </c>
      <c r="AK74" s="99">
        <v>0</v>
      </c>
      <c r="AL74" s="99">
        <v>0</v>
      </c>
      <c r="AM74" s="99">
        <v>0</v>
      </c>
      <c r="AN74" s="99" t="s">
        <v>767</v>
      </c>
      <c r="AO74" s="99">
        <v>53</v>
      </c>
      <c r="AP74" s="99">
        <v>4</v>
      </c>
      <c r="AQ74" s="99">
        <v>0</v>
      </c>
      <c r="AR74" s="101">
        <f t="shared" si="73"/>
        <v>9</v>
      </c>
      <c r="AS74" s="99" t="s">
        <v>767</v>
      </c>
      <c r="AT74" s="99">
        <v>4</v>
      </c>
      <c r="AU74" s="99">
        <v>5</v>
      </c>
      <c r="AV74" s="101">
        <f t="shared" si="74"/>
        <v>13</v>
      </c>
      <c r="AW74" s="99">
        <v>0</v>
      </c>
      <c r="AX74" s="99">
        <v>7</v>
      </c>
      <c r="AY74" s="99">
        <v>6</v>
      </c>
      <c r="AZ74" s="99">
        <v>0</v>
      </c>
      <c r="BA74" s="99">
        <v>0</v>
      </c>
      <c r="BB74" s="101">
        <f t="shared" si="75"/>
        <v>6</v>
      </c>
      <c r="BC74" s="99">
        <v>0</v>
      </c>
      <c r="BD74" s="99">
        <v>6</v>
      </c>
      <c r="BE74" s="99">
        <v>0</v>
      </c>
      <c r="BF74" s="99" t="s">
        <v>767</v>
      </c>
      <c r="BG74" s="99" t="s">
        <v>767</v>
      </c>
      <c r="BH74" s="99" t="s">
        <v>767</v>
      </c>
      <c r="BI74" s="101">
        <f t="shared" si="76"/>
        <v>4</v>
      </c>
      <c r="BJ74" s="99" t="s">
        <v>767</v>
      </c>
      <c r="BK74" s="99">
        <v>4</v>
      </c>
      <c r="BL74" s="99" t="s">
        <v>767</v>
      </c>
      <c r="BM74" s="101">
        <f t="shared" si="77"/>
        <v>4</v>
      </c>
      <c r="BN74" s="99">
        <v>4</v>
      </c>
      <c r="BO74" s="99">
        <v>0</v>
      </c>
      <c r="BP74" s="101">
        <f t="shared" ref="BP74:BP88" si="79">SUM(BQ74:BT74)</f>
        <v>14</v>
      </c>
      <c r="BQ74" s="99">
        <v>0</v>
      </c>
      <c r="BR74" s="99">
        <v>6</v>
      </c>
      <c r="BS74" s="99">
        <v>4</v>
      </c>
      <c r="BT74" s="99">
        <v>4</v>
      </c>
      <c r="BU74" s="101">
        <f t="shared" ref="BU74:BU88" si="80">SUM(BV74:BX74)</f>
        <v>0</v>
      </c>
      <c r="BV74" s="99">
        <v>0</v>
      </c>
      <c r="BW74" s="99" t="s">
        <v>767</v>
      </c>
      <c r="BX74" s="99" t="s">
        <v>767</v>
      </c>
      <c r="BY74" s="101">
        <f t="shared" ref="BY74:BY88" si="81">SUM(BZ74:CB74)</f>
        <v>4</v>
      </c>
      <c r="BZ74" s="99">
        <v>0</v>
      </c>
      <c r="CA74" s="99">
        <v>4</v>
      </c>
      <c r="CB74" s="99" t="s">
        <v>767</v>
      </c>
    </row>
    <row r="75" spans="1:80" ht="15.95" customHeight="1">
      <c r="A75" s="79">
        <v>621</v>
      </c>
      <c r="B75" s="77" t="s">
        <v>353</v>
      </c>
      <c r="C75" s="101">
        <f t="shared" si="66"/>
        <v>193</v>
      </c>
      <c r="D75" s="101">
        <f t="shared" si="67"/>
        <v>5</v>
      </c>
      <c r="E75" s="99" t="s">
        <v>767</v>
      </c>
      <c r="F75" s="99">
        <v>5</v>
      </c>
      <c r="G75" s="101">
        <f t="shared" si="68"/>
        <v>4</v>
      </c>
      <c r="H75" s="99">
        <v>0</v>
      </c>
      <c r="I75" s="99">
        <v>4</v>
      </c>
      <c r="J75" s="101">
        <f t="shared" si="69"/>
        <v>13</v>
      </c>
      <c r="K75" s="99">
        <v>0</v>
      </c>
      <c r="L75" s="99">
        <v>13</v>
      </c>
      <c r="M75" s="99" t="s">
        <v>767</v>
      </c>
      <c r="N75" s="99" t="s">
        <v>767</v>
      </c>
      <c r="O75" s="101">
        <f t="shared" si="70"/>
        <v>0</v>
      </c>
      <c r="P75" s="99">
        <v>0</v>
      </c>
      <c r="Q75" s="99" t="s">
        <v>767</v>
      </c>
      <c r="R75" s="99">
        <v>0</v>
      </c>
      <c r="S75" s="99">
        <v>0</v>
      </c>
      <c r="T75" s="101">
        <f t="shared" si="78"/>
        <v>7</v>
      </c>
      <c r="U75" s="99">
        <v>0</v>
      </c>
      <c r="V75" s="99">
        <v>7</v>
      </c>
      <c r="W75" s="99">
        <v>0</v>
      </c>
      <c r="X75" s="99" t="s">
        <v>767</v>
      </c>
      <c r="Y75" s="101">
        <f t="shared" si="71"/>
        <v>11</v>
      </c>
      <c r="Z75" s="99">
        <v>0</v>
      </c>
      <c r="AA75" s="99">
        <v>4</v>
      </c>
      <c r="AB75" s="99" t="s">
        <v>767</v>
      </c>
      <c r="AC75" s="99" t="s">
        <v>767</v>
      </c>
      <c r="AD75" s="99">
        <v>7</v>
      </c>
      <c r="AE75" s="101">
        <f t="shared" si="72"/>
        <v>77</v>
      </c>
      <c r="AF75" s="99" t="s">
        <v>767</v>
      </c>
      <c r="AG75" s="99" t="s">
        <v>767</v>
      </c>
      <c r="AH75" s="99">
        <v>6</v>
      </c>
      <c r="AI75" s="99" t="s">
        <v>767</v>
      </c>
      <c r="AJ75" s="99" t="s">
        <v>767</v>
      </c>
      <c r="AK75" s="99">
        <v>0</v>
      </c>
      <c r="AL75" s="99" t="s">
        <v>767</v>
      </c>
      <c r="AM75" s="99">
        <v>13</v>
      </c>
      <c r="AN75" s="99">
        <v>0</v>
      </c>
      <c r="AO75" s="99">
        <v>53</v>
      </c>
      <c r="AP75" s="99">
        <v>5</v>
      </c>
      <c r="AQ75" s="99">
        <v>0</v>
      </c>
      <c r="AR75" s="101">
        <f t="shared" si="73"/>
        <v>6</v>
      </c>
      <c r="AS75" s="99">
        <v>0</v>
      </c>
      <c r="AT75" s="99">
        <v>6</v>
      </c>
      <c r="AU75" s="99" t="s">
        <v>767</v>
      </c>
      <c r="AV75" s="101">
        <f t="shared" si="74"/>
        <v>6</v>
      </c>
      <c r="AW75" s="99">
        <v>0</v>
      </c>
      <c r="AX75" s="99">
        <v>6</v>
      </c>
      <c r="AY75" s="99" t="s">
        <v>767</v>
      </c>
      <c r="AZ75" s="99" t="s">
        <v>767</v>
      </c>
      <c r="BA75" s="99" t="s">
        <v>767</v>
      </c>
      <c r="BB75" s="101">
        <f t="shared" si="75"/>
        <v>9</v>
      </c>
      <c r="BC75" s="99">
        <v>0</v>
      </c>
      <c r="BD75" s="99" t="s">
        <v>767</v>
      </c>
      <c r="BE75" s="99">
        <v>0</v>
      </c>
      <c r="BF75" s="99">
        <v>4</v>
      </c>
      <c r="BG75" s="99" t="s">
        <v>767</v>
      </c>
      <c r="BH75" s="99">
        <v>5</v>
      </c>
      <c r="BI75" s="101">
        <f t="shared" si="76"/>
        <v>19</v>
      </c>
      <c r="BJ75" s="99">
        <v>0</v>
      </c>
      <c r="BK75" s="99">
        <v>14</v>
      </c>
      <c r="BL75" s="99">
        <v>5</v>
      </c>
      <c r="BM75" s="101">
        <f t="shared" si="77"/>
        <v>13</v>
      </c>
      <c r="BN75" s="99">
        <v>13</v>
      </c>
      <c r="BO75" s="99">
        <v>0</v>
      </c>
      <c r="BP75" s="101">
        <f t="shared" si="79"/>
        <v>23</v>
      </c>
      <c r="BQ75" s="99">
        <v>0</v>
      </c>
      <c r="BR75" s="99">
        <v>9</v>
      </c>
      <c r="BS75" s="99">
        <v>8</v>
      </c>
      <c r="BT75" s="99">
        <v>6</v>
      </c>
      <c r="BU75" s="101">
        <f t="shared" si="80"/>
        <v>0</v>
      </c>
      <c r="BV75" s="99">
        <v>0</v>
      </c>
      <c r="BW75" s="99" t="s">
        <v>767</v>
      </c>
      <c r="BX75" s="99">
        <v>0</v>
      </c>
      <c r="BY75" s="101">
        <f t="shared" si="81"/>
        <v>0</v>
      </c>
      <c r="BZ75" s="99">
        <v>0</v>
      </c>
      <c r="CA75" s="99" t="s">
        <v>767</v>
      </c>
      <c r="CB75" s="99" t="s">
        <v>767</v>
      </c>
    </row>
    <row r="76" spans="1:80" ht="15.95" customHeight="1">
      <c r="A76" s="79">
        <v>623</v>
      </c>
      <c r="B76" s="77" t="s">
        <v>601</v>
      </c>
      <c r="C76" s="101">
        <f t="shared" si="66"/>
        <v>207</v>
      </c>
      <c r="D76" s="101">
        <f t="shared" si="67"/>
        <v>9</v>
      </c>
      <c r="E76" s="99" t="s">
        <v>767</v>
      </c>
      <c r="F76" s="99">
        <v>9</v>
      </c>
      <c r="G76" s="101">
        <f t="shared" si="68"/>
        <v>7</v>
      </c>
      <c r="H76" s="99">
        <v>0</v>
      </c>
      <c r="I76" s="99">
        <v>7</v>
      </c>
      <c r="J76" s="101">
        <f t="shared" si="69"/>
        <v>10</v>
      </c>
      <c r="K76" s="99">
        <v>0</v>
      </c>
      <c r="L76" s="99">
        <v>10</v>
      </c>
      <c r="M76" s="99">
        <v>0</v>
      </c>
      <c r="N76" s="99" t="s">
        <v>767</v>
      </c>
      <c r="O76" s="101">
        <f t="shared" si="70"/>
        <v>0</v>
      </c>
      <c r="P76" s="99">
        <v>0</v>
      </c>
      <c r="Q76" s="99">
        <v>0</v>
      </c>
      <c r="R76" s="99" t="s">
        <v>767</v>
      </c>
      <c r="S76" s="99">
        <v>0</v>
      </c>
      <c r="T76" s="101">
        <f t="shared" si="78"/>
        <v>6</v>
      </c>
      <c r="U76" s="99">
        <v>0</v>
      </c>
      <c r="V76" s="99">
        <v>6</v>
      </c>
      <c r="W76" s="99" t="s">
        <v>767</v>
      </c>
      <c r="X76" s="99" t="s">
        <v>767</v>
      </c>
      <c r="Y76" s="101">
        <f t="shared" si="71"/>
        <v>22</v>
      </c>
      <c r="Z76" s="99">
        <v>0</v>
      </c>
      <c r="AA76" s="99">
        <v>15</v>
      </c>
      <c r="AB76" s="99">
        <v>7</v>
      </c>
      <c r="AC76" s="99" t="s">
        <v>767</v>
      </c>
      <c r="AD76" s="99">
        <v>0</v>
      </c>
      <c r="AE76" s="101">
        <f t="shared" si="72"/>
        <v>50</v>
      </c>
      <c r="AF76" s="99" t="s">
        <v>767</v>
      </c>
      <c r="AG76" s="99" t="s">
        <v>767</v>
      </c>
      <c r="AH76" s="99" t="s">
        <v>767</v>
      </c>
      <c r="AI76" s="99" t="s">
        <v>767</v>
      </c>
      <c r="AJ76" s="99" t="s">
        <v>767</v>
      </c>
      <c r="AK76" s="99">
        <v>0</v>
      </c>
      <c r="AL76" s="99">
        <v>0</v>
      </c>
      <c r="AM76" s="99" t="s">
        <v>767</v>
      </c>
      <c r="AN76" s="99">
        <v>0</v>
      </c>
      <c r="AO76" s="99">
        <v>50</v>
      </c>
      <c r="AP76" s="99" t="s">
        <v>767</v>
      </c>
      <c r="AQ76" s="99">
        <v>0</v>
      </c>
      <c r="AR76" s="101">
        <f t="shared" si="73"/>
        <v>23</v>
      </c>
      <c r="AS76" s="99">
        <v>0</v>
      </c>
      <c r="AT76" s="99">
        <v>19</v>
      </c>
      <c r="AU76" s="99">
        <v>4</v>
      </c>
      <c r="AV76" s="101">
        <f t="shared" si="74"/>
        <v>4</v>
      </c>
      <c r="AW76" s="99">
        <v>0</v>
      </c>
      <c r="AX76" s="99" t="s">
        <v>767</v>
      </c>
      <c r="AY76" s="99">
        <v>4</v>
      </c>
      <c r="AZ76" s="99" t="s">
        <v>767</v>
      </c>
      <c r="BA76" s="99">
        <v>0</v>
      </c>
      <c r="BB76" s="101">
        <f t="shared" si="75"/>
        <v>15</v>
      </c>
      <c r="BC76" s="99">
        <v>0</v>
      </c>
      <c r="BD76" s="99">
        <v>5</v>
      </c>
      <c r="BE76" s="99">
        <v>0</v>
      </c>
      <c r="BF76" s="99" t="s">
        <v>767</v>
      </c>
      <c r="BG76" s="99">
        <v>6</v>
      </c>
      <c r="BH76" s="99">
        <v>4</v>
      </c>
      <c r="BI76" s="101">
        <f t="shared" si="76"/>
        <v>23</v>
      </c>
      <c r="BJ76" s="99" t="s">
        <v>767</v>
      </c>
      <c r="BK76" s="99">
        <v>18</v>
      </c>
      <c r="BL76" s="99">
        <v>5</v>
      </c>
      <c r="BM76" s="101">
        <f t="shared" si="77"/>
        <v>13</v>
      </c>
      <c r="BN76" s="99">
        <v>13</v>
      </c>
      <c r="BO76" s="99">
        <v>0</v>
      </c>
      <c r="BP76" s="101">
        <f t="shared" si="79"/>
        <v>16</v>
      </c>
      <c r="BQ76" s="99">
        <v>0</v>
      </c>
      <c r="BR76" s="99">
        <v>8</v>
      </c>
      <c r="BS76" s="99">
        <v>8</v>
      </c>
      <c r="BT76" s="99" t="s">
        <v>767</v>
      </c>
      <c r="BU76" s="101">
        <f t="shared" si="80"/>
        <v>0</v>
      </c>
      <c r="BV76" s="99">
        <v>0</v>
      </c>
      <c r="BW76" s="99" t="s">
        <v>767</v>
      </c>
      <c r="BX76" s="99">
        <v>0</v>
      </c>
      <c r="BY76" s="101">
        <f t="shared" si="81"/>
        <v>9</v>
      </c>
      <c r="BZ76" s="99">
        <v>0</v>
      </c>
      <c r="CA76" s="99">
        <v>9</v>
      </c>
      <c r="CB76" s="99" t="s">
        <v>767</v>
      </c>
    </row>
    <row r="77" spans="1:80" ht="21.75" customHeight="1">
      <c r="A77" s="79">
        <v>624</v>
      </c>
      <c r="B77" s="100" t="s">
        <v>354</v>
      </c>
      <c r="C77" s="101">
        <f t="shared" si="66"/>
        <v>0</v>
      </c>
      <c r="D77" s="101">
        <f t="shared" si="67"/>
        <v>0</v>
      </c>
      <c r="E77" s="99" t="s">
        <v>767</v>
      </c>
      <c r="F77" s="99" t="s">
        <v>767</v>
      </c>
      <c r="G77" s="101">
        <f t="shared" si="68"/>
        <v>0</v>
      </c>
      <c r="H77" s="99">
        <v>0</v>
      </c>
      <c r="I77" s="99" t="s">
        <v>767</v>
      </c>
      <c r="J77" s="101">
        <f t="shared" si="69"/>
        <v>0</v>
      </c>
      <c r="K77" s="99">
        <v>0</v>
      </c>
      <c r="L77" s="99" t="s">
        <v>767</v>
      </c>
      <c r="M77" s="99" t="s">
        <v>767</v>
      </c>
      <c r="N77" s="99">
        <v>0</v>
      </c>
      <c r="O77" s="101">
        <f t="shared" si="70"/>
        <v>0</v>
      </c>
      <c r="P77" s="99">
        <v>0</v>
      </c>
      <c r="Q77" s="99">
        <v>0</v>
      </c>
      <c r="R77" s="99">
        <v>0</v>
      </c>
      <c r="S77" s="99">
        <v>0</v>
      </c>
      <c r="T77" s="101">
        <f t="shared" si="78"/>
        <v>0</v>
      </c>
      <c r="U77" s="99">
        <v>0</v>
      </c>
      <c r="V77" s="99">
        <v>0</v>
      </c>
      <c r="W77" s="99">
        <v>0</v>
      </c>
      <c r="X77" s="99">
        <v>0</v>
      </c>
      <c r="Y77" s="101">
        <f t="shared" si="71"/>
        <v>0</v>
      </c>
      <c r="Z77" s="99">
        <v>0</v>
      </c>
      <c r="AA77" s="99">
        <v>0</v>
      </c>
      <c r="AB77" s="99">
        <v>0</v>
      </c>
      <c r="AC77" s="99" t="s">
        <v>767</v>
      </c>
      <c r="AD77" s="99">
        <v>0</v>
      </c>
      <c r="AE77" s="101">
        <f t="shared" si="72"/>
        <v>0</v>
      </c>
      <c r="AF77" s="99">
        <v>0</v>
      </c>
      <c r="AG77" s="99">
        <v>0</v>
      </c>
      <c r="AH77" s="99">
        <v>0</v>
      </c>
      <c r="AI77" s="99">
        <v>0</v>
      </c>
      <c r="AJ77" s="99">
        <v>0</v>
      </c>
      <c r="AK77" s="99">
        <v>0</v>
      </c>
      <c r="AL77" s="99" t="s">
        <v>767</v>
      </c>
      <c r="AM77" s="99" t="s">
        <v>767</v>
      </c>
      <c r="AN77" s="99">
        <v>0</v>
      </c>
      <c r="AO77" s="99">
        <v>0</v>
      </c>
      <c r="AP77" s="99">
        <v>0</v>
      </c>
      <c r="AQ77" s="99">
        <v>0</v>
      </c>
      <c r="AR77" s="101">
        <f t="shared" si="73"/>
        <v>0</v>
      </c>
      <c r="AS77" s="99">
        <v>0</v>
      </c>
      <c r="AT77" s="99">
        <v>0</v>
      </c>
      <c r="AU77" s="99">
        <v>0</v>
      </c>
      <c r="AV77" s="101">
        <f t="shared" si="74"/>
        <v>0</v>
      </c>
      <c r="AW77" s="99">
        <v>0</v>
      </c>
      <c r="AX77" s="99">
        <v>0</v>
      </c>
      <c r="AY77" s="99">
        <v>0</v>
      </c>
      <c r="AZ77" s="99">
        <v>0</v>
      </c>
      <c r="BA77" s="99">
        <v>0</v>
      </c>
      <c r="BB77" s="101">
        <f t="shared" si="75"/>
        <v>0</v>
      </c>
      <c r="BC77" s="99">
        <v>0</v>
      </c>
      <c r="BD77" s="99" t="s">
        <v>767</v>
      </c>
      <c r="BE77" s="99">
        <v>0</v>
      </c>
      <c r="BF77" s="99" t="s">
        <v>767</v>
      </c>
      <c r="BG77" s="99">
        <v>0</v>
      </c>
      <c r="BH77" s="99">
        <v>0</v>
      </c>
      <c r="BI77" s="101">
        <f t="shared" si="76"/>
        <v>0</v>
      </c>
      <c r="BJ77" s="99">
        <v>0</v>
      </c>
      <c r="BK77" s="99" t="s">
        <v>767</v>
      </c>
      <c r="BL77" s="99">
        <v>0</v>
      </c>
      <c r="BM77" s="101">
        <f t="shared" si="77"/>
        <v>0</v>
      </c>
      <c r="BN77" s="99">
        <v>0</v>
      </c>
      <c r="BO77" s="99">
        <v>0</v>
      </c>
      <c r="BP77" s="101">
        <f t="shared" si="79"/>
        <v>0</v>
      </c>
      <c r="BQ77" s="99">
        <v>0</v>
      </c>
      <c r="BR77" s="99">
        <v>0</v>
      </c>
      <c r="BS77" s="99">
        <v>0</v>
      </c>
      <c r="BT77" s="99">
        <v>0</v>
      </c>
      <c r="BU77" s="101">
        <f t="shared" si="80"/>
        <v>0</v>
      </c>
      <c r="BV77" s="99">
        <v>0</v>
      </c>
      <c r="BW77" s="99">
        <v>0</v>
      </c>
      <c r="BX77" s="99">
        <v>0</v>
      </c>
      <c r="BY77" s="101">
        <f t="shared" si="81"/>
        <v>0</v>
      </c>
      <c r="BZ77" s="99">
        <v>0</v>
      </c>
      <c r="CA77" s="99">
        <v>0</v>
      </c>
      <c r="CB77" s="99">
        <v>0</v>
      </c>
    </row>
    <row r="78" spans="1:80" ht="23.25" customHeight="1">
      <c r="A78" s="79">
        <v>625</v>
      </c>
      <c r="B78" s="77" t="s">
        <v>355</v>
      </c>
      <c r="C78" s="101">
        <f t="shared" si="66"/>
        <v>0</v>
      </c>
      <c r="D78" s="101">
        <f t="shared" si="67"/>
        <v>0</v>
      </c>
      <c r="E78" s="99">
        <v>0</v>
      </c>
      <c r="F78" s="99">
        <v>0</v>
      </c>
      <c r="G78" s="101">
        <f t="shared" si="68"/>
        <v>0</v>
      </c>
      <c r="H78" s="99">
        <v>0</v>
      </c>
      <c r="I78" s="99" t="s">
        <v>767</v>
      </c>
      <c r="J78" s="101">
        <f t="shared" si="69"/>
        <v>0</v>
      </c>
      <c r="K78" s="99">
        <v>0</v>
      </c>
      <c r="L78" s="99">
        <v>0</v>
      </c>
      <c r="M78" s="99">
        <v>0</v>
      </c>
      <c r="N78" s="99">
        <v>0</v>
      </c>
      <c r="O78" s="101">
        <f t="shared" si="70"/>
        <v>0</v>
      </c>
      <c r="P78" s="99">
        <v>0</v>
      </c>
      <c r="Q78" s="99">
        <v>0</v>
      </c>
      <c r="R78" s="99">
        <v>0</v>
      </c>
      <c r="S78" s="99">
        <v>0</v>
      </c>
      <c r="T78" s="101">
        <f t="shared" si="78"/>
        <v>0</v>
      </c>
      <c r="U78" s="99">
        <v>0</v>
      </c>
      <c r="V78" s="99">
        <v>0</v>
      </c>
      <c r="W78" s="99">
        <v>0</v>
      </c>
      <c r="X78" s="99">
        <v>0</v>
      </c>
      <c r="Y78" s="101">
        <f t="shared" si="71"/>
        <v>0</v>
      </c>
      <c r="Z78" s="99">
        <v>0</v>
      </c>
      <c r="AA78" s="99">
        <v>0</v>
      </c>
      <c r="AB78" s="99">
        <v>0</v>
      </c>
      <c r="AC78" s="99">
        <v>0</v>
      </c>
      <c r="AD78" s="99">
        <v>0</v>
      </c>
      <c r="AE78" s="101">
        <f t="shared" si="72"/>
        <v>0</v>
      </c>
      <c r="AF78" s="99">
        <v>0</v>
      </c>
      <c r="AG78" s="99">
        <v>0</v>
      </c>
      <c r="AH78" s="99" t="s">
        <v>767</v>
      </c>
      <c r="AI78" s="99">
        <v>0</v>
      </c>
      <c r="AJ78" s="99">
        <v>0</v>
      </c>
      <c r="AK78" s="99">
        <v>0</v>
      </c>
      <c r="AL78" s="99">
        <v>0</v>
      </c>
      <c r="AM78" s="99">
        <v>0</v>
      </c>
      <c r="AN78" s="99">
        <v>0</v>
      </c>
      <c r="AO78" s="99">
        <v>0</v>
      </c>
      <c r="AP78" s="99">
        <v>0</v>
      </c>
      <c r="AQ78" s="99">
        <v>0</v>
      </c>
      <c r="AR78" s="101">
        <f t="shared" si="73"/>
        <v>0</v>
      </c>
      <c r="AS78" s="99">
        <v>0</v>
      </c>
      <c r="AT78" s="99" t="s">
        <v>767</v>
      </c>
      <c r="AU78" s="99">
        <v>0</v>
      </c>
      <c r="AV78" s="101">
        <f t="shared" si="74"/>
        <v>0</v>
      </c>
      <c r="AW78" s="99">
        <v>0</v>
      </c>
      <c r="AX78" s="99">
        <v>0</v>
      </c>
      <c r="AY78" s="99">
        <v>0</v>
      </c>
      <c r="AZ78" s="99">
        <v>0</v>
      </c>
      <c r="BA78" s="99">
        <v>0</v>
      </c>
      <c r="BB78" s="101">
        <f t="shared" si="75"/>
        <v>0</v>
      </c>
      <c r="BC78" s="99">
        <v>0</v>
      </c>
      <c r="BD78" s="99">
        <v>0</v>
      </c>
      <c r="BE78" s="99">
        <v>0</v>
      </c>
      <c r="BF78" s="99">
        <v>0</v>
      </c>
      <c r="BG78" s="99">
        <v>0</v>
      </c>
      <c r="BH78" s="99">
        <v>0</v>
      </c>
      <c r="BI78" s="101">
        <f t="shared" si="76"/>
        <v>0</v>
      </c>
      <c r="BJ78" s="99">
        <v>0</v>
      </c>
      <c r="BK78" s="99">
        <v>0</v>
      </c>
      <c r="BL78" s="99">
        <v>0</v>
      </c>
      <c r="BM78" s="101">
        <f t="shared" si="77"/>
        <v>0</v>
      </c>
      <c r="BN78" s="99">
        <v>0</v>
      </c>
      <c r="BO78" s="99">
        <v>0</v>
      </c>
      <c r="BP78" s="101">
        <f t="shared" si="79"/>
        <v>0</v>
      </c>
      <c r="BQ78" s="99">
        <v>0</v>
      </c>
      <c r="BR78" s="99">
        <v>0</v>
      </c>
      <c r="BS78" s="99">
        <v>0</v>
      </c>
      <c r="BT78" s="99">
        <v>0</v>
      </c>
      <c r="BU78" s="101">
        <f t="shared" si="80"/>
        <v>0</v>
      </c>
      <c r="BV78" s="99">
        <v>0</v>
      </c>
      <c r="BW78" s="99">
        <v>0</v>
      </c>
      <c r="BX78" s="99">
        <v>0</v>
      </c>
      <c r="BY78" s="101">
        <f t="shared" si="81"/>
        <v>0</v>
      </c>
      <c r="BZ78" s="99">
        <v>0</v>
      </c>
      <c r="CA78" s="99">
        <v>0</v>
      </c>
      <c r="CB78" s="99">
        <v>0</v>
      </c>
    </row>
    <row r="79" spans="1:80" ht="21.75" customHeight="1">
      <c r="A79" s="79">
        <v>628</v>
      </c>
      <c r="B79" s="77" t="s">
        <v>305</v>
      </c>
      <c r="C79" s="101">
        <f t="shared" si="66"/>
        <v>0</v>
      </c>
      <c r="D79" s="101">
        <f t="shared" si="67"/>
        <v>0</v>
      </c>
      <c r="E79" s="99">
        <v>0</v>
      </c>
      <c r="F79" s="99">
        <v>0</v>
      </c>
      <c r="G79" s="101">
        <f t="shared" si="68"/>
        <v>0</v>
      </c>
      <c r="H79" s="99">
        <v>0</v>
      </c>
      <c r="I79" s="99">
        <v>0</v>
      </c>
      <c r="J79" s="101">
        <f t="shared" si="69"/>
        <v>0</v>
      </c>
      <c r="K79" s="99">
        <v>0</v>
      </c>
      <c r="L79" s="99">
        <v>0</v>
      </c>
      <c r="M79" s="99">
        <v>0</v>
      </c>
      <c r="N79" s="99">
        <v>0</v>
      </c>
      <c r="O79" s="101">
        <f t="shared" si="70"/>
        <v>0</v>
      </c>
      <c r="P79" s="99">
        <v>0</v>
      </c>
      <c r="Q79" s="99">
        <v>0</v>
      </c>
      <c r="R79" s="99">
        <v>0</v>
      </c>
      <c r="S79" s="99">
        <v>0</v>
      </c>
      <c r="T79" s="101">
        <f t="shared" si="78"/>
        <v>0</v>
      </c>
      <c r="U79" s="99">
        <v>0</v>
      </c>
      <c r="V79" s="99">
        <v>0</v>
      </c>
      <c r="W79" s="99">
        <v>0</v>
      </c>
      <c r="X79" s="99">
        <v>0</v>
      </c>
      <c r="Y79" s="101">
        <f t="shared" si="71"/>
        <v>0</v>
      </c>
      <c r="Z79" s="99">
        <v>0</v>
      </c>
      <c r="AA79" s="99">
        <v>0</v>
      </c>
      <c r="AB79" s="99">
        <v>0</v>
      </c>
      <c r="AC79" s="99">
        <v>0</v>
      </c>
      <c r="AD79" s="99">
        <v>0</v>
      </c>
      <c r="AE79" s="101">
        <f t="shared" si="72"/>
        <v>0</v>
      </c>
      <c r="AF79" s="99">
        <v>0</v>
      </c>
      <c r="AG79" s="99">
        <v>0</v>
      </c>
      <c r="AH79" s="99">
        <v>0</v>
      </c>
      <c r="AI79" s="99">
        <v>0</v>
      </c>
      <c r="AJ79" s="99">
        <v>0</v>
      </c>
      <c r="AK79" s="99">
        <v>0</v>
      </c>
      <c r="AL79" s="99">
        <v>0</v>
      </c>
      <c r="AM79" s="99">
        <v>0</v>
      </c>
      <c r="AN79" s="99">
        <v>0</v>
      </c>
      <c r="AO79" s="99">
        <v>0</v>
      </c>
      <c r="AP79" s="99">
        <v>0</v>
      </c>
      <c r="AQ79" s="99">
        <v>0</v>
      </c>
      <c r="AR79" s="101">
        <f t="shared" si="73"/>
        <v>0</v>
      </c>
      <c r="AS79" s="99">
        <v>0</v>
      </c>
      <c r="AT79" s="99">
        <v>0</v>
      </c>
      <c r="AU79" s="99">
        <v>0</v>
      </c>
      <c r="AV79" s="101">
        <f t="shared" si="74"/>
        <v>0</v>
      </c>
      <c r="AW79" s="99">
        <v>0</v>
      </c>
      <c r="AX79" s="99">
        <v>0</v>
      </c>
      <c r="AY79" s="99">
        <v>0</v>
      </c>
      <c r="AZ79" s="99">
        <v>0</v>
      </c>
      <c r="BA79" s="99">
        <v>0</v>
      </c>
      <c r="BB79" s="101">
        <f t="shared" si="75"/>
        <v>0</v>
      </c>
      <c r="BC79" s="99">
        <v>0</v>
      </c>
      <c r="BD79" s="99">
        <v>0</v>
      </c>
      <c r="BE79" s="99">
        <v>0</v>
      </c>
      <c r="BF79" s="99">
        <v>0</v>
      </c>
      <c r="BG79" s="99">
        <v>0</v>
      </c>
      <c r="BH79" s="99" t="s">
        <v>767</v>
      </c>
      <c r="BI79" s="101">
        <f t="shared" si="76"/>
        <v>0</v>
      </c>
      <c r="BJ79" s="99">
        <v>0</v>
      </c>
      <c r="BK79" s="99">
        <v>0</v>
      </c>
      <c r="BL79" s="99">
        <v>0</v>
      </c>
      <c r="BM79" s="101">
        <f t="shared" si="77"/>
        <v>0</v>
      </c>
      <c r="BN79" s="99">
        <v>0</v>
      </c>
      <c r="BO79" s="99">
        <v>0</v>
      </c>
      <c r="BP79" s="101">
        <f t="shared" si="79"/>
        <v>0</v>
      </c>
      <c r="BQ79" s="99">
        <v>0</v>
      </c>
      <c r="BR79" s="99">
        <v>0</v>
      </c>
      <c r="BS79" s="99">
        <v>0</v>
      </c>
      <c r="BT79" s="99">
        <v>0</v>
      </c>
      <c r="BU79" s="101">
        <f t="shared" si="80"/>
        <v>0</v>
      </c>
      <c r="BV79" s="99">
        <v>0</v>
      </c>
      <c r="BW79" s="99">
        <v>0</v>
      </c>
      <c r="BX79" s="99">
        <v>0</v>
      </c>
      <c r="BY79" s="101">
        <f t="shared" si="81"/>
        <v>0</v>
      </c>
      <c r="BZ79" s="99">
        <v>0</v>
      </c>
      <c r="CA79" s="99">
        <v>0</v>
      </c>
      <c r="CB79" s="99">
        <v>0</v>
      </c>
    </row>
    <row r="80" spans="1:80" ht="15.95" customHeight="1">
      <c r="A80" s="79">
        <v>629</v>
      </c>
      <c r="B80" s="268" t="s">
        <v>610</v>
      </c>
      <c r="C80" s="101">
        <f t="shared" si="66"/>
        <v>0</v>
      </c>
      <c r="D80" s="101">
        <f t="shared" si="67"/>
        <v>0</v>
      </c>
      <c r="E80" s="99">
        <v>0</v>
      </c>
      <c r="F80" s="99">
        <v>0</v>
      </c>
      <c r="G80" s="101">
        <f t="shared" si="68"/>
        <v>0</v>
      </c>
      <c r="H80" s="99">
        <v>0</v>
      </c>
      <c r="I80" s="99">
        <v>0</v>
      </c>
      <c r="J80" s="101">
        <f t="shared" si="69"/>
        <v>0</v>
      </c>
      <c r="K80" s="99">
        <v>0</v>
      </c>
      <c r="L80" s="99">
        <v>0</v>
      </c>
      <c r="M80" s="99">
        <v>0</v>
      </c>
      <c r="N80" s="99">
        <v>0</v>
      </c>
      <c r="O80" s="101">
        <f t="shared" si="70"/>
        <v>0</v>
      </c>
      <c r="P80" s="99">
        <v>0</v>
      </c>
      <c r="Q80" s="99">
        <v>0</v>
      </c>
      <c r="R80" s="99">
        <v>0</v>
      </c>
      <c r="S80" s="99">
        <v>0</v>
      </c>
      <c r="T80" s="101">
        <f t="shared" si="78"/>
        <v>0</v>
      </c>
      <c r="U80" s="99">
        <v>0</v>
      </c>
      <c r="V80" s="99">
        <v>0</v>
      </c>
      <c r="W80" s="99">
        <v>0</v>
      </c>
      <c r="X80" s="99">
        <v>0</v>
      </c>
      <c r="Y80" s="101">
        <f t="shared" si="71"/>
        <v>0</v>
      </c>
      <c r="Z80" s="99">
        <v>0</v>
      </c>
      <c r="AA80" s="99" t="s">
        <v>767</v>
      </c>
      <c r="AB80" s="99">
        <v>0</v>
      </c>
      <c r="AC80" s="99">
        <v>0</v>
      </c>
      <c r="AD80" s="99">
        <v>0</v>
      </c>
      <c r="AE80" s="101">
        <f t="shared" si="72"/>
        <v>0</v>
      </c>
      <c r="AF80" s="99">
        <v>0</v>
      </c>
      <c r="AG80" s="99">
        <v>0</v>
      </c>
      <c r="AH80" s="99">
        <v>0</v>
      </c>
      <c r="AI80" s="99">
        <v>0</v>
      </c>
      <c r="AJ80" s="99">
        <v>0</v>
      </c>
      <c r="AK80" s="99">
        <v>0</v>
      </c>
      <c r="AL80" s="99">
        <v>0</v>
      </c>
      <c r="AM80" s="99">
        <v>0</v>
      </c>
      <c r="AN80" s="99" t="s">
        <v>767</v>
      </c>
      <c r="AO80" s="99" t="s">
        <v>767</v>
      </c>
      <c r="AP80" s="99">
        <v>0</v>
      </c>
      <c r="AQ80" s="99">
        <v>0</v>
      </c>
      <c r="AR80" s="101">
        <f t="shared" si="73"/>
        <v>0</v>
      </c>
      <c r="AS80" s="99">
        <v>0</v>
      </c>
      <c r="AT80" s="99">
        <v>0</v>
      </c>
      <c r="AU80" s="99">
        <v>0</v>
      </c>
      <c r="AV80" s="101">
        <f t="shared" si="74"/>
        <v>0</v>
      </c>
      <c r="AW80" s="99">
        <v>0</v>
      </c>
      <c r="AX80" s="99">
        <v>0</v>
      </c>
      <c r="AY80" s="99">
        <v>0</v>
      </c>
      <c r="AZ80" s="99">
        <v>0</v>
      </c>
      <c r="BA80" s="99">
        <v>0</v>
      </c>
      <c r="BB80" s="101">
        <f t="shared" si="75"/>
        <v>0</v>
      </c>
      <c r="BC80" s="99">
        <v>0</v>
      </c>
      <c r="BD80" s="99">
        <v>0</v>
      </c>
      <c r="BE80" s="99">
        <v>0</v>
      </c>
      <c r="BF80" s="99">
        <v>0</v>
      </c>
      <c r="BG80" s="99">
        <v>0</v>
      </c>
      <c r="BH80" s="99">
        <v>0</v>
      </c>
      <c r="BI80" s="101">
        <f t="shared" si="76"/>
        <v>0</v>
      </c>
      <c r="BJ80" s="99">
        <v>0</v>
      </c>
      <c r="BK80" s="99">
        <v>0</v>
      </c>
      <c r="BL80" s="99">
        <v>0</v>
      </c>
      <c r="BM80" s="101">
        <f t="shared" si="77"/>
        <v>0</v>
      </c>
      <c r="BN80" s="99">
        <v>0</v>
      </c>
      <c r="BO80" s="99">
        <v>0</v>
      </c>
      <c r="BP80" s="101">
        <f t="shared" si="79"/>
        <v>0</v>
      </c>
      <c r="BQ80" s="99">
        <v>0</v>
      </c>
      <c r="BR80" s="99">
        <v>0</v>
      </c>
      <c r="BS80" s="99">
        <v>0</v>
      </c>
      <c r="BT80" s="99">
        <v>0</v>
      </c>
      <c r="BU80" s="101">
        <f t="shared" si="80"/>
        <v>0</v>
      </c>
      <c r="BV80" s="99">
        <v>0</v>
      </c>
      <c r="BW80" s="99">
        <v>0</v>
      </c>
      <c r="BX80" s="99">
        <v>0</v>
      </c>
      <c r="BY80" s="101">
        <f t="shared" si="81"/>
        <v>0</v>
      </c>
      <c r="BZ80" s="99">
        <v>0</v>
      </c>
      <c r="CA80" s="99">
        <v>0</v>
      </c>
      <c r="CB80" s="99">
        <v>0</v>
      </c>
    </row>
    <row r="81" spans="1:242" ht="27" customHeight="1">
      <c r="A81" s="79">
        <v>630</v>
      </c>
      <c r="B81" s="77" t="s">
        <v>633</v>
      </c>
      <c r="C81" s="101">
        <f t="shared" si="66"/>
        <v>0</v>
      </c>
      <c r="D81" s="101">
        <f t="shared" si="67"/>
        <v>0</v>
      </c>
      <c r="E81" s="99">
        <v>0</v>
      </c>
      <c r="F81" s="99">
        <v>0</v>
      </c>
      <c r="G81" s="101">
        <f t="shared" si="68"/>
        <v>0</v>
      </c>
      <c r="H81" s="99">
        <v>0</v>
      </c>
      <c r="I81" s="99">
        <v>0</v>
      </c>
      <c r="J81" s="101">
        <f t="shared" si="69"/>
        <v>0</v>
      </c>
      <c r="K81" s="99">
        <v>0</v>
      </c>
      <c r="L81" s="99">
        <v>0</v>
      </c>
      <c r="M81" s="99">
        <v>0</v>
      </c>
      <c r="N81" s="99">
        <v>0</v>
      </c>
      <c r="O81" s="101">
        <f t="shared" si="70"/>
        <v>0</v>
      </c>
      <c r="P81" s="99">
        <v>0</v>
      </c>
      <c r="Q81" s="99">
        <v>0</v>
      </c>
      <c r="R81" s="99">
        <v>0</v>
      </c>
      <c r="S81" s="99">
        <v>0</v>
      </c>
      <c r="T81" s="101">
        <f t="shared" si="78"/>
        <v>0</v>
      </c>
      <c r="U81" s="99">
        <v>0</v>
      </c>
      <c r="V81" s="99">
        <v>0</v>
      </c>
      <c r="W81" s="99">
        <v>0</v>
      </c>
      <c r="X81" s="99">
        <v>0</v>
      </c>
      <c r="Y81" s="101">
        <f t="shared" si="71"/>
        <v>0</v>
      </c>
      <c r="Z81" s="99">
        <v>0</v>
      </c>
      <c r="AA81" s="99">
        <v>0</v>
      </c>
      <c r="AB81" s="99">
        <v>0</v>
      </c>
      <c r="AC81" s="99">
        <v>0</v>
      </c>
      <c r="AD81" s="99">
        <v>0</v>
      </c>
      <c r="AE81" s="101">
        <f t="shared" si="72"/>
        <v>0</v>
      </c>
      <c r="AF81" s="99">
        <v>0</v>
      </c>
      <c r="AG81" s="99">
        <v>0</v>
      </c>
      <c r="AH81" s="99">
        <v>0</v>
      </c>
      <c r="AI81" s="99">
        <v>0</v>
      </c>
      <c r="AJ81" s="99">
        <v>0</v>
      </c>
      <c r="AK81" s="99">
        <v>0</v>
      </c>
      <c r="AL81" s="99">
        <v>0</v>
      </c>
      <c r="AM81" s="99">
        <v>0</v>
      </c>
      <c r="AN81" s="99">
        <v>0</v>
      </c>
      <c r="AO81" s="99">
        <v>0</v>
      </c>
      <c r="AP81" s="99">
        <v>0</v>
      </c>
      <c r="AQ81" s="99">
        <v>0</v>
      </c>
      <c r="AR81" s="101">
        <f t="shared" si="73"/>
        <v>0</v>
      </c>
      <c r="AS81" s="99">
        <v>0</v>
      </c>
      <c r="AT81" s="99">
        <v>0</v>
      </c>
      <c r="AU81" s="99">
        <v>0</v>
      </c>
      <c r="AV81" s="101">
        <f t="shared" si="74"/>
        <v>0</v>
      </c>
      <c r="AW81" s="99">
        <v>0</v>
      </c>
      <c r="AX81" s="99">
        <v>0</v>
      </c>
      <c r="AY81" s="99">
        <v>0</v>
      </c>
      <c r="AZ81" s="99" t="s">
        <v>767</v>
      </c>
      <c r="BA81" s="99">
        <v>0</v>
      </c>
      <c r="BB81" s="101">
        <f t="shared" si="75"/>
        <v>0</v>
      </c>
      <c r="BC81" s="99">
        <v>0</v>
      </c>
      <c r="BD81" s="99">
        <v>0</v>
      </c>
      <c r="BE81" s="99">
        <v>0</v>
      </c>
      <c r="BF81" s="99">
        <v>0</v>
      </c>
      <c r="BG81" s="99">
        <v>0</v>
      </c>
      <c r="BH81" s="99">
        <v>0</v>
      </c>
      <c r="BI81" s="101">
        <f t="shared" si="76"/>
        <v>0</v>
      </c>
      <c r="BJ81" s="99">
        <v>0</v>
      </c>
      <c r="BK81" s="99">
        <v>0</v>
      </c>
      <c r="BL81" s="99">
        <v>0</v>
      </c>
      <c r="BM81" s="101">
        <f t="shared" si="77"/>
        <v>0</v>
      </c>
      <c r="BN81" s="99">
        <v>0</v>
      </c>
      <c r="BO81" s="99">
        <v>0</v>
      </c>
      <c r="BP81" s="101">
        <f t="shared" si="79"/>
        <v>0</v>
      </c>
      <c r="BQ81" s="99">
        <v>0</v>
      </c>
      <c r="BR81" s="99">
        <v>0</v>
      </c>
      <c r="BS81" s="99">
        <v>0</v>
      </c>
      <c r="BT81" s="99">
        <v>0</v>
      </c>
      <c r="BU81" s="101">
        <f t="shared" si="80"/>
        <v>0</v>
      </c>
      <c r="BV81" s="99">
        <v>0</v>
      </c>
      <c r="BW81" s="99">
        <v>0</v>
      </c>
      <c r="BX81" s="99">
        <v>0</v>
      </c>
      <c r="BY81" s="101">
        <f t="shared" si="81"/>
        <v>0</v>
      </c>
      <c r="BZ81" s="99">
        <v>0</v>
      </c>
      <c r="CA81" s="99">
        <v>0</v>
      </c>
      <c r="CB81" s="99">
        <v>0</v>
      </c>
    </row>
    <row r="82" spans="1:242" ht="15.95" customHeight="1">
      <c r="A82" s="79">
        <v>631</v>
      </c>
      <c r="B82" s="77" t="s">
        <v>306</v>
      </c>
      <c r="C82" s="101">
        <f t="shared" si="66"/>
        <v>30</v>
      </c>
      <c r="D82" s="101">
        <f t="shared" si="67"/>
        <v>0</v>
      </c>
      <c r="E82" s="99">
        <v>0</v>
      </c>
      <c r="F82" s="99" t="s">
        <v>767</v>
      </c>
      <c r="G82" s="101">
        <f t="shared" si="68"/>
        <v>0</v>
      </c>
      <c r="H82" s="99">
        <v>0</v>
      </c>
      <c r="I82" s="99">
        <v>0</v>
      </c>
      <c r="J82" s="101">
        <f t="shared" si="69"/>
        <v>0</v>
      </c>
      <c r="K82" s="99">
        <v>0</v>
      </c>
      <c r="L82" s="99">
        <v>0</v>
      </c>
      <c r="M82" s="99">
        <v>0</v>
      </c>
      <c r="N82" s="99">
        <v>0</v>
      </c>
      <c r="O82" s="101">
        <f t="shared" si="70"/>
        <v>0</v>
      </c>
      <c r="P82" s="99">
        <v>0</v>
      </c>
      <c r="Q82" s="99" t="s">
        <v>767</v>
      </c>
      <c r="R82" s="99">
        <v>0</v>
      </c>
      <c r="S82" s="99" t="s">
        <v>767</v>
      </c>
      <c r="T82" s="101">
        <f t="shared" si="78"/>
        <v>0</v>
      </c>
      <c r="U82" s="99">
        <v>0</v>
      </c>
      <c r="V82" s="99" t="s">
        <v>767</v>
      </c>
      <c r="W82" s="99">
        <v>0</v>
      </c>
      <c r="X82" s="99">
        <v>0</v>
      </c>
      <c r="Y82" s="101">
        <f t="shared" si="71"/>
        <v>8</v>
      </c>
      <c r="Z82" s="99">
        <v>0</v>
      </c>
      <c r="AA82" s="99">
        <v>8</v>
      </c>
      <c r="AB82" s="99">
        <v>0</v>
      </c>
      <c r="AC82" s="99">
        <v>0</v>
      </c>
      <c r="AD82" s="99" t="s">
        <v>767</v>
      </c>
      <c r="AE82" s="101">
        <f t="shared" si="72"/>
        <v>22</v>
      </c>
      <c r="AF82" s="99">
        <v>0</v>
      </c>
      <c r="AG82" s="99">
        <v>0</v>
      </c>
      <c r="AH82" s="99">
        <v>0</v>
      </c>
      <c r="AI82" s="99">
        <v>0</v>
      </c>
      <c r="AJ82" s="99">
        <v>0</v>
      </c>
      <c r="AK82" s="99">
        <v>0</v>
      </c>
      <c r="AL82" s="99">
        <v>0</v>
      </c>
      <c r="AM82" s="99">
        <v>0</v>
      </c>
      <c r="AN82" s="99">
        <v>22</v>
      </c>
      <c r="AO82" s="99">
        <v>0</v>
      </c>
      <c r="AP82" s="99">
        <v>0</v>
      </c>
      <c r="AQ82" s="99">
        <v>0</v>
      </c>
      <c r="AR82" s="101">
        <f t="shared" si="73"/>
        <v>0</v>
      </c>
      <c r="AS82" s="99">
        <v>0</v>
      </c>
      <c r="AT82" s="99" t="s">
        <v>767</v>
      </c>
      <c r="AU82" s="99">
        <v>0</v>
      </c>
      <c r="AV82" s="101">
        <f t="shared" si="74"/>
        <v>0</v>
      </c>
      <c r="AW82" s="99">
        <v>0</v>
      </c>
      <c r="AX82" s="99">
        <v>0</v>
      </c>
      <c r="AY82" s="99">
        <v>0</v>
      </c>
      <c r="AZ82" s="99">
        <v>0</v>
      </c>
      <c r="BA82" s="99">
        <v>0</v>
      </c>
      <c r="BB82" s="101">
        <f t="shared" si="75"/>
        <v>0</v>
      </c>
      <c r="BC82" s="99">
        <v>0</v>
      </c>
      <c r="BD82" s="99">
        <v>0</v>
      </c>
      <c r="BE82" s="99">
        <v>0</v>
      </c>
      <c r="BF82" s="99">
        <v>0</v>
      </c>
      <c r="BG82" s="99">
        <v>0</v>
      </c>
      <c r="BH82" s="99">
        <v>0</v>
      </c>
      <c r="BI82" s="101">
        <f t="shared" si="76"/>
        <v>0</v>
      </c>
      <c r="BJ82" s="99">
        <v>0</v>
      </c>
      <c r="BK82" s="99">
        <v>0</v>
      </c>
      <c r="BL82" s="99">
        <v>0</v>
      </c>
      <c r="BM82" s="101">
        <f t="shared" si="77"/>
        <v>0</v>
      </c>
      <c r="BN82" s="99" t="s">
        <v>767</v>
      </c>
      <c r="BO82" s="99">
        <v>0</v>
      </c>
      <c r="BP82" s="101">
        <f t="shared" si="79"/>
        <v>0</v>
      </c>
      <c r="BQ82" s="99">
        <v>0</v>
      </c>
      <c r="BR82" s="99">
        <v>0</v>
      </c>
      <c r="BS82" s="99" t="s">
        <v>767</v>
      </c>
      <c r="BT82" s="99">
        <v>0</v>
      </c>
      <c r="BU82" s="101">
        <f t="shared" si="80"/>
        <v>0</v>
      </c>
      <c r="BV82" s="99">
        <v>0</v>
      </c>
      <c r="BW82" s="99">
        <v>0</v>
      </c>
      <c r="BX82" s="99" t="s">
        <v>767</v>
      </c>
      <c r="BY82" s="101">
        <f t="shared" si="81"/>
        <v>0</v>
      </c>
      <c r="BZ82" s="99">
        <v>0</v>
      </c>
      <c r="CA82" s="99">
        <v>0</v>
      </c>
      <c r="CB82" s="99">
        <v>0</v>
      </c>
      <c r="CC82" s="146"/>
    </row>
    <row r="83" spans="1:242" ht="15.95" customHeight="1">
      <c r="A83" s="79">
        <v>632</v>
      </c>
      <c r="B83" s="100" t="s">
        <v>307</v>
      </c>
      <c r="C83" s="101">
        <f t="shared" si="66"/>
        <v>0</v>
      </c>
      <c r="D83" s="101">
        <f t="shared" si="67"/>
        <v>0</v>
      </c>
      <c r="E83" s="99">
        <v>0</v>
      </c>
      <c r="F83" s="99">
        <v>0</v>
      </c>
      <c r="G83" s="101">
        <f t="shared" si="68"/>
        <v>0</v>
      </c>
      <c r="H83" s="99">
        <v>0</v>
      </c>
      <c r="I83" s="99">
        <v>0</v>
      </c>
      <c r="J83" s="101">
        <f t="shared" si="69"/>
        <v>0</v>
      </c>
      <c r="K83" s="99">
        <v>0</v>
      </c>
      <c r="L83" s="99">
        <v>0</v>
      </c>
      <c r="M83" s="99">
        <v>0</v>
      </c>
      <c r="N83" s="99">
        <v>0</v>
      </c>
      <c r="O83" s="101">
        <f t="shared" si="70"/>
        <v>0</v>
      </c>
      <c r="P83" s="99">
        <v>0</v>
      </c>
      <c r="Q83" s="99">
        <v>0</v>
      </c>
      <c r="R83" s="99">
        <v>0</v>
      </c>
      <c r="S83" s="99">
        <v>0</v>
      </c>
      <c r="T83" s="101">
        <f t="shared" si="78"/>
        <v>0</v>
      </c>
      <c r="U83" s="99">
        <v>0</v>
      </c>
      <c r="V83" s="99">
        <v>0</v>
      </c>
      <c r="W83" s="99">
        <v>0</v>
      </c>
      <c r="X83" s="99">
        <v>0</v>
      </c>
      <c r="Y83" s="101">
        <f t="shared" si="71"/>
        <v>0</v>
      </c>
      <c r="Z83" s="99">
        <v>0</v>
      </c>
      <c r="AA83" s="99">
        <v>0</v>
      </c>
      <c r="AB83" s="99">
        <v>0</v>
      </c>
      <c r="AC83" s="99">
        <v>0</v>
      </c>
      <c r="AD83" s="99">
        <v>0</v>
      </c>
      <c r="AE83" s="101">
        <f t="shared" si="72"/>
        <v>0</v>
      </c>
      <c r="AF83" s="99">
        <v>0</v>
      </c>
      <c r="AG83" s="99">
        <v>0</v>
      </c>
      <c r="AH83" s="99">
        <v>0</v>
      </c>
      <c r="AI83" s="99">
        <v>0</v>
      </c>
      <c r="AJ83" s="99">
        <v>0</v>
      </c>
      <c r="AK83" s="99">
        <v>0</v>
      </c>
      <c r="AL83" s="99">
        <v>0</v>
      </c>
      <c r="AM83" s="99">
        <v>0</v>
      </c>
      <c r="AN83" s="99">
        <v>0</v>
      </c>
      <c r="AO83" s="99">
        <v>0</v>
      </c>
      <c r="AP83" s="99">
        <v>0</v>
      </c>
      <c r="AQ83" s="99">
        <v>0</v>
      </c>
      <c r="AR83" s="101">
        <f t="shared" si="73"/>
        <v>0</v>
      </c>
      <c r="AS83" s="99">
        <v>0</v>
      </c>
      <c r="AT83" s="99">
        <v>0</v>
      </c>
      <c r="AU83" s="99">
        <v>0</v>
      </c>
      <c r="AV83" s="101">
        <f t="shared" si="74"/>
        <v>0</v>
      </c>
      <c r="AW83" s="99">
        <v>0</v>
      </c>
      <c r="AX83" s="99">
        <v>0</v>
      </c>
      <c r="AY83" s="99">
        <v>0</v>
      </c>
      <c r="AZ83" s="99">
        <v>0</v>
      </c>
      <c r="BA83" s="99">
        <v>0</v>
      </c>
      <c r="BB83" s="101">
        <f t="shared" si="75"/>
        <v>0</v>
      </c>
      <c r="BC83" s="99">
        <v>0</v>
      </c>
      <c r="BD83" s="99">
        <v>0</v>
      </c>
      <c r="BE83" s="99">
        <v>0</v>
      </c>
      <c r="BF83" s="99">
        <v>0</v>
      </c>
      <c r="BG83" s="99">
        <v>0</v>
      </c>
      <c r="BH83" s="99">
        <v>0</v>
      </c>
      <c r="BI83" s="101">
        <f t="shared" si="76"/>
        <v>0</v>
      </c>
      <c r="BJ83" s="99">
        <v>0</v>
      </c>
      <c r="BK83" s="99">
        <v>0</v>
      </c>
      <c r="BL83" s="99">
        <v>0</v>
      </c>
      <c r="BM83" s="101">
        <f t="shared" si="77"/>
        <v>0</v>
      </c>
      <c r="BN83" s="99">
        <v>0</v>
      </c>
      <c r="BO83" s="99">
        <v>0</v>
      </c>
      <c r="BP83" s="101">
        <f t="shared" si="79"/>
        <v>0</v>
      </c>
      <c r="BQ83" s="99">
        <v>0</v>
      </c>
      <c r="BR83" s="99">
        <v>0</v>
      </c>
      <c r="BS83" s="99">
        <v>0</v>
      </c>
      <c r="BT83" s="99">
        <v>0</v>
      </c>
      <c r="BU83" s="101">
        <f t="shared" si="80"/>
        <v>0</v>
      </c>
      <c r="BV83" s="99">
        <v>0</v>
      </c>
      <c r="BW83" s="99">
        <v>0</v>
      </c>
      <c r="BX83" s="99">
        <v>0</v>
      </c>
      <c r="BY83" s="101">
        <f t="shared" si="81"/>
        <v>0</v>
      </c>
      <c r="BZ83" s="99">
        <v>0</v>
      </c>
      <c r="CA83" s="99" t="s">
        <v>767</v>
      </c>
      <c r="CB83" s="99">
        <v>0</v>
      </c>
      <c r="CC83" s="146"/>
      <c r="CD83" s="146"/>
      <c r="CE83" s="146"/>
      <c r="CF83" s="146"/>
      <c r="CG83" s="146"/>
      <c r="CH83" s="146"/>
      <c r="CI83" s="146"/>
      <c r="CJ83" s="146"/>
      <c r="CK83" s="146"/>
      <c r="CL83" s="146"/>
      <c r="CM83" s="146"/>
      <c r="CN83" s="146"/>
      <c r="CO83" s="146"/>
      <c r="CP83" s="146"/>
      <c r="CQ83" s="146"/>
      <c r="CR83" s="146"/>
      <c r="CS83" s="146"/>
      <c r="CT83" s="146"/>
      <c r="CU83" s="146"/>
      <c r="CV83" s="146"/>
      <c r="CW83" s="146"/>
      <c r="CX83" s="146"/>
      <c r="CY83" s="146"/>
      <c r="CZ83" s="146"/>
      <c r="DA83" s="146"/>
      <c r="DB83" s="146"/>
      <c r="DC83" s="146"/>
      <c r="DD83" s="146"/>
      <c r="DE83" s="146"/>
      <c r="DF83" s="146"/>
      <c r="DG83" s="146"/>
      <c r="DH83" s="146"/>
      <c r="DI83" s="146"/>
      <c r="DJ83" s="146"/>
      <c r="DK83" s="146"/>
      <c r="DL83" s="146"/>
      <c r="DM83" s="146"/>
      <c r="DN83" s="146"/>
      <c r="DO83" s="146"/>
      <c r="DP83" s="146"/>
      <c r="DQ83" s="146"/>
      <c r="DR83" s="146"/>
      <c r="DS83" s="146"/>
      <c r="DT83" s="146"/>
      <c r="DU83" s="146"/>
      <c r="DV83" s="146"/>
      <c r="DW83" s="146"/>
      <c r="DX83" s="146"/>
      <c r="DY83" s="146"/>
      <c r="DZ83" s="146"/>
      <c r="EA83" s="146"/>
      <c r="EB83" s="146"/>
      <c r="EC83" s="146"/>
      <c r="ED83" s="146"/>
      <c r="EE83" s="146"/>
      <c r="EF83" s="146"/>
      <c r="EG83" s="146"/>
      <c r="EH83" s="146"/>
      <c r="EI83" s="146"/>
      <c r="EJ83" s="146"/>
      <c r="EK83" s="146"/>
      <c r="EL83" s="146"/>
      <c r="EM83" s="146"/>
      <c r="EN83" s="146"/>
      <c r="EO83" s="146"/>
      <c r="EP83" s="146"/>
      <c r="EQ83" s="146"/>
      <c r="ER83" s="146"/>
      <c r="ES83" s="146"/>
      <c r="ET83" s="146"/>
      <c r="EU83" s="146"/>
      <c r="EV83" s="146"/>
      <c r="EW83" s="146"/>
      <c r="EX83" s="146"/>
      <c r="EY83" s="146"/>
      <c r="EZ83" s="146"/>
      <c r="FA83" s="146"/>
      <c r="FB83" s="146"/>
      <c r="FC83" s="146"/>
      <c r="FD83" s="146"/>
      <c r="FE83" s="146"/>
      <c r="FF83" s="146"/>
      <c r="FG83" s="146"/>
      <c r="FH83" s="146"/>
      <c r="FI83" s="146"/>
      <c r="FJ83" s="146"/>
      <c r="FK83" s="146"/>
      <c r="FL83" s="146"/>
      <c r="FM83" s="146"/>
      <c r="FN83" s="146"/>
      <c r="FO83" s="146"/>
      <c r="FP83" s="146"/>
      <c r="FQ83" s="146"/>
      <c r="FR83" s="146"/>
      <c r="FS83" s="146"/>
      <c r="FT83" s="146"/>
      <c r="FU83" s="146"/>
      <c r="FV83" s="146"/>
      <c r="FW83" s="146"/>
      <c r="FX83" s="146"/>
      <c r="FY83" s="146"/>
      <c r="FZ83" s="146"/>
      <c r="GA83" s="146"/>
      <c r="GB83" s="146"/>
      <c r="GC83" s="146"/>
      <c r="GD83" s="146"/>
      <c r="GE83" s="146"/>
      <c r="GF83" s="146"/>
      <c r="GG83" s="146"/>
      <c r="GH83" s="146"/>
      <c r="GI83" s="146"/>
      <c r="GJ83" s="146"/>
      <c r="GK83" s="146"/>
      <c r="GL83" s="146"/>
      <c r="GM83" s="146"/>
      <c r="GN83" s="146"/>
      <c r="GO83" s="146"/>
      <c r="GP83" s="146"/>
      <c r="GQ83" s="146"/>
      <c r="GR83" s="146"/>
      <c r="GS83" s="146"/>
      <c r="GT83" s="146"/>
      <c r="GU83" s="146"/>
      <c r="GV83" s="146"/>
      <c r="GW83" s="146"/>
      <c r="GX83" s="146"/>
      <c r="GY83" s="146"/>
      <c r="GZ83" s="146"/>
      <c r="HA83" s="146"/>
      <c r="HB83" s="146"/>
      <c r="HC83" s="146"/>
      <c r="HD83" s="146"/>
      <c r="HE83" s="146"/>
      <c r="HF83" s="146"/>
      <c r="HG83" s="146"/>
      <c r="HH83" s="146"/>
      <c r="HI83" s="146"/>
      <c r="HJ83" s="146"/>
      <c r="HK83" s="146"/>
      <c r="HL83" s="146"/>
      <c r="HM83" s="146"/>
      <c r="HN83" s="146"/>
      <c r="HO83" s="146"/>
      <c r="HP83" s="146"/>
      <c r="HQ83" s="146"/>
      <c r="HR83" s="146"/>
      <c r="HS83" s="146"/>
      <c r="HT83" s="146"/>
      <c r="HU83" s="146"/>
      <c r="HV83" s="146"/>
      <c r="HW83" s="146"/>
      <c r="HX83" s="146"/>
      <c r="HY83" s="146"/>
      <c r="HZ83" s="146"/>
      <c r="IA83" s="146"/>
      <c r="IB83" s="146"/>
      <c r="IC83" s="146"/>
      <c r="ID83" s="146"/>
      <c r="IE83" s="146"/>
      <c r="IF83" s="146"/>
      <c r="IG83" s="146"/>
      <c r="IH83" s="146"/>
    </row>
    <row r="84" spans="1:242" ht="21.75" customHeight="1">
      <c r="A84" s="76">
        <v>633</v>
      </c>
      <c r="B84" s="268" t="s">
        <v>634</v>
      </c>
      <c r="C84" s="101">
        <f t="shared" si="66"/>
        <v>0</v>
      </c>
      <c r="D84" s="101">
        <f t="shared" si="67"/>
        <v>0</v>
      </c>
      <c r="E84" s="99">
        <v>0</v>
      </c>
      <c r="F84" s="99">
        <v>0</v>
      </c>
      <c r="G84" s="101">
        <f t="shared" si="68"/>
        <v>0</v>
      </c>
      <c r="H84" s="99">
        <v>0</v>
      </c>
      <c r="I84" s="99">
        <v>0</v>
      </c>
      <c r="J84" s="101">
        <f t="shared" si="69"/>
        <v>0</v>
      </c>
      <c r="K84" s="99">
        <v>0</v>
      </c>
      <c r="L84" s="99">
        <v>0</v>
      </c>
      <c r="M84" s="99">
        <v>0</v>
      </c>
      <c r="N84" s="99">
        <v>0</v>
      </c>
      <c r="O84" s="101">
        <f t="shared" si="70"/>
        <v>0</v>
      </c>
      <c r="P84" s="99">
        <v>0</v>
      </c>
      <c r="Q84" s="99">
        <v>0</v>
      </c>
      <c r="R84" s="99">
        <v>0</v>
      </c>
      <c r="S84" s="99">
        <v>0</v>
      </c>
      <c r="T84" s="101">
        <f t="shared" si="78"/>
        <v>0</v>
      </c>
      <c r="U84" s="99">
        <v>0</v>
      </c>
      <c r="V84" s="99">
        <v>0</v>
      </c>
      <c r="W84" s="99">
        <v>0</v>
      </c>
      <c r="X84" s="99">
        <v>0</v>
      </c>
      <c r="Y84" s="101">
        <f t="shared" si="71"/>
        <v>0</v>
      </c>
      <c r="Z84" s="99">
        <v>0</v>
      </c>
      <c r="AA84" s="99">
        <v>0</v>
      </c>
      <c r="AB84" s="99">
        <v>0</v>
      </c>
      <c r="AC84" s="99">
        <v>0</v>
      </c>
      <c r="AD84" s="99">
        <v>0</v>
      </c>
      <c r="AE84" s="101">
        <f t="shared" si="72"/>
        <v>0</v>
      </c>
      <c r="AF84" s="99" t="s">
        <v>767</v>
      </c>
      <c r="AG84" s="99">
        <v>0</v>
      </c>
      <c r="AH84" s="99">
        <v>0</v>
      </c>
      <c r="AI84" s="99">
        <v>0</v>
      </c>
      <c r="AJ84" s="99">
        <v>0</v>
      </c>
      <c r="AK84" s="99">
        <v>0</v>
      </c>
      <c r="AL84" s="99" t="s">
        <v>767</v>
      </c>
      <c r="AM84" s="99">
        <v>0</v>
      </c>
      <c r="AN84" s="99">
        <v>0</v>
      </c>
      <c r="AO84" s="99">
        <v>0</v>
      </c>
      <c r="AP84" s="99">
        <v>0</v>
      </c>
      <c r="AQ84" s="99">
        <v>0</v>
      </c>
      <c r="AR84" s="101">
        <f t="shared" si="73"/>
        <v>0</v>
      </c>
      <c r="AS84" s="99">
        <v>0</v>
      </c>
      <c r="AT84" s="99">
        <v>0</v>
      </c>
      <c r="AU84" s="99">
        <v>0</v>
      </c>
      <c r="AV84" s="101">
        <f t="shared" si="74"/>
        <v>0</v>
      </c>
      <c r="AW84" s="99">
        <v>0</v>
      </c>
      <c r="AX84" s="99">
        <v>0</v>
      </c>
      <c r="AY84" s="99">
        <v>0</v>
      </c>
      <c r="AZ84" s="99">
        <v>0</v>
      </c>
      <c r="BA84" s="99">
        <v>0</v>
      </c>
      <c r="BB84" s="101">
        <f t="shared" si="75"/>
        <v>0</v>
      </c>
      <c r="BC84" s="99">
        <v>0</v>
      </c>
      <c r="BD84" s="99">
        <v>0</v>
      </c>
      <c r="BE84" s="99">
        <v>0</v>
      </c>
      <c r="BF84" s="99">
        <v>0</v>
      </c>
      <c r="BG84" s="99">
        <v>0</v>
      </c>
      <c r="BH84" s="99">
        <v>0</v>
      </c>
      <c r="BI84" s="101">
        <f t="shared" si="76"/>
        <v>0</v>
      </c>
      <c r="BJ84" s="99">
        <v>0</v>
      </c>
      <c r="BK84" s="99">
        <v>0</v>
      </c>
      <c r="BL84" s="99">
        <v>0</v>
      </c>
      <c r="BM84" s="101">
        <f t="shared" si="77"/>
        <v>0</v>
      </c>
      <c r="BN84" s="99">
        <v>0</v>
      </c>
      <c r="BO84" s="99">
        <v>0</v>
      </c>
      <c r="BP84" s="101">
        <f t="shared" si="79"/>
        <v>0</v>
      </c>
      <c r="BQ84" s="99">
        <v>0</v>
      </c>
      <c r="BR84" s="99">
        <v>0</v>
      </c>
      <c r="BS84" s="99">
        <v>0</v>
      </c>
      <c r="BT84" s="99">
        <v>0</v>
      </c>
      <c r="BU84" s="101">
        <f t="shared" si="80"/>
        <v>0</v>
      </c>
      <c r="BV84" s="99">
        <v>0</v>
      </c>
      <c r="BW84" s="99">
        <v>0</v>
      </c>
      <c r="BX84" s="99">
        <v>0</v>
      </c>
      <c r="BY84" s="101">
        <f t="shared" si="81"/>
        <v>0</v>
      </c>
      <c r="BZ84" s="99">
        <v>0</v>
      </c>
      <c r="CA84" s="99" t="s">
        <v>767</v>
      </c>
      <c r="CB84" s="99">
        <v>0</v>
      </c>
    </row>
    <row r="85" spans="1:242" s="146" customFormat="1" ht="23.25" customHeight="1">
      <c r="A85" s="76">
        <v>634</v>
      </c>
      <c r="B85" s="268" t="s">
        <v>635</v>
      </c>
      <c r="C85" s="101">
        <f t="shared" si="66"/>
        <v>0</v>
      </c>
      <c r="D85" s="101">
        <f t="shared" si="67"/>
        <v>0</v>
      </c>
      <c r="E85" s="99">
        <v>0</v>
      </c>
      <c r="F85" s="99">
        <v>0</v>
      </c>
      <c r="G85" s="101">
        <f t="shared" si="68"/>
        <v>0</v>
      </c>
      <c r="H85" s="99" t="s">
        <v>767</v>
      </c>
      <c r="I85" s="99">
        <v>0</v>
      </c>
      <c r="J85" s="101">
        <f t="shared" si="69"/>
        <v>0</v>
      </c>
      <c r="K85" s="99">
        <v>0</v>
      </c>
      <c r="L85" s="99">
        <v>0</v>
      </c>
      <c r="M85" s="99">
        <v>0</v>
      </c>
      <c r="N85" s="99">
        <v>0</v>
      </c>
      <c r="O85" s="101">
        <f t="shared" si="70"/>
        <v>0</v>
      </c>
      <c r="P85" s="99">
        <v>0</v>
      </c>
      <c r="Q85" s="99">
        <v>0</v>
      </c>
      <c r="R85" s="99">
        <v>0</v>
      </c>
      <c r="S85" s="99" t="s">
        <v>767</v>
      </c>
      <c r="T85" s="101">
        <f t="shared" si="78"/>
        <v>0</v>
      </c>
      <c r="U85" s="99">
        <v>0</v>
      </c>
      <c r="V85" s="99">
        <v>0</v>
      </c>
      <c r="W85" s="99">
        <v>0</v>
      </c>
      <c r="X85" s="99" t="s">
        <v>767</v>
      </c>
      <c r="Y85" s="101">
        <f t="shared" si="71"/>
        <v>0</v>
      </c>
      <c r="Z85" s="99">
        <v>0</v>
      </c>
      <c r="AA85" s="99">
        <v>0</v>
      </c>
      <c r="AB85" s="99">
        <v>0</v>
      </c>
      <c r="AC85" s="99">
        <v>0</v>
      </c>
      <c r="AD85" s="99">
        <v>0</v>
      </c>
      <c r="AE85" s="101">
        <f t="shared" si="72"/>
        <v>0</v>
      </c>
      <c r="AF85" s="99">
        <v>0</v>
      </c>
      <c r="AG85" s="99" t="s">
        <v>767</v>
      </c>
      <c r="AH85" s="99">
        <v>0</v>
      </c>
      <c r="AI85" s="99">
        <v>0</v>
      </c>
      <c r="AJ85" s="99" t="s">
        <v>767</v>
      </c>
      <c r="AK85" s="99">
        <v>0</v>
      </c>
      <c r="AL85" s="99">
        <v>0</v>
      </c>
      <c r="AM85" s="99">
        <v>0</v>
      </c>
      <c r="AN85" s="99">
        <v>0</v>
      </c>
      <c r="AO85" s="99">
        <v>0</v>
      </c>
      <c r="AP85" s="99" t="s">
        <v>767</v>
      </c>
      <c r="AQ85" s="99">
        <v>0</v>
      </c>
      <c r="AR85" s="101">
        <f t="shared" si="73"/>
        <v>0</v>
      </c>
      <c r="AS85" s="99">
        <v>0</v>
      </c>
      <c r="AT85" s="99" t="s">
        <v>767</v>
      </c>
      <c r="AU85" s="99">
        <v>0</v>
      </c>
      <c r="AV85" s="101">
        <f t="shared" si="74"/>
        <v>0</v>
      </c>
      <c r="AW85" s="99">
        <v>0</v>
      </c>
      <c r="AX85" s="99">
        <v>0</v>
      </c>
      <c r="AY85" s="99">
        <v>0</v>
      </c>
      <c r="AZ85" s="99">
        <v>0</v>
      </c>
      <c r="BA85" s="99">
        <v>0</v>
      </c>
      <c r="BB85" s="101">
        <f t="shared" si="75"/>
        <v>0</v>
      </c>
      <c r="BC85" s="99">
        <v>0</v>
      </c>
      <c r="BD85" s="99">
        <v>0</v>
      </c>
      <c r="BE85" s="99">
        <v>0</v>
      </c>
      <c r="BF85" s="99">
        <v>0</v>
      </c>
      <c r="BG85" s="99">
        <v>0</v>
      </c>
      <c r="BH85" s="99">
        <v>0</v>
      </c>
      <c r="BI85" s="101">
        <f t="shared" si="76"/>
        <v>0</v>
      </c>
      <c r="BJ85" s="99">
        <v>0</v>
      </c>
      <c r="BK85" s="99">
        <v>0</v>
      </c>
      <c r="BL85" s="99">
        <v>0</v>
      </c>
      <c r="BM85" s="101">
        <f t="shared" si="77"/>
        <v>0</v>
      </c>
      <c r="BN85" s="99">
        <v>0</v>
      </c>
      <c r="BO85" s="99">
        <v>0</v>
      </c>
      <c r="BP85" s="101">
        <f t="shared" si="79"/>
        <v>0</v>
      </c>
      <c r="BQ85" s="99">
        <v>0</v>
      </c>
      <c r="BR85" s="99" t="s">
        <v>767</v>
      </c>
      <c r="BS85" s="99">
        <v>0</v>
      </c>
      <c r="BT85" s="99">
        <v>0</v>
      </c>
      <c r="BU85" s="101">
        <f t="shared" si="80"/>
        <v>0</v>
      </c>
      <c r="BV85" s="99">
        <v>0</v>
      </c>
      <c r="BW85" s="99">
        <v>0</v>
      </c>
      <c r="BX85" s="99">
        <v>0</v>
      </c>
      <c r="BY85" s="101">
        <f t="shared" si="81"/>
        <v>0</v>
      </c>
      <c r="BZ85" s="99">
        <v>0</v>
      </c>
      <c r="CA85" s="99">
        <v>0</v>
      </c>
      <c r="CB85" s="99">
        <v>0</v>
      </c>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row>
    <row r="86" spans="1:242" ht="30" customHeight="1">
      <c r="A86" s="76">
        <v>635</v>
      </c>
      <c r="B86" s="81" t="s">
        <v>408</v>
      </c>
      <c r="C86" s="101">
        <f t="shared" si="66"/>
        <v>74</v>
      </c>
      <c r="D86" s="101">
        <f t="shared" si="67"/>
        <v>7</v>
      </c>
      <c r="E86" s="99" t="s">
        <v>767</v>
      </c>
      <c r="F86" s="99">
        <v>7</v>
      </c>
      <c r="G86" s="101">
        <f t="shared" si="68"/>
        <v>0</v>
      </c>
      <c r="H86" s="99">
        <v>0</v>
      </c>
      <c r="I86" s="99" t="s">
        <v>767</v>
      </c>
      <c r="J86" s="101">
        <f t="shared" si="69"/>
        <v>6</v>
      </c>
      <c r="K86" s="99">
        <v>0</v>
      </c>
      <c r="L86" s="99">
        <v>6</v>
      </c>
      <c r="M86" s="99">
        <v>0</v>
      </c>
      <c r="N86" s="99" t="s">
        <v>767</v>
      </c>
      <c r="O86" s="101">
        <f t="shared" si="70"/>
        <v>0</v>
      </c>
      <c r="P86" s="99">
        <v>0</v>
      </c>
      <c r="Q86" s="99" t="s">
        <v>767</v>
      </c>
      <c r="R86" s="99">
        <v>0</v>
      </c>
      <c r="S86" s="99">
        <v>0</v>
      </c>
      <c r="T86" s="101">
        <f t="shared" si="78"/>
        <v>0</v>
      </c>
      <c r="U86" s="99">
        <v>0</v>
      </c>
      <c r="V86" s="99" t="s">
        <v>767</v>
      </c>
      <c r="W86" s="99">
        <v>0</v>
      </c>
      <c r="X86" s="99">
        <v>0</v>
      </c>
      <c r="Y86" s="101">
        <f t="shared" si="71"/>
        <v>0</v>
      </c>
      <c r="Z86" s="99">
        <v>0</v>
      </c>
      <c r="AA86" s="99" t="s">
        <v>767</v>
      </c>
      <c r="AB86" s="99" t="s">
        <v>767</v>
      </c>
      <c r="AC86" s="99">
        <v>0</v>
      </c>
      <c r="AD86" s="99">
        <v>0</v>
      </c>
      <c r="AE86" s="101">
        <f t="shared" si="72"/>
        <v>39</v>
      </c>
      <c r="AF86" s="99">
        <v>0</v>
      </c>
      <c r="AG86" s="99" t="s">
        <v>767</v>
      </c>
      <c r="AH86" s="99" t="s">
        <v>767</v>
      </c>
      <c r="AI86" s="99">
        <v>5</v>
      </c>
      <c r="AJ86" s="99">
        <v>0</v>
      </c>
      <c r="AK86" s="99">
        <v>0</v>
      </c>
      <c r="AL86" s="99" t="s">
        <v>767</v>
      </c>
      <c r="AM86" s="99">
        <v>0</v>
      </c>
      <c r="AN86" s="99">
        <v>0</v>
      </c>
      <c r="AO86" s="99">
        <v>34</v>
      </c>
      <c r="AP86" s="99" t="s">
        <v>767</v>
      </c>
      <c r="AQ86" s="99">
        <v>0</v>
      </c>
      <c r="AR86" s="101">
        <f t="shared" si="73"/>
        <v>11</v>
      </c>
      <c r="AS86" s="99">
        <v>0</v>
      </c>
      <c r="AT86" s="99">
        <v>11</v>
      </c>
      <c r="AU86" s="99" t="s">
        <v>767</v>
      </c>
      <c r="AV86" s="101">
        <f t="shared" si="74"/>
        <v>0</v>
      </c>
      <c r="AW86" s="99">
        <v>0</v>
      </c>
      <c r="AX86" s="99" t="s">
        <v>767</v>
      </c>
      <c r="AY86" s="99" t="s">
        <v>767</v>
      </c>
      <c r="AZ86" s="99" t="s">
        <v>767</v>
      </c>
      <c r="BA86" s="99">
        <v>0</v>
      </c>
      <c r="BB86" s="101">
        <f t="shared" si="75"/>
        <v>6</v>
      </c>
      <c r="BC86" s="99">
        <v>0</v>
      </c>
      <c r="BD86" s="99">
        <v>6</v>
      </c>
      <c r="BE86" s="99">
        <v>0</v>
      </c>
      <c r="BF86" s="99" t="s">
        <v>767</v>
      </c>
      <c r="BG86" s="99" t="s">
        <v>767</v>
      </c>
      <c r="BH86" s="99" t="s">
        <v>767</v>
      </c>
      <c r="BI86" s="101">
        <f t="shared" si="76"/>
        <v>5</v>
      </c>
      <c r="BJ86" s="99">
        <v>0</v>
      </c>
      <c r="BK86" s="99">
        <v>5</v>
      </c>
      <c r="BL86" s="99">
        <v>0</v>
      </c>
      <c r="BM86" s="101">
        <f t="shared" si="77"/>
        <v>0</v>
      </c>
      <c r="BN86" s="99" t="s">
        <v>767</v>
      </c>
      <c r="BO86" s="99">
        <v>0</v>
      </c>
      <c r="BP86" s="101">
        <f t="shared" si="79"/>
        <v>0</v>
      </c>
      <c r="BQ86" s="99">
        <v>0</v>
      </c>
      <c r="BR86" s="99">
        <v>0</v>
      </c>
      <c r="BS86" s="99" t="s">
        <v>767</v>
      </c>
      <c r="BT86" s="99" t="s">
        <v>767</v>
      </c>
      <c r="BU86" s="101">
        <f t="shared" si="80"/>
        <v>0</v>
      </c>
      <c r="BV86" s="99" t="s">
        <v>767</v>
      </c>
      <c r="BW86" s="99" t="s">
        <v>767</v>
      </c>
      <c r="BX86" s="99">
        <v>0</v>
      </c>
      <c r="BY86" s="101">
        <f t="shared" si="81"/>
        <v>0</v>
      </c>
      <c r="BZ86" s="99">
        <v>0</v>
      </c>
      <c r="CA86" s="99" t="s">
        <v>767</v>
      </c>
      <c r="CB86" s="99" t="s">
        <v>767</v>
      </c>
    </row>
    <row r="87" spans="1:242" ht="15.95" customHeight="1">
      <c r="A87" s="76">
        <v>637</v>
      </c>
      <c r="B87" s="77" t="s">
        <v>308</v>
      </c>
      <c r="C87" s="101">
        <f t="shared" si="66"/>
        <v>124</v>
      </c>
      <c r="D87" s="101">
        <f t="shared" si="67"/>
        <v>7</v>
      </c>
      <c r="E87" s="99">
        <v>0</v>
      </c>
      <c r="F87" s="99">
        <v>7</v>
      </c>
      <c r="G87" s="101">
        <f t="shared" si="68"/>
        <v>0</v>
      </c>
      <c r="H87" s="99">
        <v>0</v>
      </c>
      <c r="I87" s="99" t="s">
        <v>767</v>
      </c>
      <c r="J87" s="101">
        <f t="shared" si="69"/>
        <v>0</v>
      </c>
      <c r="K87" s="99">
        <v>0</v>
      </c>
      <c r="L87" s="99" t="s">
        <v>767</v>
      </c>
      <c r="M87" s="99">
        <v>0</v>
      </c>
      <c r="N87" s="99">
        <v>0</v>
      </c>
      <c r="O87" s="101">
        <f t="shared" si="70"/>
        <v>0</v>
      </c>
      <c r="P87" s="99">
        <v>0</v>
      </c>
      <c r="Q87" s="99" t="s">
        <v>767</v>
      </c>
      <c r="R87" s="99">
        <v>0</v>
      </c>
      <c r="S87" s="99">
        <v>0</v>
      </c>
      <c r="T87" s="101">
        <f t="shared" si="78"/>
        <v>4</v>
      </c>
      <c r="U87" s="99">
        <v>0</v>
      </c>
      <c r="V87" s="99">
        <v>4</v>
      </c>
      <c r="W87" s="99" t="s">
        <v>767</v>
      </c>
      <c r="X87" s="99">
        <v>0</v>
      </c>
      <c r="Y87" s="101">
        <f t="shared" si="71"/>
        <v>6</v>
      </c>
      <c r="Z87" s="99">
        <v>0</v>
      </c>
      <c r="AA87" s="99">
        <v>6</v>
      </c>
      <c r="AB87" s="99" t="s">
        <v>767</v>
      </c>
      <c r="AC87" s="99" t="s">
        <v>767</v>
      </c>
      <c r="AD87" s="99" t="s">
        <v>767</v>
      </c>
      <c r="AE87" s="101">
        <f t="shared" si="72"/>
        <v>57</v>
      </c>
      <c r="AF87" s="99">
        <v>0</v>
      </c>
      <c r="AG87" s="99" t="s">
        <v>767</v>
      </c>
      <c r="AH87" s="99">
        <v>0</v>
      </c>
      <c r="AI87" s="99" t="s">
        <v>767</v>
      </c>
      <c r="AJ87" s="99">
        <v>0</v>
      </c>
      <c r="AK87" s="99">
        <v>0</v>
      </c>
      <c r="AL87" s="99">
        <v>0</v>
      </c>
      <c r="AM87" s="99">
        <v>0</v>
      </c>
      <c r="AN87" s="99">
        <v>0</v>
      </c>
      <c r="AO87" s="99">
        <v>57</v>
      </c>
      <c r="AP87" s="99">
        <v>0</v>
      </c>
      <c r="AQ87" s="99">
        <v>0</v>
      </c>
      <c r="AR87" s="101">
        <f t="shared" si="73"/>
        <v>13</v>
      </c>
      <c r="AS87" s="99">
        <v>0</v>
      </c>
      <c r="AT87" s="99">
        <v>13</v>
      </c>
      <c r="AU87" s="99" t="s">
        <v>767</v>
      </c>
      <c r="AV87" s="101">
        <f t="shared" si="74"/>
        <v>0</v>
      </c>
      <c r="AW87" s="99">
        <v>0</v>
      </c>
      <c r="AX87" s="99" t="s">
        <v>767</v>
      </c>
      <c r="AY87" s="99" t="s">
        <v>767</v>
      </c>
      <c r="AZ87" s="99" t="s">
        <v>767</v>
      </c>
      <c r="BA87" s="99">
        <v>0</v>
      </c>
      <c r="BB87" s="101">
        <f t="shared" si="75"/>
        <v>8</v>
      </c>
      <c r="BC87" s="99">
        <v>0</v>
      </c>
      <c r="BD87" s="99" t="s">
        <v>767</v>
      </c>
      <c r="BE87" s="99">
        <v>0</v>
      </c>
      <c r="BF87" s="99">
        <v>0</v>
      </c>
      <c r="BG87" s="99">
        <v>4</v>
      </c>
      <c r="BH87" s="99">
        <v>4</v>
      </c>
      <c r="BI87" s="101">
        <f t="shared" si="76"/>
        <v>8</v>
      </c>
      <c r="BJ87" s="99" t="s">
        <v>767</v>
      </c>
      <c r="BK87" s="99">
        <v>8</v>
      </c>
      <c r="BL87" s="99" t="s">
        <v>767</v>
      </c>
      <c r="BM87" s="101">
        <f t="shared" si="77"/>
        <v>4</v>
      </c>
      <c r="BN87" s="99">
        <v>4</v>
      </c>
      <c r="BO87" s="99">
        <v>0</v>
      </c>
      <c r="BP87" s="101">
        <f t="shared" si="79"/>
        <v>13</v>
      </c>
      <c r="BQ87" s="99">
        <v>0</v>
      </c>
      <c r="BR87" s="99">
        <v>8</v>
      </c>
      <c r="BS87" s="99" t="s">
        <v>767</v>
      </c>
      <c r="BT87" s="99">
        <v>5</v>
      </c>
      <c r="BU87" s="101">
        <f t="shared" si="80"/>
        <v>4</v>
      </c>
      <c r="BV87" s="99">
        <v>0</v>
      </c>
      <c r="BW87" s="99">
        <v>4</v>
      </c>
      <c r="BX87" s="99">
        <v>0</v>
      </c>
      <c r="BY87" s="101">
        <f t="shared" si="81"/>
        <v>0</v>
      </c>
      <c r="BZ87" s="99">
        <v>0</v>
      </c>
      <c r="CA87" s="99">
        <v>0</v>
      </c>
      <c r="CB87" s="99">
        <v>0</v>
      </c>
    </row>
    <row r="88" spans="1:242" ht="27" customHeight="1">
      <c r="A88" s="76">
        <v>699</v>
      </c>
      <c r="B88" s="81" t="s">
        <v>636</v>
      </c>
      <c r="C88" s="101">
        <f t="shared" si="66"/>
        <v>0</v>
      </c>
      <c r="D88" s="101">
        <f t="shared" si="67"/>
        <v>0</v>
      </c>
      <c r="E88" s="99">
        <v>0</v>
      </c>
      <c r="F88" s="99" t="s">
        <v>767</v>
      </c>
      <c r="G88" s="101">
        <f t="shared" si="68"/>
        <v>0</v>
      </c>
      <c r="H88" s="99">
        <v>0</v>
      </c>
      <c r="I88" s="99">
        <v>0</v>
      </c>
      <c r="J88" s="101">
        <f t="shared" si="69"/>
        <v>0</v>
      </c>
      <c r="K88" s="99">
        <v>0</v>
      </c>
      <c r="L88" s="99">
        <v>0</v>
      </c>
      <c r="M88" s="99">
        <v>0</v>
      </c>
      <c r="N88" s="99">
        <v>0</v>
      </c>
      <c r="O88" s="101">
        <f t="shared" si="70"/>
        <v>0</v>
      </c>
      <c r="P88" s="99">
        <v>0</v>
      </c>
      <c r="Q88" s="99">
        <v>0</v>
      </c>
      <c r="R88" s="99">
        <v>0</v>
      </c>
      <c r="S88" s="99">
        <v>0</v>
      </c>
      <c r="T88" s="101">
        <f t="shared" si="78"/>
        <v>0</v>
      </c>
      <c r="U88" s="99">
        <v>0</v>
      </c>
      <c r="V88" s="99">
        <v>0</v>
      </c>
      <c r="W88" s="99">
        <v>0</v>
      </c>
      <c r="X88" s="99">
        <v>0</v>
      </c>
      <c r="Y88" s="101">
        <f t="shared" si="71"/>
        <v>0</v>
      </c>
      <c r="Z88" s="99">
        <v>0</v>
      </c>
      <c r="AA88" s="99">
        <v>0</v>
      </c>
      <c r="AB88" s="99">
        <v>0</v>
      </c>
      <c r="AC88" s="99">
        <v>0</v>
      </c>
      <c r="AD88" s="99">
        <v>0</v>
      </c>
      <c r="AE88" s="101">
        <f t="shared" si="72"/>
        <v>0</v>
      </c>
      <c r="AF88" s="99">
        <v>0</v>
      </c>
      <c r="AG88" s="99">
        <v>0</v>
      </c>
      <c r="AH88" s="99">
        <v>0</v>
      </c>
      <c r="AI88" s="99">
        <v>0</v>
      </c>
      <c r="AJ88" s="99">
        <v>0</v>
      </c>
      <c r="AK88" s="99">
        <v>0</v>
      </c>
      <c r="AL88" s="99">
        <v>0</v>
      </c>
      <c r="AM88" s="99">
        <v>0</v>
      </c>
      <c r="AN88" s="99">
        <v>0</v>
      </c>
      <c r="AO88" s="99">
        <v>0</v>
      </c>
      <c r="AP88" s="99">
        <v>0</v>
      </c>
      <c r="AQ88" s="99">
        <v>0</v>
      </c>
      <c r="AR88" s="101">
        <f t="shared" si="73"/>
        <v>0</v>
      </c>
      <c r="AS88" s="99">
        <v>0</v>
      </c>
      <c r="AT88" s="99" t="s">
        <v>767</v>
      </c>
      <c r="AU88" s="99">
        <v>0</v>
      </c>
      <c r="AV88" s="101">
        <f t="shared" si="74"/>
        <v>0</v>
      </c>
      <c r="AW88" s="99">
        <v>0</v>
      </c>
      <c r="AX88" s="99">
        <v>0</v>
      </c>
      <c r="AY88" s="99">
        <v>0</v>
      </c>
      <c r="AZ88" s="99">
        <v>0</v>
      </c>
      <c r="BA88" s="99">
        <v>0</v>
      </c>
      <c r="BB88" s="101">
        <f t="shared" si="75"/>
        <v>0</v>
      </c>
      <c r="BC88" s="99">
        <v>0</v>
      </c>
      <c r="BD88" s="99">
        <v>0</v>
      </c>
      <c r="BE88" s="99">
        <v>0</v>
      </c>
      <c r="BF88" s="99">
        <v>0</v>
      </c>
      <c r="BG88" s="99">
        <v>0</v>
      </c>
      <c r="BH88" s="99">
        <v>0</v>
      </c>
      <c r="BI88" s="101">
        <f t="shared" si="76"/>
        <v>0</v>
      </c>
      <c r="BJ88" s="99">
        <v>0</v>
      </c>
      <c r="BK88" s="99">
        <v>0</v>
      </c>
      <c r="BL88" s="99">
        <v>0</v>
      </c>
      <c r="BM88" s="101">
        <f t="shared" si="77"/>
        <v>0</v>
      </c>
      <c r="BN88" s="99">
        <v>0</v>
      </c>
      <c r="BO88" s="99">
        <v>0</v>
      </c>
      <c r="BP88" s="101">
        <f t="shared" si="79"/>
        <v>0</v>
      </c>
      <c r="BQ88" s="99">
        <v>0</v>
      </c>
      <c r="BR88" s="99">
        <v>0</v>
      </c>
      <c r="BS88" s="99">
        <v>0</v>
      </c>
      <c r="BT88" s="99">
        <v>0</v>
      </c>
      <c r="BU88" s="101">
        <f t="shared" si="80"/>
        <v>0</v>
      </c>
      <c r="BV88" s="99">
        <v>0</v>
      </c>
      <c r="BW88" s="99">
        <v>0</v>
      </c>
      <c r="BX88" s="99">
        <v>0</v>
      </c>
      <c r="BY88" s="101">
        <f t="shared" si="81"/>
        <v>0</v>
      </c>
      <c r="BZ88" s="99">
        <v>0</v>
      </c>
      <c r="CA88" s="99">
        <v>0</v>
      </c>
      <c r="CB88" s="99">
        <v>0</v>
      </c>
    </row>
    <row r="89" spans="1:242" ht="15.95" customHeight="1">
      <c r="A89" s="74"/>
      <c r="B89" s="75" t="s">
        <v>637</v>
      </c>
      <c r="C89" s="101">
        <f>SUM(C90:C109)</f>
        <v>6235</v>
      </c>
      <c r="D89" s="101">
        <f t="shared" ref="D89:BQ89" si="82">SUM(D90:D109)</f>
        <v>142</v>
      </c>
      <c r="E89" s="101">
        <f>SUM(E90:E109)</f>
        <v>76</v>
      </c>
      <c r="F89" s="101">
        <f t="shared" si="82"/>
        <v>142</v>
      </c>
      <c r="G89" s="101">
        <f t="shared" si="82"/>
        <v>150</v>
      </c>
      <c r="H89" s="101">
        <f t="shared" si="82"/>
        <v>27</v>
      </c>
      <c r="I89" s="101">
        <f t="shared" si="82"/>
        <v>123</v>
      </c>
      <c r="J89" s="101">
        <f t="shared" si="82"/>
        <v>206</v>
      </c>
      <c r="K89" s="101">
        <f t="shared" si="82"/>
        <v>0</v>
      </c>
      <c r="L89" s="101">
        <f t="shared" si="82"/>
        <v>106</v>
      </c>
      <c r="M89" s="101">
        <f t="shared" si="82"/>
        <v>22</v>
      </c>
      <c r="N89" s="101">
        <f t="shared" si="82"/>
        <v>78</v>
      </c>
      <c r="O89" s="101">
        <f t="shared" si="82"/>
        <v>149</v>
      </c>
      <c r="P89" s="101">
        <f t="shared" si="82"/>
        <v>0</v>
      </c>
      <c r="Q89" s="101">
        <f t="shared" si="82"/>
        <v>79</v>
      </c>
      <c r="R89" s="101">
        <f t="shared" si="82"/>
        <v>14</v>
      </c>
      <c r="S89" s="101">
        <f t="shared" si="82"/>
        <v>56</v>
      </c>
      <c r="T89" s="101">
        <f t="shared" si="82"/>
        <v>346</v>
      </c>
      <c r="U89" s="101">
        <f t="shared" si="82"/>
        <v>4</v>
      </c>
      <c r="V89" s="101">
        <f t="shared" si="82"/>
        <v>299</v>
      </c>
      <c r="W89" s="101">
        <f t="shared" si="82"/>
        <v>21</v>
      </c>
      <c r="X89" s="101">
        <f t="shared" si="82"/>
        <v>22</v>
      </c>
      <c r="Y89" s="101">
        <f t="shared" si="82"/>
        <v>556</v>
      </c>
      <c r="Z89" s="101">
        <f t="shared" si="82"/>
        <v>0</v>
      </c>
      <c r="AA89" s="101">
        <f t="shared" si="82"/>
        <v>159</v>
      </c>
      <c r="AB89" s="101">
        <f t="shared" si="82"/>
        <v>109</v>
      </c>
      <c r="AC89" s="101">
        <f t="shared" si="82"/>
        <v>168</v>
      </c>
      <c r="AD89" s="101">
        <f t="shared" si="82"/>
        <v>120</v>
      </c>
      <c r="AE89" s="101">
        <f t="shared" si="82"/>
        <v>2338</v>
      </c>
      <c r="AF89" s="101">
        <f t="shared" si="82"/>
        <v>10</v>
      </c>
      <c r="AG89" s="101">
        <f t="shared" si="82"/>
        <v>368</v>
      </c>
      <c r="AH89" s="101">
        <f t="shared" si="82"/>
        <v>438</v>
      </c>
      <c r="AI89" s="101">
        <f t="shared" si="82"/>
        <v>321</v>
      </c>
      <c r="AJ89" s="101">
        <f t="shared" si="82"/>
        <v>299</v>
      </c>
      <c r="AK89" s="101">
        <f t="shared" si="82"/>
        <v>13</v>
      </c>
      <c r="AL89" s="101">
        <f t="shared" si="82"/>
        <v>82</v>
      </c>
      <c r="AM89" s="101">
        <f t="shared" si="82"/>
        <v>535</v>
      </c>
      <c r="AN89" s="101">
        <f t="shared" si="82"/>
        <v>22</v>
      </c>
      <c r="AO89" s="101">
        <f t="shared" si="82"/>
        <v>31</v>
      </c>
      <c r="AP89" s="101">
        <f t="shared" si="82"/>
        <v>219</v>
      </c>
      <c r="AQ89" s="101">
        <f t="shared" si="82"/>
        <v>0</v>
      </c>
      <c r="AR89" s="101">
        <f t="shared" si="82"/>
        <v>231</v>
      </c>
      <c r="AS89" s="101">
        <f t="shared" si="82"/>
        <v>0</v>
      </c>
      <c r="AT89" s="101">
        <f t="shared" si="82"/>
        <v>170</v>
      </c>
      <c r="AU89" s="101">
        <f t="shared" si="82"/>
        <v>61</v>
      </c>
      <c r="AV89" s="101">
        <f t="shared" si="82"/>
        <v>473</v>
      </c>
      <c r="AW89" s="101">
        <f t="shared" si="82"/>
        <v>0</v>
      </c>
      <c r="AX89" s="101">
        <f t="shared" si="82"/>
        <v>215</v>
      </c>
      <c r="AY89" s="101">
        <f t="shared" si="82"/>
        <v>81</v>
      </c>
      <c r="AZ89" s="101">
        <f t="shared" si="82"/>
        <v>160</v>
      </c>
      <c r="BA89" s="101">
        <f t="shared" si="82"/>
        <v>17</v>
      </c>
      <c r="BB89" s="101">
        <f t="shared" si="82"/>
        <v>577</v>
      </c>
      <c r="BC89" s="101">
        <f t="shared" si="82"/>
        <v>0</v>
      </c>
      <c r="BD89" s="101">
        <f t="shared" si="82"/>
        <v>232</v>
      </c>
      <c r="BE89" s="101">
        <f t="shared" si="82"/>
        <v>0</v>
      </c>
      <c r="BF89" s="101">
        <f t="shared" si="82"/>
        <v>109</v>
      </c>
      <c r="BG89" s="101">
        <f t="shared" si="82"/>
        <v>129</v>
      </c>
      <c r="BH89" s="101">
        <f t="shared" si="82"/>
        <v>107</v>
      </c>
      <c r="BI89" s="101">
        <f t="shared" si="82"/>
        <v>343</v>
      </c>
      <c r="BJ89" s="101">
        <f t="shared" si="82"/>
        <v>4</v>
      </c>
      <c r="BK89" s="101">
        <f t="shared" si="82"/>
        <v>243</v>
      </c>
      <c r="BL89" s="101">
        <f t="shared" si="82"/>
        <v>96</v>
      </c>
      <c r="BM89" s="101">
        <f t="shared" si="82"/>
        <v>202</v>
      </c>
      <c r="BN89" s="101">
        <f t="shared" si="82"/>
        <v>202</v>
      </c>
      <c r="BO89" s="101">
        <f t="shared" si="82"/>
        <v>0</v>
      </c>
      <c r="BP89" s="101">
        <f t="shared" si="82"/>
        <v>359</v>
      </c>
      <c r="BQ89" s="101">
        <f t="shared" si="82"/>
        <v>0</v>
      </c>
      <c r="BR89" s="101">
        <f t="shared" ref="BR89:CB89" si="83">SUM(BR90:BR109)</f>
        <v>157</v>
      </c>
      <c r="BS89" s="101">
        <f t="shared" si="83"/>
        <v>37</v>
      </c>
      <c r="BT89" s="101">
        <f t="shared" si="83"/>
        <v>165</v>
      </c>
      <c r="BU89" s="101">
        <f t="shared" si="83"/>
        <v>90</v>
      </c>
      <c r="BV89" s="101">
        <f t="shared" si="83"/>
        <v>0</v>
      </c>
      <c r="BW89" s="101">
        <f t="shared" si="83"/>
        <v>77</v>
      </c>
      <c r="BX89" s="101">
        <f t="shared" si="83"/>
        <v>13</v>
      </c>
      <c r="BY89" s="101">
        <f t="shared" si="83"/>
        <v>73</v>
      </c>
      <c r="BZ89" s="101">
        <f t="shared" si="83"/>
        <v>0</v>
      </c>
      <c r="CA89" s="101">
        <f t="shared" si="83"/>
        <v>67</v>
      </c>
      <c r="CB89" s="101">
        <f t="shared" si="83"/>
        <v>6</v>
      </c>
    </row>
    <row r="90" spans="1:242" ht="15.95" customHeight="1">
      <c r="A90" s="76">
        <v>701</v>
      </c>
      <c r="B90" s="77" t="s">
        <v>357</v>
      </c>
      <c r="C90" s="101">
        <f t="shared" ref="C90:C109" si="84">+D90+G90+J90+O90+T90+Y90+AE90+AR90+AV90+BB90+BI90+BP90+BU90+BY90+BM90</f>
        <v>17</v>
      </c>
      <c r="D90" s="101">
        <f t="shared" ref="D90:D109" si="85">SUM(F90:F90)</f>
        <v>0</v>
      </c>
      <c r="E90" s="99">
        <v>0</v>
      </c>
      <c r="F90" s="99">
        <v>0</v>
      </c>
      <c r="G90" s="101">
        <f t="shared" ref="G90:G109" si="86">SUM(H90:I90)</f>
        <v>0</v>
      </c>
      <c r="H90" s="99">
        <v>0</v>
      </c>
      <c r="I90" s="99">
        <v>0</v>
      </c>
      <c r="J90" s="101">
        <f t="shared" ref="J90:J109" si="87">SUM(K90:N90)</f>
        <v>0</v>
      </c>
      <c r="K90" s="99">
        <v>0</v>
      </c>
      <c r="L90" s="99">
        <v>0</v>
      </c>
      <c r="M90" s="99">
        <v>0</v>
      </c>
      <c r="N90" s="99">
        <v>0</v>
      </c>
      <c r="O90" s="101">
        <f t="shared" ref="O90:O109" si="88">SUM(P90:S90)</f>
        <v>0</v>
      </c>
      <c r="P90" s="99">
        <v>0</v>
      </c>
      <c r="Q90" s="99">
        <v>0</v>
      </c>
      <c r="R90" s="99">
        <v>0</v>
      </c>
      <c r="S90" s="99">
        <v>0</v>
      </c>
      <c r="T90" s="101">
        <f t="shared" ref="T90:T109" si="89">SUM(U90:X90)</f>
        <v>0</v>
      </c>
      <c r="U90" s="99">
        <v>0</v>
      </c>
      <c r="V90" s="99" t="s">
        <v>767</v>
      </c>
      <c r="W90" s="99">
        <v>0</v>
      </c>
      <c r="X90" s="99">
        <v>0</v>
      </c>
      <c r="Y90" s="101">
        <f t="shared" ref="Y90:Y109" si="90">SUM(Z90:AD90)</f>
        <v>0</v>
      </c>
      <c r="Z90" s="99">
        <v>0</v>
      </c>
      <c r="AA90" s="99">
        <v>0</v>
      </c>
      <c r="AB90" s="99" t="s">
        <v>767</v>
      </c>
      <c r="AC90" s="99">
        <v>0</v>
      </c>
      <c r="AD90" s="99">
        <v>0</v>
      </c>
      <c r="AE90" s="101">
        <f t="shared" ref="AE90:AE109" si="91">SUM(AF90:AQ90)</f>
        <v>17</v>
      </c>
      <c r="AF90" s="99">
        <v>0</v>
      </c>
      <c r="AG90" s="99">
        <v>0</v>
      </c>
      <c r="AH90" s="99" t="s">
        <v>767</v>
      </c>
      <c r="AI90" s="99">
        <v>0</v>
      </c>
      <c r="AJ90" s="99">
        <v>0</v>
      </c>
      <c r="AK90" s="99">
        <v>0</v>
      </c>
      <c r="AL90" s="99">
        <v>0</v>
      </c>
      <c r="AM90" s="99">
        <v>17</v>
      </c>
      <c r="AN90" s="99">
        <v>0</v>
      </c>
      <c r="AO90" s="99">
        <v>0</v>
      </c>
      <c r="AP90" s="99">
        <v>0</v>
      </c>
      <c r="AQ90" s="99">
        <v>0</v>
      </c>
      <c r="AR90" s="101">
        <f t="shared" ref="AR90:AR109" si="92">SUM(AS90:AU90)</f>
        <v>0</v>
      </c>
      <c r="AS90" s="99">
        <v>0</v>
      </c>
      <c r="AT90" s="99" t="s">
        <v>767</v>
      </c>
      <c r="AU90" s="99">
        <v>0</v>
      </c>
      <c r="AV90" s="101">
        <f t="shared" ref="AV90:AV109" si="93">SUM(AW90:BA90)</f>
        <v>0</v>
      </c>
      <c r="AW90" s="99">
        <v>0</v>
      </c>
      <c r="AX90" s="99">
        <v>0</v>
      </c>
      <c r="AY90" s="99">
        <v>0</v>
      </c>
      <c r="AZ90" s="99">
        <v>0</v>
      </c>
      <c r="BA90" s="99">
        <v>0</v>
      </c>
      <c r="BB90" s="101">
        <f t="shared" ref="BB90:BB109" si="94">SUM(BC90:BH90)</f>
        <v>0</v>
      </c>
      <c r="BC90" s="99">
        <v>0</v>
      </c>
      <c r="BD90" s="99" t="s">
        <v>767</v>
      </c>
      <c r="BE90" s="99">
        <v>0</v>
      </c>
      <c r="BF90" s="99">
        <v>0</v>
      </c>
      <c r="BG90" s="99">
        <v>0</v>
      </c>
      <c r="BH90" s="99" t="s">
        <v>767</v>
      </c>
      <c r="BI90" s="101">
        <f t="shared" ref="BI90:BI109" si="95">SUM(BJ90:BL90)</f>
        <v>0</v>
      </c>
      <c r="BJ90" s="99">
        <v>0</v>
      </c>
      <c r="BK90" s="99" t="s">
        <v>767</v>
      </c>
      <c r="BL90" s="99">
        <v>0</v>
      </c>
      <c r="BM90" s="101">
        <f t="shared" ref="BM90:BM109" si="96">SUM(BN90:BO90)</f>
        <v>0</v>
      </c>
      <c r="BN90" s="99" t="s">
        <v>767</v>
      </c>
      <c r="BO90" s="99">
        <v>0</v>
      </c>
      <c r="BP90" s="101">
        <f t="shared" ref="BP90:BP109" si="97">SUM(BQ90:BT90)</f>
        <v>0</v>
      </c>
      <c r="BQ90" s="99">
        <v>0</v>
      </c>
      <c r="BR90" s="99">
        <v>0</v>
      </c>
      <c r="BS90" s="99">
        <v>0</v>
      </c>
      <c r="BT90" s="99" t="s">
        <v>767</v>
      </c>
      <c r="BU90" s="101">
        <f t="shared" ref="BU90:BU109" si="98">SUM(BV90:BX90)</f>
        <v>0</v>
      </c>
      <c r="BV90" s="99">
        <v>0</v>
      </c>
      <c r="BW90" s="99">
        <v>0</v>
      </c>
      <c r="BX90" s="99">
        <v>0</v>
      </c>
      <c r="BY90" s="101">
        <f t="shared" ref="BY90:BY109" si="99">SUM(BZ90:CB90)</f>
        <v>0</v>
      </c>
      <c r="BZ90" s="99">
        <v>0</v>
      </c>
      <c r="CA90" s="99">
        <v>0</v>
      </c>
      <c r="CB90" s="99">
        <v>0</v>
      </c>
    </row>
    <row r="91" spans="1:242" ht="15.95" customHeight="1">
      <c r="A91" s="76">
        <v>702</v>
      </c>
      <c r="B91" s="77" t="s">
        <v>358</v>
      </c>
      <c r="C91" s="101">
        <f t="shared" si="84"/>
        <v>707</v>
      </c>
      <c r="D91" s="101">
        <f t="shared" si="85"/>
        <v>6</v>
      </c>
      <c r="E91" s="99" t="s">
        <v>767</v>
      </c>
      <c r="F91" s="99">
        <v>6</v>
      </c>
      <c r="G91" s="101">
        <f t="shared" si="86"/>
        <v>18</v>
      </c>
      <c r="H91" s="99">
        <v>0</v>
      </c>
      <c r="I91" s="99">
        <v>18</v>
      </c>
      <c r="J91" s="101">
        <f t="shared" si="87"/>
        <v>17</v>
      </c>
      <c r="K91" s="99">
        <v>0</v>
      </c>
      <c r="L91" s="99">
        <v>17</v>
      </c>
      <c r="M91" s="99">
        <v>0</v>
      </c>
      <c r="N91" s="99" t="s">
        <v>767</v>
      </c>
      <c r="O91" s="101">
        <f t="shared" si="88"/>
        <v>12</v>
      </c>
      <c r="P91" s="99">
        <v>0</v>
      </c>
      <c r="Q91" s="99">
        <v>12</v>
      </c>
      <c r="R91" s="99" t="s">
        <v>767</v>
      </c>
      <c r="S91" s="99">
        <v>0</v>
      </c>
      <c r="T91" s="101">
        <f t="shared" si="89"/>
        <v>22</v>
      </c>
      <c r="U91" s="99">
        <v>0</v>
      </c>
      <c r="V91" s="99">
        <v>22</v>
      </c>
      <c r="W91" s="99" t="s">
        <v>767</v>
      </c>
      <c r="X91" s="99">
        <v>0</v>
      </c>
      <c r="Y91" s="101">
        <f t="shared" si="90"/>
        <v>57</v>
      </c>
      <c r="Z91" s="99">
        <v>0</v>
      </c>
      <c r="AA91" s="99">
        <v>36</v>
      </c>
      <c r="AB91" s="99">
        <v>11</v>
      </c>
      <c r="AC91" s="99">
        <v>4</v>
      </c>
      <c r="AD91" s="99">
        <v>6</v>
      </c>
      <c r="AE91" s="101">
        <f t="shared" si="91"/>
        <v>422</v>
      </c>
      <c r="AF91" s="99">
        <v>10</v>
      </c>
      <c r="AG91" s="99" t="s">
        <v>767</v>
      </c>
      <c r="AH91" s="99" t="s">
        <v>767</v>
      </c>
      <c r="AI91" s="99">
        <v>4</v>
      </c>
      <c r="AJ91" s="99">
        <v>7</v>
      </c>
      <c r="AK91" s="99">
        <v>0</v>
      </c>
      <c r="AL91" s="99" t="s">
        <v>767</v>
      </c>
      <c r="AM91" s="99">
        <v>397</v>
      </c>
      <c r="AN91" s="99" t="s">
        <v>767</v>
      </c>
      <c r="AO91" s="99">
        <v>0</v>
      </c>
      <c r="AP91" s="99">
        <v>4</v>
      </c>
      <c r="AQ91" s="99">
        <v>0</v>
      </c>
      <c r="AR91" s="101">
        <f t="shared" si="92"/>
        <v>19</v>
      </c>
      <c r="AS91" s="99">
        <v>0</v>
      </c>
      <c r="AT91" s="99">
        <v>19</v>
      </c>
      <c r="AU91" s="99">
        <v>0</v>
      </c>
      <c r="AV91" s="101">
        <f t="shared" si="93"/>
        <v>31</v>
      </c>
      <c r="AW91" s="99">
        <v>0</v>
      </c>
      <c r="AX91" s="99">
        <v>16</v>
      </c>
      <c r="AY91" s="99">
        <v>5</v>
      </c>
      <c r="AZ91" s="99">
        <v>10</v>
      </c>
      <c r="BA91" s="99" t="s">
        <v>767</v>
      </c>
      <c r="BB91" s="101">
        <f t="shared" si="94"/>
        <v>44</v>
      </c>
      <c r="BC91" s="99">
        <v>0</v>
      </c>
      <c r="BD91" s="99">
        <v>22</v>
      </c>
      <c r="BE91" s="99">
        <v>0</v>
      </c>
      <c r="BF91" s="99">
        <v>0</v>
      </c>
      <c r="BG91" s="99">
        <v>13</v>
      </c>
      <c r="BH91" s="99">
        <v>9</v>
      </c>
      <c r="BI91" s="101">
        <f t="shared" si="95"/>
        <v>28</v>
      </c>
      <c r="BJ91" s="99">
        <v>0</v>
      </c>
      <c r="BK91" s="99">
        <v>28</v>
      </c>
      <c r="BL91" s="99" t="s">
        <v>767</v>
      </c>
      <c r="BM91" s="101">
        <f t="shared" si="96"/>
        <v>10</v>
      </c>
      <c r="BN91" s="99">
        <v>10</v>
      </c>
      <c r="BO91" s="99">
        <v>0</v>
      </c>
      <c r="BP91" s="101">
        <f t="shared" si="97"/>
        <v>15</v>
      </c>
      <c r="BQ91" s="99">
        <v>0</v>
      </c>
      <c r="BR91" s="99">
        <v>8</v>
      </c>
      <c r="BS91" s="99" t="s">
        <v>767</v>
      </c>
      <c r="BT91" s="99">
        <v>7</v>
      </c>
      <c r="BU91" s="101">
        <f t="shared" si="98"/>
        <v>6</v>
      </c>
      <c r="BV91" s="99" t="s">
        <v>767</v>
      </c>
      <c r="BW91" s="99">
        <v>6</v>
      </c>
      <c r="BX91" s="99">
        <v>0</v>
      </c>
      <c r="BY91" s="101">
        <f t="shared" si="99"/>
        <v>0</v>
      </c>
      <c r="BZ91" s="99">
        <v>0</v>
      </c>
      <c r="CA91" s="99" t="s">
        <v>767</v>
      </c>
      <c r="CB91" s="99">
        <v>0</v>
      </c>
    </row>
    <row r="92" spans="1:242" ht="15.95" customHeight="1">
      <c r="A92" s="76">
        <v>703</v>
      </c>
      <c r="B92" s="77" t="s">
        <v>359</v>
      </c>
      <c r="C92" s="101">
        <f t="shared" si="84"/>
        <v>48</v>
      </c>
      <c r="D92" s="101">
        <f t="shared" si="85"/>
        <v>0</v>
      </c>
      <c r="E92" s="99">
        <v>0</v>
      </c>
      <c r="F92" s="99">
        <v>0</v>
      </c>
      <c r="G92" s="101">
        <f t="shared" si="86"/>
        <v>0</v>
      </c>
      <c r="H92" s="99">
        <v>0</v>
      </c>
      <c r="I92" s="99" t="s">
        <v>767</v>
      </c>
      <c r="J92" s="101">
        <f t="shared" si="87"/>
        <v>0</v>
      </c>
      <c r="K92" s="99">
        <v>0</v>
      </c>
      <c r="L92" s="99">
        <v>0</v>
      </c>
      <c r="M92" s="99">
        <v>0</v>
      </c>
      <c r="N92" s="99">
        <v>0</v>
      </c>
      <c r="O92" s="101">
        <f t="shared" si="88"/>
        <v>0</v>
      </c>
      <c r="P92" s="99">
        <v>0</v>
      </c>
      <c r="Q92" s="99">
        <v>0</v>
      </c>
      <c r="R92" s="99">
        <v>0</v>
      </c>
      <c r="S92" s="99">
        <v>0</v>
      </c>
      <c r="T92" s="101">
        <f t="shared" si="89"/>
        <v>0</v>
      </c>
      <c r="U92" s="99">
        <v>0</v>
      </c>
      <c r="V92" s="99" t="s">
        <v>767</v>
      </c>
      <c r="W92" s="99">
        <v>0</v>
      </c>
      <c r="X92" s="99">
        <v>0</v>
      </c>
      <c r="Y92" s="101">
        <f t="shared" si="90"/>
        <v>0</v>
      </c>
      <c r="Z92" s="99">
        <v>0</v>
      </c>
      <c r="AA92" s="99" t="s">
        <v>767</v>
      </c>
      <c r="AB92" s="99" t="s">
        <v>767</v>
      </c>
      <c r="AC92" s="99" t="s">
        <v>767</v>
      </c>
      <c r="AD92" s="99">
        <v>0</v>
      </c>
      <c r="AE92" s="101">
        <f t="shared" si="91"/>
        <v>48</v>
      </c>
      <c r="AF92" s="99">
        <v>0</v>
      </c>
      <c r="AG92" s="99">
        <v>0</v>
      </c>
      <c r="AH92" s="99">
        <v>0</v>
      </c>
      <c r="AI92" s="99">
        <v>0</v>
      </c>
      <c r="AJ92" s="99" t="s">
        <v>767</v>
      </c>
      <c r="AK92" s="99">
        <v>0</v>
      </c>
      <c r="AL92" s="99" t="s">
        <v>767</v>
      </c>
      <c r="AM92" s="99">
        <v>48</v>
      </c>
      <c r="AN92" s="99">
        <v>0</v>
      </c>
      <c r="AO92" s="99">
        <v>0</v>
      </c>
      <c r="AP92" s="99" t="s">
        <v>767</v>
      </c>
      <c r="AQ92" s="99">
        <v>0</v>
      </c>
      <c r="AR92" s="101">
        <f t="shared" si="92"/>
        <v>0</v>
      </c>
      <c r="AS92" s="99">
        <v>0</v>
      </c>
      <c r="AT92" s="99" t="s">
        <v>767</v>
      </c>
      <c r="AU92" s="99">
        <v>0</v>
      </c>
      <c r="AV92" s="101">
        <f t="shared" si="93"/>
        <v>0</v>
      </c>
      <c r="AW92" s="99">
        <v>0</v>
      </c>
      <c r="AX92" s="99" t="s">
        <v>767</v>
      </c>
      <c r="AY92" s="99">
        <v>0</v>
      </c>
      <c r="AZ92" s="99">
        <v>0</v>
      </c>
      <c r="BA92" s="99" t="s">
        <v>767</v>
      </c>
      <c r="BB92" s="101">
        <f t="shared" si="94"/>
        <v>0</v>
      </c>
      <c r="BC92" s="99">
        <v>0</v>
      </c>
      <c r="BD92" s="99">
        <v>0</v>
      </c>
      <c r="BE92" s="99">
        <v>0</v>
      </c>
      <c r="BF92" s="99" t="s">
        <v>767</v>
      </c>
      <c r="BG92" s="99">
        <v>0</v>
      </c>
      <c r="BH92" s="99">
        <v>0</v>
      </c>
      <c r="BI92" s="101">
        <f t="shared" si="95"/>
        <v>0</v>
      </c>
      <c r="BJ92" s="99">
        <v>0</v>
      </c>
      <c r="BK92" s="99" t="s">
        <v>767</v>
      </c>
      <c r="BL92" s="99">
        <v>0</v>
      </c>
      <c r="BM92" s="101">
        <f t="shared" si="96"/>
        <v>0</v>
      </c>
      <c r="BN92" s="99">
        <v>0</v>
      </c>
      <c r="BO92" s="99">
        <v>0</v>
      </c>
      <c r="BP92" s="101">
        <f t="shared" si="97"/>
        <v>0</v>
      </c>
      <c r="BQ92" s="99">
        <v>0</v>
      </c>
      <c r="BR92" s="99">
        <v>0</v>
      </c>
      <c r="BS92" s="99">
        <v>0</v>
      </c>
      <c r="BT92" s="99" t="s">
        <v>767</v>
      </c>
      <c r="BU92" s="101">
        <f t="shared" si="98"/>
        <v>0</v>
      </c>
      <c r="BV92" s="99">
        <v>0</v>
      </c>
      <c r="BW92" s="99" t="s">
        <v>767</v>
      </c>
      <c r="BX92" s="99">
        <v>0</v>
      </c>
      <c r="BY92" s="101">
        <f t="shared" si="99"/>
        <v>0</v>
      </c>
      <c r="BZ92" s="99">
        <v>0</v>
      </c>
      <c r="CA92" s="99">
        <v>0</v>
      </c>
      <c r="CB92" s="99">
        <v>0</v>
      </c>
    </row>
    <row r="93" spans="1:242" ht="15.95" customHeight="1">
      <c r="A93" s="76">
        <v>705</v>
      </c>
      <c r="B93" s="77" t="s">
        <v>360</v>
      </c>
      <c r="C93" s="101">
        <f t="shared" si="84"/>
        <v>10</v>
      </c>
      <c r="D93" s="101">
        <f t="shared" si="85"/>
        <v>4</v>
      </c>
      <c r="E93" s="99">
        <v>0</v>
      </c>
      <c r="F93" s="99">
        <v>4</v>
      </c>
      <c r="G93" s="101">
        <f t="shared" si="86"/>
        <v>6</v>
      </c>
      <c r="H93" s="99">
        <v>0</v>
      </c>
      <c r="I93" s="99">
        <v>6</v>
      </c>
      <c r="J93" s="101">
        <f t="shared" si="87"/>
        <v>0</v>
      </c>
      <c r="K93" s="99">
        <v>0</v>
      </c>
      <c r="L93" s="99" t="s">
        <v>767</v>
      </c>
      <c r="M93" s="99">
        <v>0</v>
      </c>
      <c r="N93" s="99">
        <v>0</v>
      </c>
      <c r="O93" s="101">
        <f t="shared" si="88"/>
        <v>0</v>
      </c>
      <c r="P93" s="99">
        <v>0</v>
      </c>
      <c r="Q93" s="99">
        <v>0</v>
      </c>
      <c r="R93" s="99">
        <v>0</v>
      </c>
      <c r="S93" s="99">
        <v>0</v>
      </c>
      <c r="T93" s="101">
        <f t="shared" si="89"/>
        <v>0</v>
      </c>
      <c r="U93" s="99">
        <v>0</v>
      </c>
      <c r="V93" s="99">
        <v>0</v>
      </c>
      <c r="W93" s="99">
        <v>0</v>
      </c>
      <c r="X93" s="99">
        <v>0</v>
      </c>
      <c r="Y93" s="101">
        <f t="shared" si="90"/>
        <v>0</v>
      </c>
      <c r="Z93" s="99">
        <v>0</v>
      </c>
      <c r="AA93" s="99" t="s">
        <v>767</v>
      </c>
      <c r="AB93" s="99">
        <v>0</v>
      </c>
      <c r="AC93" s="99">
        <v>0</v>
      </c>
      <c r="AD93" s="99">
        <v>0</v>
      </c>
      <c r="AE93" s="101">
        <f t="shared" si="91"/>
        <v>0</v>
      </c>
      <c r="AF93" s="99">
        <v>0</v>
      </c>
      <c r="AG93" s="99">
        <v>0</v>
      </c>
      <c r="AH93" s="99">
        <v>0</v>
      </c>
      <c r="AI93" s="99">
        <v>0</v>
      </c>
      <c r="AJ93" s="99">
        <v>0</v>
      </c>
      <c r="AK93" s="99">
        <v>0</v>
      </c>
      <c r="AL93" s="99">
        <v>0</v>
      </c>
      <c r="AM93" s="99">
        <v>0</v>
      </c>
      <c r="AN93" s="99">
        <v>0</v>
      </c>
      <c r="AO93" s="99">
        <v>0</v>
      </c>
      <c r="AP93" s="99" t="s">
        <v>767</v>
      </c>
      <c r="AQ93" s="99">
        <v>0</v>
      </c>
      <c r="AR93" s="101">
        <f t="shared" si="92"/>
        <v>0</v>
      </c>
      <c r="AS93" s="99">
        <v>0</v>
      </c>
      <c r="AT93" s="99">
        <v>0</v>
      </c>
      <c r="AU93" s="99">
        <v>0</v>
      </c>
      <c r="AV93" s="101">
        <f t="shared" si="93"/>
        <v>0</v>
      </c>
      <c r="AW93" s="99">
        <v>0</v>
      </c>
      <c r="AX93" s="99">
        <v>0</v>
      </c>
      <c r="AY93" s="99" t="s">
        <v>767</v>
      </c>
      <c r="AZ93" s="99">
        <v>0</v>
      </c>
      <c r="BA93" s="99">
        <v>0</v>
      </c>
      <c r="BB93" s="101">
        <f t="shared" si="94"/>
        <v>0</v>
      </c>
      <c r="BC93" s="99">
        <v>0</v>
      </c>
      <c r="BD93" s="99" t="s">
        <v>767</v>
      </c>
      <c r="BE93" s="99">
        <v>0</v>
      </c>
      <c r="BF93" s="99">
        <v>0</v>
      </c>
      <c r="BG93" s="99">
        <v>0</v>
      </c>
      <c r="BH93" s="99">
        <v>0</v>
      </c>
      <c r="BI93" s="101">
        <f t="shared" si="95"/>
        <v>0</v>
      </c>
      <c r="BJ93" s="99">
        <v>0</v>
      </c>
      <c r="BK93" s="99">
        <v>0</v>
      </c>
      <c r="BL93" s="99">
        <v>0</v>
      </c>
      <c r="BM93" s="101">
        <f t="shared" si="96"/>
        <v>0</v>
      </c>
      <c r="BN93" s="99">
        <v>0</v>
      </c>
      <c r="BO93" s="99">
        <v>0</v>
      </c>
      <c r="BP93" s="101">
        <f t="shared" si="97"/>
        <v>0</v>
      </c>
      <c r="BQ93" s="99">
        <v>0</v>
      </c>
      <c r="BR93" s="99">
        <v>0</v>
      </c>
      <c r="BS93" s="99">
        <v>0</v>
      </c>
      <c r="BT93" s="99">
        <v>0</v>
      </c>
      <c r="BU93" s="101">
        <f t="shared" si="98"/>
        <v>0</v>
      </c>
      <c r="BV93" s="99">
        <v>0</v>
      </c>
      <c r="BW93" s="99">
        <v>0</v>
      </c>
      <c r="BX93" s="99">
        <v>0</v>
      </c>
      <c r="BY93" s="101">
        <f t="shared" si="99"/>
        <v>0</v>
      </c>
      <c r="BZ93" s="99">
        <v>0</v>
      </c>
      <c r="CA93" s="99" t="s">
        <v>767</v>
      </c>
      <c r="CB93" s="99">
        <v>0</v>
      </c>
    </row>
    <row r="94" spans="1:242" ht="15.95" customHeight="1">
      <c r="A94" s="76">
        <v>706</v>
      </c>
      <c r="B94" s="77" t="s">
        <v>361</v>
      </c>
      <c r="C94" s="101">
        <f t="shared" si="84"/>
        <v>0</v>
      </c>
      <c r="D94" s="101">
        <f t="shared" si="85"/>
        <v>0</v>
      </c>
      <c r="E94" s="99">
        <v>0</v>
      </c>
      <c r="F94" s="99">
        <v>0</v>
      </c>
      <c r="G94" s="101">
        <f t="shared" si="86"/>
        <v>0</v>
      </c>
      <c r="H94" s="99">
        <v>0</v>
      </c>
      <c r="I94" s="99">
        <v>0</v>
      </c>
      <c r="J94" s="101">
        <f t="shared" si="87"/>
        <v>0</v>
      </c>
      <c r="K94" s="99">
        <v>0</v>
      </c>
      <c r="L94" s="99">
        <v>0</v>
      </c>
      <c r="M94" s="99">
        <v>0</v>
      </c>
      <c r="N94" s="99">
        <v>0</v>
      </c>
      <c r="O94" s="101">
        <f t="shared" si="88"/>
        <v>0</v>
      </c>
      <c r="P94" s="99">
        <v>0</v>
      </c>
      <c r="Q94" s="99">
        <v>0</v>
      </c>
      <c r="R94" s="99">
        <v>0</v>
      </c>
      <c r="S94" s="99">
        <v>0</v>
      </c>
      <c r="T94" s="101">
        <f t="shared" si="89"/>
        <v>0</v>
      </c>
      <c r="U94" s="99">
        <v>0</v>
      </c>
      <c r="V94" s="99">
        <v>0</v>
      </c>
      <c r="W94" s="99">
        <v>0</v>
      </c>
      <c r="X94" s="99">
        <v>0</v>
      </c>
      <c r="Y94" s="101">
        <f t="shared" si="90"/>
        <v>0</v>
      </c>
      <c r="Z94" s="99">
        <v>0</v>
      </c>
      <c r="AA94" s="99">
        <v>0</v>
      </c>
      <c r="AB94" s="99">
        <v>0</v>
      </c>
      <c r="AC94" s="99">
        <v>0</v>
      </c>
      <c r="AD94" s="99">
        <v>0</v>
      </c>
      <c r="AE94" s="101">
        <f t="shared" si="91"/>
        <v>0</v>
      </c>
      <c r="AF94" s="99">
        <v>0</v>
      </c>
      <c r="AG94" s="99">
        <v>0</v>
      </c>
      <c r="AH94" s="99">
        <v>0</v>
      </c>
      <c r="AI94" s="99">
        <v>0</v>
      </c>
      <c r="AJ94" s="99">
        <v>0</v>
      </c>
      <c r="AK94" s="99">
        <v>0</v>
      </c>
      <c r="AL94" s="99">
        <v>0</v>
      </c>
      <c r="AM94" s="99">
        <v>0</v>
      </c>
      <c r="AN94" s="99">
        <v>0</v>
      </c>
      <c r="AO94" s="99">
        <v>0</v>
      </c>
      <c r="AP94" s="99">
        <v>0</v>
      </c>
      <c r="AQ94" s="99">
        <v>0</v>
      </c>
      <c r="AR94" s="101">
        <f t="shared" si="92"/>
        <v>0</v>
      </c>
      <c r="AS94" s="99">
        <v>0</v>
      </c>
      <c r="AT94" s="99">
        <v>0</v>
      </c>
      <c r="AU94" s="99">
        <v>0</v>
      </c>
      <c r="AV94" s="101">
        <f t="shared" si="93"/>
        <v>0</v>
      </c>
      <c r="AW94" s="99">
        <v>0</v>
      </c>
      <c r="AX94" s="99">
        <v>0</v>
      </c>
      <c r="AY94" s="99">
        <v>0</v>
      </c>
      <c r="AZ94" s="99">
        <v>0</v>
      </c>
      <c r="BA94" s="99">
        <v>0</v>
      </c>
      <c r="BB94" s="101">
        <f t="shared" si="94"/>
        <v>0</v>
      </c>
      <c r="BC94" s="99">
        <v>0</v>
      </c>
      <c r="BD94" s="99">
        <v>0</v>
      </c>
      <c r="BE94" s="99">
        <v>0</v>
      </c>
      <c r="BF94" s="99">
        <v>0</v>
      </c>
      <c r="BG94" s="99">
        <v>0</v>
      </c>
      <c r="BH94" s="99">
        <v>0</v>
      </c>
      <c r="BI94" s="101">
        <f t="shared" si="95"/>
        <v>0</v>
      </c>
      <c r="BJ94" s="99">
        <v>0</v>
      </c>
      <c r="BK94" s="99" t="s">
        <v>767</v>
      </c>
      <c r="BL94" s="99">
        <v>0</v>
      </c>
      <c r="BM94" s="101">
        <f t="shared" si="96"/>
        <v>0</v>
      </c>
      <c r="BN94" s="99">
        <v>0</v>
      </c>
      <c r="BO94" s="99">
        <v>0</v>
      </c>
      <c r="BP94" s="101">
        <f t="shared" si="97"/>
        <v>0</v>
      </c>
      <c r="BQ94" s="99">
        <v>0</v>
      </c>
      <c r="BR94" s="99">
        <v>0</v>
      </c>
      <c r="BS94" s="99">
        <v>0</v>
      </c>
      <c r="BT94" s="99">
        <v>0</v>
      </c>
      <c r="BU94" s="101">
        <f t="shared" si="98"/>
        <v>0</v>
      </c>
      <c r="BV94" s="99">
        <v>0</v>
      </c>
      <c r="BW94" s="99">
        <v>0</v>
      </c>
      <c r="BX94" s="99">
        <v>0</v>
      </c>
      <c r="BY94" s="101">
        <f t="shared" si="99"/>
        <v>0</v>
      </c>
      <c r="BZ94" s="99">
        <v>0</v>
      </c>
      <c r="CA94" s="99">
        <v>0</v>
      </c>
      <c r="CB94" s="99">
        <v>0</v>
      </c>
    </row>
    <row r="95" spans="1:242" ht="15.95" customHeight="1">
      <c r="A95" s="79">
        <v>707</v>
      </c>
      <c r="B95" s="100" t="s">
        <v>362</v>
      </c>
      <c r="C95" s="101">
        <f t="shared" si="84"/>
        <v>0</v>
      </c>
      <c r="D95" s="101">
        <f t="shared" si="85"/>
        <v>0</v>
      </c>
      <c r="E95" s="99">
        <v>0</v>
      </c>
      <c r="F95" s="99">
        <v>0</v>
      </c>
      <c r="G95" s="101">
        <f t="shared" si="86"/>
        <v>0</v>
      </c>
      <c r="H95" s="99">
        <v>0</v>
      </c>
      <c r="I95" s="99">
        <v>0</v>
      </c>
      <c r="J95" s="101">
        <f t="shared" si="87"/>
        <v>0</v>
      </c>
      <c r="K95" s="99">
        <v>0</v>
      </c>
      <c r="L95" s="99">
        <v>0</v>
      </c>
      <c r="M95" s="99">
        <v>0</v>
      </c>
      <c r="N95" s="99">
        <v>0</v>
      </c>
      <c r="O95" s="101">
        <f t="shared" si="88"/>
        <v>0</v>
      </c>
      <c r="P95" s="99">
        <v>0</v>
      </c>
      <c r="Q95" s="99" t="s">
        <v>767</v>
      </c>
      <c r="R95" s="99">
        <v>0</v>
      </c>
      <c r="S95" s="99">
        <v>0</v>
      </c>
      <c r="T95" s="101">
        <f t="shared" si="89"/>
        <v>0</v>
      </c>
      <c r="U95" s="99">
        <v>0</v>
      </c>
      <c r="V95" s="99">
        <v>0</v>
      </c>
      <c r="W95" s="99">
        <v>0</v>
      </c>
      <c r="X95" s="99">
        <v>0</v>
      </c>
      <c r="Y95" s="101">
        <f t="shared" si="90"/>
        <v>0</v>
      </c>
      <c r="Z95" s="99">
        <v>0</v>
      </c>
      <c r="AA95" s="99">
        <v>0</v>
      </c>
      <c r="AB95" s="99">
        <v>0</v>
      </c>
      <c r="AC95" s="99">
        <v>0</v>
      </c>
      <c r="AD95" s="99">
        <v>0</v>
      </c>
      <c r="AE95" s="101">
        <f t="shared" si="91"/>
        <v>0</v>
      </c>
      <c r="AF95" s="99">
        <v>0</v>
      </c>
      <c r="AG95" s="99">
        <v>0</v>
      </c>
      <c r="AH95" s="99">
        <v>0</v>
      </c>
      <c r="AI95" s="99">
        <v>0</v>
      </c>
      <c r="AJ95" s="99">
        <v>0</v>
      </c>
      <c r="AK95" s="99">
        <v>0</v>
      </c>
      <c r="AL95" s="99">
        <v>0</v>
      </c>
      <c r="AM95" s="99" t="s">
        <v>767</v>
      </c>
      <c r="AN95" s="99">
        <v>0</v>
      </c>
      <c r="AO95" s="99">
        <v>0</v>
      </c>
      <c r="AP95" s="99">
        <v>0</v>
      </c>
      <c r="AQ95" s="99">
        <v>0</v>
      </c>
      <c r="AR95" s="101">
        <f t="shared" si="92"/>
        <v>0</v>
      </c>
      <c r="AS95" s="99">
        <v>0</v>
      </c>
      <c r="AT95" s="99">
        <v>0</v>
      </c>
      <c r="AU95" s="99">
        <v>0</v>
      </c>
      <c r="AV95" s="101">
        <f t="shared" si="93"/>
        <v>0</v>
      </c>
      <c r="AW95" s="99">
        <v>0</v>
      </c>
      <c r="AX95" s="99">
        <v>0</v>
      </c>
      <c r="AY95" s="99">
        <v>0</v>
      </c>
      <c r="AZ95" s="99">
        <v>0</v>
      </c>
      <c r="BA95" s="99">
        <v>0</v>
      </c>
      <c r="BB95" s="101">
        <f t="shared" si="94"/>
        <v>0</v>
      </c>
      <c r="BC95" s="99">
        <v>0</v>
      </c>
      <c r="BD95" s="99">
        <v>0</v>
      </c>
      <c r="BE95" s="99">
        <v>0</v>
      </c>
      <c r="BF95" s="99">
        <v>0</v>
      </c>
      <c r="BG95" s="99">
        <v>0</v>
      </c>
      <c r="BH95" s="99">
        <v>0</v>
      </c>
      <c r="BI95" s="101">
        <f t="shared" si="95"/>
        <v>0</v>
      </c>
      <c r="BJ95" s="99">
        <v>0</v>
      </c>
      <c r="BK95" s="99">
        <v>0</v>
      </c>
      <c r="BL95" s="99">
        <v>0</v>
      </c>
      <c r="BM95" s="101">
        <f t="shared" si="96"/>
        <v>0</v>
      </c>
      <c r="BN95" s="99">
        <v>0</v>
      </c>
      <c r="BO95" s="99">
        <v>0</v>
      </c>
      <c r="BP95" s="101">
        <f t="shared" si="97"/>
        <v>0</v>
      </c>
      <c r="BQ95" s="99">
        <v>0</v>
      </c>
      <c r="BR95" s="99">
        <v>0</v>
      </c>
      <c r="BS95" s="99">
        <v>0</v>
      </c>
      <c r="BT95" s="99">
        <v>0</v>
      </c>
      <c r="BU95" s="101">
        <f t="shared" si="98"/>
        <v>0</v>
      </c>
      <c r="BV95" s="99">
        <v>0</v>
      </c>
      <c r="BW95" s="99">
        <v>0</v>
      </c>
      <c r="BX95" s="99">
        <v>0</v>
      </c>
      <c r="BY95" s="101">
        <f t="shared" si="99"/>
        <v>0</v>
      </c>
      <c r="BZ95" s="99">
        <v>0</v>
      </c>
      <c r="CA95" s="99">
        <v>0</v>
      </c>
      <c r="CB95" s="99">
        <v>0</v>
      </c>
    </row>
    <row r="96" spans="1:242" ht="15.95" customHeight="1">
      <c r="A96" s="76">
        <v>709</v>
      </c>
      <c r="B96" s="77" t="s">
        <v>363</v>
      </c>
      <c r="C96" s="101">
        <f t="shared" si="84"/>
        <v>398</v>
      </c>
      <c r="D96" s="101">
        <f t="shared" si="85"/>
        <v>14</v>
      </c>
      <c r="E96" s="99">
        <v>5</v>
      </c>
      <c r="F96" s="99">
        <v>14</v>
      </c>
      <c r="G96" s="101">
        <f t="shared" si="86"/>
        <v>5</v>
      </c>
      <c r="H96" s="99" t="s">
        <v>767</v>
      </c>
      <c r="I96" s="99">
        <v>5</v>
      </c>
      <c r="J96" s="101">
        <f t="shared" si="87"/>
        <v>9</v>
      </c>
      <c r="K96" s="99">
        <v>0</v>
      </c>
      <c r="L96" s="99">
        <v>9</v>
      </c>
      <c r="M96" s="99">
        <v>0</v>
      </c>
      <c r="N96" s="99" t="s">
        <v>767</v>
      </c>
      <c r="O96" s="101">
        <f t="shared" si="88"/>
        <v>23</v>
      </c>
      <c r="P96" s="99">
        <v>0</v>
      </c>
      <c r="Q96" s="99">
        <v>17</v>
      </c>
      <c r="R96" s="99">
        <v>0</v>
      </c>
      <c r="S96" s="99">
        <v>6</v>
      </c>
      <c r="T96" s="101">
        <f t="shared" si="89"/>
        <v>17</v>
      </c>
      <c r="U96" s="99">
        <v>0</v>
      </c>
      <c r="V96" s="99">
        <v>17</v>
      </c>
      <c r="W96" s="99" t="s">
        <v>767</v>
      </c>
      <c r="X96" s="99" t="s">
        <v>767</v>
      </c>
      <c r="Y96" s="101">
        <f t="shared" si="90"/>
        <v>40</v>
      </c>
      <c r="Z96" s="99">
        <v>0</v>
      </c>
      <c r="AA96" s="99">
        <v>15</v>
      </c>
      <c r="AB96" s="99">
        <v>5</v>
      </c>
      <c r="AC96" s="99">
        <v>8</v>
      </c>
      <c r="AD96" s="99">
        <v>12</v>
      </c>
      <c r="AE96" s="101">
        <f t="shared" si="91"/>
        <v>125</v>
      </c>
      <c r="AF96" s="99" t="s">
        <v>767</v>
      </c>
      <c r="AG96" s="99">
        <v>14</v>
      </c>
      <c r="AH96" s="99">
        <v>24</v>
      </c>
      <c r="AI96" s="99">
        <v>18</v>
      </c>
      <c r="AJ96" s="99">
        <v>10</v>
      </c>
      <c r="AK96" s="99">
        <v>0</v>
      </c>
      <c r="AL96" s="99">
        <v>8</v>
      </c>
      <c r="AM96" s="99">
        <v>35</v>
      </c>
      <c r="AN96" s="99">
        <v>0</v>
      </c>
      <c r="AO96" s="99" t="s">
        <v>767</v>
      </c>
      <c r="AP96" s="99">
        <v>16</v>
      </c>
      <c r="AQ96" s="99">
        <v>0</v>
      </c>
      <c r="AR96" s="101">
        <f t="shared" si="92"/>
        <v>15</v>
      </c>
      <c r="AS96" s="99">
        <v>0</v>
      </c>
      <c r="AT96" s="99">
        <v>15</v>
      </c>
      <c r="AU96" s="99" t="s">
        <v>767</v>
      </c>
      <c r="AV96" s="101">
        <f t="shared" si="93"/>
        <v>23</v>
      </c>
      <c r="AW96" s="99">
        <v>0</v>
      </c>
      <c r="AX96" s="99">
        <v>11</v>
      </c>
      <c r="AY96" s="99">
        <v>6</v>
      </c>
      <c r="AZ96" s="99">
        <v>6</v>
      </c>
      <c r="BA96" s="99">
        <v>0</v>
      </c>
      <c r="BB96" s="101">
        <f t="shared" si="94"/>
        <v>39</v>
      </c>
      <c r="BC96" s="99">
        <v>0</v>
      </c>
      <c r="BD96" s="99">
        <v>13</v>
      </c>
      <c r="BE96" s="99">
        <v>0</v>
      </c>
      <c r="BF96" s="99">
        <v>7</v>
      </c>
      <c r="BG96" s="99">
        <v>12</v>
      </c>
      <c r="BH96" s="99">
        <v>7</v>
      </c>
      <c r="BI96" s="101">
        <f t="shared" si="95"/>
        <v>26</v>
      </c>
      <c r="BJ96" s="99" t="s">
        <v>767</v>
      </c>
      <c r="BK96" s="99">
        <v>19</v>
      </c>
      <c r="BL96" s="99">
        <v>7</v>
      </c>
      <c r="BM96" s="101">
        <f t="shared" si="96"/>
        <v>11</v>
      </c>
      <c r="BN96" s="99">
        <v>11</v>
      </c>
      <c r="BO96" s="99">
        <v>0</v>
      </c>
      <c r="BP96" s="101">
        <f t="shared" si="97"/>
        <v>44</v>
      </c>
      <c r="BQ96" s="99">
        <v>0</v>
      </c>
      <c r="BR96" s="99">
        <v>15</v>
      </c>
      <c r="BS96" s="99">
        <v>4</v>
      </c>
      <c r="BT96" s="99">
        <v>25</v>
      </c>
      <c r="BU96" s="101">
        <f t="shared" si="98"/>
        <v>7</v>
      </c>
      <c r="BV96" s="99">
        <v>0</v>
      </c>
      <c r="BW96" s="99">
        <v>7</v>
      </c>
      <c r="BX96" s="99">
        <v>0</v>
      </c>
      <c r="BY96" s="101">
        <f t="shared" si="99"/>
        <v>0</v>
      </c>
      <c r="BZ96" s="99">
        <v>0</v>
      </c>
      <c r="CA96" s="99" t="s">
        <v>767</v>
      </c>
      <c r="CB96" s="99">
        <v>0</v>
      </c>
    </row>
    <row r="97" spans="1:242" ht="21.75" customHeight="1">
      <c r="A97" s="76">
        <v>710</v>
      </c>
      <c r="B97" s="77" t="s">
        <v>364</v>
      </c>
      <c r="C97" s="101">
        <f t="shared" si="84"/>
        <v>3323</v>
      </c>
      <c r="D97" s="101">
        <f t="shared" si="85"/>
        <v>95</v>
      </c>
      <c r="E97" s="99">
        <v>35</v>
      </c>
      <c r="F97" s="99">
        <v>95</v>
      </c>
      <c r="G97" s="101">
        <f t="shared" si="86"/>
        <v>86</v>
      </c>
      <c r="H97" s="99">
        <v>19</v>
      </c>
      <c r="I97" s="99">
        <v>67</v>
      </c>
      <c r="J97" s="101">
        <f t="shared" si="87"/>
        <v>63</v>
      </c>
      <c r="K97" s="99">
        <v>0</v>
      </c>
      <c r="L97" s="99">
        <v>34</v>
      </c>
      <c r="M97" s="99">
        <v>12</v>
      </c>
      <c r="N97" s="99">
        <v>17</v>
      </c>
      <c r="O97" s="101">
        <f t="shared" si="88"/>
        <v>71</v>
      </c>
      <c r="P97" s="99">
        <v>0</v>
      </c>
      <c r="Q97" s="99">
        <v>27</v>
      </c>
      <c r="R97" s="99">
        <v>9</v>
      </c>
      <c r="S97" s="99">
        <v>35</v>
      </c>
      <c r="T97" s="101">
        <f t="shared" si="89"/>
        <v>226</v>
      </c>
      <c r="U97" s="99">
        <v>4</v>
      </c>
      <c r="V97" s="99">
        <v>192</v>
      </c>
      <c r="W97" s="99">
        <v>16</v>
      </c>
      <c r="X97" s="99">
        <v>14</v>
      </c>
      <c r="Y97" s="101">
        <f t="shared" si="90"/>
        <v>303</v>
      </c>
      <c r="Z97" s="99">
        <v>0</v>
      </c>
      <c r="AA97" s="99">
        <v>77</v>
      </c>
      <c r="AB97" s="99">
        <v>43</v>
      </c>
      <c r="AC97" s="99">
        <v>121</v>
      </c>
      <c r="AD97" s="99">
        <v>62</v>
      </c>
      <c r="AE97" s="101">
        <f t="shared" si="91"/>
        <v>1009</v>
      </c>
      <c r="AF97" s="99">
        <v>0</v>
      </c>
      <c r="AG97" s="99">
        <v>229</v>
      </c>
      <c r="AH97" s="99">
        <v>218</v>
      </c>
      <c r="AI97" s="99">
        <v>192</v>
      </c>
      <c r="AJ97" s="99">
        <v>187</v>
      </c>
      <c r="AK97" s="99">
        <v>7</v>
      </c>
      <c r="AL97" s="99">
        <v>40</v>
      </c>
      <c r="AM97" s="99">
        <v>19</v>
      </c>
      <c r="AN97" s="99">
        <v>8</v>
      </c>
      <c r="AO97" s="99">
        <v>20</v>
      </c>
      <c r="AP97" s="99">
        <v>89</v>
      </c>
      <c r="AQ97" s="99">
        <v>0</v>
      </c>
      <c r="AR97" s="101">
        <f t="shared" si="92"/>
        <v>146</v>
      </c>
      <c r="AS97" s="99">
        <v>0</v>
      </c>
      <c r="AT97" s="99">
        <v>103</v>
      </c>
      <c r="AU97" s="99">
        <v>43</v>
      </c>
      <c r="AV97" s="101">
        <f t="shared" si="93"/>
        <v>284</v>
      </c>
      <c r="AW97" s="99" t="s">
        <v>767</v>
      </c>
      <c r="AX97" s="99">
        <v>136</v>
      </c>
      <c r="AY97" s="99">
        <v>29</v>
      </c>
      <c r="AZ97" s="99">
        <v>106</v>
      </c>
      <c r="BA97" s="99">
        <v>13</v>
      </c>
      <c r="BB97" s="101">
        <f t="shared" si="94"/>
        <v>342</v>
      </c>
      <c r="BC97" s="99">
        <v>0</v>
      </c>
      <c r="BD97" s="99">
        <v>115</v>
      </c>
      <c r="BE97" s="99">
        <v>0</v>
      </c>
      <c r="BF97" s="99">
        <v>81</v>
      </c>
      <c r="BG97" s="99">
        <v>73</v>
      </c>
      <c r="BH97" s="99">
        <v>73</v>
      </c>
      <c r="BI97" s="101">
        <f t="shared" si="95"/>
        <v>209</v>
      </c>
      <c r="BJ97" s="99">
        <v>4</v>
      </c>
      <c r="BK97" s="99">
        <v>142</v>
      </c>
      <c r="BL97" s="99">
        <v>63</v>
      </c>
      <c r="BM97" s="101">
        <f t="shared" si="96"/>
        <v>116</v>
      </c>
      <c r="BN97" s="99">
        <v>116</v>
      </c>
      <c r="BO97" s="99" t="s">
        <v>767</v>
      </c>
      <c r="BP97" s="101">
        <f t="shared" si="97"/>
        <v>250</v>
      </c>
      <c r="BQ97" s="99" t="s">
        <v>767</v>
      </c>
      <c r="BR97" s="99">
        <v>120</v>
      </c>
      <c r="BS97" s="99">
        <v>33</v>
      </c>
      <c r="BT97" s="99">
        <v>97</v>
      </c>
      <c r="BU97" s="101">
        <f t="shared" si="98"/>
        <v>69</v>
      </c>
      <c r="BV97" s="99" t="s">
        <v>767</v>
      </c>
      <c r="BW97" s="99">
        <v>56</v>
      </c>
      <c r="BX97" s="99">
        <v>13</v>
      </c>
      <c r="BY97" s="101">
        <f t="shared" si="99"/>
        <v>54</v>
      </c>
      <c r="BZ97" s="99">
        <v>0</v>
      </c>
      <c r="CA97" s="99">
        <v>48</v>
      </c>
      <c r="CB97" s="99">
        <v>6</v>
      </c>
    </row>
    <row r="98" spans="1:242" ht="15.95" customHeight="1">
      <c r="A98" s="79">
        <v>715</v>
      </c>
      <c r="B98" s="100" t="s">
        <v>638</v>
      </c>
      <c r="C98" s="101">
        <f t="shared" si="84"/>
        <v>0</v>
      </c>
      <c r="D98" s="101">
        <f t="shared" si="85"/>
        <v>0</v>
      </c>
      <c r="E98" s="99">
        <v>0</v>
      </c>
      <c r="F98" s="99">
        <v>0</v>
      </c>
      <c r="G98" s="101">
        <f t="shared" si="86"/>
        <v>0</v>
      </c>
      <c r="H98" s="99">
        <v>0</v>
      </c>
      <c r="I98" s="99">
        <v>0</v>
      </c>
      <c r="J98" s="101">
        <f t="shared" si="87"/>
        <v>0</v>
      </c>
      <c r="K98" s="99">
        <v>0</v>
      </c>
      <c r="L98" s="99">
        <v>0</v>
      </c>
      <c r="M98" s="99">
        <v>0</v>
      </c>
      <c r="N98" s="99">
        <v>0</v>
      </c>
      <c r="O98" s="101">
        <f t="shared" si="88"/>
        <v>0</v>
      </c>
      <c r="P98" s="99">
        <v>0</v>
      </c>
      <c r="Q98" s="99">
        <v>0</v>
      </c>
      <c r="R98" s="99">
        <v>0</v>
      </c>
      <c r="S98" s="99">
        <v>0</v>
      </c>
      <c r="T98" s="101">
        <f t="shared" si="89"/>
        <v>0</v>
      </c>
      <c r="U98" s="99">
        <v>0</v>
      </c>
      <c r="V98" s="99">
        <v>0</v>
      </c>
      <c r="W98" s="99">
        <v>0</v>
      </c>
      <c r="X98" s="99">
        <v>0</v>
      </c>
      <c r="Y98" s="101">
        <f t="shared" si="90"/>
        <v>0</v>
      </c>
      <c r="Z98" s="99">
        <v>0</v>
      </c>
      <c r="AA98" s="99">
        <v>0</v>
      </c>
      <c r="AB98" s="99">
        <v>0</v>
      </c>
      <c r="AC98" s="99">
        <v>0</v>
      </c>
      <c r="AD98" s="99">
        <v>0</v>
      </c>
      <c r="AE98" s="101">
        <f t="shared" si="91"/>
        <v>0</v>
      </c>
      <c r="AF98" s="99">
        <v>0</v>
      </c>
      <c r="AG98" s="99">
        <v>0</v>
      </c>
      <c r="AH98" s="99">
        <v>0</v>
      </c>
      <c r="AI98" s="99">
        <v>0</v>
      </c>
      <c r="AJ98" s="99">
        <v>0</v>
      </c>
      <c r="AK98" s="99">
        <v>0</v>
      </c>
      <c r="AL98" s="99">
        <v>0</v>
      </c>
      <c r="AM98" s="99">
        <v>0</v>
      </c>
      <c r="AN98" s="99">
        <v>0</v>
      </c>
      <c r="AO98" s="99">
        <v>0</v>
      </c>
      <c r="AP98" s="99">
        <v>0</v>
      </c>
      <c r="AQ98" s="99">
        <v>0</v>
      </c>
      <c r="AR98" s="101">
        <f t="shared" si="92"/>
        <v>0</v>
      </c>
      <c r="AS98" s="99">
        <v>0</v>
      </c>
      <c r="AT98" s="99">
        <v>0</v>
      </c>
      <c r="AU98" s="99">
        <v>0</v>
      </c>
      <c r="AV98" s="101">
        <f t="shared" si="93"/>
        <v>0</v>
      </c>
      <c r="AW98" s="99">
        <v>0</v>
      </c>
      <c r="AX98" s="99">
        <v>0</v>
      </c>
      <c r="AY98" s="99">
        <v>0</v>
      </c>
      <c r="AZ98" s="99" t="s">
        <v>767</v>
      </c>
      <c r="BA98" s="99">
        <v>0</v>
      </c>
      <c r="BB98" s="101">
        <f t="shared" si="94"/>
        <v>0</v>
      </c>
      <c r="BC98" s="99">
        <v>0</v>
      </c>
      <c r="BD98" s="99">
        <v>0</v>
      </c>
      <c r="BE98" s="99">
        <v>0</v>
      </c>
      <c r="BF98" s="99">
        <v>0</v>
      </c>
      <c r="BG98" s="99">
        <v>0</v>
      </c>
      <c r="BH98" s="99">
        <v>0</v>
      </c>
      <c r="BI98" s="101">
        <f t="shared" si="95"/>
        <v>0</v>
      </c>
      <c r="BJ98" s="99">
        <v>0</v>
      </c>
      <c r="BK98" s="99">
        <v>0</v>
      </c>
      <c r="BL98" s="99">
        <v>0</v>
      </c>
      <c r="BM98" s="101">
        <f t="shared" si="96"/>
        <v>0</v>
      </c>
      <c r="BN98" s="99">
        <v>0</v>
      </c>
      <c r="BO98" s="99">
        <v>0</v>
      </c>
      <c r="BP98" s="101">
        <f t="shared" si="97"/>
        <v>0</v>
      </c>
      <c r="BQ98" s="99">
        <v>0</v>
      </c>
      <c r="BR98" s="99">
        <v>0</v>
      </c>
      <c r="BS98" s="99">
        <v>0</v>
      </c>
      <c r="BT98" s="99">
        <v>0</v>
      </c>
      <c r="BU98" s="101">
        <f t="shared" si="98"/>
        <v>0</v>
      </c>
      <c r="BV98" s="99">
        <v>0</v>
      </c>
      <c r="BW98" s="99">
        <v>0</v>
      </c>
      <c r="BX98" s="99">
        <v>0</v>
      </c>
      <c r="BY98" s="101">
        <f t="shared" si="99"/>
        <v>0</v>
      </c>
      <c r="BZ98" s="99">
        <v>0</v>
      </c>
      <c r="CA98" s="99">
        <v>0</v>
      </c>
      <c r="CB98" s="99">
        <v>0</v>
      </c>
    </row>
    <row r="99" spans="1:242" ht="15.95" customHeight="1">
      <c r="A99" s="76">
        <v>716</v>
      </c>
      <c r="B99" s="77" t="s">
        <v>639</v>
      </c>
      <c r="C99" s="101">
        <f t="shared" si="84"/>
        <v>0</v>
      </c>
      <c r="D99" s="101">
        <f t="shared" si="85"/>
        <v>0</v>
      </c>
      <c r="E99" s="99">
        <v>0</v>
      </c>
      <c r="F99" s="99">
        <v>0</v>
      </c>
      <c r="G99" s="101">
        <f t="shared" si="86"/>
        <v>0</v>
      </c>
      <c r="H99" s="99">
        <v>0</v>
      </c>
      <c r="I99" s="99">
        <v>0</v>
      </c>
      <c r="J99" s="101">
        <f t="shared" si="87"/>
        <v>0</v>
      </c>
      <c r="K99" s="99">
        <v>0</v>
      </c>
      <c r="L99" s="99" t="s">
        <v>767</v>
      </c>
      <c r="M99" s="99">
        <v>0</v>
      </c>
      <c r="N99" s="99">
        <v>0</v>
      </c>
      <c r="O99" s="101">
        <f t="shared" si="88"/>
        <v>0</v>
      </c>
      <c r="P99" s="99">
        <v>0</v>
      </c>
      <c r="Q99" s="99">
        <v>0</v>
      </c>
      <c r="R99" s="99">
        <v>0</v>
      </c>
      <c r="S99" s="99">
        <v>0</v>
      </c>
      <c r="T99" s="101">
        <f t="shared" si="89"/>
        <v>0</v>
      </c>
      <c r="U99" s="99">
        <v>0</v>
      </c>
      <c r="V99" s="99">
        <v>0</v>
      </c>
      <c r="W99" s="99">
        <v>0</v>
      </c>
      <c r="X99" s="99">
        <v>0</v>
      </c>
      <c r="Y99" s="101">
        <f t="shared" si="90"/>
        <v>0</v>
      </c>
      <c r="Z99" s="99">
        <v>0</v>
      </c>
      <c r="AA99" s="99">
        <v>0</v>
      </c>
      <c r="AB99" s="99">
        <v>0</v>
      </c>
      <c r="AC99" s="99">
        <v>0</v>
      </c>
      <c r="AD99" s="99">
        <v>0</v>
      </c>
      <c r="AE99" s="101">
        <f t="shared" si="91"/>
        <v>0</v>
      </c>
      <c r="AF99" s="99">
        <v>0</v>
      </c>
      <c r="AG99" s="99">
        <v>0</v>
      </c>
      <c r="AH99" s="99">
        <v>0</v>
      </c>
      <c r="AI99" s="99" t="s">
        <v>767</v>
      </c>
      <c r="AJ99" s="99">
        <v>0</v>
      </c>
      <c r="AK99" s="99">
        <v>0</v>
      </c>
      <c r="AL99" s="99">
        <v>0</v>
      </c>
      <c r="AM99" s="99">
        <v>0</v>
      </c>
      <c r="AN99" s="99">
        <v>0</v>
      </c>
      <c r="AO99" s="99">
        <v>0</v>
      </c>
      <c r="AP99" s="99">
        <v>0</v>
      </c>
      <c r="AQ99" s="99">
        <v>0</v>
      </c>
      <c r="AR99" s="101">
        <f t="shared" si="92"/>
        <v>0</v>
      </c>
      <c r="AS99" s="99">
        <v>0</v>
      </c>
      <c r="AT99" s="99">
        <v>0</v>
      </c>
      <c r="AU99" s="99">
        <v>0</v>
      </c>
      <c r="AV99" s="101">
        <f t="shared" si="93"/>
        <v>0</v>
      </c>
      <c r="AW99" s="99">
        <v>0</v>
      </c>
      <c r="AX99" s="99">
        <v>0</v>
      </c>
      <c r="AY99" s="99" t="s">
        <v>767</v>
      </c>
      <c r="AZ99" s="99">
        <v>0</v>
      </c>
      <c r="BA99" s="99">
        <v>0</v>
      </c>
      <c r="BB99" s="101">
        <f t="shared" si="94"/>
        <v>0</v>
      </c>
      <c r="BC99" s="99">
        <v>0</v>
      </c>
      <c r="BD99" s="99">
        <v>0</v>
      </c>
      <c r="BE99" s="99">
        <v>0</v>
      </c>
      <c r="BF99" s="99">
        <v>0</v>
      </c>
      <c r="BG99" s="99">
        <v>0</v>
      </c>
      <c r="BH99" s="99">
        <v>0</v>
      </c>
      <c r="BI99" s="101">
        <f t="shared" si="95"/>
        <v>0</v>
      </c>
      <c r="BJ99" s="99">
        <v>0</v>
      </c>
      <c r="BK99" s="99">
        <v>0</v>
      </c>
      <c r="BL99" s="99">
        <v>0</v>
      </c>
      <c r="BM99" s="101">
        <f t="shared" si="96"/>
        <v>0</v>
      </c>
      <c r="BN99" s="99">
        <v>0</v>
      </c>
      <c r="BO99" s="99">
        <v>0</v>
      </c>
      <c r="BP99" s="101">
        <f t="shared" si="97"/>
        <v>0</v>
      </c>
      <c r="BQ99" s="99">
        <v>0</v>
      </c>
      <c r="BR99" s="99">
        <v>0</v>
      </c>
      <c r="BS99" s="99">
        <v>0</v>
      </c>
      <c r="BT99" s="99">
        <v>0</v>
      </c>
      <c r="BU99" s="101">
        <f t="shared" si="98"/>
        <v>0</v>
      </c>
      <c r="BV99" s="99">
        <v>0</v>
      </c>
      <c r="BW99" s="99">
        <v>0</v>
      </c>
      <c r="BX99" s="99">
        <v>0</v>
      </c>
      <c r="BY99" s="101">
        <f t="shared" si="99"/>
        <v>0</v>
      </c>
      <c r="BZ99" s="99">
        <v>0</v>
      </c>
      <c r="CA99" s="99">
        <v>0</v>
      </c>
      <c r="CB99" s="99">
        <v>0</v>
      </c>
    </row>
    <row r="100" spans="1:242" ht="15.95" customHeight="1">
      <c r="A100" s="76">
        <v>717</v>
      </c>
      <c r="B100" s="77" t="s">
        <v>309</v>
      </c>
      <c r="C100" s="101">
        <f t="shared" si="84"/>
        <v>4</v>
      </c>
      <c r="D100" s="101">
        <f t="shared" si="85"/>
        <v>0</v>
      </c>
      <c r="E100" s="99">
        <v>0</v>
      </c>
      <c r="F100" s="99">
        <v>0</v>
      </c>
      <c r="G100" s="101">
        <f t="shared" si="86"/>
        <v>0</v>
      </c>
      <c r="H100" s="99">
        <v>0</v>
      </c>
      <c r="I100" s="99">
        <v>0</v>
      </c>
      <c r="J100" s="101">
        <f t="shared" si="87"/>
        <v>0</v>
      </c>
      <c r="K100" s="99">
        <v>0</v>
      </c>
      <c r="L100" s="99">
        <v>0</v>
      </c>
      <c r="M100" s="99">
        <v>0</v>
      </c>
      <c r="N100" s="99">
        <v>0</v>
      </c>
      <c r="O100" s="101">
        <f t="shared" si="88"/>
        <v>0</v>
      </c>
      <c r="P100" s="99">
        <v>0</v>
      </c>
      <c r="Q100" s="99">
        <v>0</v>
      </c>
      <c r="R100" s="99">
        <v>0</v>
      </c>
      <c r="S100" s="99">
        <v>0</v>
      </c>
      <c r="T100" s="101">
        <f t="shared" si="89"/>
        <v>4</v>
      </c>
      <c r="U100" s="99">
        <v>0</v>
      </c>
      <c r="V100" s="99">
        <v>4</v>
      </c>
      <c r="W100" s="99">
        <v>0</v>
      </c>
      <c r="X100" s="99">
        <v>0</v>
      </c>
      <c r="Y100" s="101">
        <f t="shared" si="90"/>
        <v>0</v>
      </c>
      <c r="Z100" s="99">
        <v>0</v>
      </c>
      <c r="AA100" s="99" t="s">
        <v>767</v>
      </c>
      <c r="AB100" s="99" t="s">
        <v>767</v>
      </c>
      <c r="AC100" s="99">
        <v>0</v>
      </c>
      <c r="AD100" s="99">
        <v>0</v>
      </c>
      <c r="AE100" s="101">
        <f t="shared" si="91"/>
        <v>0</v>
      </c>
      <c r="AF100" s="99">
        <v>0</v>
      </c>
      <c r="AG100" s="99" t="s">
        <v>767</v>
      </c>
      <c r="AH100" s="99" t="s">
        <v>767</v>
      </c>
      <c r="AI100" s="99">
        <v>0</v>
      </c>
      <c r="AJ100" s="99" t="s">
        <v>767</v>
      </c>
      <c r="AK100" s="99">
        <v>0</v>
      </c>
      <c r="AL100" s="99" t="s">
        <v>767</v>
      </c>
      <c r="AM100" s="99">
        <v>0</v>
      </c>
      <c r="AN100" s="99">
        <v>0</v>
      </c>
      <c r="AO100" s="99">
        <v>0</v>
      </c>
      <c r="AP100" s="99">
        <v>0</v>
      </c>
      <c r="AQ100" s="99">
        <v>0</v>
      </c>
      <c r="AR100" s="101">
        <f t="shared" si="92"/>
        <v>0</v>
      </c>
      <c r="AS100" s="99">
        <v>0</v>
      </c>
      <c r="AT100" s="99">
        <v>0</v>
      </c>
      <c r="AU100" s="99">
        <v>0</v>
      </c>
      <c r="AV100" s="101">
        <f t="shared" si="93"/>
        <v>0</v>
      </c>
      <c r="AW100" s="99">
        <v>0</v>
      </c>
      <c r="AX100" s="99" t="s">
        <v>767</v>
      </c>
      <c r="AY100" s="99">
        <v>0</v>
      </c>
      <c r="AZ100" s="99">
        <v>0</v>
      </c>
      <c r="BA100" s="99">
        <v>0</v>
      </c>
      <c r="BB100" s="101">
        <f t="shared" si="94"/>
        <v>0</v>
      </c>
      <c r="BC100" s="99">
        <v>0</v>
      </c>
      <c r="BD100" s="99" t="s">
        <v>767</v>
      </c>
      <c r="BE100" s="99">
        <v>0</v>
      </c>
      <c r="BF100" s="99" t="s">
        <v>767</v>
      </c>
      <c r="BG100" s="99">
        <v>0</v>
      </c>
      <c r="BH100" s="99" t="s">
        <v>767</v>
      </c>
      <c r="BI100" s="101">
        <f t="shared" si="95"/>
        <v>0</v>
      </c>
      <c r="BJ100" s="99">
        <v>0</v>
      </c>
      <c r="BK100" s="99">
        <v>0</v>
      </c>
      <c r="BL100" s="99">
        <v>0</v>
      </c>
      <c r="BM100" s="101">
        <f t="shared" si="96"/>
        <v>0</v>
      </c>
      <c r="BN100" s="99" t="s">
        <v>767</v>
      </c>
      <c r="BO100" s="99">
        <v>0</v>
      </c>
      <c r="BP100" s="101">
        <f t="shared" si="97"/>
        <v>0</v>
      </c>
      <c r="BQ100" s="99">
        <v>0</v>
      </c>
      <c r="BR100" s="99">
        <v>0</v>
      </c>
      <c r="BS100" s="99">
        <v>0</v>
      </c>
      <c r="BT100" s="99">
        <v>0</v>
      </c>
      <c r="BU100" s="101">
        <f t="shared" si="98"/>
        <v>0</v>
      </c>
      <c r="BV100" s="99">
        <v>0</v>
      </c>
      <c r="BW100" s="99">
        <v>0</v>
      </c>
      <c r="BX100" s="99">
        <v>0</v>
      </c>
      <c r="BY100" s="101">
        <f t="shared" si="99"/>
        <v>0</v>
      </c>
      <c r="BZ100" s="99">
        <v>0</v>
      </c>
      <c r="CA100" s="99" t="s">
        <v>767</v>
      </c>
      <c r="CB100" s="99">
        <v>0</v>
      </c>
    </row>
    <row r="101" spans="1:242" ht="15.95" customHeight="1">
      <c r="A101" s="79">
        <v>720</v>
      </c>
      <c r="B101" s="77" t="s">
        <v>421</v>
      </c>
      <c r="C101" s="101">
        <f t="shared" si="84"/>
        <v>5</v>
      </c>
      <c r="D101" s="101">
        <f t="shared" si="85"/>
        <v>0</v>
      </c>
      <c r="E101" s="99">
        <v>0</v>
      </c>
      <c r="F101" s="99">
        <v>0</v>
      </c>
      <c r="G101" s="101">
        <f t="shared" si="86"/>
        <v>0</v>
      </c>
      <c r="H101" s="99">
        <v>0</v>
      </c>
      <c r="I101" s="99">
        <v>0</v>
      </c>
      <c r="J101" s="101">
        <f t="shared" si="87"/>
        <v>0</v>
      </c>
      <c r="K101" s="99">
        <v>0</v>
      </c>
      <c r="L101" s="99" t="s">
        <v>767</v>
      </c>
      <c r="M101" s="99">
        <v>0</v>
      </c>
      <c r="N101" s="99">
        <v>0</v>
      </c>
      <c r="O101" s="101">
        <f t="shared" si="88"/>
        <v>0</v>
      </c>
      <c r="P101" s="99">
        <v>0</v>
      </c>
      <c r="Q101" s="99">
        <v>0</v>
      </c>
      <c r="R101" s="99">
        <v>0</v>
      </c>
      <c r="S101" s="99">
        <v>0</v>
      </c>
      <c r="T101" s="101">
        <f t="shared" si="89"/>
        <v>0</v>
      </c>
      <c r="U101" s="99">
        <v>0</v>
      </c>
      <c r="V101" s="99">
        <v>0</v>
      </c>
      <c r="W101" s="99">
        <v>0</v>
      </c>
      <c r="X101" s="99">
        <v>0</v>
      </c>
      <c r="Y101" s="101">
        <f t="shared" si="90"/>
        <v>0</v>
      </c>
      <c r="Z101" s="99">
        <v>0</v>
      </c>
      <c r="AA101" s="99">
        <v>0</v>
      </c>
      <c r="AB101" s="99">
        <v>0</v>
      </c>
      <c r="AC101" s="99" t="s">
        <v>767</v>
      </c>
      <c r="AD101" s="99">
        <v>0</v>
      </c>
      <c r="AE101" s="101">
        <f t="shared" si="91"/>
        <v>5</v>
      </c>
      <c r="AF101" s="99">
        <v>0</v>
      </c>
      <c r="AG101" s="99">
        <v>0</v>
      </c>
      <c r="AH101" s="99">
        <v>0</v>
      </c>
      <c r="AI101" s="99">
        <v>0</v>
      </c>
      <c r="AJ101" s="99">
        <v>0</v>
      </c>
      <c r="AK101" s="99">
        <v>0</v>
      </c>
      <c r="AL101" s="99">
        <v>0</v>
      </c>
      <c r="AM101" s="99">
        <v>5</v>
      </c>
      <c r="AN101" s="99">
        <v>0</v>
      </c>
      <c r="AO101" s="99">
        <v>0</v>
      </c>
      <c r="AP101" s="99">
        <v>0</v>
      </c>
      <c r="AQ101" s="99">
        <v>0</v>
      </c>
      <c r="AR101" s="101">
        <f t="shared" si="92"/>
        <v>0</v>
      </c>
      <c r="AS101" s="99">
        <v>0</v>
      </c>
      <c r="AT101" s="99" t="s">
        <v>767</v>
      </c>
      <c r="AU101" s="99">
        <v>0</v>
      </c>
      <c r="AV101" s="101">
        <f t="shared" si="93"/>
        <v>0</v>
      </c>
      <c r="AW101" s="99">
        <v>0</v>
      </c>
      <c r="AX101" s="99" t="s">
        <v>767</v>
      </c>
      <c r="AY101" s="99">
        <v>0</v>
      </c>
      <c r="AZ101" s="99" t="s">
        <v>767</v>
      </c>
      <c r="BA101" s="99">
        <v>0</v>
      </c>
      <c r="BB101" s="101">
        <f t="shared" si="94"/>
        <v>0</v>
      </c>
      <c r="BC101" s="99">
        <v>0</v>
      </c>
      <c r="BD101" s="99" t="s">
        <v>767</v>
      </c>
      <c r="BE101" s="99">
        <v>0</v>
      </c>
      <c r="BF101" s="99">
        <v>0</v>
      </c>
      <c r="BG101" s="99">
        <v>0</v>
      </c>
      <c r="BH101" s="99">
        <v>0</v>
      </c>
      <c r="BI101" s="101">
        <f t="shared" si="95"/>
        <v>0</v>
      </c>
      <c r="BJ101" s="99">
        <v>0</v>
      </c>
      <c r="BK101" s="99">
        <v>0</v>
      </c>
      <c r="BL101" s="99">
        <v>0</v>
      </c>
      <c r="BM101" s="101">
        <f t="shared" si="96"/>
        <v>0</v>
      </c>
      <c r="BN101" s="99">
        <v>0</v>
      </c>
      <c r="BO101" s="99">
        <v>0</v>
      </c>
      <c r="BP101" s="101">
        <f t="shared" si="97"/>
        <v>0</v>
      </c>
      <c r="BQ101" s="99">
        <v>0</v>
      </c>
      <c r="BR101" s="99" t="s">
        <v>767</v>
      </c>
      <c r="BS101" s="99">
        <v>0</v>
      </c>
      <c r="BT101" s="99">
        <v>0</v>
      </c>
      <c r="BU101" s="101">
        <f t="shared" si="98"/>
        <v>0</v>
      </c>
      <c r="BV101" s="99">
        <v>0</v>
      </c>
      <c r="BW101" s="99">
        <v>0</v>
      </c>
      <c r="BX101" s="99">
        <v>0</v>
      </c>
      <c r="BY101" s="101">
        <f t="shared" si="99"/>
        <v>0</v>
      </c>
      <c r="BZ101" s="99">
        <v>0</v>
      </c>
      <c r="CA101" s="99">
        <v>0</v>
      </c>
      <c r="CB101" s="99">
        <v>0</v>
      </c>
    </row>
    <row r="102" spans="1:242" ht="15.95" customHeight="1">
      <c r="A102" s="79">
        <v>721</v>
      </c>
      <c r="B102" s="77" t="s">
        <v>836</v>
      </c>
      <c r="C102" s="101">
        <f t="shared" si="84"/>
        <v>10</v>
      </c>
      <c r="D102" s="101">
        <f t="shared" si="85"/>
        <v>0</v>
      </c>
      <c r="E102" s="99">
        <v>13</v>
      </c>
      <c r="F102" s="99">
        <v>0</v>
      </c>
      <c r="G102" s="101">
        <f t="shared" si="86"/>
        <v>4</v>
      </c>
      <c r="H102" s="99">
        <v>0</v>
      </c>
      <c r="I102" s="99">
        <v>4</v>
      </c>
      <c r="J102" s="101">
        <f t="shared" si="87"/>
        <v>0</v>
      </c>
      <c r="K102" s="99">
        <v>0</v>
      </c>
      <c r="L102" s="99">
        <v>0</v>
      </c>
      <c r="M102" s="99">
        <v>0</v>
      </c>
      <c r="N102" s="99">
        <v>0</v>
      </c>
      <c r="O102" s="101">
        <f t="shared" si="88"/>
        <v>0</v>
      </c>
      <c r="P102" s="99">
        <v>0</v>
      </c>
      <c r="Q102" s="99">
        <v>0</v>
      </c>
      <c r="R102" s="99">
        <v>0</v>
      </c>
      <c r="S102" s="99">
        <v>0</v>
      </c>
      <c r="T102" s="101">
        <f t="shared" si="89"/>
        <v>0</v>
      </c>
      <c r="U102" s="99">
        <v>0</v>
      </c>
      <c r="V102" s="99">
        <v>0</v>
      </c>
      <c r="W102" s="99">
        <v>0</v>
      </c>
      <c r="X102" s="99">
        <v>0</v>
      </c>
      <c r="Y102" s="101">
        <f t="shared" si="90"/>
        <v>0</v>
      </c>
      <c r="Z102" s="99">
        <v>0</v>
      </c>
      <c r="AA102" s="99">
        <v>0</v>
      </c>
      <c r="AB102" s="99">
        <v>0</v>
      </c>
      <c r="AC102" s="99">
        <v>0</v>
      </c>
      <c r="AD102" s="99">
        <v>0</v>
      </c>
      <c r="AE102" s="101">
        <f t="shared" si="91"/>
        <v>6</v>
      </c>
      <c r="AF102" s="99">
        <v>0</v>
      </c>
      <c r="AG102" s="99">
        <v>0</v>
      </c>
      <c r="AH102" s="99">
        <v>0</v>
      </c>
      <c r="AI102" s="99">
        <v>0</v>
      </c>
      <c r="AJ102" s="99">
        <v>0</v>
      </c>
      <c r="AK102" s="99">
        <v>0</v>
      </c>
      <c r="AL102" s="99">
        <v>6</v>
      </c>
      <c r="AM102" s="99">
        <v>0</v>
      </c>
      <c r="AN102" s="99">
        <v>0</v>
      </c>
      <c r="AO102" s="99">
        <v>0</v>
      </c>
      <c r="AP102" s="99">
        <v>0</v>
      </c>
      <c r="AQ102" s="99">
        <v>0</v>
      </c>
      <c r="AR102" s="101">
        <f t="shared" si="92"/>
        <v>0</v>
      </c>
      <c r="AS102" s="99">
        <v>0</v>
      </c>
      <c r="AT102" s="99">
        <v>0</v>
      </c>
      <c r="AU102" s="99" t="s">
        <v>767</v>
      </c>
      <c r="AV102" s="101">
        <f t="shared" si="93"/>
        <v>0</v>
      </c>
      <c r="AW102" s="99">
        <v>0</v>
      </c>
      <c r="AX102" s="99">
        <v>0</v>
      </c>
      <c r="AY102" s="99">
        <v>0</v>
      </c>
      <c r="AZ102" s="99">
        <v>0</v>
      </c>
      <c r="BA102" s="99">
        <v>0</v>
      </c>
      <c r="BB102" s="101">
        <f t="shared" si="94"/>
        <v>0</v>
      </c>
      <c r="BC102" s="99">
        <v>0</v>
      </c>
      <c r="BD102" s="99">
        <v>0</v>
      </c>
      <c r="BE102" s="99">
        <v>0</v>
      </c>
      <c r="BF102" s="99">
        <v>0</v>
      </c>
      <c r="BG102" s="99">
        <v>0</v>
      </c>
      <c r="BH102" s="99">
        <v>0</v>
      </c>
      <c r="BI102" s="101">
        <f t="shared" si="95"/>
        <v>0</v>
      </c>
      <c r="BJ102" s="99">
        <v>0</v>
      </c>
      <c r="BK102" s="99">
        <v>0</v>
      </c>
      <c r="BL102" s="99">
        <v>0</v>
      </c>
      <c r="BM102" s="101">
        <f t="shared" si="96"/>
        <v>0</v>
      </c>
      <c r="BN102" s="99">
        <v>0</v>
      </c>
      <c r="BO102" s="99">
        <v>0</v>
      </c>
      <c r="BP102" s="101">
        <f t="shared" si="97"/>
        <v>0</v>
      </c>
      <c r="BQ102" s="99">
        <v>0</v>
      </c>
      <c r="BR102" s="99">
        <v>0</v>
      </c>
      <c r="BS102" s="99">
        <v>0</v>
      </c>
      <c r="BT102" s="99">
        <v>0</v>
      </c>
      <c r="BU102" s="101">
        <f t="shared" si="98"/>
        <v>0</v>
      </c>
      <c r="BV102" s="99">
        <v>0</v>
      </c>
      <c r="BW102" s="99">
        <v>0</v>
      </c>
      <c r="BX102" s="99">
        <v>0</v>
      </c>
      <c r="BY102" s="101">
        <f t="shared" si="99"/>
        <v>0</v>
      </c>
      <c r="BZ102" s="99">
        <v>0</v>
      </c>
      <c r="CA102" s="99">
        <v>0</v>
      </c>
      <c r="CB102" s="99">
        <v>0</v>
      </c>
    </row>
    <row r="103" spans="1:242" ht="15.95" customHeight="1">
      <c r="A103" s="79">
        <v>723</v>
      </c>
      <c r="B103" s="81" t="s">
        <v>145</v>
      </c>
      <c r="C103" s="101">
        <f t="shared" si="84"/>
        <v>0</v>
      </c>
      <c r="D103" s="101">
        <f t="shared" si="85"/>
        <v>0</v>
      </c>
      <c r="E103" s="99">
        <v>0</v>
      </c>
      <c r="F103" s="99">
        <v>0</v>
      </c>
      <c r="G103" s="101">
        <f t="shared" si="86"/>
        <v>0</v>
      </c>
      <c r="H103" s="99">
        <v>0</v>
      </c>
      <c r="I103" s="99">
        <v>0</v>
      </c>
      <c r="J103" s="101">
        <f t="shared" si="87"/>
        <v>0</v>
      </c>
      <c r="K103" s="99">
        <v>0</v>
      </c>
      <c r="L103" s="99">
        <v>0</v>
      </c>
      <c r="M103" s="99">
        <v>0</v>
      </c>
      <c r="N103" s="99">
        <v>0</v>
      </c>
      <c r="O103" s="101">
        <f t="shared" si="88"/>
        <v>0</v>
      </c>
      <c r="P103" s="99">
        <v>0</v>
      </c>
      <c r="Q103" s="99">
        <v>0</v>
      </c>
      <c r="R103" s="99">
        <v>0</v>
      </c>
      <c r="S103" s="99">
        <v>0</v>
      </c>
      <c r="T103" s="101">
        <f t="shared" si="89"/>
        <v>0</v>
      </c>
      <c r="U103" s="99">
        <v>0</v>
      </c>
      <c r="V103" s="99">
        <v>0</v>
      </c>
      <c r="W103" s="99">
        <v>0</v>
      </c>
      <c r="X103" s="99">
        <v>0</v>
      </c>
      <c r="Y103" s="101">
        <f t="shared" si="90"/>
        <v>0</v>
      </c>
      <c r="Z103" s="99">
        <v>0</v>
      </c>
      <c r="AA103" s="99">
        <v>0</v>
      </c>
      <c r="AB103" s="99">
        <v>0</v>
      </c>
      <c r="AC103" s="99" t="s">
        <v>767</v>
      </c>
      <c r="AD103" s="99">
        <v>0</v>
      </c>
      <c r="AE103" s="101">
        <f t="shared" si="91"/>
        <v>0</v>
      </c>
      <c r="AF103" s="99">
        <v>0</v>
      </c>
      <c r="AG103" s="99">
        <v>0</v>
      </c>
      <c r="AH103" s="99">
        <v>0</v>
      </c>
      <c r="AI103" s="99">
        <v>0</v>
      </c>
      <c r="AJ103" s="99">
        <v>0</v>
      </c>
      <c r="AK103" s="99">
        <v>0</v>
      </c>
      <c r="AL103" s="99" t="s">
        <v>767</v>
      </c>
      <c r="AM103" s="99">
        <v>0</v>
      </c>
      <c r="AN103" s="99">
        <v>0</v>
      </c>
      <c r="AO103" s="99">
        <v>0</v>
      </c>
      <c r="AP103" s="99">
        <v>0</v>
      </c>
      <c r="AQ103" s="99">
        <v>0</v>
      </c>
      <c r="AR103" s="101">
        <f t="shared" si="92"/>
        <v>0</v>
      </c>
      <c r="AS103" s="99">
        <v>0</v>
      </c>
      <c r="AT103" s="99">
        <v>0</v>
      </c>
      <c r="AU103" s="99">
        <v>0</v>
      </c>
      <c r="AV103" s="101">
        <f t="shared" si="93"/>
        <v>0</v>
      </c>
      <c r="AW103" s="99">
        <v>0</v>
      </c>
      <c r="AX103" s="99">
        <v>0</v>
      </c>
      <c r="AY103" s="99">
        <v>0</v>
      </c>
      <c r="AZ103" s="99">
        <v>0</v>
      </c>
      <c r="BA103" s="99">
        <v>0</v>
      </c>
      <c r="BB103" s="101">
        <f t="shared" si="94"/>
        <v>0</v>
      </c>
      <c r="BC103" s="99">
        <v>0</v>
      </c>
      <c r="BD103" s="99">
        <v>0</v>
      </c>
      <c r="BE103" s="99">
        <v>0</v>
      </c>
      <c r="BF103" s="99">
        <v>0</v>
      </c>
      <c r="BG103" s="99">
        <v>0</v>
      </c>
      <c r="BH103" s="99">
        <v>0</v>
      </c>
      <c r="BI103" s="101">
        <f t="shared" si="95"/>
        <v>0</v>
      </c>
      <c r="BJ103" s="99">
        <v>0</v>
      </c>
      <c r="BK103" s="99">
        <v>0</v>
      </c>
      <c r="BL103" s="99">
        <v>0</v>
      </c>
      <c r="BM103" s="101">
        <f t="shared" si="96"/>
        <v>0</v>
      </c>
      <c r="BN103" s="99">
        <v>0</v>
      </c>
      <c r="BO103" s="99">
        <v>0</v>
      </c>
      <c r="BP103" s="101">
        <f t="shared" si="97"/>
        <v>0</v>
      </c>
      <c r="BQ103" s="99">
        <v>0</v>
      </c>
      <c r="BR103" s="99">
        <v>0</v>
      </c>
      <c r="BS103" s="99">
        <v>0</v>
      </c>
      <c r="BT103" s="99">
        <v>0</v>
      </c>
      <c r="BU103" s="101">
        <f t="shared" si="98"/>
        <v>0</v>
      </c>
      <c r="BV103" s="99">
        <v>0</v>
      </c>
      <c r="BW103" s="99" t="s">
        <v>767</v>
      </c>
      <c r="BX103" s="99">
        <v>0</v>
      </c>
      <c r="BY103" s="101">
        <f t="shared" si="99"/>
        <v>0</v>
      </c>
      <c r="BZ103" s="99">
        <v>0</v>
      </c>
      <c r="CA103" s="99" t="s">
        <v>767</v>
      </c>
      <c r="CB103" s="99">
        <v>0</v>
      </c>
    </row>
    <row r="104" spans="1:242" ht="15.95" customHeight="1">
      <c r="A104" s="79">
        <v>724</v>
      </c>
      <c r="B104" s="80" t="s">
        <v>146</v>
      </c>
      <c r="C104" s="101">
        <f t="shared" si="84"/>
        <v>0</v>
      </c>
      <c r="D104" s="101">
        <f t="shared" si="85"/>
        <v>0</v>
      </c>
      <c r="E104" s="99">
        <v>0</v>
      </c>
      <c r="F104" s="99">
        <v>0</v>
      </c>
      <c r="G104" s="101">
        <f t="shared" si="86"/>
        <v>0</v>
      </c>
      <c r="H104" s="99">
        <v>0</v>
      </c>
      <c r="I104" s="99">
        <v>0</v>
      </c>
      <c r="J104" s="101">
        <f t="shared" si="87"/>
        <v>0</v>
      </c>
      <c r="K104" s="99">
        <v>0</v>
      </c>
      <c r="L104" s="99">
        <v>0</v>
      </c>
      <c r="M104" s="99">
        <v>0</v>
      </c>
      <c r="N104" s="99">
        <v>0</v>
      </c>
      <c r="O104" s="101">
        <f t="shared" si="88"/>
        <v>0</v>
      </c>
      <c r="P104" s="99">
        <v>0</v>
      </c>
      <c r="Q104" s="99">
        <v>0</v>
      </c>
      <c r="R104" s="99">
        <v>0</v>
      </c>
      <c r="S104" s="99">
        <v>0</v>
      </c>
      <c r="T104" s="101">
        <f t="shared" si="89"/>
        <v>0</v>
      </c>
      <c r="U104" s="99">
        <v>0</v>
      </c>
      <c r="V104" s="99">
        <v>0</v>
      </c>
      <c r="W104" s="99">
        <v>0</v>
      </c>
      <c r="X104" s="99">
        <v>0</v>
      </c>
      <c r="Y104" s="101">
        <f t="shared" si="90"/>
        <v>0</v>
      </c>
      <c r="Z104" s="99">
        <v>0</v>
      </c>
      <c r="AA104" s="99">
        <v>0</v>
      </c>
      <c r="AB104" s="99">
        <v>0</v>
      </c>
      <c r="AC104" s="99">
        <v>0</v>
      </c>
      <c r="AD104" s="99">
        <v>0</v>
      </c>
      <c r="AE104" s="101">
        <f t="shared" si="91"/>
        <v>0</v>
      </c>
      <c r="AF104" s="99">
        <v>0</v>
      </c>
      <c r="AG104" s="99">
        <v>0</v>
      </c>
      <c r="AH104" s="99">
        <v>0</v>
      </c>
      <c r="AI104" s="99">
        <v>0</v>
      </c>
      <c r="AJ104" s="99">
        <v>0</v>
      </c>
      <c r="AK104" s="99">
        <v>0</v>
      </c>
      <c r="AL104" s="99" t="s">
        <v>767</v>
      </c>
      <c r="AM104" s="99">
        <v>0</v>
      </c>
      <c r="AN104" s="99">
        <v>0</v>
      </c>
      <c r="AO104" s="99">
        <v>0</v>
      </c>
      <c r="AP104" s="99">
        <v>0</v>
      </c>
      <c r="AQ104" s="99">
        <v>0</v>
      </c>
      <c r="AR104" s="101">
        <f t="shared" si="92"/>
        <v>0</v>
      </c>
      <c r="AS104" s="99">
        <v>0</v>
      </c>
      <c r="AT104" s="99">
        <v>0</v>
      </c>
      <c r="AU104" s="99">
        <v>0</v>
      </c>
      <c r="AV104" s="101">
        <f t="shared" si="93"/>
        <v>0</v>
      </c>
      <c r="AW104" s="99">
        <v>0</v>
      </c>
      <c r="AX104" s="99">
        <v>0</v>
      </c>
      <c r="AY104" s="99">
        <v>0</v>
      </c>
      <c r="AZ104" s="99">
        <v>0</v>
      </c>
      <c r="BA104" s="99">
        <v>0</v>
      </c>
      <c r="BB104" s="101">
        <f t="shared" si="94"/>
        <v>0</v>
      </c>
      <c r="BC104" s="99">
        <v>0</v>
      </c>
      <c r="BD104" s="99">
        <v>0</v>
      </c>
      <c r="BE104" s="99">
        <v>0</v>
      </c>
      <c r="BF104" s="99">
        <v>0</v>
      </c>
      <c r="BG104" s="99">
        <v>0</v>
      </c>
      <c r="BH104" s="99">
        <v>0</v>
      </c>
      <c r="BI104" s="101">
        <f t="shared" si="95"/>
        <v>0</v>
      </c>
      <c r="BJ104" s="99">
        <v>0</v>
      </c>
      <c r="BK104" s="99">
        <v>0</v>
      </c>
      <c r="BL104" s="99">
        <v>0</v>
      </c>
      <c r="BM104" s="101">
        <f t="shared" si="96"/>
        <v>0</v>
      </c>
      <c r="BN104" s="99">
        <v>0</v>
      </c>
      <c r="BO104" s="99">
        <v>0</v>
      </c>
      <c r="BP104" s="101">
        <f t="shared" si="97"/>
        <v>0</v>
      </c>
      <c r="BQ104" s="99">
        <v>0</v>
      </c>
      <c r="BR104" s="99">
        <v>0</v>
      </c>
      <c r="BS104" s="99">
        <v>0</v>
      </c>
      <c r="BT104" s="99">
        <v>0</v>
      </c>
      <c r="BU104" s="101">
        <f t="shared" si="98"/>
        <v>0</v>
      </c>
      <c r="BV104" s="99">
        <v>0</v>
      </c>
      <c r="BW104" s="99">
        <v>0</v>
      </c>
      <c r="BX104" s="99">
        <v>0</v>
      </c>
      <c r="BY104" s="101">
        <f t="shared" si="99"/>
        <v>0</v>
      </c>
      <c r="BZ104" s="99">
        <v>0</v>
      </c>
      <c r="CA104" s="99">
        <v>0</v>
      </c>
      <c r="CB104" s="99">
        <v>0</v>
      </c>
    </row>
    <row r="105" spans="1:242" ht="15.75" customHeight="1">
      <c r="A105" s="79">
        <v>725</v>
      </c>
      <c r="B105" s="81" t="s">
        <v>147</v>
      </c>
      <c r="C105" s="101">
        <f t="shared" si="84"/>
        <v>0</v>
      </c>
      <c r="D105" s="101">
        <f t="shared" si="85"/>
        <v>0</v>
      </c>
      <c r="E105" s="99" t="s">
        <v>767</v>
      </c>
      <c r="F105" s="99">
        <v>0</v>
      </c>
      <c r="G105" s="101">
        <f t="shared" si="86"/>
        <v>0</v>
      </c>
      <c r="H105" s="99">
        <v>0</v>
      </c>
      <c r="I105" s="99">
        <v>0</v>
      </c>
      <c r="J105" s="101">
        <f t="shared" si="87"/>
        <v>0</v>
      </c>
      <c r="K105" s="99">
        <v>0</v>
      </c>
      <c r="L105" s="99">
        <v>0</v>
      </c>
      <c r="M105" s="99">
        <v>0</v>
      </c>
      <c r="N105" s="99">
        <v>0</v>
      </c>
      <c r="O105" s="101">
        <f t="shared" si="88"/>
        <v>0</v>
      </c>
      <c r="P105" s="99">
        <v>0</v>
      </c>
      <c r="Q105" s="99">
        <v>0</v>
      </c>
      <c r="R105" s="99">
        <v>0</v>
      </c>
      <c r="S105" s="99">
        <v>0</v>
      </c>
      <c r="T105" s="101">
        <f t="shared" si="89"/>
        <v>0</v>
      </c>
      <c r="U105" s="99">
        <v>0</v>
      </c>
      <c r="V105" s="99">
        <v>0</v>
      </c>
      <c r="W105" s="99">
        <v>0</v>
      </c>
      <c r="X105" s="99">
        <v>0</v>
      </c>
      <c r="Y105" s="101">
        <f t="shared" si="90"/>
        <v>0</v>
      </c>
      <c r="Z105" s="99">
        <v>0</v>
      </c>
      <c r="AA105" s="99">
        <v>0</v>
      </c>
      <c r="AB105" s="99">
        <v>0</v>
      </c>
      <c r="AC105" s="99">
        <v>0</v>
      </c>
      <c r="AD105" s="99">
        <v>0</v>
      </c>
      <c r="AE105" s="101">
        <f t="shared" si="91"/>
        <v>0</v>
      </c>
      <c r="AF105" s="99">
        <v>0</v>
      </c>
      <c r="AG105" s="99">
        <v>0</v>
      </c>
      <c r="AH105" s="99">
        <v>0</v>
      </c>
      <c r="AI105" s="99">
        <v>0</v>
      </c>
      <c r="AJ105" s="99">
        <v>0</v>
      </c>
      <c r="AK105" s="99">
        <v>0</v>
      </c>
      <c r="AL105" s="99">
        <v>0</v>
      </c>
      <c r="AM105" s="99">
        <v>0</v>
      </c>
      <c r="AN105" s="99">
        <v>0</v>
      </c>
      <c r="AO105" s="99">
        <v>0</v>
      </c>
      <c r="AP105" s="99">
        <v>0</v>
      </c>
      <c r="AQ105" s="99">
        <v>0</v>
      </c>
      <c r="AR105" s="101">
        <f t="shared" si="92"/>
        <v>0</v>
      </c>
      <c r="AS105" s="99">
        <v>0</v>
      </c>
      <c r="AT105" s="99">
        <v>0</v>
      </c>
      <c r="AU105" s="99">
        <v>0</v>
      </c>
      <c r="AV105" s="101">
        <f t="shared" si="93"/>
        <v>0</v>
      </c>
      <c r="AW105" s="99">
        <v>0</v>
      </c>
      <c r="AX105" s="99">
        <v>0</v>
      </c>
      <c r="AY105" s="99">
        <v>0</v>
      </c>
      <c r="AZ105" s="99">
        <v>0</v>
      </c>
      <c r="BA105" s="99">
        <v>0</v>
      </c>
      <c r="BB105" s="101">
        <f t="shared" si="94"/>
        <v>0</v>
      </c>
      <c r="BC105" s="99">
        <v>0</v>
      </c>
      <c r="BD105" s="99">
        <v>0</v>
      </c>
      <c r="BE105" s="99">
        <v>0</v>
      </c>
      <c r="BF105" s="99">
        <v>0</v>
      </c>
      <c r="BG105" s="99">
        <v>0</v>
      </c>
      <c r="BH105" s="99">
        <v>0</v>
      </c>
      <c r="BI105" s="101">
        <f t="shared" si="95"/>
        <v>0</v>
      </c>
      <c r="BJ105" s="99">
        <v>0</v>
      </c>
      <c r="BK105" s="99">
        <v>0</v>
      </c>
      <c r="BL105" s="99">
        <v>0</v>
      </c>
      <c r="BM105" s="101">
        <f t="shared" si="96"/>
        <v>0</v>
      </c>
      <c r="BN105" s="99" t="s">
        <v>767</v>
      </c>
      <c r="BO105" s="99">
        <v>0</v>
      </c>
      <c r="BP105" s="101">
        <f t="shared" si="97"/>
        <v>0</v>
      </c>
      <c r="BQ105" s="99">
        <v>0</v>
      </c>
      <c r="BR105" s="99">
        <v>0</v>
      </c>
      <c r="BS105" s="99">
        <v>0</v>
      </c>
      <c r="BT105" s="99">
        <v>0</v>
      </c>
      <c r="BU105" s="101">
        <f t="shared" si="98"/>
        <v>0</v>
      </c>
      <c r="BV105" s="99">
        <v>0</v>
      </c>
      <c r="BW105" s="99">
        <v>0</v>
      </c>
      <c r="BX105" s="99">
        <v>0</v>
      </c>
      <c r="BY105" s="101">
        <f t="shared" si="99"/>
        <v>0</v>
      </c>
      <c r="BZ105" s="99">
        <v>0</v>
      </c>
      <c r="CA105" s="99">
        <v>0</v>
      </c>
      <c r="CB105" s="99">
        <v>0</v>
      </c>
    </row>
    <row r="106" spans="1:242" ht="24" customHeight="1">
      <c r="A106" s="79">
        <v>726</v>
      </c>
      <c r="B106" s="83" t="s">
        <v>148</v>
      </c>
      <c r="C106" s="101">
        <f t="shared" si="84"/>
        <v>0</v>
      </c>
      <c r="D106" s="101">
        <f t="shared" si="85"/>
        <v>0</v>
      </c>
      <c r="E106" s="99">
        <v>0</v>
      </c>
      <c r="F106" s="99">
        <v>0</v>
      </c>
      <c r="G106" s="101">
        <f t="shared" si="86"/>
        <v>0</v>
      </c>
      <c r="H106" s="99">
        <v>0</v>
      </c>
      <c r="I106" s="99">
        <v>0</v>
      </c>
      <c r="J106" s="101">
        <f t="shared" si="87"/>
        <v>0</v>
      </c>
      <c r="K106" s="99">
        <v>0</v>
      </c>
      <c r="L106" s="99">
        <v>0</v>
      </c>
      <c r="M106" s="99">
        <v>0</v>
      </c>
      <c r="N106" s="99">
        <v>0</v>
      </c>
      <c r="O106" s="101">
        <f t="shared" si="88"/>
        <v>0</v>
      </c>
      <c r="P106" s="99">
        <v>0</v>
      </c>
      <c r="Q106" s="99">
        <v>0</v>
      </c>
      <c r="R106" s="99">
        <v>0</v>
      </c>
      <c r="S106" s="99">
        <v>0</v>
      </c>
      <c r="T106" s="101">
        <f t="shared" si="89"/>
        <v>0</v>
      </c>
      <c r="U106" s="99">
        <v>0</v>
      </c>
      <c r="V106" s="99">
        <v>0</v>
      </c>
      <c r="W106" s="99">
        <v>0</v>
      </c>
      <c r="X106" s="99">
        <v>0</v>
      </c>
      <c r="Y106" s="101">
        <f t="shared" si="90"/>
        <v>0</v>
      </c>
      <c r="Z106" s="99">
        <v>0</v>
      </c>
      <c r="AA106" s="99">
        <v>0</v>
      </c>
      <c r="AB106" s="99">
        <v>0</v>
      </c>
      <c r="AC106" s="99">
        <v>0</v>
      </c>
      <c r="AD106" s="99">
        <v>0</v>
      </c>
      <c r="AE106" s="101">
        <f t="shared" si="91"/>
        <v>0</v>
      </c>
      <c r="AF106" s="99">
        <v>0</v>
      </c>
      <c r="AG106" s="99">
        <v>0</v>
      </c>
      <c r="AH106" s="99">
        <v>0</v>
      </c>
      <c r="AI106" s="99">
        <v>0</v>
      </c>
      <c r="AJ106" s="99">
        <v>0</v>
      </c>
      <c r="AK106" s="99">
        <v>0</v>
      </c>
      <c r="AL106" s="99">
        <v>0</v>
      </c>
      <c r="AM106" s="99">
        <v>0</v>
      </c>
      <c r="AN106" s="99">
        <v>0</v>
      </c>
      <c r="AO106" s="99">
        <v>0</v>
      </c>
      <c r="AP106" s="99">
        <v>0</v>
      </c>
      <c r="AQ106" s="99">
        <v>0</v>
      </c>
      <c r="AR106" s="101">
        <f t="shared" si="92"/>
        <v>0</v>
      </c>
      <c r="AS106" s="99">
        <v>0</v>
      </c>
      <c r="AT106" s="99">
        <v>0</v>
      </c>
      <c r="AU106" s="99">
        <v>0</v>
      </c>
      <c r="AV106" s="101">
        <f t="shared" si="93"/>
        <v>0</v>
      </c>
      <c r="AW106" s="99">
        <v>0</v>
      </c>
      <c r="AX106" s="99">
        <v>0</v>
      </c>
      <c r="AY106" s="99">
        <v>0</v>
      </c>
      <c r="AZ106" s="99">
        <v>0</v>
      </c>
      <c r="BA106" s="99">
        <v>0</v>
      </c>
      <c r="BB106" s="101">
        <f t="shared" si="94"/>
        <v>0</v>
      </c>
      <c r="BC106" s="99">
        <v>0</v>
      </c>
      <c r="BD106" s="99">
        <v>0</v>
      </c>
      <c r="BE106" s="99">
        <v>0</v>
      </c>
      <c r="BF106" s="99">
        <v>0</v>
      </c>
      <c r="BG106" s="99">
        <v>0</v>
      </c>
      <c r="BH106" s="99">
        <v>0</v>
      </c>
      <c r="BI106" s="101">
        <f t="shared" si="95"/>
        <v>0</v>
      </c>
      <c r="BJ106" s="99">
        <v>0</v>
      </c>
      <c r="BK106" s="99">
        <v>0</v>
      </c>
      <c r="BL106" s="99">
        <v>0</v>
      </c>
      <c r="BM106" s="101">
        <f t="shared" si="96"/>
        <v>0</v>
      </c>
      <c r="BN106" s="99" t="s">
        <v>767</v>
      </c>
      <c r="BO106" s="99">
        <v>0</v>
      </c>
      <c r="BP106" s="101">
        <f t="shared" si="97"/>
        <v>0</v>
      </c>
      <c r="BQ106" s="99">
        <v>0</v>
      </c>
      <c r="BR106" s="99">
        <v>0</v>
      </c>
      <c r="BS106" s="99">
        <v>0</v>
      </c>
      <c r="BT106" s="99">
        <v>0</v>
      </c>
      <c r="BU106" s="101">
        <f t="shared" si="98"/>
        <v>0</v>
      </c>
      <c r="BV106" s="99">
        <v>0</v>
      </c>
      <c r="BW106" s="99">
        <v>0</v>
      </c>
      <c r="BX106" s="99">
        <v>0</v>
      </c>
      <c r="BY106" s="101">
        <f t="shared" si="99"/>
        <v>0</v>
      </c>
      <c r="BZ106" s="99">
        <v>0</v>
      </c>
      <c r="CA106" s="99">
        <v>0</v>
      </c>
      <c r="CB106" s="99">
        <v>0</v>
      </c>
    </row>
    <row r="107" spans="1:242" ht="25.5" customHeight="1">
      <c r="A107" s="79">
        <v>727</v>
      </c>
      <c r="B107" s="83" t="s">
        <v>149</v>
      </c>
      <c r="C107" s="101">
        <f t="shared" si="84"/>
        <v>0</v>
      </c>
      <c r="D107" s="101">
        <f t="shared" si="85"/>
        <v>0</v>
      </c>
      <c r="E107" s="99">
        <v>0</v>
      </c>
      <c r="F107" s="99">
        <v>0</v>
      </c>
      <c r="G107" s="101">
        <f t="shared" si="86"/>
        <v>0</v>
      </c>
      <c r="H107" s="99">
        <v>0</v>
      </c>
      <c r="I107" s="99">
        <v>0</v>
      </c>
      <c r="J107" s="101">
        <f t="shared" si="87"/>
        <v>0</v>
      </c>
      <c r="K107" s="99">
        <v>0</v>
      </c>
      <c r="L107" s="99">
        <v>0</v>
      </c>
      <c r="M107" s="99">
        <v>0</v>
      </c>
      <c r="N107" s="99" t="s">
        <v>767</v>
      </c>
      <c r="O107" s="101">
        <f t="shared" si="88"/>
        <v>0</v>
      </c>
      <c r="P107" s="99">
        <v>0</v>
      </c>
      <c r="Q107" s="99">
        <v>0</v>
      </c>
      <c r="R107" s="99">
        <v>0</v>
      </c>
      <c r="S107" s="99">
        <v>0</v>
      </c>
      <c r="T107" s="101">
        <f t="shared" si="89"/>
        <v>0</v>
      </c>
      <c r="U107" s="99">
        <v>0</v>
      </c>
      <c r="V107" s="99">
        <v>0</v>
      </c>
      <c r="W107" s="99">
        <v>0</v>
      </c>
      <c r="X107" s="99">
        <v>0</v>
      </c>
      <c r="Y107" s="101">
        <f t="shared" si="90"/>
        <v>0</v>
      </c>
      <c r="Z107" s="99">
        <v>0</v>
      </c>
      <c r="AA107" s="99">
        <v>0</v>
      </c>
      <c r="AB107" s="99">
        <v>0</v>
      </c>
      <c r="AC107" s="99">
        <v>0</v>
      </c>
      <c r="AD107" s="99">
        <v>0</v>
      </c>
      <c r="AE107" s="101">
        <f t="shared" si="91"/>
        <v>0</v>
      </c>
      <c r="AF107" s="99" t="s">
        <v>767</v>
      </c>
      <c r="AG107" s="99">
        <v>0</v>
      </c>
      <c r="AH107" s="99">
        <v>0</v>
      </c>
      <c r="AI107" s="99">
        <v>0</v>
      </c>
      <c r="AJ107" s="99">
        <v>0</v>
      </c>
      <c r="AK107" s="99">
        <v>0</v>
      </c>
      <c r="AL107" s="99" t="s">
        <v>767</v>
      </c>
      <c r="AM107" s="99">
        <v>0</v>
      </c>
      <c r="AN107" s="99">
        <v>0</v>
      </c>
      <c r="AO107" s="99">
        <v>0</v>
      </c>
      <c r="AP107" s="99">
        <v>0</v>
      </c>
      <c r="AQ107" s="99">
        <v>0</v>
      </c>
      <c r="AR107" s="101">
        <f t="shared" si="92"/>
        <v>0</v>
      </c>
      <c r="AS107" s="99">
        <v>0</v>
      </c>
      <c r="AT107" s="99">
        <v>0</v>
      </c>
      <c r="AU107" s="99">
        <v>0</v>
      </c>
      <c r="AV107" s="101">
        <f t="shared" si="93"/>
        <v>0</v>
      </c>
      <c r="AW107" s="99">
        <v>0</v>
      </c>
      <c r="AX107" s="99">
        <v>0</v>
      </c>
      <c r="AY107" s="99">
        <v>0</v>
      </c>
      <c r="AZ107" s="99">
        <v>0</v>
      </c>
      <c r="BA107" s="99">
        <v>0</v>
      </c>
      <c r="BB107" s="101">
        <f t="shared" si="94"/>
        <v>0</v>
      </c>
      <c r="BC107" s="99">
        <v>0</v>
      </c>
      <c r="BD107" s="99">
        <v>0</v>
      </c>
      <c r="BE107" s="99">
        <v>0</v>
      </c>
      <c r="BF107" s="99">
        <v>0</v>
      </c>
      <c r="BG107" s="99">
        <v>0</v>
      </c>
      <c r="BH107" s="99">
        <v>0</v>
      </c>
      <c r="BI107" s="101">
        <f t="shared" si="95"/>
        <v>0</v>
      </c>
      <c r="BJ107" s="99">
        <v>0</v>
      </c>
      <c r="BK107" s="99">
        <v>0</v>
      </c>
      <c r="BL107" s="99">
        <v>0</v>
      </c>
      <c r="BM107" s="101">
        <f t="shared" si="96"/>
        <v>0</v>
      </c>
      <c r="BN107" s="99">
        <v>0</v>
      </c>
      <c r="BO107" s="99">
        <v>0</v>
      </c>
      <c r="BP107" s="101">
        <f t="shared" si="97"/>
        <v>0</v>
      </c>
      <c r="BQ107" s="99">
        <v>0</v>
      </c>
      <c r="BR107" s="99">
        <v>0</v>
      </c>
      <c r="BS107" s="99">
        <v>0</v>
      </c>
      <c r="BT107" s="99" t="s">
        <v>767</v>
      </c>
      <c r="BU107" s="101">
        <f t="shared" si="98"/>
        <v>0</v>
      </c>
      <c r="BV107" s="99">
        <v>0</v>
      </c>
      <c r="BW107" s="99">
        <v>0</v>
      </c>
      <c r="BX107" s="99">
        <v>0</v>
      </c>
      <c r="BY107" s="101">
        <f t="shared" si="99"/>
        <v>0</v>
      </c>
      <c r="BZ107" s="99">
        <v>0</v>
      </c>
      <c r="CA107" s="99">
        <v>0</v>
      </c>
      <c r="CB107" s="99">
        <v>0</v>
      </c>
    </row>
    <row r="108" spans="1:242" ht="15.75" customHeight="1">
      <c r="A108" s="76">
        <v>799</v>
      </c>
      <c r="B108" s="77" t="s">
        <v>433</v>
      </c>
      <c r="C108" s="101">
        <f t="shared" si="84"/>
        <v>15</v>
      </c>
      <c r="D108" s="101">
        <f t="shared" si="85"/>
        <v>0</v>
      </c>
      <c r="E108" s="99">
        <v>0</v>
      </c>
      <c r="F108" s="99">
        <v>0</v>
      </c>
      <c r="G108" s="101">
        <f t="shared" si="86"/>
        <v>0</v>
      </c>
      <c r="H108" s="99">
        <v>0</v>
      </c>
      <c r="I108" s="99">
        <v>0</v>
      </c>
      <c r="J108" s="101">
        <f t="shared" si="87"/>
        <v>0</v>
      </c>
      <c r="K108" s="99">
        <v>0</v>
      </c>
      <c r="L108" s="99">
        <v>0</v>
      </c>
      <c r="M108" s="99" t="s">
        <v>767</v>
      </c>
      <c r="N108" s="99">
        <v>0</v>
      </c>
      <c r="O108" s="101">
        <f t="shared" si="88"/>
        <v>0</v>
      </c>
      <c r="P108" s="99">
        <v>0</v>
      </c>
      <c r="Q108" s="99">
        <v>0</v>
      </c>
      <c r="R108" s="99">
        <v>0</v>
      </c>
      <c r="S108" s="99" t="s">
        <v>767</v>
      </c>
      <c r="T108" s="101">
        <f t="shared" si="89"/>
        <v>0</v>
      </c>
      <c r="U108" s="99">
        <v>0</v>
      </c>
      <c r="V108" s="99" t="s">
        <v>767</v>
      </c>
      <c r="W108" s="99">
        <v>0</v>
      </c>
      <c r="X108" s="99">
        <v>0</v>
      </c>
      <c r="Y108" s="101">
        <f t="shared" si="90"/>
        <v>8</v>
      </c>
      <c r="Z108" s="99">
        <v>0</v>
      </c>
      <c r="AA108" s="99">
        <v>0</v>
      </c>
      <c r="AB108" s="99">
        <v>8</v>
      </c>
      <c r="AC108" s="99" t="s">
        <v>767</v>
      </c>
      <c r="AD108" s="99">
        <v>0</v>
      </c>
      <c r="AE108" s="101">
        <f t="shared" si="91"/>
        <v>0</v>
      </c>
      <c r="AF108" s="99">
        <v>0</v>
      </c>
      <c r="AG108" s="99">
        <v>0</v>
      </c>
      <c r="AH108" s="99">
        <v>0</v>
      </c>
      <c r="AI108" s="99" t="s">
        <v>767</v>
      </c>
      <c r="AJ108" s="99">
        <v>0</v>
      </c>
      <c r="AK108" s="99">
        <v>0</v>
      </c>
      <c r="AL108" s="99" t="s">
        <v>767</v>
      </c>
      <c r="AM108" s="99" t="s">
        <v>767</v>
      </c>
      <c r="AN108" s="99" t="s">
        <v>767</v>
      </c>
      <c r="AO108" s="99">
        <v>0</v>
      </c>
      <c r="AP108" s="99" t="s">
        <v>767</v>
      </c>
      <c r="AQ108" s="99">
        <v>0</v>
      </c>
      <c r="AR108" s="101">
        <f t="shared" si="92"/>
        <v>0</v>
      </c>
      <c r="AS108" s="99">
        <v>0</v>
      </c>
      <c r="AT108" s="99">
        <v>0</v>
      </c>
      <c r="AU108" s="99">
        <v>0</v>
      </c>
      <c r="AV108" s="101">
        <f t="shared" si="93"/>
        <v>7</v>
      </c>
      <c r="AW108" s="99">
        <v>0</v>
      </c>
      <c r="AX108" s="99">
        <v>7</v>
      </c>
      <c r="AY108" s="99">
        <v>0</v>
      </c>
      <c r="AZ108" s="99">
        <v>0</v>
      </c>
      <c r="BA108" s="99">
        <v>0</v>
      </c>
      <c r="BB108" s="101">
        <f t="shared" si="94"/>
        <v>0</v>
      </c>
      <c r="BC108" s="99">
        <v>0</v>
      </c>
      <c r="BD108" s="99" t="s">
        <v>767</v>
      </c>
      <c r="BE108" s="99">
        <v>0</v>
      </c>
      <c r="BF108" s="99">
        <v>0</v>
      </c>
      <c r="BG108" s="99">
        <v>0</v>
      </c>
      <c r="BH108" s="99">
        <v>0</v>
      </c>
      <c r="BI108" s="101">
        <f t="shared" si="95"/>
        <v>0</v>
      </c>
      <c r="BJ108" s="99">
        <v>0</v>
      </c>
      <c r="BK108" s="99">
        <v>0</v>
      </c>
      <c r="BL108" s="99">
        <v>0</v>
      </c>
      <c r="BM108" s="101">
        <f t="shared" si="96"/>
        <v>0</v>
      </c>
      <c r="BN108" s="99">
        <v>0</v>
      </c>
      <c r="BO108" s="99">
        <v>0</v>
      </c>
      <c r="BP108" s="101">
        <f t="shared" si="97"/>
        <v>0</v>
      </c>
      <c r="BQ108" s="99">
        <v>0</v>
      </c>
      <c r="BR108" s="99">
        <v>0</v>
      </c>
      <c r="BS108" s="99">
        <v>0</v>
      </c>
      <c r="BT108" s="99">
        <v>0</v>
      </c>
      <c r="BU108" s="101">
        <f t="shared" si="98"/>
        <v>0</v>
      </c>
      <c r="BV108" s="99">
        <v>0</v>
      </c>
      <c r="BW108" s="99">
        <v>0</v>
      </c>
      <c r="BX108" s="99">
        <v>0</v>
      </c>
      <c r="BY108" s="101">
        <f t="shared" si="99"/>
        <v>0</v>
      </c>
      <c r="BZ108" s="99">
        <v>0</v>
      </c>
      <c r="CA108" s="99">
        <v>0</v>
      </c>
      <c r="CB108" s="99">
        <v>0</v>
      </c>
    </row>
    <row r="109" spans="1:242" ht="16.5" customHeight="1">
      <c r="A109" s="79">
        <v>13001</v>
      </c>
      <c r="B109" s="293" t="s">
        <v>365</v>
      </c>
      <c r="C109" s="101">
        <f t="shared" si="84"/>
        <v>1698</v>
      </c>
      <c r="D109" s="101">
        <f t="shared" si="85"/>
        <v>23</v>
      </c>
      <c r="E109" s="99">
        <v>23</v>
      </c>
      <c r="F109" s="99">
        <v>23</v>
      </c>
      <c r="G109" s="101">
        <f t="shared" si="86"/>
        <v>31</v>
      </c>
      <c r="H109" s="99">
        <v>8</v>
      </c>
      <c r="I109" s="99">
        <v>23</v>
      </c>
      <c r="J109" s="101">
        <f t="shared" si="87"/>
        <v>117</v>
      </c>
      <c r="K109" s="99">
        <v>0</v>
      </c>
      <c r="L109" s="99">
        <v>46</v>
      </c>
      <c r="M109" s="99">
        <v>10</v>
      </c>
      <c r="N109" s="99">
        <v>61</v>
      </c>
      <c r="O109" s="101">
        <f t="shared" si="88"/>
        <v>43</v>
      </c>
      <c r="P109" s="99">
        <v>0</v>
      </c>
      <c r="Q109" s="99">
        <v>23</v>
      </c>
      <c r="R109" s="99">
        <v>5</v>
      </c>
      <c r="S109" s="99">
        <v>15</v>
      </c>
      <c r="T109" s="101">
        <f t="shared" si="89"/>
        <v>77</v>
      </c>
      <c r="U109" s="99">
        <v>0</v>
      </c>
      <c r="V109" s="99">
        <v>64</v>
      </c>
      <c r="W109" s="99">
        <v>5</v>
      </c>
      <c r="X109" s="99">
        <v>8</v>
      </c>
      <c r="Y109" s="101">
        <f t="shared" si="90"/>
        <v>148</v>
      </c>
      <c r="Z109" s="99">
        <v>0</v>
      </c>
      <c r="AA109" s="99">
        <v>31</v>
      </c>
      <c r="AB109" s="99">
        <v>42</v>
      </c>
      <c r="AC109" s="99">
        <v>35</v>
      </c>
      <c r="AD109" s="99">
        <v>40</v>
      </c>
      <c r="AE109" s="101">
        <f t="shared" si="91"/>
        <v>706</v>
      </c>
      <c r="AF109" s="99">
        <v>0</v>
      </c>
      <c r="AG109" s="99">
        <v>125</v>
      </c>
      <c r="AH109" s="99">
        <v>196</v>
      </c>
      <c r="AI109" s="99">
        <v>107</v>
      </c>
      <c r="AJ109" s="99">
        <v>95</v>
      </c>
      <c r="AK109" s="99">
        <v>6</v>
      </c>
      <c r="AL109" s="99">
        <v>28</v>
      </c>
      <c r="AM109" s="99">
        <v>14</v>
      </c>
      <c r="AN109" s="99">
        <v>14</v>
      </c>
      <c r="AO109" s="99">
        <v>11</v>
      </c>
      <c r="AP109" s="99">
        <v>110</v>
      </c>
      <c r="AQ109" s="99" t="s">
        <v>767</v>
      </c>
      <c r="AR109" s="101">
        <f t="shared" si="92"/>
        <v>51</v>
      </c>
      <c r="AS109" s="99">
        <v>0</v>
      </c>
      <c r="AT109" s="99">
        <v>33</v>
      </c>
      <c r="AU109" s="99">
        <v>18</v>
      </c>
      <c r="AV109" s="101">
        <f t="shared" si="93"/>
        <v>128</v>
      </c>
      <c r="AW109" s="99" t="s">
        <v>767</v>
      </c>
      <c r="AX109" s="99">
        <v>45</v>
      </c>
      <c r="AY109" s="99">
        <v>41</v>
      </c>
      <c r="AZ109" s="99">
        <v>38</v>
      </c>
      <c r="BA109" s="99">
        <v>4</v>
      </c>
      <c r="BB109" s="101">
        <f t="shared" si="94"/>
        <v>152</v>
      </c>
      <c r="BC109" s="99">
        <v>0</v>
      </c>
      <c r="BD109" s="99">
        <v>82</v>
      </c>
      <c r="BE109" s="99">
        <v>0</v>
      </c>
      <c r="BF109" s="99">
        <v>21</v>
      </c>
      <c r="BG109" s="99">
        <v>31</v>
      </c>
      <c r="BH109" s="99">
        <v>18</v>
      </c>
      <c r="BI109" s="101">
        <f t="shared" si="95"/>
        <v>80</v>
      </c>
      <c r="BJ109" s="99">
        <v>0</v>
      </c>
      <c r="BK109" s="99">
        <v>54</v>
      </c>
      <c r="BL109" s="99">
        <v>26</v>
      </c>
      <c r="BM109" s="101">
        <f t="shared" si="96"/>
        <v>65</v>
      </c>
      <c r="BN109" s="99">
        <v>65</v>
      </c>
      <c r="BO109" s="99" t="s">
        <v>767</v>
      </c>
      <c r="BP109" s="101">
        <f t="shared" si="97"/>
        <v>50</v>
      </c>
      <c r="BQ109" s="99" t="s">
        <v>767</v>
      </c>
      <c r="BR109" s="99">
        <v>14</v>
      </c>
      <c r="BS109" s="99" t="s">
        <v>767</v>
      </c>
      <c r="BT109" s="99">
        <v>36</v>
      </c>
      <c r="BU109" s="101">
        <f t="shared" si="98"/>
        <v>8</v>
      </c>
      <c r="BV109" s="99" t="s">
        <v>767</v>
      </c>
      <c r="BW109" s="99">
        <v>8</v>
      </c>
      <c r="BX109" s="99" t="s">
        <v>767</v>
      </c>
      <c r="BY109" s="101">
        <f t="shared" si="99"/>
        <v>19</v>
      </c>
      <c r="BZ109" s="99">
        <v>0</v>
      </c>
      <c r="CA109" s="99">
        <v>19</v>
      </c>
      <c r="CB109" s="99">
        <v>0</v>
      </c>
      <c r="CC109" s="146"/>
      <c r="CD109" s="146"/>
    </row>
    <row r="110" spans="1:242" ht="15.95" customHeight="1">
      <c r="A110" s="74"/>
      <c r="B110" s="75" t="s">
        <v>640</v>
      </c>
      <c r="C110" s="101">
        <f>SUM(C111:C154)</f>
        <v>19683</v>
      </c>
      <c r="D110" s="101">
        <f t="shared" ref="D110:BQ110" si="100">SUM(D111:D154)</f>
        <v>425</v>
      </c>
      <c r="E110" s="101">
        <f>SUM(E111:E154)</f>
        <v>81</v>
      </c>
      <c r="F110" s="101">
        <f t="shared" si="100"/>
        <v>425</v>
      </c>
      <c r="G110" s="101">
        <f t="shared" si="100"/>
        <v>576</v>
      </c>
      <c r="H110" s="101">
        <f t="shared" si="100"/>
        <v>15</v>
      </c>
      <c r="I110" s="101">
        <f t="shared" si="100"/>
        <v>561</v>
      </c>
      <c r="J110" s="101">
        <f t="shared" si="100"/>
        <v>743</v>
      </c>
      <c r="K110" s="101">
        <f t="shared" si="100"/>
        <v>0</v>
      </c>
      <c r="L110" s="101">
        <f t="shared" si="100"/>
        <v>432</v>
      </c>
      <c r="M110" s="101">
        <f t="shared" si="100"/>
        <v>95</v>
      </c>
      <c r="N110" s="101">
        <f t="shared" si="100"/>
        <v>216</v>
      </c>
      <c r="O110" s="101">
        <f t="shared" si="100"/>
        <v>542</v>
      </c>
      <c r="P110" s="101">
        <f t="shared" si="100"/>
        <v>0</v>
      </c>
      <c r="Q110" s="101">
        <f t="shared" si="100"/>
        <v>380</v>
      </c>
      <c r="R110" s="101">
        <f t="shared" si="100"/>
        <v>38</v>
      </c>
      <c r="S110" s="101">
        <f t="shared" si="100"/>
        <v>124</v>
      </c>
      <c r="T110" s="101">
        <f t="shared" si="100"/>
        <v>973</v>
      </c>
      <c r="U110" s="101">
        <f t="shared" si="100"/>
        <v>4</v>
      </c>
      <c r="V110" s="101">
        <f t="shared" si="100"/>
        <v>830</v>
      </c>
      <c r="W110" s="101">
        <f t="shared" si="100"/>
        <v>107</v>
      </c>
      <c r="X110" s="101">
        <f t="shared" si="100"/>
        <v>32</v>
      </c>
      <c r="Y110" s="101">
        <f t="shared" si="100"/>
        <v>1925</v>
      </c>
      <c r="Z110" s="101">
        <f t="shared" si="100"/>
        <v>0</v>
      </c>
      <c r="AA110" s="101">
        <f t="shared" si="100"/>
        <v>541</v>
      </c>
      <c r="AB110" s="101">
        <f t="shared" si="100"/>
        <v>343</v>
      </c>
      <c r="AC110" s="101">
        <f t="shared" si="100"/>
        <v>692</v>
      </c>
      <c r="AD110" s="101">
        <f t="shared" si="100"/>
        <v>349</v>
      </c>
      <c r="AE110" s="101">
        <f t="shared" si="100"/>
        <v>7756</v>
      </c>
      <c r="AF110" s="101">
        <f t="shared" si="100"/>
        <v>0</v>
      </c>
      <c r="AG110" s="101">
        <f t="shared" si="100"/>
        <v>1207</v>
      </c>
      <c r="AH110" s="101">
        <f t="shared" si="100"/>
        <v>1621</v>
      </c>
      <c r="AI110" s="101">
        <f t="shared" si="100"/>
        <v>1122</v>
      </c>
      <c r="AJ110" s="101">
        <f t="shared" si="100"/>
        <v>1151</v>
      </c>
      <c r="AK110" s="101">
        <f t="shared" si="100"/>
        <v>70</v>
      </c>
      <c r="AL110" s="101">
        <f t="shared" si="100"/>
        <v>306</v>
      </c>
      <c r="AM110" s="101">
        <f t="shared" si="100"/>
        <v>194</v>
      </c>
      <c r="AN110" s="101">
        <f t="shared" si="100"/>
        <v>194</v>
      </c>
      <c r="AO110" s="101">
        <f t="shared" si="100"/>
        <v>51</v>
      </c>
      <c r="AP110" s="101">
        <f t="shared" si="100"/>
        <v>1840</v>
      </c>
      <c r="AQ110" s="101">
        <f t="shared" si="100"/>
        <v>0</v>
      </c>
      <c r="AR110" s="101">
        <f t="shared" si="100"/>
        <v>697</v>
      </c>
      <c r="AS110" s="101">
        <f t="shared" si="100"/>
        <v>0</v>
      </c>
      <c r="AT110" s="101">
        <f t="shared" si="100"/>
        <v>559</v>
      </c>
      <c r="AU110" s="101">
        <f t="shared" si="100"/>
        <v>138</v>
      </c>
      <c r="AV110" s="101">
        <f t="shared" si="100"/>
        <v>1026</v>
      </c>
      <c r="AW110" s="101">
        <f t="shared" si="100"/>
        <v>0</v>
      </c>
      <c r="AX110" s="101">
        <f t="shared" si="100"/>
        <v>449</v>
      </c>
      <c r="AY110" s="101">
        <f t="shared" si="100"/>
        <v>285</v>
      </c>
      <c r="AZ110" s="101">
        <f t="shared" si="100"/>
        <v>259</v>
      </c>
      <c r="BA110" s="101">
        <f t="shared" si="100"/>
        <v>33</v>
      </c>
      <c r="BB110" s="101">
        <f t="shared" si="100"/>
        <v>1979</v>
      </c>
      <c r="BC110" s="101">
        <f t="shared" si="100"/>
        <v>0</v>
      </c>
      <c r="BD110" s="101">
        <f t="shared" si="100"/>
        <v>918</v>
      </c>
      <c r="BE110" s="101">
        <f t="shared" si="100"/>
        <v>0</v>
      </c>
      <c r="BF110" s="101">
        <f t="shared" si="100"/>
        <v>165</v>
      </c>
      <c r="BG110" s="101">
        <f t="shared" si="100"/>
        <v>500</v>
      </c>
      <c r="BH110" s="101">
        <f t="shared" si="100"/>
        <v>396</v>
      </c>
      <c r="BI110" s="101">
        <f t="shared" si="100"/>
        <v>1211</v>
      </c>
      <c r="BJ110" s="101">
        <f t="shared" si="100"/>
        <v>9</v>
      </c>
      <c r="BK110" s="101">
        <f t="shared" si="100"/>
        <v>1020</v>
      </c>
      <c r="BL110" s="101">
        <f t="shared" si="100"/>
        <v>182</v>
      </c>
      <c r="BM110" s="101">
        <f t="shared" si="100"/>
        <v>565</v>
      </c>
      <c r="BN110" s="101">
        <f t="shared" si="100"/>
        <v>565</v>
      </c>
      <c r="BO110" s="101">
        <f t="shared" si="100"/>
        <v>0</v>
      </c>
      <c r="BP110" s="101">
        <f t="shared" si="100"/>
        <v>870</v>
      </c>
      <c r="BQ110" s="101">
        <f t="shared" si="100"/>
        <v>0</v>
      </c>
      <c r="BR110" s="101">
        <f t="shared" ref="BR110:CB110" si="101">SUM(BR111:BR154)</f>
        <v>405</v>
      </c>
      <c r="BS110" s="101">
        <f t="shared" si="101"/>
        <v>73</v>
      </c>
      <c r="BT110" s="101">
        <f t="shared" si="101"/>
        <v>392</v>
      </c>
      <c r="BU110" s="101">
        <f t="shared" si="101"/>
        <v>230</v>
      </c>
      <c r="BV110" s="101">
        <f t="shared" si="101"/>
        <v>0</v>
      </c>
      <c r="BW110" s="101">
        <f t="shared" si="101"/>
        <v>189</v>
      </c>
      <c r="BX110" s="101">
        <f t="shared" si="101"/>
        <v>41</v>
      </c>
      <c r="BY110" s="101">
        <f t="shared" si="101"/>
        <v>165</v>
      </c>
      <c r="BZ110" s="101">
        <f t="shared" si="101"/>
        <v>0</v>
      </c>
      <c r="CA110" s="101">
        <f t="shared" si="101"/>
        <v>155</v>
      </c>
      <c r="CB110" s="101">
        <f t="shared" si="101"/>
        <v>10</v>
      </c>
      <c r="CE110" s="146"/>
      <c r="CF110" s="146"/>
      <c r="CG110" s="146"/>
      <c r="CH110" s="146"/>
      <c r="CI110" s="146"/>
    </row>
    <row r="111" spans="1:242" ht="15.95" customHeight="1">
      <c r="A111" s="76">
        <v>802</v>
      </c>
      <c r="B111" s="77" t="s">
        <v>310</v>
      </c>
      <c r="C111" s="101">
        <f t="shared" ref="C111:C154" si="102">+D111+G111+J111+O111+T111+Y111+AE111+AR111+AV111+BB111+BI111+BP111+BU111+BY111+BM111</f>
        <v>980</v>
      </c>
      <c r="D111" s="101">
        <f t="shared" ref="D111:D154" si="103">SUM(F111:F111)</f>
        <v>22</v>
      </c>
      <c r="E111" s="99" t="s">
        <v>767</v>
      </c>
      <c r="F111" s="99">
        <v>22</v>
      </c>
      <c r="G111" s="101">
        <f t="shared" ref="G111:G154" si="104">SUM(H111:I111)</f>
        <v>41</v>
      </c>
      <c r="H111" s="99" t="s">
        <v>767</v>
      </c>
      <c r="I111" s="99">
        <v>41</v>
      </c>
      <c r="J111" s="101">
        <f t="shared" ref="J111:J154" si="105">SUM(K111:N111)</f>
        <v>22</v>
      </c>
      <c r="K111" s="99">
        <v>0</v>
      </c>
      <c r="L111" s="99">
        <v>16</v>
      </c>
      <c r="M111" s="99">
        <v>0</v>
      </c>
      <c r="N111" s="99">
        <v>6</v>
      </c>
      <c r="O111" s="101">
        <f t="shared" ref="O111:O154" si="106">SUM(P111:S111)</f>
        <v>13</v>
      </c>
      <c r="P111" s="99">
        <v>0</v>
      </c>
      <c r="Q111" s="99">
        <v>13</v>
      </c>
      <c r="R111" s="99">
        <v>0</v>
      </c>
      <c r="S111" s="99" t="s">
        <v>767</v>
      </c>
      <c r="T111" s="101">
        <f t="shared" ref="T111:T154" si="107">SUM(U111:X111)</f>
        <v>31</v>
      </c>
      <c r="U111" s="99" t="s">
        <v>767</v>
      </c>
      <c r="V111" s="99">
        <v>26</v>
      </c>
      <c r="W111" s="99">
        <v>5</v>
      </c>
      <c r="X111" s="99" t="s">
        <v>767</v>
      </c>
      <c r="Y111" s="101">
        <f t="shared" ref="Y111:Y154" si="108">SUM(Z111:AD111)</f>
        <v>96</v>
      </c>
      <c r="Z111" s="99">
        <v>0</v>
      </c>
      <c r="AA111" s="99">
        <v>49</v>
      </c>
      <c r="AB111" s="99">
        <v>16</v>
      </c>
      <c r="AC111" s="99">
        <v>21</v>
      </c>
      <c r="AD111" s="99">
        <v>10</v>
      </c>
      <c r="AE111" s="101">
        <f t="shared" ref="AE111:AE154" si="109">SUM(AF111:AQ111)</f>
        <v>571</v>
      </c>
      <c r="AF111" s="99" t="s">
        <v>767</v>
      </c>
      <c r="AG111" s="99">
        <v>92</v>
      </c>
      <c r="AH111" s="99">
        <v>98</v>
      </c>
      <c r="AI111" s="99">
        <v>55</v>
      </c>
      <c r="AJ111" s="99">
        <v>76</v>
      </c>
      <c r="AK111" s="99">
        <v>15</v>
      </c>
      <c r="AL111" s="99">
        <v>21</v>
      </c>
      <c r="AM111" s="99">
        <v>15</v>
      </c>
      <c r="AN111" s="99">
        <v>7</v>
      </c>
      <c r="AO111" s="99">
        <v>5</v>
      </c>
      <c r="AP111" s="99">
        <v>187</v>
      </c>
      <c r="AQ111" s="99">
        <v>0</v>
      </c>
      <c r="AR111" s="101">
        <f t="shared" ref="AR111:AR154" si="110">SUM(AS111:AU111)</f>
        <v>34</v>
      </c>
      <c r="AS111" s="99">
        <v>0</v>
      </c>
      <c r="AT111" s="99">
        <v>27</v>
      </c>
      <c r="AU111" s="99">
        <v>7</v>
      </c>
      <c r="AV111" s="101">
        <f t="shared" ref="AV111:AV154" si="111">SUM(AW111:BA111)</f>
        <v>22</v>
      </c>
      <c r="AW111" s="99">
        <v>0</v>
      </c>
      <c r="AX111" s="99">
        <v>12</v>
      </c>
      <c r="AY111" s="99">
        <v>4</v>
      </c>
      <c r="AZ111" s="99">
        <v>6</v>
      </c>
      <c r="BA111" s="99">
        <v>0</v>
      </c>
      <c r="BB111" s="101">
        <f t="shared" ref="BB111:BB154" si="112">SUM(BC111:BH111)</f>
        <v>73</v>
      </c>
      <c r="BC111" s="99">
        <v>0</v>
      </c>
      <c r="BD111" s="99">
        <v>40</v>
      </c>
      <c r="BE111" s="99">
        <v>0</v>
      </c>
      <c r="BF111" s="99">
        <v>8</v>
      </c>
      <c r="BG111" s="99">
        <v>16</v>
      </c>
      <c r="BH111" s="99">
        <v>9</v>
      </c>
      <c r="BI111" s="101">
        <f t="shared" ref="BI111:BI154" si="113">SUM(BJ111:BL111)</f>
        <v>28</v>
      </c>
      <c r="BJ111" s="99" t="s">
        <v>767</v>
      </c>
      <c r="BK111" s="99">
        <v>28</v>
      </c>
      <c r="BL111" s="99" t="s">
        <v>767</v>
      </c>
      <c r="BM111" s="101">
        <f t="shared" ref="BM111:BM154" si="114">SUM(BN111:BO111)</f>
        <v>7</v>
      </c>
      <c r="BN111" s="99">
        <v>7</v>
      </c>
      <c r="BO111" s="99">
        <v>0</v>
      </c>
      <c r="BP111" s="101">
        <f t="shared" ref="BP111:BP154" si="115">SUM(BQ111:BT111)</f>
        <v>20</v>
      </c>
      <c r="BQ111" s="99">
        <v>0</v>
      </c>
      <c r="BR111" s="99">
        <v>6</v>
      </c>
      <c r="BS111" s="99" t="s">
        <v>767</v>
      </c>
      <c r="BT111" s="99">
        <v>14</v>
      </c>
      <c r="BU111" s="101">
        <f t="shared" ref="BU111:BU154" si="116">SUM(BV111:BX111)</f>
        <v>0</v>
      </c>
      <c r="BV111" s="99">
        <v>0</v>
      </c>
      <c r="BW111" s="99" t="s">
        <v>767</v>
      </c>
      <c r="BX111" s="99" t="s">
        <v>767</v>
      </c>
      <c r="BY111" s="101">
        <f t="shared" ref="BY111:BY154" si="117">SUM(BZ111:CB111)</f>
        <v>0</v>
      </c>
      <c r="BZ111" s="99">
        <v>0</v>
      </c>
      <c r="CA111" s="99">
        <v>0</v>
      </c>
      <c r="CB111" s="99">
        <v>0</v>
      </c>
      <c r="CJ111" s="146"/>
      <c r="CK111" s="146"/>
      <c r="CL111" s="146"/>
      <c r="CM111" s="146"/>
      <c r="CN111" s="146"/>
      <c r="CO111" s="146"/>
      <c r="CP111" s="146"/>
      <c r="CQ111" s="146"/>
      <c r="CR111" s="146"/>
      <c r="CS111" s="146"/>
      <c r="CT111" s="146"/>
      <c r="CU111" s="146"/>
      <c r="CV111" s="146"/>
      <c r="CW111" s="146"/>
      <c r="CX111" s="146"/>
      <c r="CY111" s="146"/>
      <c r="CZ111" s="146"/>
      <c r="DA111" s="146"/>
      <c r="DB111" s="146"/>
      <c r="DC111" s="146"/>
      <c r="DD111" s="146"/>
      <c r="DE111" s="146"/>
      <c r="DF111" s="146"/>
      <c r="DG111" s="146"/>
      <c r="DH111" s="146"/>
      <c r="DI111" s="146"/>
      <c r="DJ111" s="146"/>
      <c r="DK111" s="146"/>
      <c r="DL111" s="146"/>
      <c r="DM111" s="146"/>
      <c r="DN111" s="146"/>
      <c r="DO111" s="146"/>
      <c r="DP111" s="146"/>
      <c r="DQ111" s="146"/>
      <c r="DR111" s="146"/>
      <c r="DS111" s="146"/>
      <c r="DT111" s="146"/>
      <c r="DU111" s="146"/>
      <c r="DV111" s="146"/>
      <c r="DW111" s="146"/>
      <c r="DX111" s="146"/>
      <c r="DY111" s="146"/>
      <c r="DZ111" s="146"/>
      <c r="EA111" s="146"/>
      <c r="EB111" s="146"/>
      <c r="EC111" s="146"/>
      <c r="ED111" s="146"/>
      <c r="EE111" s="146"/>
      <c r="EF111" s="146"/>
      <c r="EG111" s="146"/>
      <c r="EH111" s="146"/>
      <c r="EI111" s="146"/>
      <c r="EJ111" s="146"/>
      <c r="EK111" s="146"/>
      <c r="EL111" s="146"/>
      <c r="EM111" s="146"/>
      <c r="EN111" s="146"/>
      <c r="EO111" s="146"/>
      <c r="EP111" s="146"/>
      <c r="EQ111" s="146"/>
      <c r="ER111" s="146"/>
      <c r="ES111" s="146"/>
      <c r="ET111" s="146"/>
      <c r="EU111" s="146"/>
      <c r="EV111" s="146"/>
      <c r="EW111" s="146"/>
      <c r="EX111" s="146"/>
      <c r="EY111" s="146"/>
      <c r="EZ111" s="146"/>
      <c r="FA111" s="146"/>
      <c r="FB111" s="146"/>
      <c r="FC111" s="146"/>
      <c r="FD111" s="146"/>
      <c r="FE111" s="146"/>
      <c r="FF111" s="146"/>
      <c r="FG111" s="146"/>
      <c r="FH111" s="146"/>
      <c r="FI111" s="146"/>
      <c r="FJ111" s="146"/>
      <c r="FK111" s="146"/>
      <c r="FL111" s="146"/>
      <c r="FM111" s="146"/>
      <c r="FN111" s="146"/>
      <c r="FO111" s="146"/>
      <c r="FP111" s="146"/>
      <c r="FQ111" s="146"/>
      <c r="FR111" s="146"/>
      <c r="FS111" s="146"/>
      <c r="FT111" s="146"/>
      <c r="FU111" s="146"/>
      <c r="FV111" s="146"/>
      <c r="FW111" s="146"/>
      <c r="FX111" s="146"/>
      <c r="FY111" s="146"/>
      <c r="FZ111" s="146"/>
      <c r="GA111" s="146"/>
      <c r="GB111" s="146"/>
      <c r="GC111" s="146"/>
      <c r="GD111" s="146"/>
      <c r="GE111" s="146"/>
      <c r="GF111" s="146"/>
      <c r="GG111" s="146"/>
      <c r="GH111" s="146"/>
      <c r="GI111" s="146"/>
      <c r="GJ111" s="146"/>
      <c r="GK111" s="146"/>
      <c r="GL111" s="146"/>
      <c r="GM111" s="146"/>
      <c r="GN111" s="146"/>
      <c r="GO111" s="146"/>
      <c r="GP111" s="146"/>
      <c r="GQ111" s="146"/>
      <c r="GR111" s="146"/>
      <c r="GS111" s="146"/>
      <c r="GT111" s="146"/>
      <c r="GU111" s="146"/>
      <c r="GV111" s="146"/>
      <c r="GW111" s="146"/>
      <c r="GX111" s="146"/>
      <c r="GY111" s="146"/>
      <c r="GZ111" s="146"/>
      <c r="HA111" s="146"/>
      <c r="HB111" s="146"/>
      <c r="HC111" s="146"/>
      <c r="HD111" s="146"/>
      <c r="HE111" s="146"/>
      <c r="HF111" s="146"/>
      <c r="HG111" s="146"/>
      <c r="HH111" s="146"/>
      <c r="HI111" s="146"/>
      <c r="HJ111" s="146"/>
      <c r="HK111" s="146"/>
      <c r="HL111" s="146"/>
      <c r="HM111" s="146"/>
      <c r="HN111" s="146"/>
      <c r="HO111" s="146"/>
      <c r="HP111" s="146"/>
      <c r="HQ111" s="146"/>
      <c r="HR111" s="146"/>
      <c r="HS111" s="146"/>
      <c r="HT111" s="146"/>
      <c r="HU111" s="146"/>
      <c r="HV111" s="146"/>
      <c r="HW111" s="146"/>
      <c r="HX111" s="146"/>
      <c r="HY111" s="146"/>
      <c r="HZ111" s="146"/>
      <c r="IA111" s="146"/>
      <c r="IB111" s="146"/>
      <c r="IC111" s="146"/>
      <c r="ID111" s="146"/>
      <c r="IE111" s="146"/>
      <c r="IF111" s="146"/>
      <c r="IG111" s="146"/>
      <c r="IH111" s="146"/>
    </row>
    <row r="112" spans="1:242" ht="15.95" customHeight="1">
      <c r="A112" s="76">
        <v>803</v>
      </c>
      <c r="B112" s="77" t="s">
        <v>366</v>
      </c>
      <c r="C112" s="101">
        <f t="shared" si="102"/>
        <v>657</v>
      </c>
      <c r="D112" s="101">
        <f t="shared" si="103"/>
        <v>11</v>
      </c>
      <c r="E112" s="99" t="s">
        <v>767</v>
      </c>
      <c r="F112" s="99">
        <v>11</v>
      </c>
      <c r="G112" s="101">
        <f t="shared" si="104"/>
        <v>31</v>
      </c>
      <c r="H112" s="99" t="s">
        <v>767</v>
      </c>
      <c r="I112" s="99">
        <v>31</v>
      </c>
      <c r="J112" s="101">
        <f t="shared" si="105"/>
        <v>21</v>
      </c>
      <c r="K112" s="99">
        <v>0</v>
      </c>
      <c r="L112" s="99">
        <v>9</v>
      </c>
      <c r="M112" s="99" t="s">
        <v>767</v>
      </c>
      <c r="N112" s="99">
        <v>12</v>
      </c>
      <c r="O112" s="101">
        <f t="shared" si="106"/>
        <v>15</v>
      </c>
      <c r="P112" s="99" t="s">
        <v>767</v>
      </c>
      <c r="Q112" s="99">
        <v>15</v>
      </c>
      <c r="R112" s="99" t="s">
        <v>767</v>
      </c>
      <c r="S112" s="99" t="s">
        <v>767</v>
      </c>
      <c r="T112" s="101">
        <f t="shared" si="107"/>
        <v>37</v>
      </c>
      <c r="U112" s="99">
        <v>0</v>
      </c>
      <c r="V112" s="99">
        <v>32</v>
      </c>
      <c r="W112" s="99">
        <v>5</v>
      </c>
      <c r="X112" s="99" t="s">
        <v>767</v>
      </c>
      <c r="Y112" s="101">
        <f t="shared" si="108"/>
        <v>73</v>
      </c>
      <c r="Z112" s="99" t="s">
        <v>767</v>
      </c>
      <c r="AA112" s="99">
        <v>26</v>
      </c>
      <c r="AB112" s="99">
        <v>20</v>
      </c>
      <c r="AC112" s="99">
        <v>18</v>
      </c>
      <c r="AD112" s="99">
        <v>9</v>
      </c>
      <c r="AE112" s="101">
        <f t="shared" si="109"/>
        <v>268</v>
      </c>
      <c r="AF112" s="99">
        <v>0</v>
      </c>
      <c r="AG112" s="99">
        <v>42</v>
      </c>
      <c r="AH112" s="99">
        <v>45</v>
      </c>
      <c r="AI112" s="99">
        <v>25</v>
      </c>
      <c r="AJ112" s="99">
        <v>48</v>
      </c>
      <c r="AK112" s="99">
        <v>4</v>
      </c>
      <c r="AL112" s="99">
        <v>9</v>
      </c>
      <c r="AM112" s="99">
        <v>8</v>
      </c>
      <c r="AN112" s="99" t="s">
        <v>767</v>
      </c>
      <c r="AO112" s="99">
        <v>0</v>
      </c>
      <c r="AP112" s="99">
        <v>87</v>
      </c>
      <c r="AQ112" s="99">
        <v>0</v>
      </c>
      <c r="AR112" s="101">
        <f t="shared" si="110"/>
        <v>27</v>
      </c>
      <c r="AS112" s="99" t="s">
        <v>767</v>
      </c>
      <c r="AT112" s="99">
        <v>18</v>
      </c>
      <c r="AU112" s="99">
        <v>9</v>
      </c>
      <c r="AV112" s="101">
        <f t="shared" si="111"/>
        <v>17</v>
      </c>
      <c r="AW112" s="99">
        <v>0</v>
      </c>
      <c r="AX112" s="99">
        <v>4</v>
      </c>
      <c r="AY112" s="99" t="s">
        <v>767</v>
      </c>
      <c r="AZ112" s="99">
        <v>13</v>
      </c>
      <c r="BA112" s="99" t="s">
        <v>767</v>
      </c>
      <c r="BB112" s="101">
        <f t="shared" si="112"/>
        <v>72</v>
      </c>
      <c r="BC112" s="99">
        <v>0</v>
      </c>
      <c r="BD112" s="99">
        <v>40</v>
      </c>
      <c r="BE112" s="99">
        <v>0</v>
      </c>
      <c r="BF112" s="99">
        <v>4</v>
      </c>
      <c r="BG112" s="99">
        <v>22</v>
      </c>
      <c r="BH112" s="99">
        <v>6</v>
      </c>
      <c r="BI112" s="101">
        <f t="shared" si="113"/>
        <v>42</v>
      </c>
      <c r="BJ112" s="99">
        <v>0</v>
      </c>
      <c r="BK112" s="99">
        <v>37</v>
      </c>
      <c r="BL112" s="99">
        <v>5</v>
      </c>
      <c r="BM112" s="101">
        <f t="shared" si="114"/>
        <v>10</v>
      </c>
      <c r="BN112" s="99">
        <v>10</v>
      </c>
      <c r="BO112" s="99">
        <v>0</v>
      </c>
      <c r="BP112" s="101">
        <f t="shared" si="115"/>
        <v>20</v>
      </c>
      <c r="BQ112" s="99">
        <v>0</v>
      </c>
      <c r="BR112" s="99">
        <v>11</v>
      </c>
      <c r="BS112" s="99" t="s">
        <v>767</v>
      </c>
      <c r="BT112" s="99">
        <v>9</v>
      </c>
      <c r="BU112" s="101">
        <f t="shared" si="116"/>
        <v>8</v>
      </c>
      <c r="BV112" s="99">
        <v>0</v>
      </c>
      <c r="BW112" s="99">
        <v>8</v>
      </c>
      <c r="BX112" s="99" t="s">
        <v>767</v>
      </c>
      <c r="BY112" s="101">
        <f t="shared" si="117"/>
        <v>5</v>
      </c>
      <c r="BZ112" s="99">
        <v>0</v>
      </c>
      <c r="CA112" s="99">
        <v>5</v>
      </c>
      <c r="CB112" s="99">
        <v>0</v>
      </c>
    </row>
    <row r="113" spans="1:242" ht="21.75" customHeight="1">
      <c r="A113" s="76">
        <v>804</v>
      </c>
      <c r="B113" s="77" t="s">
        <v>367</v>
      </c>
      <c r="C113" s="101">
        <f t="shared" si="102"/>
        <v>672</v>
      </c>
      <c r="D113" s="101">
        <f t="shared" si="103"/>
        <v>8</v>
      </c>
      <c r="E113" s="99">
        <v>4</v>
      </c>
      <c r="F113" s="99">
        <v>8</v>
      </c>
      <c r="G113" s="101">
        <f t="shared" si="104"/>
        <v>49</v>
      </c>
      <c r="H113" s="99" t="s">
        <v>767</v>
      </c>
      <c r="I113" s="99">
        <v>49</v>
      </c>
      <c r="J113" s="101">
        <f t="shared" si="105"/>
        <v>9</v>
      </c>
      <c r="K113" s="99">
        <v>0</v>
      </c>
      <c r="L113" s="99">
        <v>5</v>
      </c>
      <c r="M113" s="99" t="s">
        <v>767</v>
      </c>
      <c r="N113" s="99">
        <v>4</v>
      </c>
      <c r="O113" s="101">
        <f t="shared" si="106"/>
        <v>8</v>
      </c>
      <c r="P113" s="99">
        <v>0</v>
      </c>
      <c r="Q113" s="99">
        <v>8</v>
      </c>
      <c r="R113" s="99" t="s">
        <v>767</v>
      </c>
      <c r="S113" s="99" t="s">
        <v>767</v>
      </c>
      <c r="T113" s="101">
        <f t="shared" si="107"/>
        <v>13</v>
      </c>
      <c r="U113" s="99" t="s">
        <v>767</v>
      </c>
      <c r="V113" s="99">
        <v>13</v>
      </c>
      <c r="W113" s="99" t="s">
        <v>767</v>
      </c>
      <c r="X113" s="99" t="s">
        <v>767</v>
      </c>
      <c r="Y113" s="101">
        <f t="shared" si="108"/>
        <v>95</v>
      </c>
      <c r="Z113" s="99">
        <v>0</v>
      </c>
      <c r="AA113" s="99">
        <v>54</v>
      </c>
      <c r="AB113" s="99">
        <v>12</v>
      </c>
      <c r="AC113" s="99">
        <v>21</v>
      </c>
      <c r="AD113" s="99">
        <v>8</v>
      </c>
      <c r="AE113" s="101">
        <f t="shared" si="109"/>
        <v>363</v>
      </c>
      <c r="AF113" s="99">
        <v>0</v>
      </c>
      <c r="AG113" s="99">
        <v>60</v>
      </c>
      <c r="AH113" s="99">
        <v>85</v>
      </c>
      <c r="AI113" s="99">
        <v>39</v>
      </c>
      <c r="AJ113" s="99">
        <v>48</v>
      </c>
      <c r="AK113" s="99">
        <v>4</v>
      </c>
      <c r="AL113" s="99">
        <v>18</v>
      </c>
      <c r="AM113" s="99">
        <v>9</v>
      </c>
      <c r="AN113" s="99">
        <v>7</v>
      </c>
      <c r="AO113" s="99" t="s">
        <v>767</v>
      </c>
      <c r="AP113" s="99">
        <v>93</v>
      </c>
      <c r="AQ113" s="99">
        <v>0</v>
      </c>
      <c r="AR113" s="101">
        <f t="shared" si="110"/>
        <v>11</v>
      </c>
      <c r="AS113" s="99">
        <v>0</v>
      </c>
      <c r="AT113" s="99">
        <v>11</v>
      </c>
      <c r="AU113" s="99" t="s">
        <v>767</v>
      </c>
      <c r="AV113" s="101">
        <f t="shared" si="111"/>
        <v>19</v>
      </c>
      <c r="AW113" s="99">
        <v>0</v>
      </c>
      <c r="AX113" s="99">
        <v>6</v>
      </c>
      <c r="AY113" s="99">
        <v>8</v>
      </c>
      <c r="AZ113" s="99">
        <v>5</v>
      </c>
      <c r="BA113" s="99" t="s">
        <v>767</v>
      </c>
      <c r="BB113" s="101">
        <f t="shared" si="112"/>
        <v>61</v>
      </c>
      <c r="BC113" s="99" t="s">
        <v>767</v>
      </c>
      <c r="BD113" s="99">
        <v>27</v>
      </c>
      <c r="BE113" s="99">
        <v>0</v>
      </c>
      <c r="BF113" s="99">
        <v>7</v>
      </c>
      <c r="BG113" s="99">
        <v>12</v>
      </c>
      <c r="BH113" s="99">
        <v>15</v>
      </c>
      <c r="BI113" s="101">
        <f t="shared" si="113"/>
        <v>20</v>
      </c>
      <c r="BJ113" s="99">
        <v>0</v>
      </c>
      <c r="BK113" s="99">
        <v>14</v>
      </c>
      <c r="BL113" s="99">
        <v>6</v>
      </c>
      <c r="BM113" s="101">
        <f t="shared" si="114"/>
        <v>5</v>
      </c>
      <c r="BN113" s="99">
        <v>5</v>
      </c>
      <c r="BO113" s="99">
        <v>0</v>
      </c>
      <c r="BP113" s="101">
        <f t="shared" si="115"/>
        <v>11</v>
      </c>
      <c r="BQ113" s="99">
        <v>0</v>
      </c>
      <c r="BR113" s="99">
        <v>5</v>
      </c>
      <c r="BS113" s="99" t="s">
        <v>767</v>
      </c>
      <c r="BT113" s="99">
        <v>6</v>
      </c>
      <c r="BU113" s="101">
        <f t="shared" si="116"/>
        <v>0</v>
      </c>
      <c r="BV113" s="99">
        <v>0</v>
      </c>
      <c r="BW113" s="99" t="s">
        <v>767</v>
      </c>
      <c r="BX113" s="99">
        <v>0</v>
      </c>
      <c r="BY113" s="101">
        <f t="shared" si="117"/>
        <v>0</v>
      </c>
      <c r="BZ113" s="99">
        <v>0</v>
      </c>
      <c r="CA113" s="99" t="s">
        <v>767</v>
      </c>
      <c r="CB113" s="99">
        <v>0</v>
      </c>
    </row>
    <row r="114" spans="1:242" ht="15.95" customHeight="1">
      <c r="A114" s="76">
        <v>806</v>
      </c>
      <c r="B114" s="77" t="s">
        <v>311</v>
      </c>
      <c r="C114" s="101">
        <f t="shared" si="102"/>
        <v>4</v>
      </c>
      <c r="D114" s="101">
        <f t="shared" si="103"/>
        <v>0</v>
      </c>
      <c r="E114" s="99">
        <v>0</v>
      </c>
      <c r="F114" s="99">
        <v>0</v>
      </c>
      <c r="G114" s="101">
        <f t="shared" si="104"/>
        <v>0</v>
      </c>
      <c r="H114" s="99">
        <v>0</v>
      </c>
      <c r="I114" s="99">
        <v>0</v>
      </c>
      <c r="J114" s="101">
        <f t="shared" si="105"/>
        <v>0</v>
      </c>
      <c r="K114" s="99">
        <v>0</v>
      </c>
      <c r="L114" s="99">
        <v>0</v>
      </c>
      <c r="M114" s="99">
        <v>0</v>
      </c>
      <c r="N114" s="99">
        <v>0</v>
      </c>
      <c r="O114" s="101">
        <f t="shared" si="106"/>
        <v>0</v>
      </c>
      <c r="P114" s="99">
        <v>0</v>
      </c>
      <c r="Q114" s="99">
        <v>0</v>
      </c>
      <c r="R114" s="99">
        <v>0</v>
      </c>
      <c r="S114" s="99">
        <v>0</v>
      </c>
      <c r="T114" s="101">
        <f t="shared" si="107"/>
        <v>0</v>
      </c>
      <c r="U114" s="99">
        <v>0</v>
      </c>
      <c r="V114" s="99">
        <v>0</v>
      </c>
      <c r="W114" s="99">
        <v>0</v>
      </c>
      <c r="X114" s="99">
        <v>0</v>
      </c>
      <c r="Y114" s="101">
        <f t="shared" si="108"/>
        <v>0</v>
      </c>
      <c r="Z114" s="99">
        <v>0</v>
      </c>
      <c r="AA114" s="99">
        <v>0</v>
      </c>
      <c r="AB114" s="99">
        <v>0</v>
      </c>
      <c r="AC114" s="99">
        <v>0</v>
      </c>
      <c r="AD114" s="99">
        <v>0</v>
      </c>
      <c r="AE114" s="101">
        <f t="shared" si="109"/>
        <v>4</v>
      </c>
      <c r="AF114" s="99">
        <v>0</v>
      </c>
      <c r="AG114" s="99">
        <v>0</v>
      </c>
      <c r="AH114" s="99">
        <v>0</v>
      </c>
      <c r="AI114" s="99">
        <v>4</v>
      </c>
      <c r="AJ114" s="99">
        <v>0</v>
      </c>
      <c r="AK114" s="99">
        <v>0</v>
      </c>
      <c r="AL114" s="99">
        <v>0</v>
      </c>
      <c r="AM114" s="99">
        <v>0</v>
      </c>
      <c r="AN114" s="99">
        <v>0</v>
      </c>
      <c r="AO114" s="99">
        <v>0</v>
      </c>
      <c r="AP114" s="99">
        <v>0</v>
      </c>
      <c r="AQ114" s="99">
        <v>0</v>
      </c>
      <c r="AR114" s="101">
        <f t="shared" si="110"/>
        <v>0</v>
      </c>
      <c r="AS114" s="99">
        <v>0</v>
      </c>
      <c r="AT114" s="99">
        <v>0</v>
      </c>
      <c r="AU114" s="99">
        <v>0</v>
      </c>
      <c r="AV114" s="101">
        <f t="shared" si="111"/>
        <v>0</v>
      </c>
      <c r="AW114" s="99">
        <v>0</v>
      </c>
      <c r="AX114" s="99">
        <v>0</v>
      </c>
      <c r="AY114" s="99">
        <v>0</v>
      </c>
      <c r="AZ114" s="99">
        <v>0</v>
      </c>
      <c r="BA114" s="99">
        <v>0</v>
      </c>
      <c r="BB114" s="101">
        <f t="shared" si="112"/>
        <v>0</v>
      </c>
      <c r="BC114" s="99">
        <v>0</v>
      </c>
      <c r="BD114" s="99">
        <v>0</v>
      </c>
      <c r="BE114" s="99">
        <v>0</v>
      </c>
      <c r="BF114" s="99">
        <v>0</v>
      </c>
      <c r="BG114" s="99">
        <v>0</v>
      </c>
      <c r="BH114" s="99">
        <v>0</v>
      </c>
      <c r="BI114" s="101">
        <f t="shared" si="113"/>
        <v>0</v>
      </c>
      <c r="BJ114" s="99">
        <v>0</v>
      </c>
      <c r="BK114" s="99">
        <v>0</v>
      </c>
      <c r="BL114" s="99">
        <v>0</v>
      </c>
      <c r="BM114" s="101">
        <f t="shared" si="114"/>
        <v>0</v>
      </c>
      <c r="BN114" s="99">
        <v>0</v>
      </c>
      <c r="BO114" s="99">
        <v>0</v>
      </c>
      <c r="BP114" s="101">
        <f t="shared" si="115"/>
        <v>0</v>
      </c>
      <c r="BQ114" s="99">
        <v>0</v>
      </c>
      <c r="BR114" s="99">
        <v>0</v>
      </c>
      <c r="BS114" s="99">
        <v>0</v>
      </c>
      <c r="BT114" s="99">
        <v>0</v>
      </c>
      <c r="BU114" s="101">
        <f t="shared" si="116"/>
        <v>0</v>
      </c>
      <c r="BV114" s="99">
        <v>0</v>
      </c>
      <c r="BW114" s="99">
        <v>0</v>
      </c>
      <c r="BX114" s="99">
        <v>0</v>
      </c>
      <c r="BY114" s="101">
        <f t="shared" si="117"/>
        <v>0</v>
      </c>
      <c r="BZ114" s="99">
        <v>0</v>
      </c>
      <c r="CA114" s="99">
        <v>0</v>
      </c>
      <c r="CB114" s="99">
        <v>0</v>
      </c>
    </row>
    <row r="115" spans="1:242" s="146" customFormat="1" ht="24" customHeight="1">
      <c r="A115" s="76">
        <v>808</v>
      </c>
      <c r="B115" s="268" t="s">
        <v>641</v>
      </c>
      <c r="C115" s="101">
        <f t="shared" si="102"/>
        <v>785</v>
      </c>
      <c r="D115" s="101">
        <f t="shared" si="103"/>
        <v>30</v>
      </c>
      <c r="E115" s="99" t="s">
        <v>767</v>
      </c>
      <c r="F115" s="99">
        <v>30</v>
      </c>
      <c r="G115" s="101">
        <f t="shared" si="104"/>
        <v>29</v>
      </c>
      <c r="H115" s="99" t="s">
        <v>767</v>
      </c>
      <c r="I115" s="99">
        <v>29</v>
      </c>
      <c r="J115" s="101">
        <f t="shared" si="105"/>
        <v>46</v>
      </c>
      <c r="K115" s="99">
        <v>0</v>
      </c>
      <c r="L115" s="99">
        <v>28</v>
      </c>
      <c r="M115" s="99">
        <v>9</v>
      </c>
      <c r="N115" s="99">
        <v>9</v>
      </c>
      <c r="O115" s="101">
        <f t="shared" si="106"/>
        <v>33</v>
      </c>
      <c r="P115" s="99">
        <v>0</v>
      </c>
      <c r="Q115" s="99">
        <v>23</v>
      </c>
      <c r="R115" s="99" t="s">
        <v>767</v>
      </c>
      <c r="S115" s="99">
        <v>10</v>
      </c>
      <c r="T115" s="101">
        <f t="shared" si="107"/>
        <v>28</v>
      </c>
      <c r="U115" s="99">
        <v>0</v>
      </c>
      <c r="V115" s="99">
        <v>24</v>
      </c>
      <c r="W115" s="99">
        <v>4</v>
      </c>
      <c r="X115" s="99">
        <v>0</v>
      </c>
      <c r="Y115" s="101">
        <f t="shared" si="108"/>
        <v>68</v>
      </c>
      <c r="Z115" s="99">
        <v>0</v>
      </c>
      <c r="AA115" s="99">
        <v>18</v>
      </c>
      <c r="AB115" s="99">
        <v>19</v>
      </c>
      <c r="AC115" s="99">
        <v>20</v>
      </c>
      <c r="AD115" s="99">
        <v>11</v>
      </c>
      <c r="AE115" s="101">
        <f t="shared" si="109"/>
        <v>278</v>
      </c>
      <c r="AF115" s="99">
        <v>0</v>
      </c>
      <c r="AG115" s="99">
        <v>48</v>
      </c>
      <c r="AH115" s="99">
        <v>61</v>
      </c>
      <c r="AI115" s="99">
        <v>24</v>
      </c>
      <c r="AJ115" s="99">
        <v>34</v>
      </c>
      <c r="AK115" s="99">
        <v>6</v>
      </c>
      <c r="AL115" s="99">
        <v>15</v>
      </c>
      <c r="AM115" s="99">
        <v>5</v>
      </c>
      <c r="AN115" s="99">
        <v>7</v>
      </c>
      <c r="AO115" s="99">
        <v>5</v>
      </c>
      <c r="AP115" s="99">
        <v>73</v>
      </c>
      <c r="AQ115" s="99">
        <v>0</v>
      </c>
      <c r="AR115" s="101">
        <f t="shared" si="110"/>
        <v>21</v>
      </c>
      <c r="AS115" s="99">
        <v>0</v>
      </c>
      <c r="AT115" s="99">
        <v>13</v>
      </c>
      <c r="AU115" s="99">
        <v>8</v>
      </c>
      <c r="AV115" s="101">
        <f t="shared" si="111"/>
        <v>35</v>
      </c>
      <c r="AW115" s="99">
        <v>0</v>
      </c>
      <c r="AX115" s="99">
        <v>17</v>
      </c>
      <c r="AY115" s="99">
        <v>8</v>
      </c>
      <c r="AZ115" s="99">
        <v>10</v>
      </c>
      <c r="BA115" s="99">
        <v>0</v>
      </c>
      <c r="BB115" s="101">
        <f t="shared" si="112"/>
        <v>90</v>
      </c>
      <c r="BC115" s="99">
        <v>0</v>
      </c>
      <c r="BD115" s="99">
        <v>44</v>
      </c>
      <c r="BE115" s="99">
        <v>0</v>
      </c>
      <c r="BF115" s="99">
        <v>5</v>
      </c>
      <c r="BG115" s="99">
        <v>15</v>
      </c>
      <c r="BH115" s="99">
        <v>26</v>
      </c>
      <c r="BI115" s="101">
        <f t="shared" si="113"/>
        <v>37</v>
      </c>
      <c r="BJ115" s="99" t="s">
        <v>767</v>
      </c>
      <c r="BK115" s="99">
        <v>37</v>
      </c>
      <c r="BL115" s="99" t="s">
        <v>767</v>
      </c>
      <c r="BM115" s="101">
        <f t="shared" si="114"/>
        <v>27</v>
      </c>
      <c r="BN115" s="99">
        <v>27</v>
      </c>
      <c r="BO115" s="99">
        <v>0</v>
      </c>
      <c r="BP115" s="101">
        <f t="shared" si="115"/>
        <v>49</v>
      </c>
      <c r="BQ115" s="99">
        <v>0</v>
      </c>
      <c r="BR115" s="99">
        <v>34</v>
      </c>
      <c r="BS115" s="99" t="s">
        <v>767</v>
      </c>
      <c r="BT115" s="99">
        <v>15</v>
      </c>
      <c r="BU115" s="101">
        <f t="shared" si="116"/>
        <v>10</v>
      </c>
      <c r="BV115" s="99">
        <v>0</v>
      </c>
      <c r="BW115" s="99">
        <v>10</v>
      </c>
      <c r="BX115" s="99">
        <v>0</v>
      </c>
      <c r="BY115" s="101">
        <f t="shared" si="117"/>
        <v>4</v>
      </c>
      <c r="BZ115" s="99">
        <v>0</v>
      </c>
      <c r="CA115" s="99">
        <v>4</v>
      </c>
      <c r="CB115" s="99" t="s">
        <v>767</v>
      </c>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row>
    <row r="116" spans="1:242" ht="15.95" customHeight="1">
      <c r="A116" s="76">
        <v>809</v>
      </c>
      <c r="B116" s="77" t="s">
        <v>611</v>
      </c>
      <c r="C116" s="101">
        <f t="shared" si="102"/>
        <v>905</v>
      </c>
      <c r="D116" s="101">
        <f t="shared" si="103"/>
        <v>8</v>
      </c>
      <c r="E116" s="99" t="s">
        <v>767</v>
      </c>
      <c r="F116" s="99">
        <v>8</v>
      </c>
      <c r="G116" s="101">
        <f t="shared" si="104"/>
        <v>25</v>
      </c>
      <c r="H116" s="99">
        <v>0</v>
      </c>
      <c r="I116" s="99">
        <v>25</v>
      </c>
      <c r="J116" s="101">
        <f t="shared" si="105"/>
        <v>39</v>
      </c>
      <c r="K116" s="99">
        <v>0</v>
      </c>
      <c r="L116" s="99">
        <v>18</v>
      </c>
      <c r="M116" s="99">
        <v>8</v>
      </c>
      <c r="N116" s="99">
        <v>13</v>
      </c>
      <c r="O116" s="101">
        <f t="shared" si="106"/>
        <v>38</v>
      </c>
      <c r="P116" s="99">
        <v>0</v>
      </c>
      <c r="Q116" s="99">
        <v>33</v>
      </c>
      <c r="R116" s="99" t="s">
        <v>767</v>
      </c>
      <c r="S116" s="99">
        <v>5</v>
      </c>
      <c r="T116" s="101">
        <f t="shared" si="107"/>
        <v>70</v>
      </c>
      <c r="U116" s="99" t="s">
        <v>767</v>
      </c>
      <c r="V116" s="99">
        <v>56</v>
      </c>
      <c r="W116" s="99">
        <v>10</v>
      </c>
      <c r="X116" s="99">
        <v>4</v>
      </c>
      <c r="Y116" s="101">
        <f t="shared" si="108"/>
        <v>79</v>
      </c>
      <c r="Z116" s="99">
        <v>0</v>
      </c>
      <c r="AA116" s="99">
        <v>17</v>
      </c>
      <c r="AB116" s="99">
        <v>30</v>
      </c>
      <c r="AC116" s="99">
        <v>21</v>
      </c>
      <c r="AD116" s="99">
        <v>11</v>
      </c>
      <c r="AE116" s="101">
        <f t="shared" si="109"/>
        <v>302</v>
      </c>
      <c r="AF116" s="99">
        <v>0</v>
      </c>
      <c r="AG116" s="99">
        <v>53</v>
      </c>
      <c r="AH116" s="99">
        <v>51</v>
      </c>
      <c r="AI116" s="99">
        <v>49</v>
      </c>
      <c r="AJ116" s="99">
        <v>56</v>
      </c>
      <c r="AK116" s="99" t="s">
        <v>767</v>
      </c>
      <c r="AL116" s="99">
        <v>6</v>
      </c>
      <c r="AM116" s="99" t="s">
        <v>767</v>
      </c>
      <c r="AN116" s="99">
        <v>6</v>
      </c>
      <c r="AO116" s="99" t="s">
        <v>767</v>
      </c>
      <c r="AP116" s="99">
        <v>81</v>
      </c>
      <c r="AQ116" s="99">
        <v>0</v>
      </c>
      <c r="AR116" s="101">
        <f t="shared" si="110"/>
        <v>29</v>
      </c>
      <c r="AS116" s="99">
        <v>0</v>
      </c>
      <c r="AT116" s="99">
        <v>29</v>
      </c>
      <c r="AU116" s="99" t="s">
        <v>767</v>
      </c>
      <c r="AV116" s="101">
        <f t="shared" si="111"/>
        <v>58</v>
      </c>
      <c r="AW116" s="99">
        <v>0</v>
      </c>
      <c r="AX116" s="99">
        <v>24</v>
      </c>
      <c r="AY116" s="99">
        <v>14</v>
      </c>
      <c r="AZ116" s="99">
        <v>20</v>
      </c>
      <c r="BA116" s="99" t="s">
        <v>767</v>
      </c>
      <c r="BB116" s="101">
        <f t="shared" si="112"/>
        <v>96</v>
      </c>
      <c r="BC116" s="99">
        <v>0</v>
      </c>
      <c r="BD116" s="99">
        <v>35</v>
      </c>
      <c r="BE116" s="99">
        <v>0</v>
      </c>
      <c r="BF116" s="99">
        <v>7</v>
      </c>
      <c r="BG116" s="99">
        <v>32</v>
      </c>
      <c r="BH116" s="99">
        <v>22</v>
      </c>
      <c r="BI116" s="101">
        <f t="shared" si="113"/>
        <v>55</v>
      </c>
      <c r="BJ116" s="99">
        <v>0</v>
      </c>
      <c r="BK116" s="99">
        <v>36</v>
      </c>
      <c r="BL116" s="99">
        <v>19</v>
      </c>
      <c r="BM116" s="101">
        <f t="shared" si="114"/>
        <v>32</v>
      </c>
      <c r="BN116" s="99">
        <v>32</v>
      </c>
      <c r="BO116" s="99" t="s">
        <v>767</v>
      </c>
      <c r="BP116" s="101">
        <f t="shared" si="115"/>
        <v>50</v>
      </c>
      <c r="BQ116" s="99">
        <v>0</v>
      </c>
      <c r="BR116" s="99">
        <v>23</v>
      </c>
      <c r="BS116" s="99">
        <v>6</v>
      </c>
      <c r="BT116" s="99">
        <v>21</v>
      </c>
      <c r="BU116" s="101">
        <f t="shared" si="116"/>
        <v>18</v>
      </c>
      <c r="BV116" s="99">
        <v>0</v>
      </c>
      <c r="BW116" s="99">
        <v>18</v>
      </c>
      <c r="BX116" s="99" t="s">
        <v>767</v>
      </c>
      <c r="BY116" s="101">
        <f t="shared" si="117"/>
        <v>6</v>
      </c>
      <c r="BZ116" s="99">
        <v>0</v>
      </c>
      <c r="CA116" s="99">
        <v>6</v>
      </c>
      <c r="CB116" s="99">
        <v>0</v>
      </c>
    </row>
    <row r="117" spans="1:242" ht="15.95" customHeight="1">
      <c r="A117" s="76">
        <v>810</v>
      </c>
      <c r="B117" s="77" t="s">
        <v>368</v>
      </c>
      <c r="C117" s="101">
        <f t="shared" si="102"/>
        <v>1499</v>
      </c>
      <c r="D117" s="101">
        <f t="shared" si="103"/>
        <v>30</v>
      </c>
      <c r="E117" s="99">
        <v>4</v>
      </c>
      <c r="F117" s="99">
        <v>30</v>
      </c>
      <c r="G117" s="101">
        <f t="shared" si="104"/>
        <v>21</v>
      </c>
      <c r="H117" s="99">
        <v>0</v>
      </c>
      <c r="I117" s="99">
        <v>21</v>
      </c>
      <c r="J117" s="101">
        <f t="shared" si="105"/>
        <v>65</v>
      </c>
      <c r="K117" s="99">
        <v>0</v>
      </c>
      <c r="L117" s="99">
        <v>20</v>
      </c>
      <c r="M117" s="99">
        <v>16</v>
      </c>
      <c r="N117" s="99">
        <v>29</v>
      </c>
      <c r="O117" s="101">
        <f t="shared" si="106"/>
        <v>65</v>
      </c>
      <c r="P117" s="99">
        <v>0</v>
      </c>
      <c r="Q117" s="99">
        <v>46</v>
      </c>
      <c r="R117" s="99" t="s">
        <v>767</v>
      </c>
      <c r="S117" s="99">
        <v>19</v>
      </c>
      <c r="T117" s="101">
        <f t="shared" si="107"/>
        <v>58</v>
      </c>
      <c r="U117" s="99" t="s">
        <v>767</v>
      </c>
      <c r="V117" s="99">
        <v>45</v>
      </c>
      <c r="W117" s="99">
        <v>13</v>
      </c>
      <c r="X117" s="99" t="s">
        <v>767</v>
      </c>
      <c r="Y117" s="101">
        <f t="shared" si="108"/>
        <v>167</v>
      </c>
      <c r="Z117" s="99">
        <v>0</v>
      </c>
      <c r="AA117" s="99">
        <v>41</v>
      </c>
      <c r="AB117" s="99">
        <v>33</v>
      </c>
      <c r="AC117" s="99">
        <v>55</v>
      </c>
      <c r="AD117" s="99">
        <v>38</v>
      </c>
      <c r="AE117" s="101">
        <f t="shared" si="109"/>
        <v>615</v>
      </c>
      <c r="AF117" s="99">
        <v>0</v>
      </c>
      <c r="AG117" s="99">
        <v>78</v>
      </c>
      <c r="AH117" s="99">
        <v>127</v>
      </c>
      <c r="AI117" s="99">
        <v>79</v>
      </c>
      <c r="AJ117" s="99">
        <v>84</v>
      </c>
      <c r="AK117" s="99">
        <v>9</v>
      </c>
      <c r="AL117" s="99">
        <v>24</v>
      </c>
      <c r="AM117" s="99">
        <v>19</v>
      </c>
      <c r="AN117" s="99">
        <v>11</v>
      </c>
      <c r="AO117" s="99">
        <v>6</v>
      </c>
      <c r="AP117" s="99">
        <v>178</v>
      </c>
      <c r="AQ117" s="99" t="s">
        <v>767</v>
      </c>
      <c r="AR117" s="101">
        <f t="shared" si="110"/>
        <v>52</v>
      </c>
      <c r="AS117" s="99">
        <v>0</v>
      </c>
      <c r="AT117" s="99">
        <v>36</v>
      </c>
      <c r="AU117" s="99">
        <v>16</v>
      </c>
      <c r="AV117" s="101">
        <f t="shared" si="111"/>
        <v>89</v>
      </c>
      <c r="AW117" s="99">
        <v>0</v>
      </c>
      <c r="AX117" s="99">
        <v>50</v>
      </c>
      <c r="AY117" s="99">
        <v>19</v>
      </c>
      <c r="AZ117" s="99">
        <v>20</v>
      </c>
      <c r="BA117" s="99" t="s">
        <v>767</v>
      </c>
      <c r="BB117" s="101">
        <f t="shared" si="112"/>
        <v>145</v>
      </c>
      <c r="BC117" s="99">
        <v>0</v>
      </c>
      <c r="BD117" s="99">
        <v>70</v>
      </c>
      <c r="BE117" s="99">
        <v>0</v>
      </c>
      <c r="BF117" s="99">
        <v>6</v>
      </c>
      <c r="BG117" s="99">
        <v>44</v>
      </c>
      <c r="BH117" s="99">
        <v>25</v>
      </c>
      <c r="BI117" s="101">
        <f t="shared" si="113"/>
        <v>64</v>
      </c>
      <c r="BJ117" s="99" t="s">
        <v>767</v>
      </c>
      <c r="BK117" s="99">
        <v>52</v>
      </c>
      <c r="BL117" s="99">
        <v>12</v>
      </c>
      <c r="BM117" s="101">
        <f t="shared" si="114"/>
        <v>24</v>
      </c>
      <c r="BN117" s="99">
        <v>24</v>
      </c>
      <c r="BO117" s="99">
        <v>0</v>
      </c>
      <c r="BP117" s="101">
        <f t="shared" si="115"/>
        <v>82</v>
      </c>
      <c r="BQ117" s="99" t="s">
        <v>767</v>
      </c>
      <c r="BR117" s="99">
        <v>42</v>
      </c>
      <c r="BS117" s="99">
        <v>6</v>
      </c>
      <c r="BT117" s="99">
        <v>34</v>
      </c>
      <c r="BU117" s="101">
        <f t="shared" si="116"/>
        <v>18</v>
      </c>
      <c r="BV117" s="99">
        <v>0</v>
      </c>
      <c r="BW117" s="99">
        <v>14</v>
      </c>
      <c r="BX117" s="99">
        <v>4</v>
      </c>
      <c r="BY117" s="101">
        <f t="shared" si="117"/>
        <v>4</v>
      </c>
      <c r="BZ117" s="99">
        <v>0</v>
      </c>
      <c r="CA117" s="99">
        <v>4</v>
      </c>
      <c r="CB117" s="99" t="s">
        <v>767</v>
      </c>
    </row>
    <row r="118" spans="1:242" ht="15.95" customHeight="1">
      <c r="A118" s="79">
        <v>811</v>
      </c>
      <c r="B118" s="77" t="s">
        <v>369</v>
      </c>
      <c r="C118" s="101">
        <f t="shared" si="102"/>
        <v>30</v>
      </c>
      <c r="D118" s="101">
        <f t="shared" si="103"/>
        <v>0</v>
      </c>
      <c r="E118" s="99">
        <v>0</v>
      </c>
      <c r="F118" s="99" t="s">
        <v>767</v>
      </c>
      <c r="G118" s="101">
        <f t="shared" si="104"/>
        <v>0</v>
      </c>
      <c r="H118" s="99">
        <v>0</v>
      </c>
      <c r="I118" s="99">
        <v>0</v>
      </c>
      <c r="J118" s="101">
        <f t="shared" si="105"/>
        <v>0</v>
      </c>
      <c r="K118" s="99">
        <v>0</v>
      </c>
      <c r="L118" s="99">
        <v>0</v>
      </c>
      <c r="M118" s="99">
        <v>0</v>
      </c>
      <c r="N118" s="99">
        <v>0</v>
      </c>
      <c r="O118" s="101">
        <f t="shared" si="106"/>
        <v>0</v>
      </c>
      <c r="P118" s="99">
        <v>0</v>
      </c>
      <c r="Q118" s="99">
        <v>0</v>
      </c>
      <c r="R118" s="99">
        <v>0</v>
      </c>
      <c r="S118" s="99">
        <v>0</v>
      </c>
      <c r="T118" s="101">
        <f t="shared" si="107"/>
        <v>4</v>
      </c>
      <c r="U118" s="99">
        <v>0</v>
      </c>
      <c r="V118" s="99" t="s">
        <v>767</v>
      </c>
      <c r="W118" s="99">
        <v>4</v>
      </c>
      <c r="X118" s="99">
        <v>0</v>
      </c>
      <c r="Y118" s="101">
        <f t="shared" si="108"/>
        <v>0</v>
      </c>
      <c r="Z118" s="99">
        <v>0</v>
      </c>
      <c r="AA118" s="99" t="s">
        <v>767</v>
      </c>
      <c r="AB118" s="99">
        <v>0</v>
      </c>
      <c r="AC118" s="99">
        <v>0</v>
      </c>
      <c r="AD118" s="99" t="s">
        <v>767</v>
      </c>
      <c r="AE118" s="101">
        <f t="shared" si="109"/>
        <v>0</v>
      </c>
      <c r="AF118" s="99">
        <v>0</v>
      </c>
      <c r="AG118" s="99">
        <v>0</v>
      </c>
      <c r="AH118" s="99">
        <v>0</v>
      </c>
      <c r="AI118" s="99">
        <v>0</v>
      </c>
      <c r="AJ118" s="99" t="s">
        <v>767</v>
      </c>
      <c r="AK118" s="99">
        <v>0</v>
      </c>
      <c r="AL118" s="99">
        <v>0</v>
      </c>
      <c r="AM118" s="99">
        <v>0</v>
      </c>
      <c r="AN118" s="99" t="s">
        <v>767</v>
      </c>
      <c r="AO118" s="99">
        <v>0</v>
      </c>
      <c r="AP118" s="99" t="s">
        <v>767</v>
      </c>
      <c r="AQ118" s="99">
        <v>0</v>
      </c>
      <c r="AR118" s="101">
        <f t="shared" si="110"/>
        <v>0</v>
      </c>
      <c r="AS118" s="99">
        <v>0</v>
      </c>
      <c r="AT118" s="99" t="s">
        <v>767</v>
      </c>
      <c r="AU118" s="99" t="s">
        <v>767</v>
      </c>
      <c r="AV118" s="101">
        <f t="shared" si="111"/>
        <v>7</v>
      </c>
      <c r="AW118" s="99">
        <v>0</v>
      </c>
      <c r="AX118" s="99" t="s">
        <v>767</v>
      </c>
      <c r="AY118" s="99">
        <v>0</v>
      </c>
      <c r="AZ118" s="99">
        <v>7</v>
      </c>
      <c r="BA118" s="99">
        <v>0</v>
      </c>
      <c r="BB118" s="101">
        <f t="shared" si="112"/>
        <v>4</v>
      </c>
      <c r="BC118" s="99">
        <v>0</v>
      </c>
      <c r="BD118" s="99" t="s">
        <v>767</v>
      </c>
      <c r="BE118" s="99">
        <v>0</v>
      </c>
      <c r="BF118" s="99">
        <v>4</v>
      </c>
      <c r="BG118" s="99">
        <v>0</v>
      </c>
      <c r="BH118" s="99" t="s">
        <v>767</v>
      </c>
      <c r="BI118" s="101">
        <f t="shared" si="113"/>
        <v>0</v>
      </c>
      <c r="BJ118" s="99" t="s">
        <v>767</v>
      </c>
      <c r="BK118" s="99" t="s">
        <v>767</v>
      </c>
      <c r="BL118" s="99" t="s">
        <v>767</v>
      </c>
      <c r="BM118" s="101">
        <f t="shared" si="114"/>
        <v>7</v>
      </c>
      <c r="BN118" s="99">
        <v>7</v>
      </c>
      <c r="BO118" s="99">
        <v>0</v>
      </c>
      <c r="BP118" s="101">
        <f t="shared" si="115"/>
        <v>8</v>
      </c>
      <c r="BQ118" s="99">
        <v>0</v>
      </c>
      <c r="BR118" s="99" t="s">
        <v>767</v>
      </c>
      <c r="BS118" s="99">
        <v>0</v>
      </c>
      <c r="BT118" s="99">
        <v>8</v>
      </c>
      <c r="BU118" s="101">
        <f t="shared" si="116"/>
        <v>0</v>
      </c>
      <c r="BV118" s="99">
        <v>0</v>
      </c>
      <c r="BW118" s="99">
        <v>0</v>
      </c>
      <c r="BX118" s="99">
        <v>0</v>
      </c>
      <c r="BY118" s="101">
        <f t="shared" si="117"/>
        <v>0</v>
      </c>
      <c r="BZ118" s="99">
        <v>0</v>
      </c>
      <c r="CA118" s="99" t="s">
        <v>767</v>
      </c>
      <c r="CB118" s="99">
        <v>0</v>
      </c>
    </row>
    <row r="119" spans="1:242" ht="15.95" customHeight="1">
      <c r="A119" s="79">
        <v>812</v>
      </c>
      <c r="B119" s="77" t="s">
        <v>385</v>
      </c>
      <c r="C119" s="101">
        <f t="shared" si="102"/>
        <v>4381</v>
      </c>
      <c r="D119" s="101">
        <f t="shared" si="103"/>
        <v>161</v>
      </c>
      <c r="E119" s="99">
        <v>6</v>
      </c>
      <c r="F119" s="99">
        <v>161</v>
      </c>
      <c r="G119" s="101">
        <f t="shared" si="104"/>
        <v>179</v>
      </c>
      <c r="H119" s="99">
        <v>9</v>
      </c>
      <c r="I119" s="99">
        <v>170</v>
      </c>
      <c r="J119" s="101">
        <f t="shared" si="105"/>
        <v>220</v>
      </c>
      <c r="K119" s="99">
        <v>0</v>
      </c>
      <c r="L119" s="99">
        <v>132</v>
      </c>
      <c r="M119" s="99">
        <v>35</v>
      </c>
      <c r="N119" s="99">
        <v>53</v>
      </c>
      <c r="O119" s="101">
        <f t="shared" si="106"/>
        <v>161</v>
      </c>
      <c r="P119" s="99">
        <v>0</v>
      </c>
      <c r="Q119" s="99">
        <v>103</v>
      </c>
      <c r="R119" s="99">
        <v>26</v>
      </c>
      <c r="S119" s="99">
        <v>32</v>
      </c>
      <c r="T119" s="101">
        <f t="shared" si="107"/>
        <v>284</v>
      </c>
      <c r="U119" s="99" t="s">
        <v>767</v>
      </c>
      <c r="V119" s="99">
        <v>243</v>
      </c>
      <c r="W119" s="99">
        <v>30</v>
      </c>
      <c r="X119" s="99">
        <v>11</v>
      </c>
      <c r="Y119" s="101">
        <f t="shared" si="108"/>
        <v>401</v>
      </c>
      <c r="Z119" s="99">
        <v>0</v>
      </c>
      <c r="AA119" s="99">
        <v>94</v>
      </c>
      <c r="AB119" s="99">
        <v>60</v>
      </c>
      <c r="AC119" s="99">
        <v>140</v>
      </c>
      <c r="AD119" s="99">
        <v>107</v>
      </c>
      <c r="AE119" s="101">
        <f t="shared" si="109"/>
        <v>1225</v>
      </c>
      <c r="AF119" s="99">
        <v>0</v>
      </c>
      <c r="AG119" s="99">
        <v>173</v>
      </c>
      <c r="AH119" s="99">
        <v>208</v>
      </c>
      <c r="AI119" s="99">
        <v>144</v>
      </c>
      <c r="AJ119" s="99">
        <v>228</v>
      </c>
      <c r="AK119" s="99">
        <v>9</v>
      </c>
      <c r="AL119" s="99">
        <v>21</v>
      </c>
      <c r="AM119" s="99">
        <v>13</v>
      </c>
      <c r="AN119" s="99">
        <v>29</v>
      </c>
      <c r="AO119" s="99">
        <v>6</v>
      </c>
      <c r="AP119" s="99">
        <v>394</v>
      </c>
      <c r="AQ119" s="99">
        <v>0</v>
      </c>
      <c r="AR119" s="101">
        <f t="shared" si="110"/>
        <v>209</v>
      </c>
      <c r="AS119" s="99">
        <v>0</v>
      </c>
      <c r="AT119" s="99">
        <v>182</v>
      </c>
      <c r="AU119" s="99">
        <v>27</v>
      </c>
      <c r="AV119" s="101">
        <f t="shared" si="111"/>
        <v>301</v>
      </c>
      <c r="AW119" s="99">
        <v>0</v>
      </c>
      <c r="AX119" s="99">
        <v>117</v>
      </c>
      <c r="AY119" s="99">
        <v>91</v>
      </c>
      <c r="AZ119" s="99">
        <v>68</v>
      </c>
      <c r="BA119" s="99">
        <v>25</v>
      </c>
      <c r="BB119" s="101">
        <f t="shared" si="112"/>
        <v>484</v>
      </c>
      <c r="BC119" s="99">
        <v>0</v>
      </c>
      <c r="BD119" s="99">
        <v>222</v>
      </c>
      <c r="BE119" s="99">
        <v>0</v>
      </c>
      <c r="BF119" s="99">
        <v>48</v>
      </c>
      <c r="BG119" s="99">
        <v>109</v>
      </c>
      <c r="BH119" s="99">
        <v>105</v>
      </c>
      <c r="BI119" s="101">
        <f t="shared" si="113"/>
        <v>289</v>
      </c>
      <c r="BJ119" s="99" t="s">
        <v>767</v>
      </c>
      <c r="BK119" s="99">
        <v>253</v>
      </c>
      <c r="BL119" s="99">
        <v>36</v>
      </c>
      <c r="BM119" s="101">
        <f t="shared" si="114"/>
        <v>134</v>
      </c>
      <c r="BN119" s="99">
        <v>134</v>
      </c>
      <c r="BO119" s="99" t="s">
        <v>767</v>
      </c>
      <c r="BP119" s="101">
        <f t="shared" si="115"/>
        <v>193</v>
      </c>
      <c r="BQ119" s="99">
        <v>0</v>
      </c>
      <c r="BR119" s="99">
        <v>102</v>
      </c>
      <c r="BS119" s="99">
        <v>14</v>
      </c>
      <c r="BT119" s="99">
        <v>77</v>
      </c>
      <c r="BU119" s="101">
        <f t="shared" si="116"/>
        <v>89</v>
      </c>
      <c r="BV119" s="99" t="s">
        <v>767</v>
      </c>
      <c r="BW119" s="99">
        <v>82</v>
      </c>
      <c r="BX119" s="99">
        <v>7</v>
      </c>
      <c r="BY119" s="101">
        <f t="shared" si="117"/>
        <v>51</v>
      </c>
      <c r="BZ119" s="99">
        <v>0</v>
      </c>
      <c r="CA119" s="99">
        <v>41</v>
      </c>
      <c r="CB119" s="99">
        <v>10</v>
      </c>
    </row>
    <row r="120" spans="1:242" ht="15.95" customHeight="1">
      <c r="A120" s="79">
        <v>814</v>
      </c>
      <c r="B120" s="77" t="s">
        <v>312</v>
      </c>
      <c r="C120" s="101">
        <f t="shared" si="102"/>
        <v>0</v>
      </c>
      <c r="D120" s="101">
        <f t="shared" si="103"/>
        <v>0</v>
      </c>
      <c r="E120" s="99">
        <v>0</v>
      </c>
      <c r="F120" s="99">
        <v>0</v>
      </c>
      <c r="G120" s="101">
        <f t="shared" si="104"/>
        <v>0</v>
      </c>
      <c r="H120" s="99">
        <v>0</v>
      </c>
      <c r="I120" s="99">
        <v>0</v>
      </c>
      <c r="J120" s="101">
        <f t="shared" si="105"/>
        <v>0</v>
      </c>
      <c r="K120" s="99">
        <v>0</v>
      </c>
      <c r="L120" s="99">
        <v>0</v>
      </c>
      <c r="M120" s="99">
        <v>0</v>
      </c>
      <c r="N120" s="99">
        <v>0</v>
      </c>
      <c r="O120" s="101">
        <f t="shared" si="106"/>
        <v>0</v>
      </c>
      <c r="P120" s="99">
        <v>0</v>
      </c>
      <c r="Q120" s="99">
        <v>0</v>
      </c>
      <c r="R120" s="99">
        <v>0</v>
      </c>
      <c r="S120" s="99">
        <v>0</v>
      </c>
      <c r="T120" s="101">
        <f t="shared" si="107"/>
        <v>0</v>
      </c>
      <c r="U120" s="99">
        <v>0</v>
      </c>
      <c r="V120" s="99">
        <v>0</v>
      </c>
      <c r="W120" s="99">
        <v>0</v>
      </c>
      <c r="X120" s="99">
        <v>0</v>
      </c>
      <c r="Y120" s="101">
        <f t="shared" si="108"/>
        <v>0</v>
      </c>
      <c r="Z120" s="99">
        <v>0</v>
      </c>
      <c r="AA120" s="99">
        <v>0</v>
      </c>
      <c r="AB120" s="99">
        <v>0</v>
      </c>
      <c r="AC120" s="99" t="s">
        <v>767</v>
      </c>
      <c r="AD120" s="99">
        <v>0</v>
      </c>
      <c r="AE120" s="101">
        <f t="shared" si="109"/>
        <v>0</v>
      </c>
      <c r="AF120" s="99">
        <v>0</v>
      </c>
      <c r="AG120" s="99">
        <v>0</v>
      </c>
      <c r="AH120" s="99">
        <v>0</v>
      </c>
      <c r="AI120" s="99">
        <v>0</v>
      </c>
      <c r="AJ120" s="99">
        <v>0</v>
      </c>
      <c r="AK120" s="99">
        <v>0</v>
      </c>
      <c r="AL120" s="99">
        <v>0</v>
      </c>
      <c r="AM120" s="99">
        <v>0</v>
      </c>
      <c r="AN120" s="99">
        <v>0</v>
      </c>
      <c r="AO120" s="99">
        <v>0</v>
      </c>
      <c r="AP120" s="99">
        <v>0</v>
      </c>
      <c r="AQ120" s="99">
        <v>0</v>
      </c>
      <c r="AR120" s="101">
        <f t="shared" si="110"/>
        <v>0</v>
      </c>
      <c r="AS120" s="99">
        <v>0</v>
      </c>
      <c r="AT120" s="99">
        <v>0</v>
      </c>
      <c r="AU120" s="99">
        <v>0</v>
      </c>
      <c r="AV120" s="101">
        <f t="shared" si="111"/>
        <v>0</v>
      </c>
      <c r="AW120" s="99">
        <v>0</v>
      </c>
      <c r="AX120" s="99">
        <v>0</v>
      </c>
      <c r="AY120" s="99">
        <v>0</v>
      </c>
      <c r="AZ120" s="99">
        <v>0</v>
      </c>
      <c r="BA120" s="99">
        <v>0</v>
      </c>
      <c r="BB120" s="101">
        <f t="shared" si="112"/>
        <v>0</v>
      </c>
      <c r="BC120" s="99">
        <v>0</v>
      </c>
      <c r="BD120" s="99">
        <v>0</v>
      </c>
      <c r="BE120" s="99">
        <v>0</v>
      </c>
      <c r="BF120" s="99">
        <v>0</v>
      </c>
      <c r="BG120" s="99">
        <v>0</v>
      </c>
      <c r="BH120" s="99">
        <v>0</v>
      </c>
      <c r="BI120" s="101">
        <f t="shared" si="113"/>
        <v>0</v>
      </c>
      <c r="BJ120" s="99">
        <v>0</v>
      </c>
      <c r="BK120" s="99">
        <v>0</v>
      </c>
      <c r="BL120" s="99" t="s">
        <v>767</v>
      </c>
      <c r="BM120" s="101">
        <f t="shared" si="114"/>
        <v>0</v>
      </c>
      <c r="BN120" s="99">
        <v>0</v>
      </c>
      <c r="BO120" s="99">
        <v>0</v>
      </c>
      <c r="BP120" s="101">
        <f t="shared" si="115"/>
        <v>0</v>
      </c>
      <c r="BQ120" s="99">
        <v>0</v>
      </c>
      <c r="BR120" s="99">
        <v>0</v>
      </c>
      <c r="BS120" s="99">
        <v>0</v>
      </c>
      <c r="BT120" s="99">
        <v>0</v>
      </c>
      <c r="BU120" s="101">
        <f t="shared" si="116"/>
        <v>0</v>
      </c>
      <c r="BV120" s="99">
        <v>0</v>
      </c>
      <c r="BW120" s="99">
        <v>0</v>
      </c>
      <c r="BX120" s="99">
        <v>0</v>
      </c>
      <c r="BY120" s="101">
        <f t="shared" si="117"/>
        <v>0</v>
      </c>
      <c r="BZ120" s="99">
        <v>0</v>
      </c>
      <c r="CA120" s="99">
        <v>0</v>
      </c>
      <c r="CB120" s="99">
        <v>0</v>
      </c>
    </row>
    <row r="121" spans="1:242" ht="15.95" customHeight="1">
      <c r="A121" s="79">
        <v>815</v>
      </c>
      <c r="B121" s="80" t="s">
        <v>370</v>
      </c>
      <c r="C121" s="101">
        <f t="shared" si="102"/>
        <v>0</v>
      </c>
      <c r="D121" s="101">
        <f t="shared" si="103"/>
        <v>0</v>
      </c>
      <c r="E121" s="99">
        <v>0</v>
      </c>
      <c r="F121" s="99">
        <v>0</v>
      </c>
      <c r="G121" s="101">
        <f t="shared" si="104"/>
        <v>0</v>
      </c>
      <c r="H121" s="99">
        <v>0</v>
      </c>
      <c r="I121" s="99">
        <v>0</v>
      </c>
      <c r="J121" s="101">
        <f t="shared" si="105"/>
        <v>0</v>
      </c>
      <c r="K121" s="99">
        <v>0</v>
      </c>
      <c r="L121" s="99">
        <v>0</v>
      </c>
      <c r="M121" s="99">
        <v>0</v>
      </c>
      <c r="N121" s="99">
        <v>0</v>
      </c>
      <c r="O121" s="101">
        <f t="shared" si="106"/>
        <v>0</v>
      </c>
      <c r="P121" s="99">
        <v>0</v>
      </c>
      <c r="Q121" s="99">
        <v>0</v>
      </c>
      <c r="R121" s="99">
        <v>0</v>
      </c>
      <c r="S121" s="99">
        <v>0</v>
      </c>
      <c r="T121" s="101">
        <f t="shared" si="107"/>
        <v>0</v>
      </c>
      <c r="U121" s="99">
        <v>0</v>
      </c>
      <c r="V121" s="99">
        <v>0</v>
      </c>
      <c r="W121" s="99">
        <v>0</v>
      </c>
      <c r="X121" s="99">
        <v>0</v>
      </c>
      <c r="Y121" s="101">
        <f t="shared" si="108"/>
        <v>0</v>
      </c>
      <c r="Z121" s="99">
        <v>0</v>
      </c>
      <c r="AA121" s="99">
        <v>0</v>
      </c>
      <c r="AB121" s="99">
        <v>0</v>
      </c>
      <c r="AC121" s="99">
        <v>0</v>
      </c>
      <c r="AD121" s="99">
        <v>0</v>
      </c>
      <c r="AE121" s="101">
        <f t="shared" si="109"/>
        <v>0</v>
      </c>
      <c r="AF121" s="99">
        <v>0</v>
      </c>
      <c r="AG121" s="99">
        <v>0</v>
      </c>
      <c r="AH121" s="99">
        <v>0</v>
      </c>
      <c r="AI121" s="99">
        <v>0</v>
      </c>
      <c r="AJ121" s="99">
        <v>0</v>
      </c>
      <c r="AK121" s="99">
        <v>0</v>
      </c>
      <c r="AL121" s="99">
        <v>0</v>
      </c>
      <c r="AM121" s="99">
        <v>0</v>
      </c>
      <c r="AN121" s="99">
        <v>0</v>
      </c>
      <c r="AO121" s="99">
        <v>0</v>
      </c>
      <c r="AP121" s="99" t="s">
        <v>767</v>
      </c>
      <c r="AQ121" s="99">
        <v>0</v>
      </c>
      <c r="AR121" s="101">
        <f t="shared" si="110"/>
        <v>0</v>
      </c>
      <c r="AS121" s="99">
        <v>0</v>
      </c>
      <c r="AT121" s="99">
        <v>0</v>
      </c>
      <c r="AU121" s="99">
        <v>0</v>
      </c>
      <c r="AV121" s="101">
        <f t="shared" si="111"/>
        <v>0</v>
      </c>
      <c r="AW121" s="99">
        <v>0</v>
      </c>
      <c r="AX121" s="99">
        <v>0</v>
      </c>
      <c r="AY121" s="99">
        <v>0</v>
      </c>
      <c r="AZ121" s="99">
        <v>0</v>
      </c>
      <c r="BA121" s="99">
        <v>0</v>
      </c>
      <c r="BB121" s="101">
        <f t="shared" si="112"/>
        <v>0</v>
      </c>
      <c r="BC121" s="99">
        <v>0</v>
      </c>
      <c r="BD121" s="99">
        <v>0</v>
      </c>
      <c r="BE121" s="99">
        <v>0</v>
      </c>
      <c r="BF121" s="99">
        <v>0</v>
      </c>
      <c r="BG121" s="99">
        <v>0</v>
      </c>
      <c r="BH121" s="99">
        <v>0</v>
      </c>
      <c r="BI121" s="101">
        <f t="shared" si="113"/>
        <v>0</v>
      </c>
      <c r="BJ121" s="99">
        <v>0</v>
      </c>
      <c r="BK121" s="99">
        <v>0</v>
      </c>
      <c r="BL121" s="99">
        <v>0</v>
      </c>
      <c r="BM121" s="101">
        <f t="shared" si="114"/>
        <v>0</v>
      </c>
      <c r="BN121" s="99">
        <v>0</v>
      </c>
      <c r="BO121" s="99">
        <v>0</v>
      </c>
      <c r="BP121" s="101">
        <f t="shared" si="115"/>
        <v>0</v>
      </c>
      <c r="BQ121" s="99">
        <v>0</v>
      </c>
      <c r="BR121" s="99">
        <v>0</v>
      </c>
      <c r="BS121" s="99">
        <v>0</v>
      </c>
      <c r="BT121" s="99">
        <v>0</v>
      </c>
      <c r="BU121" s="101">
        <f t="shared" si="116"/>
        <v>0</v>
      </c>
      <c r="BV121" s="99">
        <v>0</v>
      </c>
      <c r="BW121" s="99">
        <v>0</v>
      </c>
      <c r="BX121" s="99">
        <v>0</v>
      </c>
      <c r="BY121" s="101">
        <f t="shared" si="117"/>
        <v>0</v>
      </c>
      <c r="BZ121" s="99">
        <v>0</v>
      </c>
      <c r="CA121" s="99">
        <v>0</v>
      </c>
      <c r="CB121" s="99">
        <v>0</v>
      </c>
    </row>
    <row r="122" spans="1:242" ht="15.95" customHeight="1">
      <c r="A122" s="79">
        <v>816</v>
      </c>
      <c r="B122" s="268" t="s">
        <v>558</v>
      </c>
      <c r="C122" s="101">
        <f t="shared" si="102"/>
        <v>1185</v>
      </c>
      <c r="D122" s="101">
        <f t="shared" si="103"/>
        <v>18</v>
      </c>
      <c r="E122" s="99">
        <v>11</v>
      </c>
      <c r="F122" s="99">
        <v>18</v>
      </c>
      <c r="G122" s="101">
        <f t="shared" si="104"/>
        <v>25</v>
      </c>
      <c r="H122" s="99" t="s">
        <v>767</v>
      </c>
      <c r="I122" s="99">
        <v>25</v>
      </c>
      <c r="J122" s="101">
        <f t="shared" si="105"/>
        <v>27</v>
      </c>
      <c r="K122" s="99">
        <v>0</v>
      </c>
      <c r="L122" s="99">
        <v>19</v>
      </c>
      <c r="M122" s="99">
        <v>0</v>
      </c>
      <c r="N122" s="99">
        <v>8</v>
      </c>
      <c r="O122" s="101">
        <f t="shared" si="106"/>
        <v>20</v>
      </c>
      <c r="P122" s="99">
        <v>0</v>
      </c>
      <c r="Q122" s="99">
        <v>11</v>
      </c>
      <c r="R122" s="99">
        <v>4</v>
      </c>
      <c r="S122" s="99">
        <v>5</v>
      </c>
      <c r="T122" s="101">
        <f t="shared" si="107"/>
        <v>23</v>
      </c>
      <c r="U122" s="99">
        <v>0</v>
      </c>
      <c r="V122" s="99">
        <v>19</v>
      </c>
      <c r="W122" s="99">
        <v>4</v>
      </c>
      <c r="X122" s="99" t="s">
        <v>767</v>
      </c>
      <c r="Y122" s="101">
        <f t="shared" si="108"/>
        <v>89</v>
      </c>
      <c r="Z122" s="99">
        <v>0</v>
      </c>
      <c r="AA122" s="99">
        <v>20</v>
      </c>
      <c r="AB122" s="99">
        <v>15</v>
      </c>
      <c r="AC122" s="99">
        <v>30</v>
      </c>
      <c r="AD122" s="99">
        <v>24</v>
      </c>
      <c r="AE122" s="101">
        <f t="shared" si="109"/>
        <v>691</v>
      </c>
      <c r="AF122" s="99" t="s">
        <v>767</v>
      </c>
      <c r="AG122" s="99">
        <v>110</v>
      </c>
      <c r="AH122" s="99">
        <v>117</v>
      </c>
      <c r="AI122" s="99">
        <v>131</v>
      </c>
      <c r="AJ122" s="99">
        <v>98</v>
      </c>
      <c r="AK122" s="99">
        <v>8</v>
      </c>
      <c r="AL122" s="99">
        <v>46</v>
      </c>
      <c r="AM122" s="99">
        <v>33</v>
      </c>
      <c r="AN122" s="99">
        <v>88</v>
      </c>
      <c r="AO122" s="99">
        <v>6</v>
      </c>
      <c r="AP122" s="99">
        <v>54</v>
      </c>
      <c r="AQ122" s="99">
        <v>0</v>
      </c>
      <c r="AR122" s="101">
        <f t="shared" si="110"/>
        <v>36</v>
      </c>
      <c r="AS122" s="99" t="s">
        <v>767</v>
      </c>
      <c r="AT122" s="99">
        <v>27</v>
      </c>
      <c r="AU122" s="99">
        <v>9</v>
      </c>
      <c r="AV122" s="101">
        <f t="shared" si="111"/>
        <v>58</v>
      </c>
      <c r="AW122" s="99" t="s">
        <v>767</v>
      </c>
      <c r="AX122" s="99">
        <v>22</v>
      </c>
      <c r="AY122" s="99">
        <v>24</v>
      </c>
      <c r="AZ122" s="99">
        <v>12</v>
      </c>
      <c r="BA122" s="99" t="s">
        <v>767</v>
      </c>
      <c r="BB122" s="101">
        <f t="shared" si="112"/>
        <v>51</v>
      </c>
      <c r="BC122" s="99">
        <v>0</v>
      </c>
      <c r="BD122" s="99">
        <v>15</v>
      </c>
      <c r="BE122" s="99">
        <v>0</v>
      </c>
      <c r="BF122" s="99">
        <v>5</v>
      </c>
      <c r="BG122" s="99">
        <v>16</v>
      </c>
      <c r="BH122" s="99">
        <v>15</v>
      </c>
      <c r="BI122" s="101">
        <f t="shared" si="113"/>
        <v>46</v>
      </c>
      <c r="BJ122" s="99" t="s">
        <v>767</v>
      </c>
      <c r="BK122" s="99">
        <v>40</v>
      </c>
      <c r="BL122" s="99">
        <v>6</v>
      </c>
      <c r="BM122" s="101">
        <f t="shared" si="114"/>
        <v>34</v>
      </c>
      <c r="BN122" s="99">
        <v>34</v>
      </c>
      <c r="BO122" s="99">
        <v>0</v>
      </c>
      <c r="BP122" s="101">
        <f t="shared" si="115"/>
        <v>52</v>
      </c>
      <c r="BQ122" s="99">
        <v>0</v>
      </c>
      <c r="BR122" s="99">
        <v>25</v>
      </c>
      <c r="BS122" s="99">
        <v>6</v>
      </c>
      <c r="BT122" s="99">
        <v>21</v>
      </c>
      <c r="BU122" s="101">
        <f t="shared" si="116"/>
        <v>10</v>
      </c>
      <c r="BV122" s="99">
        <v>0</v>
      </c>
      <c r="BW122" s="99">
        <v>10</v>
      </c>
      <c r="BX122" s="99" t="s">
        <v>767</v>
      </c>
      <c r="BY122" s="101">
        <f t="shared" si="117"/>
        <v>5</v>
      </c>
      <c r="BZ122" s="99">
        <v>0</v>
      </c>
      <c r="CA122" s="99">
        <v>5</v>
      </c>
      <c r="CB122" s="99" t="s">
        <v>767</v>
      </c>
    </row>
    <row r="123" spans="1:242" ht="15.95" customHeight="1">
      <c r="A123" s="79">
        <v>817</v>
      </c>
      <c r="B123" s="77" t="s">
        <v>371</v>
      </c>
      <c r="C123" s="101">
        <f t="shared" si="102"/>
        <v>9</v>
      </c>
      <c r="D123" s="101">
        <f t="shared" si="103"/>
        <v>0</v>
      </c>
      <c r="E123" s="99">
        <v>0</v>
      </c>
      <c r="F123" s="99">
        <v>0</v>
      </c>
      <c r="G123" s="101">
        <f t="shared" si="104"/>
        <v>0</v>
      </c>
      <c r="H123" s="99">
        <v>0</v>
      </c>
      <c r="I123" s="99">
        <v>0</v>
      </c>
      <c r="J123" s="101">
        <f t="shared" si="105"/>
        <v>0</v>
      </c>
      <c r="K123" s="99">
        <v>0</v>
      </c>
      <c r="L123" s="99">
        <v>0</v>
      </c>
      <c r="M123" s="99">
        <v>0</v>
      </c>
      <c r="N123" s="99">
        <v>0</v>
      </c>
      <c r="O123" s="101">
        <f t="shared" si="106"/>
        <v>0</v>
      </c>
      <c r="P123" s="99">
        <v>0</v>
      </c>
      <c r="Q123" s="99">
        <v>0</v>
      </c>
      <c r="R123" s="99">
        <v>0</v>
      </c>
      <c r="S123" s="99" t="s">
        <v>767</v>
      </c>
      <c r="T123" s="101">
        <f t="shared" si="107"/>
        <v>0</v>
      </c>
      <c r="U123" s="99">
        <v>0</v>
      </c>
      <c r="V123" s="99">
        <v>0</v>
      </c>
      <c r="W123" s="99">
        <v>0</v>
      </c>
      <c r="X123" s="99">
        <v>0</v>
      </c>
      <c r="Y123" s="101">
        <f t="shared" si="108"/>
        <v>0</v>
      </c>
      <c r="Z123" s="99">
        <v>0</v>
      </c>
      <c r="AA123" s="99">
        <v>0</v>
      </c>
      <c r="AB123" s="99">
        <v>0</v>
      </c>
      <c r="AC123" s="99" t="s">
        <v>767</v>
      </c>
      <c r="AD123" s="99" t="s">
        <v>767</v>
      </c>
      <c r="AE123" s="101">
        <f t="shared" si="109"/>
        <v>0</v>
      </c>
      <c r="AF123" s="99">
        <v>0</v>
      </c>
      <c r="AG123" s="99">
        <v>0</v>
      </c>
      <c r="AH123" s="99" t="s">
        <v>767</v>
      </c>
      <c r="AI123" s="99">
        <v>0</v>
      </c>
      <c r="AJ123" s="99">
        <v>0</v>
      </c>
      <c r="AK123" s="99">
        <v>0</v>
      </c>
      <c r="AL123" s="99" t="s">
        <v>767</v>
      </c>
      <c r="AM123" s="99">
        <v>0</v>
      </c>
      <c r="AN123" s="99">
        <v>0</v>
      </c>
      <c r="AO123" s="99">
        <v>0</v>
      </c>
      <c r="AP123" s="99">
        <v>0</v>
      </c>
      <c r="AQ123" s="99">
        <v>0</v>
      </c>
      <c r="AR123" s="101">
        <f t="shared" si="110"/>
        <v>0</v>
      </c>
      <c r="AS123" s="99">
        <v>0</v>
      </c>
      <c r="AT123" s="99">
        <v>0</v>
      </c>
      <c r="AU123" s="99">
        <v>0</v>
      </c>
      <c r="AV123" s="101">
        <f t="shared" si="111"/>
        <v>0</v>
      </c>
      <c r="AW123" s="99">
        <v>0</v>
      </c>
      <c r="AX123" s="99" t="s">
        <v>767</v>
      </c>
      <c r="AY123" s="99">
        <v>0</v>
      </c>
      <c r="AZ123" s="99">
        <v>0</v>
      </c>
      <c r="BA123" s="99">
        <v>0</v>
      </c>
      <c r="BB123" s="101">
        <f t="shared" si="112"/>
        <v>0</v>
      </c>
      <c r="BC123" s="99">
        <v>0</v>
      </c>
      <c r="BD123" s="99">
        <v>0</v>
      </c>
      <c r="BE123" s="99">
        <v>0</v>
      </c>
      <c r="BF123" s="99">
        <v>0</v>
      </c>
      <c r="BG123" s="99">
        <v>0</v>
      </c>
      <c r="BH123" s="99">
        <v>0</v>
      </c>
      <c r="BI123" s="101">
        <f t="shared" si="113"/>
        <v>9</v>
      </c>
      <c r="BJ123" s="99">
        <v>0</v>
      </c>
      <c r="BK123" s="99">
        <v>9</v>
      </c>
      <c r="BL123" s="99">
        <v>0</v>
      </c>
      <c r="BM123" s="101">
        <f t="shared" si="114"/>
        <v>0</v>
      </c>
      <c r="BN123" s="99">
        <v>0</v>
      </c>
      <c r="BO123" s="99" t="s">
        <v>767</v>
      </c>
      <c r="BP123" s="101">
        <f t="shared" si="115"/>
        <v>0</v>
      </c>
      <c r="BQ123" s="99">
        <v>0</v>
      </c>
      <c r="BR123" s="99">
        <v>0</v>
      </c>
      <c r="BS123" s="99">
        <v>0</v>
      </c>
      <c r="BT123" s="99">
        <v>0</v>
      </c>
      <c r="BU123" s="101">
        <f t="shared" si="116"/>
        <v>0</v>
      </c>
      <c r="BV123" s="99">
        <v>0</v>
      </c>
      <c r="BW123" s="99">
        <v>0</v>
      </c>
      <c r="BX123" s="99">
        <v>0</v>
      </c>
      <c r="BY123" s="101">
        <f t="shared" si="117"/>
        <v>0</v>
      </c>
      <c r="BZ123" s="99">
        <v>0</v>
      </c>
      <c r="CA123" s="99">
        <v>0</v>
      </c>
      <c r="CB123" s="99">
        <v>0</v>
      </c>
    </row>
    <row r="124" spans="1:242" ht="15.95" customHeight="1">
      <c r="A124" s="79">
        <v>821</v>
      </c>
      <c r="B124" s="80" t="s">
        <v>712</v>
      </c>
      <c r="C124" s="101">
        <f t="shared" si="102"/>
        <v>13</v>
      </c>
      <c r="D124" s="101">
        <f t="shared" si="103"/>
        <v>0</v>
      </c>
      <c r="E124" s="99">
        <v>0</v>
      </c>
      <c r="F124" s="99">
        <v>0</v>
      </c>
      <c r="G124" s="101">
        <f t="shared" si="104"/>
        <v>0</v>
      </c>
      <c r="H124" s="99" t="s">
        <v>767</v>
      </c>
      <c r="I124" s="99" t="s">
        <v>767</v>
      </c>
      <c r="J124" s="101">
        <f t="shared" si="105"/>
        <v>0</v>
      </c>
      <c r="K124" s="99">
        <v>0</v>
      </c>
      <c r="L124" s="99" t="s">
        <v>767</v>
      </c>
      <c r="M124" s="99">
        <v>0</v>
      </c>
      <c r="N124" s="99">
        <v>0</v>
      </c>
      <c r="O124" s="101">
        <f t="shared" si="106"/>
        <v>0</v>
      </c>
      <c r="P124" s="99">
        <v>0</v>
      </c>
      <c r="Q124" s="99" t="s">
        <v>767</v>
      </c>
      <c r="R124" s="99">
        <v>0</v>
      </c>
      <c r="S124" s="99">
        <v>0</v>
      </c>
      <c r="T124" s="101">
        <f t="shared" si="107"/>
        <v>0</v>
      </c>
      <c r="U124" s="99">
        <v>0</v>
      </c>
      <c r="V124" s="99">
        <v>0</v>
      </c>
      <c r="W124" s="99" t="s">
        <v>767</v>
      </c>
      <c r="X124" s="99">
        <v>0</v>
      </c>
      <c r="Y124" s="101">
        <f t="shared" si="108"/>
        <v>4</v>
      </c>
      <c r="Z124" s="99">
        <v>0</v>
      </c>
      <c r="AA124" s="99" t="s">
        <v>767</v>
      </c>
      <c r="AB124" s="99" t="s">
        <v>767</v>
      </c>
      <c r="AC124" s="99">
        <v>4</v>
      </c>
      <c r="AD124" s="99" t="s">
        <v>767</v>
      </c>
      <c r="AE124" s="101">
        <f t="shared" si="109"/>
        <v>5</v>
      </c>
      <c r="AF124" s="99">
        <v>0</v>
      </c>
      <c r="AG124" s="99" t="s">
        <v>767</v>
      </c>
      <c r="AH124" s="99">
        <v>0</v>
      </c>
      <c r="AI124" s="99" t="s">
        <v>767</v>
      </c>
      <c r="AJ124" s="99">
        <v>0</v>
      </c>
      <c r="AK124" s="99">
        <v>0</v>
      </c>
      <c r="AL124" s="99">
        <v>5</v>
      </c>
      <c r="AM124" s="99">
        <v>0</v>
      </c>
      <c r="AN124" s="99">
        <v>0</v>
      </c>
      <c r="AO124" s="99">
        <v>0</v>
      </c>
      <c r="AP124" s="99">
        <v>0</v>
      </c>
      <c r="AQ124" s="99">
        <v>0</v>
      </c>
      <c r="AR124" s="101">
        <f t="shared" si="110"/>
        <v>0</v>
      </c>
      <c r="AS124" s="99">
        <v>0</v>
      </c>
      <c r="AT124" s="99" t="s">
        <v>767</v>
      </c>
      <c r="AU124" s="99" t="s">
        <v>767</v>
      </c>
      <c r="AV124" s="101">
        <f t="shared" si="111"/>
        <v>0</v>
      </c>
      <c r="AW124" s="99">
        <v>0</v>
      </c>
      <c r="AX124" s="99" t="s">
        <v>767</v>
      </c>
      <c r="AY124" s="99" t="s">
        <v>767</v>
      </c>
      <c r="AZ124" s="99" t="s">
        <v>767</v>
      </c>
      <c r="BA124" s="99" t="s">
        <v>767</v>
      </c>
      <c r="BB124" s="101">
        <f t="shared" si="112"/>
        <v>0</v>
      </c>
      <c r="BC124" s="99">
        <v>0</v>
      </c>
      <c r="BD124" s="99" t="s">
        <v>767</v>
      </c>
      <c r="BE124" s="99">
        <v>0</v>
      </c>
      <c r="BF124" s="99" t="s">
        <v>767</v>
      </c>
      <c r="BG124" s="99" t="s">
        <v>767</v>
      </c>
      <c r="BH124" s="99">
        <v>0</v>
      </c>
      <c r="BI124" s="101">
        <f t="shared" si="113"/>
        <v>4</v>
      </c>
      <c r="BJ124" s="99">
        <v>0</v>
      </c>
      <c r="BK124" s="99" t="s">
        <v>767</v>
      </c>
      <c r="BL124" s="99">
        <v>4</v>
      </c>
      <c r="BM124" s="101">
        <f t="shared" si="114"/>
        <v>0</v>
      </c>
      <c r="BN124" s="99" t="s">
        <v>767</v>
      </c>
      <c r="BO124" s="99">
        <v>0</v>
      </c>
      <c r="BP124" s="101">
        <f t="shared" si="115"/>
        <v>0</v>
      </c>
      <c r="BQ124" s="99">
        <v>0</v>
      </c>
      <c r="BR124" s="99" t="s">
        <v>767</v>
      </c>
      <c r="BS124" s="99">
        <v>0</v>
      </c>
      <c r="BT124" s="99" t="s">
        <v>767</v>
      </c>
      <c r="BU124" s="101">
        <f t="shared" si="116"/>
        <v>0</v>
      </c>
      <c r="BV124" s="99">
        <v>0</v>
      </c>
      <c r="BW124" s="99">
        <v>0</v>
      </c>
      <c r="BX124" s="99" t="s">
        <v>767</v>
      </c>
      <c r="BY124" s="101">
        <f t="shared" si="117"/>
        <v>0</v>
      </c>
      <c r="BZ124" s="99">
        <v>0</v>
      </c>
      <c r="CA124" s="99">
        <v>0</v>
      </c>
      <c r="CB124" s="99" t="s">
        <v>767</v>
      </c>
      <c r="CC124" s="146"/>
      <c r="CD124" s="146"/>
    </row>
    <row r="125" spans="1:242" ht="15.95" customHeight="1">
      <c r="A125" s="79">
        <v>824</v>
      </c>
      <c r="B125" s="80" t="s">
        <v>372</v>
      </c>
      <c r="C125" s="101">
        <f t="shared" si="102"/>
        <v>0</v>
      </c>
      <c r="D125" s="101">
        <f t="shared" si="103"/>
        <v>0</v>
      </c>
      <c r="E125" s="99">
        <v>0</v>
      </c>
      <c r="F125" s="99">
        <v>0</v>
      </c>
      <c r="G125" s="101">
        <f t="shared" si="104"/>
        <v>0</v>
      </c>
      <c r="H125" s="99">
        <v>0</v>
      </c>
      <c r="I125" s="99">
        <v>0</v>
      </c>
      <c r="J125" s="101">
        <f t="shared" si="105"/>
        <v>0</v>
      </c>
      <c r="K125" s="99">
        <v>0</v>
      </c>
      <c r="L125" s="99" t="s">
        <v>767</v>
      </c>
      <c r="M125" s="99">
        <v>0</v>
      </c>
      <c r="N125" s="99">
        <v>0</v>
      </c>
      <c r="O125" s="101">
        <f t="shared" si="106"/>
        <v>0</v>
      </c>
      <c r="P125" s="99">
        <v>0</v>
      </c>
      <c r="Q125" s="99">
        <v>0</v>
      </c>
      <c r="R125" s="99">
        <v>0</v>
      </c>
      <c r="S125" s="99">
        <v>0</v>
      </c>
      <c r="T125" s="101">
        <f t="shared" si="107"/>
        <v>0</v>
      </c>
      <c r="U125" s="99">
        <v>0</v>
      </c>
      <c r="V125" s="99" t="s">
        <v>767</v>
      </c>
      <c r="W125" s="99">
        <v>0</v>
      </c>
      <c r="X125" s="99">
        <v>0</v>
      </c>
      <c r="Y125" s="101">
        <f t="shared" si="108"/>
        <v>0</v>
      </c>
      <c r="Z125" s="99">
        <v>0</v>
      </c>
      <c r="AA125" s="99">
        <v>0</v>
      </c>
      <c r="AB125" s="99">
        <v>0</v>
      </c>
      <c r="AC125" s="99" t="s">
        <v>767</v>
      </c>
      <c r="AD125" s="99">
        <v>0</v>
      </c>
      <c r="AE125" s="101">
        <f t="shared" si="109"/>
        <v>0</v>
      </c>
      <c r="AF125" s="99">
        <v>0</v>
      </c>
      <c r="AG125" s="99">
        <v>0</v>
      </c>
      <c r="AH125" s="99">
        <v>0</v>
      </c>
      <c r="AI125" s="99">
        <v>0</v>
      </c>
      <c r="AJ125" s="99">
        <v>0</v>
      </c>
      <c r="AK125" s="99">
        <v>0</v>
      </c>
      <c r="AL125" s="99" t="s">
        <v>767</v>
      </c>
      <c r="AM125" s="99">
        <v>0</v>
      </c>
      <c r="AN125" s="99">
        <v>0</v>
      </c>
      <c r="AO125" s="99">
        <v>0</v>
      </c>
      <c r="AP125" s="99">
        <v>0</v>
      </c>
      <c r="AQ125" s="99">
        <v>0</v>
      </c>
      <c r="AR125" s="101">
        <f t="shared" si="110"/>
        <v>0</v>
      </c>
      <c r="AS125" s="99">
        <v>0</v>
      </c>
      <c r="AT125" s="99">
        <v>0</v>
      </c>
      <c r="AU125" s="99">
        <v>0</v>
      </c>
      <c r="AV125" s="101">
        <f t="shared" si="111"/>
        <v>0</v>
      </c>
      <c r="AW125" s="99">
        <v>0</v>
      </c>
      <c r="AX125" s="99">
        <v>0</v>
      </c>
      <c r="AY125" s="99">
        <v>0</v>
      </c>
      <c r="AZ125" s="99">
        <v>0</v>
      </c>
      <c r="BA125" s="99">
        <v>0</v>
      </c>
      <c r="BB125" s="101">
        <f t="shared" si="112"/>
        <v>0</v>
      </c>
      <c r="BC125" s="99">
        <v>0</v>
      </c>
      <c r="BD125" s="99">
        <v>0</v>
      </c>
      <c r="BE125" s="99">
        <v>0</v>
      </c>
      <c r="BF125" s="99">
        <v>0</v>
      </c>
      <c r="BG125" s="99">
        <v>0</v>
      </c>
      <c r="BH125" s="99">
        <v>0</v>
      </c>
      <c r="BI125" s="101">
        <f t="shared" si="113"/>
        <v>0</v>
      </c>
      <c r="BJ125" s="99">
        <v>0</v>
      </c>
      <c r="BK125" s="99">
        <v>0</v>
      </c>
      <c r="BL125" s="99">
        <v>0</v>
      </c>
      <c r="BM125" s="101">
        <f t="shared" si="114"/>
        <v>0</v>
      </c>
      <c r="BN125" s="99">
        <v>0</v>
      </c>
      <c r="BO125" s="99">
        <v>0</v>
      </c>
      <c r="BP125" s="101">
        <f t="shared" si="115"/>
        <v>0</v>
      </c>
      <c r="BQ125" s="99">
        <v>0</v>
      </c>
      <c r="BR125" s="99">
        <v>0</v>
      </c>
      <c r="BS125" s="99">
        <v>0</v>
      </c>
      <c r="BT125" s="99">
        <v>0</v>
      </c>
      <c r="BU125" s="101">
        <f t="shared" si="116"/>
        <v>0</v>
      </c>
      <c r="BV125" s="99">
        <v>0</v>
      </c>
      <c r="BW125" s="99">
        <v>0</v>
      </c>
      <c r="BX125" s="99">
        <v>0</v>
      </c>
      <c r="BY125" s="101">
        <f t="shared" si="117"/>
        <v>0</v>
      </c>
      <c r="BZ125" s="99">
        <v>0</v>
      </c>
      <c r="CA125" s="99">
        <v>0</v>
      </c>
      <c r="CB125" s="99">
        <v>0</v>
      </c>
      <c r="CE125" s="146"/>
      <c r="CF125" s="146"/>
      <c r="CG125" s="146"/>
      <c r="CH125" s="146"/>
      <c r="CI125" s="146"/>
    </row>
    <row r="126" spans="1:242" ht="15.95" customHeight="1">
      <c r="A126" s="79">
        <v>825</v>
      </c>
      <c r="B126" s="80" t="s">
        <v>837</v>
      </c>
      <c r="C126" s="101">
        <f t="shared" si="102"/>
        <v>0</v>
      </c>
      <c r="D126" s="101">
        <f t="shared" si="103"/>
        <v>0</v>
      </c>
      <c r="E126" s="99" t="s">
        <v>767</v>
      </c>
      <c r="F126" s="99">
        <v>0</v>
      </c>
      <c r="G126" s="101">
        <f t="shared" si="104"/>
        <v>0</v>
      </c>
      <c r="H126" s="99">
        <v>0</v>
      </c>
      <c r="I126" s="99" t="s">
        <v>767</v>
      </c>
      <c r="J126" s="101">
        <f t="shared" si="105"/>
        <v>0</v>
      </c>
      <c r="K126" s="99">
        <v>0</v>
      </c>
      <c r="L126" s="99">
        <v>0</v>
      </c>
      <c r="M126" s="99">
        <v>0</v>
      </c>
      <c r="N126" s="99">
        <v>0</v>
      </c>
      <c r="O126" s="101">
        <f t="shared" si="106"/>
        <v>0</v>
      </c>
      <c r="P126" s="99">
        <v>0</v>
      </c>
      <c r="Q126" s="99">
        <v>0</v>
      </c>
      <c r="R126" s="99">
        <v>0</v>
      </c>
      <c r="S126" s="99">
        <v>0</v>
      </c>
      <c r="T126" s="101">
        <f t="shared" si="107"/>
        <v>0</v>
      </c>
      <c r="U126" s="99">
        <v>0</v>
      </c>
      <c r="V126" s="99">
        <v>0</v>
      </c>
      <c r="W126" s="99">
        <v>0</v>
      </c>
      <c r="X126" s="99">
        <v>0</v>
      </c>
      <c r="Y126" s="101">
        <f t="shared" si="108"/>
        <v>0</v>
      </c>
      <c r="Z126" s="99">
        <v>0</v>
      </c>
      <c r="AA126" s="99">
        <v>0</v>
      </c>
      <c r="AB126" s="99">
        <v>0</v>
      </c>
      <c r="AC126" s="99">
        <v>0</v>
      </c>
      <c r="AD126" s="99">
        <v>0</v>
      </c>
      <c r="AE126" s="101">
        <f t="shared" si="109"/>
        <v>0</v>
      </c>
      <c r="AF126" s="99">
        <v>0</v>
      </c>
      <c r="AG126" s="99">
        <v>0</v>
      </c>
      <c r="AH126" s="99">
        <v>0</v>
      </c>
      <c r="AI126" s="99">
        <v>0</v>
      </c>
      <c r="AJ126" s="99">
        <v>0</v>
      </c>
      <c r="AK126" s="99">
        <v>0</v>
      </c>
      <c r="AL126" s="99">
        <v>0</v>
      </c>
      <c r="AM126" s="99">
        <v>0</v>
      </c>
      <c r="AN126" s="99">
        <v>0</v>
      </c>
      <c r="AO126" s="99">
        <v>0</v>
      </c>
      <c r="AP126" s="99" t="s">
        <v>767</v>
      </c>
      <c r="AQ126" s="99">
        <v>0</v>
      </c>
      <c r="AR126" s="101">
        <f t="shared" si="110"/>
        <v>0</v>
      </c>
      <c r="AS126" s="99">
        <v>0</v>
      </c>
      <c r="AT126" s="99">
        <v>0</v>
      </c>
      <c r="AU126" s="99">
        <v>0</v>
      </c>
      <c r="AV126" s="101">
        <f t="shared" si="111"/>
        <v>0</v>
      </c>
      <c r="AW126" s="99">
        <v>0</v>
      </c>
      <c r="AX126" s="99">
        <v>0</v>
      </c>
      <c r="AY126" s="99" t="s">
        <v>767</v>
      </c>
      <c r="AZ126" s="99">
        <v>0</v>
      </c>
      <c r="BA126" s="99">
        <v>0</v>
      </c>
      <c r="BB126" s="101">
        <f t="shared" si="112"/>
        <v>0</v>
      </c>
      <c r="BC126" s="99">
        <v>0</v>
      </c>
      <c r="BD126" s="99">
        <v>0</v>
      </c>
      <c r="BE126" s="99">
        <v>0</v>
      </c>
      <c r="BF126" s="99">
        <v>0</v>
      </c>
      <c r="BG126" s="99">
        <v>0</v>
      </c>
      <c r="BH126" s="99" t="s">
        <v>767</v>
      </c>
      <c r="BI126" s="101">
        <f t="shared" si="113"/>
        <v>0</v>
      </c>
      <c r="BJ126" s="99">
        <v>0</v>
      </c>
      <c r="BK126" s="99">
        <v>0</v>
      </c>
      <c r="BL126" s="99">
        <v>0</v>
      </c>
      <c r="BM126" s="101">
        <f t="shared" si="114"/>
        <v>0</v>
      </c>
      <c r="BN126" s="99">
        <v>0</v>
      </c>
      <c r="BO126" s="99">
        <v>0</v>
      </c>
      <c r="BP126" s="101">
        <f t="shared" si="115"/>
        <v>0</v>
      </c>
      <c r="BQ126" s="99">
        <v>0</v>
      </c>
      <c r="BR126" s="99">
        <v>0</v>
      </c>
      <c r="BS126" s="99">
        <v>0</v>
      </c>
      <c r="BT126" s="99">
        <v>0</v>
      </c>
      <c r="BU126" s="101">
        <f t="shared" si="116"/>
        <v>0</v>
      </c>
      <c r="BV126" s="99">
        <v>0</v>
      </c>
      <c r="BW126" s="99">
        <v>0</v>
      </c>
      <c r="BX126" s="99">
        <v>0</v>
      </c>
      <c r="BY126" s="101">
        <f t="shared" si="117"/>
        <v>0</v>
      </c>
      <c r="BZ126" s="99">
        <v>0</v>
      </c>
      <c r="CA126" s="99">
        <v>0</v>
      </c>
      <c r="CB126" s="99">
        <v>0</v>
      </c>
      <c r="CJ126" s="146"/>
      <c r="CK126" s="146"/>
      <c r="CL126" s="146"/>
      <c r="CM126" s="146"/>
      <c r="CN126" s="146"/>
    </row>
    <row r="127" spans="1:242" ht="15.95" customHeight="1">
      <c r="A127" s="79">
        <v>826</v>
      </c>
      <c r="B127" s="80" t="s">
        <v>642</v>
      </c>
      <c r="C127" s="101">
        <f t="shared" si="102"/>
        <v>225</v>
      </c>
      <c r="D127" s="101">
        <f t="shared" si="103"/>
        <v>0</v>
      </c>
      <c r="E127" s="99" t="s">
        <v>767</v>
      </c>
      <c r="F127" s="99" t="s">
        <v>767</v>
      </c>
      <c r="G127" s="101">
        <f t="shared" si="104"/>
        <v>8</v>
      </c>
      <c r="H127" s="99">
        <v>0</v>
      </c>
      <c r="I127" s="99">
        <v>8</v>
      </c>
      <c r="J127" s="101">
        <f t="shared" si="105"/>
        <v>8</v>
      </c>
      <c r="K127" s="99">
        <v>0</v>
      </c>
      <c r="L127" s="99">
        <v>8</v>
      </c>
      <c r="M127" s="99">
        <v>0</v>
      </c>
      <c r="N127" s="99" t="s">
        <v>767</v>
      </c>
      <c r="O127" s="101">
        <f t="shared" si="106"/>
        <v>5</v>
      </c>
      <c r="P127" s="99">
        <v>0</v>
      </c>
      <c r="Q127" s="99">
        <v>5</v>
      </c>
      <c r="R127" s="99" t="s">
        <v>767</v>
      </c>
      <c r="S127" s="99">
        <v>0</v>
      </c>
      <c r="T127" s="101">
        <f t="shared" si="107"/>
        <v>4</v>
      </c>
      <c r="U127" s="99">
        <v>0</v>
      </c>
      <c r="V127" s="99">
        <v>4</v>
      </c>
      <c r="W127" s="99">
        <v>0</v>
      </c>
      <c r="X127" s="99">
        <v>0</v>
      </c>
      <c r="Y127" s="101">
        <f t="shared" si="108"/>
        <v>23</v>
      </c>
      <c r="Z127" s="99">
        <v>0</v>
      </c>
      <c r="AA127" s="99">
        <v>10</v>
      </c>
      <c r="AB127" s="99" t="s">
        <v>767</v>
      </c>
      <c r="AC127" s="99">
        <v>6</v>
      </c>
      <c r="AD127" s="99">
        <v>7</v>
      </c>
      <c r="AE127" s="101">
        <f t="shared" si="109"/>
        <v>115</v>
      </c>
      <c r="AF127" s="99">
        <v>0</v>
      </c>
      <c r="AG127" s="99">
        <v>23</v>
      </c>
      <c r="AH127" s="99">
        <v>17</v>
      </c>
      <c r="AI127" s="99">
        <v>17</v>
      </c>
      <c r="AJ127" s="99">
        <v>27</v>
      </c>
      <c r="AK127" s="99" t="s">
        <v>767</v>
      </c>
      <c r="AL127" s="99">
        <v>5</v>
      </c>
      <c r="AM127" s="99">
        <v>0</v>
      </c>
      <c r="AN127" s="99" t="s">
        <v>767</v>
      </c>
      <c r="AO127" s="99">
        <v>0</v>
      </c>
      <c r="AP127" s="99">
        <v>26</v>
      </c>
      <c r="AQ127" s="99">
        <v>0</v>
      </c>
      <c r="AR127" s="101">
        <f t="shared" si="110"/>
        <v>12</v>
      </c>
      <c r="AS127" s="99">
        <v>0</v>
      </c>
      <c r="AT127" s="99">
        <v>12</v>
      </c>
      <c r="AU127" s="99">
        <v>0</v>
      </c>
      <c r="AV127" s="101">
        <f t="shared" si="111"/>
        <v>5</v>
      </c>
      <c r="AW127" s="99">
        <v>0</v>
      </c>
      <c r="AX127" s="99">
        <v>5</v>
      </c>
      <c r="AY127" s="99" t="s">
        <v>767</v>
      </c>
      <c r="AZ127" s="99">
        <v>0</v>
      </c>
      <c r="BA127" s="99">
        <v>0</v>
      </c>
      <c r="BB127" s="101">
        <f t="shared" si="112"/>
        <v>12</v>
      </c>
      <c r="BC127" s="99">
        <v>0</v>
      </c>
      <c r="BD127" s="99">
        <v>4</v>
      </c>
      <c r="BE127" s="99">
        <v>0</v>
      </c>
      <c r="BF127" s="99" t="s">
        <v>767</v>
      </c>
      <c r="BG127" s="99">
        <v>8</v>
      </c>
      <c r="BH127" s="99" t="s">
        <v>767</v>
      </c>
      <c r="BI127" s="101">
        <f t="shared" si="113"/>
        <v>15</v>
      </c>
      <c r="BJ127" s="99">
        <v>0</v>
      </c>
      <c r="BK127" s="99">
        <v>15</v>
      </c>
      <c r="BL127" s="99" t="s">
        <v>767</v>
      </c>
      <c r="BM127" s="101">
        <f t="shared" si="114"/>
        <v>0</v>
      </c>
      <c r="BN127" s="99" t="s">
        <v>767</v>
      </c>
      <c r="BO127" s="99">
        <v>0</v>
      </c>
      <c r="BP127" s="101">
        <f t="shared" si="115"/>
        <v>11</v>
      </c>
      <c r="BQ127" s="99">
        <v>0</v>
      </c>
      <c r="BR127" s="99">
        <v>4</v>
      </c>
      <c r="BS127" s="99">
        <v>0</v>
      </c>
      <c r="BT127" s="99">
        <v>7</v>
      </c>
      <c r="BU127" s="101">
        <f t="shared" si="116"/>
        <v>0</v>
      </c>
      <c r="BV127" s="99">
        <v>0</v>
      </c>
      <c r="BW127" s="99">
        <v>0</v>
      </c>
      <c r="BX127" s="99">
        <v>0</v>
      </c>
      <c r="BY127" s="101">
        <f t="shared" si="117"/>
        <v>7</v>
      </c>
      <c r="BZ127" s="99">
        <v>0</v>
      </c>
      <c r="CA127" s="99">
        <v>7</v>
      </c>
      <c r="CB127" s="99" t="s">
        <v>767</v>
      </c>
      <c r="CO127" s="146"/>
      <c r="CP127" s="146"/>
      <c r="CQ127" s="146"/>
      <c r="CR127" s="146"/>
      <c r="CS127" s="146"/>
      <c r="CT127" s="146"/>
      <c r="CU127" s="146"/>
      <c r="CV127" s="146"/>
      <c r="CW127" s="146"/>
      <c r="CX127" s="146"/>
      <c r="CY127" s="146"/>
      <c r="CZ127" s="146"/>
      <c r="DA127" s="146"/>
      <c r="DB127" s="146"/>
      <c r="DC127" s="146"/>
      <c r="DD127" s="146"/>
      <c r="DE127" s="146"/>
      <c r="DF127" s="146"/>
      <c r="DG127" s="146"/>
      <c r="DH127" s="146"/>
      <c r="DI127" s="146"/>
      <c r="DJ127" s="146"/>
      <c r="DK127" s="146"/>
      <c r="DL127" s="146"/>
      <c r="DM127" s="146"/>
      <c r="DN127" s="146"/>
      <c r="DO127" s="146"/>
      <c r="DP127" s="146"/>
      <c r="DQ127" s="146"/>
      <c r="DR127" s="146"/>
      <c r="DS127" s="146"/>
      <c r="DT127" s="146"/>
      <c r="DU127" s="146"/>
      <c r="DV127" s="146"/>
      <c r="DW127" s="146"/>
      <c r="DX127" s="146"/>
      <c r="DY127" s="146"/>
      <c r="DZ127" s="146"/>
      <c r="EA127" s="146"/>
      <c r="EB127" s="146"/>
      <c r="EC127" s="146"/>
      <c r="ED127" s="146"/>
      <c r="EE127" s="146"/>
      <c r="EF127" s="146"/>
      <c r="EG127" s="146"/>
      <c r="EH127" s="146"/>
      <c r="EI127" s="146"/>
      <c r="EJ127" s="146"/>
      <c r="EK127" s="146"/>
      <c r="EL127" s="146"/>
      <c r="EM127" s="146"/>
      <c r="EN127" s="146"/>
      <c r="EO127" s="146"/>
      <c r="EP127" s="146"/>
      <c r="EQ127" s="146"/>
      <c r="ER127" s="146"/>
      <c r="ES127" s="146"/>
      <c r="ET127" s="146"/>
      <c r="EU127" s="146"/>
      <c r="EV127" s="146"/>
      <c r="EW127" s="146"/>
      <c r="EX127" s="146"/>
      <c r="EY127" s="146"/>
      <c r="EZ127" s="146"/>
      <c r="FA127" s="146"/>
      <c r="FB127" s="146"/>
      <c r="FC127" s="146"/>
      <c r="FD127" s="146"/>
      <c r="FE127" s="146"/>
      <c r="FF127" s="146"/>
      <c r="FG127" s="146"/>
      <c r="FH127" s="146"/>
      <c r="FI127" s="146"/>
      <c r="FJ127" s="146"/>
      <c r="FK127" s="146"/>
      <c r="FL127" s="146"/>
      <c r="FM127" s="146"/>
      <c r="FN127" s="146"/>
      <c r="FO127" s="146"/>
      <c r="FP127" s="146"/>
      <c r="FQ127" s="146"/>
      <c r="FR127" s="146"/>
      <c r="FS127" s="146"/>
      <c r="FT127" s="146"/>
      <c r="FU127" s="146"/>
      <c r="FV127" s="146"/>
      <c r="FW127" s="146"/>
      <c r="FX127" s="146"/>
      <c r="FY127" s="146"/>
      <c r="FZ127" s="146"/>
      <c r="GA127" s="146"/>
      <c r="GB127" s="146"/>
      <c r="GC127" s="146"/>
      <c r="GD127" s="146"/>
      <c r="GE127" s="146"/>
      <c r="GF127" s="146"/>
      <c r="GG127" s="146"/>
      <c r="GH127" s="146"/>
      <c r="GI127" s="146"/>
      <c r="GJ127" s="146"/>
      <c r="GK127" s="146"/>
      <c r="GL127" s="146"/>
      <c r="GM127" s="146"/>
      <c r="GN127" s="146"/>
      <c r="GO127" s="146"/>
      <c r="GP127" s="146"/>
      <c r="GQ127" s="146"/>
      <c r="GR127" s="146"/>
      <c r="GS127" s="146"/>
      <c r="GT127" s="146"/>
      <c r="GU127" s="146"/>
      <c r="GV127" s="146"/>
      <c r="GW127" s="146"/>
      <c r="GX127" s="146"/>
      <c r="GY127" s="146"/>
      <c r="GZ127" s="146"/>
      <c r="HA127" s="146"/>
      <c r="HB127" s="146"/>
      <c r="HC127" s="146"/>
      <c r="HD127" s="146"/>
      <c r="HE127" s="146"/>
      <c r="HF127" s="146"/>
      <c r="HG127" s="146"/>
      <c r="HH127" s="146"/>
      <c r="HI127" s="146"/>
      <c r="HJ127" s="146"/>
      <c r="HK127" s="146"/>
      <c r="HL127" s="146"/>
      <c r="HM127" s="146"/>
      <c r="HN127" s="146"/>
      <c r="HO127" s="146"/>
      <c r="HP127" s="146"/>
      <c r="HQ127" s="146"/>
      <c r="HR127" s="146"/>
      <c r="HS127" s="146"/>
      <c r="HT127" s="146"/>
      <c r="HU127" s="146"/>
      <c r="HV127" s="146"/>
      <c r="HW127" s="146"/>
      <c r="HX127" s="146"/>
      <c r="HY127" s="146"/>
      <c r="HZ127" s="146"/>
      <c r="IA127" s="146"/>
      <c r="IB127" s="146"/>
      <c r="IC127" s="146"/>
      <c r="ID127" s="146"/>
      <c r="IE127" s="146"/>
      <c r="IF127" s="146"/>
      <c r="IG127" s="146"/>
      <c r="IH127" s="146"/>
    </row>
    <row r="128" spans="1:242" ht="15.95" customHeight="1">
      <c r="A128" s="79">
        <v>827</v>
      </c>
      <c r="B128" s="80" t="s">
        <v>373</v>
      </c>
      <c r="C128" s="101">
        <f t="shared" si="102"/>
        <v>29</v>
      </c>
      <c r="D128" s="101">
        <f t="shared" si="103"/>
        <v>0</v>
      </c>
      <c r="E128" s="99">
        <v>0</v>
      </c>
      <c r="F128" s="99">
        <v>0</v>
      </c>
      <c r="G128" s="101">
        <f t="shared" si="104"/>
        <v>6</v>
      </c>
      <c r="H128" s="99">
        <v>0</v>
      </c>
      <c r="I128" s="99">
        <v>6</v>
      </c>
      <c r="J128" s="101">
        <f t="shared" si="105"/>
        <v>0</v>
      </c>
      <c r="K128" s="99">
        <v>0</v>
      </c>
      <c r="L128" s="99">
        <v>0</v>
      </c>
      <c r="M128" s="99" t="s">
        <v>767</v>
      </c>
      <c r="N128" s="99">
        <v>0</v>
      </c>
      <c r="O128" s="101">
        <f t="shared" si="106"/>
        <v>0</v>
      </c>
      <c r="P128" s="99">
        <v>0</v>
      </c>
      <c r="Q128" s="99" t="s">
        <v>767</v>
      </c>
      <c r="R128" s="99">
        <v>0</v>
      </c>
      <c r="S128" s="99">
        <v>0</v>
      </c>
      <c r="T128" s="101">
        <f t="shared" si="107"/>
        <v>4</v>
      </c>
      <c r="U128" s="99">
        <v>0</v>
      </c>
      <c r="V128" s="99">
        <v>4</v>
      </c>
      <c r="W128" s="99">
        <v>0</v>
      </c>
      <c r="X128" s="99">
        <v>0</v>
      </c>
      <c r="Y128" s="101">
        <f t="shared" si="108"/>
        <v>0</v>
      </c>
      <c r="Z128" s="99">
        <v>0</v>
      </c>
      <c r="AA128" s="99" t="s">
        <v>767</v>
      </c>
      <c r="AB128" s="99">
        <v>0</v>
      </c>
      <c r="AC128" s="99">
        <v>0</v>
      </c>
      <c r="AD128" s="99">
        <v>0</v>
      </c>
      <c r="AE128" s="101">
        <f t="shared" si="109"/>
        <v>15</v>
      </c>
      <c r="AF128" s="99" t="s">
        <v>767</v>
      </c>
      <c r="AG128" s="99">
        <v>0</v>
      </c>
      <c r="AH128" s="99">
        <v>0</v>
      </c>
      <c r="AI128" s="99">
        <v>0</v>
      </c>
      <c r="AJ128" s="99" t="s">
        <v>767</v>
      </c>
      <c r="AK128" s="99">
        <v>0</v>
      </c>
      <c r="AL128" s="99">
        <v>0</v>
      </c>
      <c r="AM128" s="99">
        <v>15</v>
      </c>
      <c r="AN128" s="99">
        <v>0</v>
      </c>
      <c r="AO128" s="99">
        <v>0</v>
      </c>
      <c r="AP128" s="99" t="s">
        <v>767</v>
      </c>
      <c r="AQ128" s="99">
        <v>0</v>
      </c>
      <c r="AR128" s="101">
        <f t="shared" si="110"/>
        <v>0</v>
      </c>
      <c r="AS128" s="99">
        <v>0</v>
      </c>
      <c r="AT128" s="99" t="s">
        <v>767</v>
      </c>
      <c r="AU128" s="99">
        <v>0</v>
      </c>
      <c r="AV128" s="101">
        <f t="shared" si="111"/>
        <v>0</v>
      </c>
      <c r="AW128" s="99">
        <v>0</v>
      </c>
      <c r="AX128" s="99" t="s">
        <v>767</v>
      </c>
      <c r="AY128" s="99">
        <v>0</v>
      </c>
      <c r="AZ128" s="99" t="s">
        <v>767</v>
      </c>
      <c r="BA128" s="99">
        <v>0</v>
      </c>
      <c r="BB128" s="101">
        <f t="shared" si="112"/>
        <v>4</v>
      </c>
      <c r="BC128" s="99">
        <v>0</v>
      </c>
      <c r="BD128" s="99" t="s">
        <v>767</v>
      </c>
      <c r="BE128" s="99">
        <v>0</v>
      </c>
      <c r="BF128" s="99">
        <v>0</v>
      </c>
      <c r="BG128" s="99" t="s">
        <v>767</v>
      </c>
      <c r="BH128" s="99">
        <v>4</v>
      </c>
      <c r="BI128" s="101">
        <f t="shared" si="113"/>
        <v>0</v>
      </c>
      <c r="BJ128" s="99">
        <v>0</v>
      </c>
      <c r="BK128" s="99">
        <v>0</v>
      </c>
      <c r="BL128" s="99">
        <v>0</v>
      </c>
      <c r="BM128" s="101">
        <f t="shared" si="114"/>
        <v>0</v>
      </c>
      <c r="BN128" s="99">
        <v>0</v>
      </c>
      <c r="BO128" s="99">
        <v>0</v>
      </c>
      <c r="BP128" s="101">
        <f t="shared" si="115"/>
        <v>0</v>
      </c>
      <c r="BQ128" s="99">
        <v>0</v>
      </c>
      <c r="BR128" s="99">
        <v>0</v>
      </c>
      <c r="BS128" s="99">
        <v>0</v>
      </c>
      <c r="BT128" s="99">
        <v>0</v>
      </c>
      <c r="BU128" s="101">
        <f t="shared" si="116"/>
        <v>0</v>
      </c>
      <c r="BV128" s="99">
        <v>0</v>
      </c>
      <c r="BW128" s="99">
        <v>0</v>
      </c>
      <c r="BX128" s="99">
        <v>0</v>
      </c>
      <c r="BY128" s="101">
        <f t="shared" si="117"/>
        <v>0</v>
      </c>
      <c r="BZ128" s="99">
        <v>0</v>
      </c>
      <c r="CA128" s="99">
        <v>0</v>
      </c>
      <c r="CB128" s="99">
        <v>0</v>
      </c>
    </row>
    <row r="129" spans="1:242" ht="18" customHeight="1">
      <c r="A129" s="79">
        <v>828</v>
      </c>
      <c r="B129" s="80" t="s">
        <v>374</v>
      </c>
      <c r="C129" s="101">
        <f t="shared" si="102"/>
        <v>6</v>
      </c>
      <c r="D129" s="101">
        <f t="shared" si="103"/>
        <v>0</v>
      </c>
      <c r="E129" s="99">
        <v>0</v>
      </c>
      <c r="F129" s="99">
        <v>0</v>
      </c>
      <c r="G129" s="101">
        <f t="shared" si="104"/>
        <v>0</v>
      </c>
      <c r="H129" s="99">
        <v>0</v>
      </c>
      <c r="I129" s="99" t="s">
        <v>767</v>
      </c>
      <c r="J129" s="101">
        <f t="shared" si="105"/>
        <v>0</v>
      </c>
      <c r="K129" s="99">
        <v>0</v>
      </c>
      <c r="L129" s="99">
        <v>0</v>
      </c>
      <c r="M129" s="99">
        <v>0</v>
      </c>
      <c r="N129" s="99">
        <v>0</v>
      </c>
      <c r="O129" s="101">
        <f t="shared" si="106"/>
        <v>0</v>
      </c>
      <c r="P129" s="99">
        <v>0</v>
      </c>
      <c r="Q129" s="99" t="s">
        <v>767</v>
      </c>
      <c r="R129" s="99">
        <v>0</v>
      </c>
      <c r="S129" s="99">
        <v>0</v>
      </c>
      <c r="T129" s="101">
        <f t="shared" si="107"/>
        <v>0</v>
      </c>
      <c r="U129" s="99">
        <v>0</v>
      </c>
      <c r="V129" s="99" t="s">
        <v>767</v>
      </c>
      <c r="W129" s="99">
        <v>0</v>
      </c>
      <c r="X129" s="99">
        <v>0</v>
      </c>
      <c r="Y129" s="101">
        <f t="shared" si="108"/>
        <v>0</v>
      </c>
      <c r="Z129" s="99">
        <v>0</v>
      </c>
      <c r="AA129" s="99">
        <v>0</v>
      </c>
      <c r="AB129" s="99">
        <v>0</v>
      </c>
      <c r="AC129" s="99">
        <v>0</v>
      </c>
      <c r="AD129" s="99">
        <v>0</v>
      </c>
      <c r="AE129" s="101">
        <f t="shared" si="109"/>
        <v>6</v>
      </c>
      <c r="AF129" s="99">
        <v>0</v>
      </c>
      <c r="AG129" s="99" t="s">
        <v>767</v>
      </c>
      <c r="AH129" s="99">
        <v>0</v>
      </c>
      <c r="AI129" s="99">
        <v>0</v>
      </c>
      <c r="AJ129" s="99" t="s">
        <v>767</v>
      </c>
      <c r="AK129" s="99">
        <v>0</v>
      </c>
      <c r="AL129" s="99">
        <v>0</v>
      </c>
      <c r="AM129" s="99">
        <v>0</v>
      </c>
      <c r="AN129" s="99" t="s">
        <v>767</v>
      </c>
      <c r="AO129" s="99">
        <v>6</v>
      </c>
      <c r="AP129" s="99" t="s">
        <v>767</v>
      </c>
      <c r="AQ129" s="99">
        <v>0</v>
      </c>
      <c r="AR129" s="101">
        <f t="shared" si="110"/>
        <v>0</v>
      </c>
      <c r="AS129" s="99">
        <v>0</v>
      </c>
      <c r="AT129" s="99">
        <v>0</v>
      </c>
      <c r="AU129" s="99" t="s">
        <v>767</v>
      </c>
      <c r="AV129" s="101">
        <f t="shared" si="111"/>
        <v>0</v>
      </c>
      <c r="AW129" s="99">
        <v>0</v>
      </c>
      <c r="AX129" s="99">
        <v>0</v>
      </c>
      <c r="AY129" s="99">
        <v>0</v>
      </c>
      <c r="AZ129" s="99">
        <v>0</v>
      </c>
      <c r="BA129" s="99">
        <v>0</v>
      </c>
      <c r="BB129" s="101">
        <f t="shared" si="112"/>
        <v>0</v>
      </c>
      <c r="BC129" s="99">
        <v>0</v>
      </c>
      <c r="BD129" s="99" t="s">
        <v>767</v>
      </c>
      <c r="BE129" s="99">
        <v>0</v>
      </c>
      <c r="BF129" s="99">
        <v>0</v>
      </c>
      <c r="BG129" s="99" t="s">
        <v>767</v>
      </c>
      <c r="BH129" s="99">
        <v>0</v>
      </c>
      <c r="BI129" s="101">
        <f t="shared" si="113"/>
        <v>0</v>
      </c>
      <c r="BJ129" s="99">
        <v>0</v>
      </c>
      <c r="BK129" s="99">
        <v>0</v>
      </c>
      <c r="BL129" s="99">
        <v>0</v>
      </c>
      <c r="BM129" s="101">
        <f t="shared" si="114"/>
        <v>0</v>
      </c>
      <c r="BN129" s="99">
        <v>0</v>
      </c>
      <c r="BO129" s="99">
        <v>0</v>
      </c>
      <c r="BP129" s="101">
        <f t="shared" si="115"/>
        <v>0</v>
      </c>
      <c r="BQ129" s="99">
        <v>0</v>
      </c>
      <c r="BR129" s="99" t="s">
        <v>767</v>
      </c>
      <c r="BS129" s="99">
        <v>0</v>
      </c>
      <c r="BT129" s="99">
        <v>0</v>
      </c>
      <c r="BU129" s="101">
        <f t="shared" si="116"/>
        <v>0</v>
      </c>
      <c r="BV129" s="99">
        <v>0</v>
      </c>
      <c r="BW129" s="99">
        <v>0</v>
      </c>
      <c r="BX129" s="99">
        <v>0</v>
      </c>
      <c r="BY129" s="101">
        <f t="shared" si="117"/>
        <v>0</v>
      </c>
      <c r="BZ129" s="99">
        <v>0</v>
      </c>
      <c r="CA129" s="99">
        <v>0</v>
      </c>
      <c r="CB129" s="99">
        <v>0</v>
      </c>
    </row>
    <row r="130" spans="1:242" ht="15.95" customHeight="1">
      <c r="A130" s="79">
        <v>830</v>
      </c>
      <c r="B130" s="80" t="s">
        <v>643</v>
      </c>
      <c r="C130" s="101">
        <f t="shared" si="102"/>
        <v>0</v>
      </c>
      <c r="D130" s="101">
        <f t="shared" si="103"/>
        <v>0</v>
      </c>
      <c r="E130" s="99">
        <v>0</v>
      </c>
      <c r="F130" s="99">
        <v>0</v>
      </c>
      <c r="G130" s="101">
        <f t="shared" si="104"/>
        <v>0</v>
      </c>
      <c r="H130" s="99">
        <v>0</v>
      </c>
      <c r="I130" s="99">
        <v>0</v>
      </c>
      <c r="J130" s="101">
        <f t="shared" si="105"/>
        <v>0</v>
      </c>
      <c r="K130" s="99">
        <v>0</v>
      </c>
      <c r="L130" s="99">
        <v>0</v>
      </c>
      <c r="M130" s="99">
        <v>0</v>
      </c>
      <c r="N130" s="99">
        <v>0</v>
      </c>
      <c r="O130" s="101">
        <f t="shared" si="106"/>
        <v>0</v>
      </c>
      <c r="P130" s="99">
        <v>0</v>
      </c>
      <c r="Q130" s="99">
        <v>0</v>
      </c>
      <c r="R130" s="99">
        <v>0</v>
      </c>
      <c r="S130" s="99">
        <v>0</v>
      </c>
      <c r="T130" s="101">
        <f t="shared" si="107"/>
        <v>0</v>
      </c>
      <c r="U130" s="99">
        <v>0</v>
      </c>
      <c r="V130" s="99">
        <v>0</v>
      </c>
      <c r="W130" s="99">
        <v>0</v>
      </c>
      <c r="X130" s="99">
        <v>0</v>
      </c>
      <c r="Y130" s="101">
        <f t="shared" si="108"/>
        <v>0</v>
      </c>
      <c r="Z130" s="99">
        <v>0</v>
      </c>
      <c r="AA130" s="99">
        <v>0</v>
      </c>
      <c r="AB130" s="99">
        <v>0</v>
      </c>
      <c r="AC130" s="99">
        <v>0</v>
      </c>
      <c r="AD130" s="99">
        <v>0</v>
      </c>
      <c r="AE130" s="101">
        <f t="shared" si="109"/>
        <v>0</v>
      </c>
      <c r="AF130" s="99">
        <v>0</v>
      </c>
      <c r="AG130" s="99">
        <v>0</v>
      </c>
      <c r="AH130" s="99">
        <v>0</v>
      </c>
      <c r="AI130" s="99">
        <v>0</v>
      </c>
      <c r="AJ130" s="99">
        <v>0</v>
      </c>
      <c r="AK130" s="99">
        <v>0</v>
      </c>
      <c r="AL130" s="99" t="s">
        <v>767</v>
      </c>
      <c r="AM130" s="99">
        <v>0</v>
      </c>
      <c r="AN130" s="99">
        <v>0</v>
      </c>
      <c r="AO130" s="99">
        <v>0</v>
      </c>
      <c r="AP130" s="99" t="s">
        <v>767</v>
      </c>
      <c r="AQ130" s="99">
        <v>0</v>
      </c>
      <c r="AR130" s="101">
        <f t="shared" si="110"/>
        <v>0</v>
      </c>
      <c r="AS130" s="99">
        <v>0</v>
      </c>
      <c r="AT130" s="99">
        <v>0</v>
      </c>
      <c r="AU130" s="99" t="s">
        <v>767</v>
      </c>
      <c r="AV130" s="101">
        <f t="shared" si="111"/>
        <v>0</v>
      </c>
      <c r="AW130" s="99">
        <v>0</v>
      </c>
      <c r="AX130" s="99" t="s">
        <v>767</v>
      </c>
      <c r="AY130" s="99">
        <v>0</v>
      </c>
      <c r="AZ130" s="99">
        <v>0</v>
      </c>
      <c r="BA130" s="99">
        <v>0</v>
      </c>
      <c r="BB130" s="101">
        <f t="shared" si="112"/>
        <v>0</v>
      </c>
      <c r="BC130" s="99">
        <v>0</v>
      </c>
      <c r="BD130" s="99">
        <v>0</v>
      </c>
      <c r="BE130" s="99">
        <v>0</v>
      </c>
      <c r="BF130" s="99">
        <v>0</v>
      </c>
      <c r="BG130" s="99">
        <v>0</v>
      </c>
      <c r="BH130" s="99">
        <v>0</v>
      </c>
      <c r="BI130" s="101">
        <f t="shared" si="113"/>
        <v>0</v>
      </c>
      <c r="BJ130" s="99">
        <v>0</v>
      </c>
      <c r="BK130" s="99">
        <v>0</v>
      </c>
      <c r="BL130" s="99">
        <v>0</v>
      </c>
      <c r="BM130" s="101">
        <f t="shared" si="114"/>
        <v>0</v>
      </c>
      <c r="BN130" s="99">
        <v>0</v>
      </c>
      <c r="BO130" s="99">
        <v>0</v>
      </c>
      <c r="BP130" s="101">
        <f t="shared" si="115"/>
        <v>0</v>
      </c>
      <c r="BQ130" s="99">
        <v>0</v>
      </c>
      <c r="BR130" s="99">
        <v>0</v>
      </c>
      <c r="BS130" s="99">
        <v>0</v>
      </c>
      <c r="BT130" s="99">
        <v>0</v>
      </c>
      <c r="BU130" s="101">
        <f t="shared" si="116"/>
        <v>0</v>
      </c>
      <c r="BV130" s="99">
        <v>0</v>
      </c>
      <c r="BW130" s="99">
        <v>0</v>
      </c>
      <c r="BX130" s="99">
        <v>0</v>
      </c>
      <c r="BY130" s="101">
        <f t="shared" si="117"/>
        <v>0</v>
      </c>
      <c r="BZ130" s="99">
        <v>0</v>
      </c>
      <c r="CA130" s="99">
        <v>0</v>
      </c>
      <c r="CB130" s="99">
        <v>0</v>
      </c>
    </row>
    <row r="131" spans="1:242" s="146" customFormat="1" ht="15.75" customHeight="1">
      <c r="A131" s="79">
        <v>831</v>
      </c>
      <c r="B131" s="80" t="s">
        <v>318</v>
      </c>
      <c r="C131" s="101">
        <f t="shared" si="102"/>
        <v>120</v>
      </c>
      <c r="D131" s="101">
        <f t="shared" si="103"/>
        <v>5</v>
      </c>
      <c r="E131" s="99">
        <v>0</v>
      </c>
      <c r="F131" s="99">
        <v>5</v>
      </c>
      <c r="G131" s="101">
        <f t="shared" si="104"/>
        <v>0</v>
      </c>
      <c r="H131" s="99">
        <v>0</v>
      </c>
      <c r="I131" s="99" t="s">
        <v>767</v>
      </c>
      <c r="J131" s="101">
        <f t="shared" si="105"/>
        <v>19</v>
      </c>
      <c r="K131" s="99">
        <v>0</v>
      </c>
      <c r="L131" s="99">
        <v>13</v>
      </c>
      <c r="M131" s="99">
        <v>0</v>
      </c>
      <c r="N131" s="99">
        <v>6</v>
      </c>
      <c r="O131" s="101">
        <f t="shared" si="106"/>
        <v>5</v>
      </c>
      <c r="P131" s="99">
        <v>0</v>
      </c>
      <c r="Q131" s="99" t="s">
        <v>767</v>
      </c>
      <c r="R131" s="99">
        <v>0</v>
      </c>
      <c r="S131" s="99">
        <v>5</v>
      </c>
      <c r="T131" s="101">
        <f t="shared" si="107"/>
        <v>0</v>
      </c>
      <c r="U131" s="99" t="s">
        <v>767</v>
      </c>
      <c r="V131" s="99">
        <v>0</v>
      </c>
      <c r="W131" s="99">
        <v>0</v>
      </c>
      <c r="X131" s="99" t="s">
        <v>767</v>
      </c>
      <c r="Y131" s="101">
        <f t="shared" si="108"/>
        <v>15</v>
      </c>
      <c r="Z131" s="99">
        <v>0</v>
      </c>
      <c r="AA131" s="99">
        <v>4</v>
      </c>
      <c r="AB131" s="99">
        <v>7</v>
      </c>
      <c r="AC131" s="99" t="s">
        <v>767</v>
      </c>
      <c r="AD131" s="99">
        <v>4</v>
      </c>
      <c r="AE131" s="101">
        <f t="shared" si="109"/>
        <v>30</v>
      </c>
      <c r="AF131" s="99">
        <v>0</v>
      </c>
      <c r="AG131" s="99">
        <v>6</v>
      </c>
      <c r="AH131" s="99">
        <v>9</v>
      </c>
      <c r="AI131" s="99" t="s">
        <v>767</v>
      </c>
      <c r="AJ131" s="99">
        <v>4</v>
      </c>
      <c r="AK131" s="99">
        <v>0</v>
      </c>
      <c r="AL131" s="99" t="s">
        <v>767</v>
      </c>
      <c r="AM131" s="99">
        <v>0</v>
      </c>
      <c r="AN131" s="99">
        <v>0</v>
      </c>
      <c r="AO131" s="99" t="s">
        <v>767</v>
      </c>
      <c r="AP131" s="99">
        <v>11</v>
      </c>
      <c r="AQ131" s="99">
        <v>0</v>
      </c>
      <c r="AR131" s="101">
        <f t="shared" si="110"/>
        <v>16</v>
      </c>
      <c r="AS131" s="99">
        <v>0</v>
      </c>
      <c r="AT131" s="99">
        <v>16</v>
      </c>
      <c r="AU131" s="99">
        <v>0</v>
      </c>
      <c r="AV131" s="101">
        <f t="shared" si="111"/>
        <v>6</v>
      </c>
      <c r="AW131" s="99">
        <v>0</v>
      </c>
      <c r="AX131" s="99">
        <v>6</v>
      </c>
      <c r="AY131" s="99" t="s">
        <v>767</v>
      </c>
      <c r="AZ131" s="99">
        <v>0</v>
      </c>
      <c r="BA131" s="99">
        <v>0</v>
      </c>
      <c r="BB131" s="101">
        <f t="shared" si="112"/>
        <v>11</v>
      </c>
      <c r="BC131" s="99">
        <v>0</v>
      </c>
      <c r="BD131" s="99">
        <v>11</v>
      </c>
      <c r="BE131" s="99">
        <v>0</v>
      </c>
      <c r="BF131" s="99">
        <v>0</v>
      </c>
      <c r="BG131" s="99" t="s">
        <v>767</v>
      </c>
      <c r="BH131" s="99" t="s">
        <v>767</v>
      </c>
      <c r="BI131" s="101">
        <f t="shared" si="113"/>
        <v>13</v>
      </c>
      <c r="BJ131" s="99">
        <v>0</v>
      </c>
      <c r="BK131" s="99">
        <v>13</v>
      </c>
      <c r="BL131" s="99">
        <v>0</v>
      </c>
      <c r="BM131" s="101">
        <f t="shared" si="114"/>
        <v>0</v>
      </c>
      <c r="BN131" s="99">
        <v>0</v>
      </c>
      <c r="BO131" s="99">
        <v>0</v>
      </c>
      <c r="BP131" s="101">
        <f t="shared" si="115"/>
        <v>0</v>
      </c>
      <c r="BQ131" s="99">
        <v>0</v>
      </c>
      <c r="BR131" s="99">
        <v>0</v>
      </c>
      <c r="BS131" s="99">
        <v>0</v>
      </c>
      <c r="BT131" s="99" t="s">
        <v>767</v>
      </c>
      <c r="BU131" s="101">
        <f t="shared" si="116"/>
        <v>0</v>
      </c>
      <c r="BV131" s="99">
        <v>0</v>
      </c>
      <c r="BW131" s="99" t="s">
        <v>767</v>
      </c>
      <c r="BX131" s="99">
        <v>0</v>
      </c>
      <c r="BY131" s="101">
        <f t="shared" si="117"/>
        <v>0</v>
      </c>
      <c r="BZ131" s="99">
        <v>0</v>
      </c>
      <c r="CA131" s="99" t="s">
        <v>767</v>
      </c>
      <c r="CB131" s="99">
        <v>0</v>
      </c>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row>
    <row r="132" spans="1:242" ht="14.25" customHeight="1">
      <c r="A132" s="79">
        <v>832</v>
      </c>
      <c r="B132" s="268" t="s">
        <v>557</v>
      </c>
      <c r="C132" s="101">
        <f t="shared" si="102"/>
        <v>302</v>
      </c>
      <c r="D132" s="101">
        <f t="shared" si="103"/>
        <v>0</v>
      </c>
      <c r="E132" s="99" t="s">
        <v>767</v>
      </c>
      <c r="F132" s="99" t="s">
        <v>767</v>
      </c>
      <c r="G132" s="101">
        <f t="shared" si="104"/>
        <v>10</v>
      </c>
      <c r="H132" s="99">
        <v>0</v>
      </c>
      <c r="I132" s="99">
        <v>10</v>
      </c>
      <c r="J132" s="101">
        <f t="shared" si="105"/>
        <v>11</v>
      </c>
      <c r="K132" s="99">
        <v>0</v>
      </c>
      <c r="L132" s="99">
        <v>6</v>
      </c>
      <c r="M132" s="99">
        <v>0</v>
      </c>
      <c r="N132" s="99">
        <v>5</v>
      </c>
      <c r="O132" s="101">
        <f t="shared" si="106"/>
        <v>4</v>
      </c>
      <c r="P132" s="99">
        <v>0</v>
      </c>
      <c r="Q132" s="99">
        <v>4</v>
      </c>
      <c r="R132" s="99">
        <v>0</v>
      </c>
      <c r="S132" s="99" t="s">
        <v>767</v>
      </c>
      <c r="T132" s="101">
        <f t="shared" si="107"/>
        <v>6</v>
      </c>
      <c r="U132" s="99">
        <v>0</v>
      </c>
      <c r="V132" s="99">
        <v>6</v>
      </c>
      <c r="W132" s="99">
        <v>0</v>
      </c>
      <c r="X132" s="99">
        <v>0</v>
      </c>
      <c r="Y132" s="101">
        <f t="shared" si="108"/>
        <v>4</v>
      </c>
      <c r="Z132" s="99" t="s">
        <v>767</v>
      </c>
      <c r="AA132" s="99" t="s">
        <v>767</v>
      </c>
      <c r="AB132" s="99">
        <v>4</v>
      </c>
      <c r="AC132" s="99" t="s">
        <v>767</v>
      </c>
      <c r="AD132" s="99" t="s">
        <v>767</v>
      </c>
      <c r="AE132" s="101">
        <f t="shared" si="109"/>
        <v>157</v>
      </c>
      <c r="AF132" s="99">
        <v>0</v>
      </c>
      <c r="AG132" s="99">
        <v>29</v>
      </c>
      <c r="AH132" s="99">
        <v>34</v>
      </c>
      <c r="AI132" s="99">
        <v>18</v>
      </c>
      <c r="AJ132" s="99">
        <v>17</v>
      </c>
      <c r="AK132" s="99">
        <v>4</v>
      </c>
      <c r="AL132" s="99">
        <v>13</v>
      </c>
      <c r="AM132" s="99" t="s">
        <v>767</v>
      </c>
      <c r="AN132" s="99" t="s">
        <v>767</v>
      </c>
      <c r="AO132" s="99">
        <v>0</v>
      </c>
      <c r="AP132" s="99">
        <v>42</v>
      </c>
      <c r="AQ132" s="99">
        <v>0</v>
      </c>
      <c r="AR132" s="101">
        <f t="shared" si="110"/>
        <v>10</v>
      </c>
      <c r="AS132" s="99">
        <v>0</v>
      </c>
      <c r="AT132" s="99">
        <v>10</v>
      </c>
      <c r="AU132" s="99" t="s">
        <v>767</v>
      </c>
      <c r="AV132" s="101">
        <f t="shared" si="111"/>
        <v>25</v>
      </c>
      <c r="AW132" s="99">
        <v>0</v>
      </c>
      <c r="AX132" s="99">
        <v>12</v>
      </c>
      <c r="AY132" s="99">
        <v>7</v>
      </c>
      <c r="AZ132" s="99">
        <v>6</v>
      </c>
      <c r="BA132" s="99">
        <v>0</v>
      </c>
      <c r="BB132" s="101">
        <f t="shared" si="112"/>
        <v>27</v>
      </c>
      <c r="BC132" s="99">
        <v>0</v>
      </c>
      <c r="BD132" s="99">
        <v>18</v>
      </c>
      <c r="BE132" s="99">
        <v>0</v>
      </c>
      <c r="BF132" s="99">
        <v>0</v>
      </c>
      <c r="BG132" s="99">
        <v>9</v>
      </c>
      <c r="BH132" s="99" t="s">
        <v>767</v>
      </c>
      <c r="BI132" s="101">
        <f t="shared" si="113"/>
        <v>31</v>
      </c>
      <c r="BJ132" s="99">
        <v>0</v>
      </c>
      <c r="BK132" s="99">
        <v>26</v>
      </c>
      <c r="BL132" s="99">
        <v>5</v>
      </c>
      <c r="BM132" s="101">
        <f t="shared" si="114"/>
        <v>17</v>
      </c>
      <c r="BN132" s="99">
        <v>17</v>
      </c>
      <c r="BO132" s="99">
        <v>0</v>
      </c>
      <c r="BP132" s="101">
        <f t="shared" si="115"/>
        <v>0</v>
      </c>
      <c r="BQ132" s="99">
        <v>0</v>
      </c>
      <c r="BR132" s="99" t="s">
        <v>767</v>
      </c>
      <c r="BS132" s="99" t="s">
        <v>767</v>
      </c>
      <c r="BT132" s="99" t="s">
        <v>767</v>
      </c>
      <c r="BU132" s="101">
        <f t="shared" si="116"/>
        <v>0</v>
      </c>
      <c r="BV132" s="99">
        <v>0</v>
      </c>
      <c r="BW132" s="99">
        <v>0</v>
      </c>
      <c r="BX132" s="99">
        <v>0</v>
      </c>
      <c r="BY132" s="101">
        <f t="shared" si="117"/>
        <v>0</v>
      </c>
      <c r="BZ132" s="99">
        <v>0</v>
      </c>
      <c r="CA132" s="99">
        <v>0</v>
      </c>
      <c r="CB132" s="99">
        <v>0</v>
      </c>
    </row>
    <row r="133" spans="1:242" ht="15.75" customHeight="1">
      <c r="A133" s="79">
        <v>833</v>
      </c>
      <c r="B133" s="80" t="s">
        <v>375</v>
      </c>
      <c r="C133" s="101">
        <f t="shared" si="102"/>
        <v>8</v>
      </c>
      <c r="D133" s="101">
        <f t="shared" si="103"/>
        <v>0</v>
      </c>
      <c r="E133" s="99">
        <v>0</v>
      </c>
      <c r="F133" s="99">
        <v>0</v>
      </c>
      <c r="G133" s="101">
        <f t="shared" si="104"/>
        <v>0</v>
      </c>
      <c r="H133" s="99">
        <v>0</v>
      </c>
      <c r="I133" s="99">
        <v>0</v>
      </c>
      <c r="J133" s="101">
        <f t="shared" si="105"/>
        <v>0</v>
      </c>
      <c r="K133" s="99">
        <v>0</v>
      </c>
      <c r="L133" s="99">
        <v>0</v>
      </c>
      <c r="M133" s="99">
        <v>0</v>
      </c>
      <c r="N133" s="99">
        <v>0</v>
      </c>
      <c r="O133" s="101">
        <f t="shared" si="106"/>
        <v>0</v>
      </c>
      <c r="P133" s="99">
        <v>0</v>
      </c>
      <c r="Q133" s="99">
        <v>0</v>
      </c>
      <c r="R133" s="99">
        <v>0</v>
      </c>
      <c r="S133" s="99">
        <v>0</v>
      </c>
      <c r="T133" s="101">
        <f t="shared" si="107"/>
        <v>0</v>
      </c>
      <c r="U133" s="99">
        <v>0</v>
      </c>
      <c r="V133" s="99">
        <v>0</v>
      </c>
      <c r="W133" s="99">
        <v>0</v>
      </c>
      <c r="X133" s="99">
        <v>0</v>
      </c>
      <c r="Y133" s="101">
        <f t="shared" si="108"/>
        <v>0</v>
      </c>
      <c r="Z133" s="99">
        <v>0</v>
      </c>
      <c r="AA133" s="99">
        <v>0</v>
      </c>
      <c r="AB133" s="99">
        <v>0</v>
      </c>
      <c r="AC133" s="99">
        <v>0</v>
      </c>
      <c r="AD133" s="99">
        <v>0</v>
      </c>
      <c r="AE133" s="101">
        <f t="shared" si="109"/>
        <v>0</v>
      </c>
      <c r="AF133" s="99">
        <v>0</v>
      </c>
      <c r="AG133" s="99">
        <v>0</v>
      </c>
      <c r="AH133" s="99">
        <v>0</v>
      </c>
      <c r="AI133" s="99">
        <v>0</v>
      </c>
      <c r="AJ133" s="99">
        <v>0</v>
      </c>
      <c r="AK133" s="99">
        <v>0</v>
      </c>
      <c r="AL133" s="99">
        <v>0</v>
      </c>
      <c r="AM133" s="99">
        <v>0</v>
      </c>
      <c r="AN133" s="99">
        <v>0</v>
      </c>
      <c r="AO133" s="99">
        <v>0</v>
      </c>
      <c r="AP133" s="99">
        <v>0</v>
      </c>
      <c r="AQ133" s="99">
        <v>0</v>
      </c>
      <c r="AR133" s="101">
        <f t="shared" si="110"/>
        <v>0</v>
      </c>
      <c r="AS133" s="99">
        <v>0</v>
      </c>
      <c r="AT133" s="99">
        <v>0</v>
      </c>
      <c r="AU133" s="99">
        <v>0</v>
      </c>
      <c r="AV133" s="101">
        <f t="shared" si="111"/>
        <v>0</v>
      </c>
      <c r="AW133" s="99">
        <v>0</v>
      </c>
      <c r="AX133" s="99">
        <v>0</v>
      </c>
      <c r="AY133" s="99">
        <v>0</v>
      </c>
      <c r="AZ133" s="99">
        <v>0</v>
      </c>
      <c r="BA133" s="99">
        <v>0</v>
      </c>
      <c r="BB133" s="101">
        <f t="shared" si="112"/>
        <v>8</v>
      </c>
      <c r="BC133" s="99">
        <v>0</v>
      </c>
      <c r="BD133" s="99">
        <v>8</v>
      </c>
      <c r="BE133" s="99">
        <v>0</v>
      </c>
      <c r="BF133" s="99">
        <v>0</v>
      </c>
      <c r="BG133" s="99">
        <v>0</v>
      </c>
      <c r="BH133" s="99">
        <v>0</v>
      </c>
      <c r="BI133" s="101">
        <f t="shared" si="113"/>
        <v>0</v>
      </c>
      <c r="BJ133" s="99">
        <v>0</v>
      </c>
      <c r="BK133" s="99" t="s">
        <v>767</v>
      </c>
      <c r="BL133" s="99">
        <v>0</v>
      </c>
      <c r="BM133" s="101">
        <f t="shared" si="114"/>
        <v>0</v>
      </c>
      <c r="BN133" s="99">
        <v>0</v>
      </c>
      <c r="BO133" s="99">
        <v>0</v>
      </c>
      <c r="BP133" s="101">
        <f t="shared" si="115"/>
        <v>0</v>
      </c>
      <c r="BQ133" s="99">
        <v>0</v>
      </c>
      <c r="BR133" s="99">
        <v>0</v>
      </c>
      <c r="BS133" s="99" t="s">
        <v>767</v>
      </c>
      <c r="BT133" s="99" t="s">
        <v>767</v>
      </c>
      <c r="BU133" s="101">
        <f t="shared" si="116"/>
        <v>0</v>
      </c>
      <c r="BV133" s="99">
        <v>0</v>
      </c>
      <c r="BW133" s="99">
        <v>0</v>
      </c>
      <c r="BX133" s="99">
        <v>0</v>
      </c>
      <c r="BY133" s="101">
        <f t="shared" si="117"/>
        <v>0</v>
      </c>
      <c r="BZ133" s="99">
        <v>0</v>
      </c>
      <c r="CA133" s="99">
        <v>0</v>
      </c>
      <c r="CB133" s="99">
        <v>0</v>
      </c>
    </row>
    <row r="134" spans="1:242" ht="15.95" customHeight="1">
      <c r="A134" s="79">
        <v>834</v>
      </c>
      <c r="B134" s="80" t="s">
        <v>644</v>
      </c>
      <c r="C134" s="101">
        <f t="shared" si="102"/>
        <v>43</v>
      </c>
      <c r="D134" s="101">
        <f t="shared" si="103"/>
        <v>0</v>
      </c>
      <c r="E134" s="99">
        <v>0</v>
      </c>
      <c r="F134" s="99">
        <v>0</v>
      </c>
      <c r="G134" s="101">
        <f t="shared" si="104"/>
        <v>0</v>
      </c>
      <c r="H134" s="99">
        <v>0</v>
      </c>
      <c r="I134" s="99" t="s">
        <v>767</v>
      </c>
      <c r="J134" s="101">
        <f t="shared" si="105"/>
        <v>0</v>
      </c>
      <c r="K134" s="99">
        <v>0</v>
      </c>
      <c r="L134" s="99" t="s">
        <v>767</v>
      </c>
      <c r="M134" s="99">
        <v>0</v>
      </c>
      <c r="N134" s="99" t="s">
        <v>767</v>
      </c>
      <c r="O134" s="101">
        <f t="shared" si="106"/>
        <v>0</v>
      </c>
      <c r="P134" s="99">
        <v>0</v>
      </c>
      <c r="Q134" s="99">
        <v>0</v>
      </c>
      <c r="R134" s="99">
        <v>0</v>
      </c>
      <c r="S134" s="99" t="s">
        <v>767</v>
      </c>
      <c r="T134" s="101">
        <f t="shared" si="107"/>
        <v>8</v>
      </c>
      <c r="U134" s="99">
        <v>0</v>
      </c>
      <c r="V134" s="99">
        <v>8</v>
      </c>
      <c r="W134" s="99">
        <v>0</v>
      </c>
      <c r="X134" s="99">
        <v>0</v>
      </c>
      <c r="Y134" s="101">
        <f t="shared" si="108"/>
        <v>0</v>
      </c>
      <c r="Z134" s="99">
        <v>0</v>
      </c>
      <c r="AA134" s="99">
        <v>0</v>
      </c>
      <c r="AB134" s="99" t="s">
        <v>767</v>
      </c>
      <c r="AC134" s="99" t="s">
        <v>767</v>
      </c>
      <c r="AD134" s="99">
        <v>0</v>
      </c>
      <c r="AE134" s="101">
        <f t="shared" si="109"/>
        <v>35</v>
      </c>
      <c r="AF134" s="99">
        <v>0</v>
      </c>
      <c r="AG134" s="99">
        <v>31</v>
      </c>
      <c r="AH134" s="99" t="s">
        <v>767</v>
      </c>
      <c r="AI134" s="99" t="s">
        <v>767</v>
      </c>
      <c r="AJ134" s="99">
        <v>4</v>
      </c>
      <c r="AK134" s="99">
        <v>0</v>
      </c>
      <c r="AL134" s="99" t="s">
        <v>767</v>
      </c>
      <c r="AM134" s="99">
        <v>0</v>
      </c>
      <c r="AN134" s="99">
        <v>0</v>
      </c>
      <c r="AO134" s="99">
        <v>0</v>
      </c>
      <c r="AP134" s="99" t="s">
        <v>767</v>
      </c>
      <c r="AQ134" s="99">
        <v>0</v>
      </c>
      <c r="AR134" s="101">
        <f t="shared" si="110"/>
        <v>0</v>
      </c>
      <c r="AS134" s="99">
        <v>0</v>
      </c>
      <c r="AT134" s="99" t="s">
        <v>767</v>
      </c>
      <c r="AU134" s="99">
        <v>0</v>
      </c>
      <c r="AV134" s="101">
        <f t="shared" si="111"/>
        <v>0</v>
      </c>
      <c r="AW134" s="99">
        <v>0</v>
      </c>
      <c r="AX134" s="99" t="s">
        <v>767</v>
      </c>
      <c r="AY134" s="99">
        <v>0</v>
      </c>
      <c r="AZ134" s="99">
        <v>0</v>
      </c>
      <c r="BA134" s="99" t="s">
        <v>767</v>
      </c>
      <c r="BB134" s="101">
        <f t="shared" si="112"/>
        <v>0</v>
      </c>
      <c r="BC134" s="99">
        <v>0</v>
      </c>
      <c r="BD134" s="99" t="s">
        <v>767</v>
      </c>
      <c r="BE134" s="99">
        <v>0</v>
      </c>
      <c r="BF134" s="99">
        <v>0</v>
      </c>
      <c r="BG134" s="99">
        <v>0</v>
      </c>
      <c r="BH134" s="99">
        <v>0</v>
      </c>
      <c r="BI134" s="101">
        <f t="shared" si="113"/>
        <v>0</v>
      </c>
      <c r="BJ134" s="99">
        <v>0</v>
      </c>
      <c r="BK134" s="99">
        <v>0</v>
      </c>
      <c r="BL134" s="99" t="s">
        <v>767</v>
      </c>
      <c r="BM134" s="101">
        <f t="shared" si="114"/>
        <v>0</v>
      </c>
      <c r="BN134" s="99">
        <v>0</v>
      </c>
      <c r="BO134" s="99">
        <v>0</v>
      </c>
      <c r="BP134" s="101">
        <f t="shared" si="115"/>
        <v>0</v>
      </c>
      <c r="BQ134" s="99">
        <v>0</v>
      </c>
      <c r="BR134" s="99" t="s">
        <v>767</v>
      </c>
      <c r="BS134" s="99">
        <v>0</v>
      </c>
      <c r="BT134" s="99" t="s">
        <v>767</v>
      </c>
      <c r="BU134" s="101">
        <f t="shared" si="116"/>
        <v>0</v>
      </c>
      <c r="BV134" s="99">
        <v>0</v>
      </c>
      <c r="BW134" s="99">
        <v>0</v>
      </c>
      <c r="BX134" s="99">
        <v>0</v>
      </c>
      <c r="BY134" s="101">
        <f t="shared" si="117"/>
        <v>0</v>
      </c>
      <c r="BZ134" s="99">
        <v>0</v>
      </c>
      <c r="CA134" s="99">
        <v>0</v>
      </c>
      <c r="CB134" s="99">
        <v>0</v>
      </c>
    </row>
    <row r="135" spans="1:242" ht="15.95" customHeight="1">
      <c r="A135" s="79">
        <v>835</v>
      </c>
      <c r="B135" s="80" t="s">
        <v>645</v>
      </c>
      <c r="C135" s="101">
        <f t="shared" si="102"/>
        <v>0</v>
      </c>
      <c r="D135" s="101">
        <f t="shared" si="103"/>
        <v>0</v>
      </c>
      <c r="E135" s="99">
        <v>0</v>
      </c>
      <c r="F135" s="99">
        <v>0</v>
      </c>
      <c r="G135" s="101">
        <f t="shared" si="104"/>
        <v>0</v>
      </c>
      <c r="H135" s="99">
        <v>0</v>
      </c>
      <c r="I135" s="99">
        <v>0</v>
      </c>
      <c r="J135" s="101">
        <f t="shared" si="105"/>
        <v>0</v>
      </c>
      <c r="K135" s="99">
        <v>0</v>
      </c>
      <c r="L135" s="99">
        <v>0</v>
      </c>
      <c r="M135" s="99">
        <v>0</v>
      </c>
      <c r="N135" s="99">
        <v>0</v>
      </c>
      <c r="O135" s="101">
        <f t="shared" si="106"/>
        <v>0</v>
      </c>
      <c r="P135" s="99">
        <v>0</v>
      </c>
      <c r="Q135" s="99">
        <v>0</v>
      </c>
      <c r="R135" s="99">
        <v>0</v>
      </c>
      <c r="S135" s="99">
        <v>0</v>
      </c>
      <c r="T135" s="101">
        <f t="shared" si="107"/>
        <v>0</v>
      </c>
      <c r="U135" s="99">
        <v>0</v>
      </c>
      <c r="V135" s="99">
        <v>0</v>
      </c>
      <c r="W135" s="99">
        <v>0</v>
      </c>
      <c r="X135" s="99">
        <v>0</v>
      </c>
      <c r="Y135" s="101">
        <f t="shared" si="108"/>
        <v>0</v>
      </c>
      <c r="Z135" s="99">
        <v>0</v>
      </c>
      <c r="AA135" s="99">
        <v>0</v>
      </c>
      <c r="AB135" s="99">
        <v>0</v>
      </c>
      <c r="AC135" s="99">
        <v>0</v>
      </c>
      <c r="AD135" s="99">
        <v>0</v>
      </c>
      <c r="AE135" s="101">
        <f t="shared" si="109"/>
        <v>0</v>
      </c>
      <c r="AF135" s="99">
        <v>0</v>
      </c>
      <c r="AG135" s="99">
        <v>0</v>
      </c>
      <c r="AH135" s="99">
        <v>0</v>
      </c>
      <c r="AI135" s="99">
        <v>0</v>
      </c>
      <c r="AJ135" s="99">
        <v>0</v>
      </c>
      <c r="AK135" s="99">
        <v>0</v>
      </c>
      <c r="AL135" s="99">
        <v>0</v>
      </c>
      <c r="AM135" s="99">
        <v>0</v>
      </c>
      <c r="AN135" s="99" t="s">
        <v>767</v>
      </c>
      <c r="AO135" s="99">
        <v>0</v>
      </c>
      <c r="AP135" s="99">
        <v>0</v>
      </c>
      <c r="AQ135" s="99">
        <v>0</v>
      </c>
      <c r="AR135" s="101">
        <f t="shared" si="110"/>
        <v>0</v>
      </c>
      <c r="AS135" s="99">
        <v>0</v>
      </c>
      <c r="AT135" s="99">
        <v>0</v>
      </c>
      <c r="AU135" s="99">
        <v>0</v>
      </c>
      <c r="AV135" s="101">
        <f t="shared" si="111"/>
        <v>0</v>
      </c>
      <c r="AW135" s="99">
        <v>0</v>
      </c>
      <c r="AX135" s="99">
        <v>0</v>
      </c>
      <c r="AY135" s="99">
        <v>0</v>
      </c>
      <c r="AZ135" s="99">
        <v>0</v>
      </c>
      <c r="BA135" s="99">
        <v>0</v>
      </c>
      <c r="BB135" s="101">
        <f t="shared" si="112"/>
        <v>0</v>
      </c>
      <c r="BC135" s="99">
        <v>0</v>
      </c>
      <c r="BD135" s="99">
        <v>0</v>
      </c>
      <c r="BE135" s="99">
        <v>0</v>
      </c>
      <c r="BF135" s="99">
        <v>0</v>
      </c>
      <c r="BG135" s="99">
        <v>0</v>
      </c>
      <c r="BH135" s="99">
        <v>0</v>
      </c>
      <c r="BI135" s="101">
        <f t="shared" si="113"/>
        <v>0</v>
      </c>
      <c r="BJ135" s="99">
        <v>0</v>
      </c>
      <c r="BK135" s="99">
        <v>0</v>
      </c>
      <c r="BL135" s="99">
        <v>0</v>
      </c>
      <c r="BM135" s="101">
        <f t="shared" si="114"/>
        <v>0</v>
      </c>
      <c r="BN135" s="99" t="s">
        <v>767</v>
      </c>
      <c r="BO135" s="99">
        <v>0</v>
      </c>
      <c r="BP135" s="101">
        <f t="shared" si="115"/>
        <v>0</v>
      </c>
      <c r="BQ135" s="99">
        <v>0</v>
      </c>
      <c r="BR135" s="99">
        <v>0</v>
      </c>
      <c r="BS135" s="99">
        <v>0</v>
      </c>
      <c r="BT135" s="99">
        <v>0</v>
      </c>
      <c r="BU135" s="101">
        <f t="shared" si="116"/>
        <v>0</v>
      </c>
      <c r="BV135" s="99">
        <v>0</v>
      </c>
      <c r="BW135" s="99">
        <v>0</v>
      </c>
      <c r="BX135" s="99">
        <v>0</v>
      </c>
      <c r="BY135" s="101">
        <f t="shared" si="117"/>
        <v>0</v>
      </c>
      <c r="BZ135" s="99">
        <v>0</v>
      </c>
      <c r="CA135" s="99">
        <v>0</v>
      </c>
      <c r="CB135" s="99">
        <v>0</v>
      </c>
    </row>
    <row r="136" spans="1:242" ht="15.95" customHeight="1">
      <c r="A136" s="79">
        <v>836</v>
      </c>
      <c r="B136" s="80" t="s">
        <v>376</v>
      </c>
      <c r="C136" s="101">
        <f t="shared" si="102"/>
        <v>12</v>
      </c>
      <c r="D136" s="101">
        <f t="shared" si="103"/>
        <v>8</v>
      </c>
      <c r="E136" s="99">
        <v>0</v>
      </c>
      <c r="F136" s="99">
        <v>8</v>
      </c>
      <c r="G136" s="101">
        <f t="shared" si="104"/>
        <v>0</v>
      </c>
      <c r="H136" s="99">
        <v>0</v>
      </c>
      <c r="I136" s="99">
        <v>0</v>
      </c>
      <c r="J136" s="101">
        <f t="shared" si="105"/>
        <v>0</v>
      </c>
      <c r="K136" s="99">
        <v>0</v>
      </c>
      <c r="L136" s="99">
        <v>0</v>
      </c>
      <c r="M136" s="99">
        <v>0</v>
      </c>
      <c r="N136" s="99">
        <v>0</v>
      </c>
      <c r="O136" s="101">
        <f t="shared" si="106"/>
        <v>4</v>
      </c>
      <c r="P136" s="99">
        <v>0</v>
      </c>
      <c r="Q136" s="99" t="s">
        <v>767</v>
      </c>
      <c r="R136" s="99">
        <v>0</v>
      </c>
      <c r="S136" s="99">
        <v>4</v>
      </c>
      <c r="T136" s="101">
        <f t="shared" si="107"/>
        <v>0</v>
      </c>
      <c r="U136" s="99">
        <v>0</v>
      </c>
      <c r="V136" s="99">
        <v>0</v>
      </c>
      <c r="W136" s="99">
        <v>0</v>
      </c>
      <c r="X136" s="99" t="s">
        <v>767</v>
      </c>
      <c r="Y136" s="101">
        <f t="shared" si="108"/>
        <v>0</v>
      </c>
      <c r="Z136" s="99">
        <v>0</v>
      </c>
      <c r="AA136" s="99">
        <v>0</v>
      </c>
      <c r="AB136" s="99" t="s">
        <v>767</v>
      </c>
      <c r="AC136" s="99">
        <v>0</v>
      </c>
      <c r="AD136" s="99">
        <v>0</v>
      </c>
      <c r="AE136" s="101">
        <f t="shared" si="109"/>
        <v>0</v>
      </c>
      <c r="AF136" s="99">
        <v>0</v>
      </c>
      <c r="AG136" s="99">
        <v>0</v>
      </c>
      <c r="AH136" s="99">
        <v>0</v>
      </c>
      <c r="AI136" s="99">
        <v>0</v>
      </c>
      <c r="AJ136" s="99">
        <v>0</v>
      </c>
      <c r="AK136" s="99">
        <v>0</v>
      </c>
      <c r="AL136" s="99" t="s">
        <v>767</v>
      </c>
      <c r="AM136" s="99">
        <v>0</v>
      </c>
      <c r="AN136" s="99" t="s">
        <v>767</v>
      </c>
      <c r="AO136" s="99">
        <v>0</v>
      </c>
      <c r="AP136" s="99">
        <v>0</v>
      </c>
      <c r="AQ136" s="99">
        <v>0</v>
      </c>
      <c r="AR136" s="101">
        <f t="shared" si="110"/>
        <v>0</v>
      </c>
      <c r="AS136" s="99">
        <v>0</v>
      </c>
      <c r="AT136" s="99">
        <v>0</v>
      </c>
      <c r="AU136" s="99">
        <v>0</v>
      </c>
      <c r="AV136" s="101">
        <f t="shared" si="111"/>
        <v>0</v>
      </c>
      <c r="AW136" s="99">
        <v>0</v>
      </c>
      <c r="AX136" s="99" t="s">
        <v>767</v>
      </c>
      <c r="AY136" s="99">
        <v>0</v>
      </c>
      <c r="AZ136" s="99">
        <v>0</v>
      </c>
      <c r="BA136" s="99">
        <v>0</v>
      </c>
      <c r="BB136" s="101">
        <f t="shared" si="112"/>
        <v>0</v>
      </c>
      <c r="BC136" s="99">
        <v>0</v>
      </c>
      <c r="BD136" s="99">
        <v>0</v>
      </c>
      <c r="BE136" s="99">
        <v>0</v>
      </c>
      <c r="BF136" s="99">
        <v>0</v>
      </c>
      <c r="BG136" s="99">
        <v>0</v>
      </c>
      <c r="BH136" s="99">
        <v>0</v>
      </c>
      <c r="BI136" s="101">
        <f t="shared" si="113"/>
        <v>0</v>
      </c>
      <c r="BJ136" s="99">
        <v>0</v>
      </c>
      <c r="BK136" s="99">
        <v>0</v>
      </c>
      <c r="BL136" s="99">
        <v>0</v>
      </c>
      <c r="BM136" s="101">
        <f t="shared" si="114"/>
        <v>0</v>
      </c>
      <c r="BN136" s="99">
        <v>0</v>
      </c>
      <c r="BO136" s="99">
        <v>0</v>
      </c>
      <c r="BP136" s="101">
        <f t="shared" si="115"/>
        <v>0</v>
      </c>
      <c r="BQ136" s="99">
        <v>0</v>
      </c>
      <c r="BR136" s="99">
        <v>0</v>
      </c>
      <c r="BS136" s="99">
        <v>0</v>
      </c>
      <c r="BT136" s="99">
        <v>0</v>
      </c>
      <c r="BU136" s="101">
        <f t="shared" si="116"/>
        <v>0</v>
      </c>
      <c r="BV136" s="99">
        <v>0</v>
      </c>
      <c r="BW136" s="99">
        <v>0</v>
      </c>
      <c r="BX136" s="99">
        <v>0</v>
      </c>
      <c r="BY136" s="101">
        <f t="shared" si="117"/>
        <v>0</v>
      </c>
      <c r="BZ136" s="99">
        <v>0</v>
      </c>
      <c r="CA136" s="99">
        <v>0</v>
      </c>
      <c r="CB136" s="99">
        <v>0</v>
      </c>
    </row>
    <row r="137" spans="1:242" ht="15.95" customHeight="1">
      <c r="A137" s="79">
        <v>838</v>
      </c>
      <c r="B137" s="80" t="s">
        <v>377</v>
      </c>
      <c r="C137" s="101">
        <f t="shared" si="102"/>
        <v>13</v>
      </c>
      <c r="D137" s="101">
        <f t="shared" si="103"/>
        <v>0</v>
      </c>
      <c r="E137" s="99">
        <v>0</v>
      </c>
      <c r="F137" s="99">
        <v>0</v>
      </c>
      <c r="G137" s="101">
        <f t="shared" si="104"/>
        <v>0</v>
      </c>
      <c r="H137" s="99">
        <v>0</v>
      </c>
      <c r="I137" s="99">
        <v>0</v>
      </c>
      <c r="J137" s="101">
        <f t="shared" si="105"/>
        <v>0</v>
      </c>
      <c r="K137" s="99">
        <v>0</v>
      </c>
      <c r="L137" s="99">
        <v>0</v>
      </c>
      <c r="M137" s="99">
        <v>0</v>
      </c>
      <c r="N137" s="99">
        <v>0</v>
      </c>
      <c r="O137" s="101">
        <f t="shared" si="106"/>
        <v>0</v>
      </c>
      <c r="P137" s="99">
        <v>0</v>
      </c>
      <c r="Q137" s="99">
        <v>0</v>
      </c>
      <c r="R137" s="99">
        <v>0</v>
      </c>
      <c r="S137" s="99">
        <v>0</v>
      </c>
      <c r="T137" s="101">
        <f t="shared" si="107"/>
        <v>0</v>
      </c>
      <c r="U137" s="99">
        <v>0</v>
      </c>
      <c r="V137" s="99">
        <v>0</v>
      </c>
      <c r="W137" s="99">
        <v>0</v>
      </c>
      <c r="X137" s="99">
        <v>0</v>
      </c>
      <c r="Y137" s="101">
        <f t="shared" si="108"/>
        <v>0</v>
      </c>
      <c r="Z137" s="99">
        <v>0</v>
      </c>
      <c r="AA137" s="99">
        <v>0</v>
      </c>
      <c r="AB137" s="99">
        <v>0</v>
      </c>
      <c r="AC137" s="99">
        <v>0</v>
      </c>
      <c r="AD137" s="99">
        <v>0</v>
      </c>
      <c r="AE137" s="101">
        <f t="shared" si="109"/>
        <v>0</v>
      </c>
      <c r="AF137" s="99">
        <v>0</v>
      </c>
      <c r="AG137" s="99">
        <v>0</v>
      </c>
      <c r="AH137" s="99">
        <v>0</v>
      </c>
      <c r="AI137" s="99">
        <v>0</v>
      </c>
      <c r="AJ137" s="99">
        <v>0</v>
      </c>
      <c r="AK137" s="99">
        <v>0</v>
      </c>
      <c r="AL137" s="99" t="s">
        <v>767</v>
      </c>
      <c r="AM137" s="99" t="s">
        <v>767</v>
      </c>
      <c r="AN137" s="99">
        <v>0</v>
      </c>
      <c r="AO137" s="99">
        <v>0</v>
      </c>
      <c r="AP137" s="99">
        <v>0</v>
      </c>
      <c r="AQ137" s="99">
        <v>0</v>
      </c>
      <c r="AR137" s="101">
        <f t="shared" si="110"/>
        <v>0</v>
      </c>
      <c r="AS137" s="99">
        <v>0</v>
      </c>
      <c r="AT137" s="99">
        <v>0</v>
      </c>
      <c r="AU137" s="99">
        <v>0</v>
      </c>
      <c r="AV137" s="101">
        <f t="shared" si="111"/>
        <v>0</v>
      </c>
      <c r="AW137" s="99">
        <v>0</v>
      </c>
      <c r="AX137" s="99">
        <v>0</v>
      </c>
      <c r="AY137" s="99">
        <v>0</v>
      </c>
      <c r="AZ137" s="99" t="s">
        <v>767</v>
      </c>
      <c r="BA137" s="99">
        <v>0</v>
      </c>
      <c r="BB137" s="101">
        <f t="shared" si="112"/>
        <v>0</v>
      </c>
      <c r="BC137" s="99">
        <v>0</v>
      </c>
      <c r="BD137" s="99">
        <v>0</v>
      </c>
      <c r="BE137" s="99">
        <v>0</v>
      </c>
      <c r="BF137" s="99">
        <v>0</v>
      </c>
      <c r="BG137" s="99">
        <v>0</v>
      </c>
      <c r="BH137" s="99">
        <v>0</v>
      </c>
      <c r="BI137" s="101">
        <f t="shared" si="113"/>
        <v>13</v>
      </c>
      <c r="BJ137" s="99">
        <v>0</v>
      </c>
      <c r="BK137" s="99">
        <v>13</v>
      </c>
      <c r="BL137" s="99">
        <v>0</v>
      </c>
      <c r="BM137" s="101">
        <f t="shared" si="114"/>
        <v>0</v>
      </c>
      <c r="BN137" s="99">
        <v>0</v>
      </c>
      <c r="BO137" s="99">
        <v>0</v>
      </c>
      <c r="BP137" s="101">
        <f t="shared" si="115"/>
        <v>0</v>
      </c>
      <c r="BQ137" s="99">
        <v>0</v>
      </c>
      <c r="BR137" s="99">
        <v>0</v>
      </c>
      <c r="BS137" s="99">
        <v>0</v>
      </c>
      <c r="BT137" s="99">
        <v>0</v>
      </c>
      <c r="BU137" s="101">
        <f t="shared" si="116"/>
        <v>0</v>
      </c>
      <c r="BV137" s="99">
        <v>0</v>
      </c>
      <c r="BW137" s="99">
        <v>0</v>
      </c>
      <c r="BX137" s="99">
        <v>0</v>
      </c>
      <c r="BY137" s="101">
        <f t="shared" si="117"/>
        <v>0</v>
      </c>
      <c r="BZ137" s="99">
        <v>0</v>
      </c>
      <c r="CA137" s="99">
        <v>0</v>
      </c>
      <c r="CB137" s="99">
        <v>0</v>
      </c>
    </row>
    <row r="138" spans="1:242" ht="15.95" customHeight="1">
      <c r="A138" s="79">
        <v>839</v>
      </c>
      <c r="B138" s="80" t="s">
        <v>382</v>
      </c>
      <c r="C138" s="101">
        <f t="shared" si="102"/>
        <v>134</v>
      </c>
      <c r="D138" s="101">
        <f t="shared" si="103"/>
        <v>7</v>
      </c>
      <c r="E138" s="99">
        <v>0</v>
      </c>
      <c r="F138" s="99">
        <v>7</v>
      </c>
      <c r="G138" s="101">
        <f t="shared" si="104"/>
        <v>0</v>
      </c>
      <c r="H138" s="99">
        <v>0</v>
      </c>
      <c r="I138" s="99">
        <v>0</v>
      </c>
      <c r="J138" s="101">
        <f t="shared" si="105"/>
        <v>0</v>
      </c>
      <c r="K138" s="99">
        <v>0</v>
      </c>
      <c r="L138" s="99">
        <v>0</v>
      </c>
      <c r="M138" s="99">
        <v>0</v>
      </c>
      <c r="N138" s="99">
        <v>0</v>
      </c>
      <c r="O138" s="101">
        <f t="shared" si="106"/>
        <v>0</v>
      </c>
      <c r="P138" s="99">
        <v>0</v>
      </c>
      <c r="Q138" s="99">
        <v>0</v>
      </c>
      <c r="R138" s="99">
        <v>0</v>
      </c>
      <c r="S138" s="99">
        <v>0</v>
      </c>
      <c r="T138" s="101">
        <f t="shared" si="107"/>
        <v>0</v>
      </c>
      <c r="U138" s="99">
        <v>0</v>
      </c>
      <c r="V138" s="99">
        <v>0</v>
      </c>
      <c r="W138" s="99">
        <v>0</v>
      </c>
      <c r="X138" s="99">
        <v>0</v>
      </c>
      <c r="Y138" s="101">
        <f t="shared" si="108"/>
        <v>76</v>
      </c>
      <c r="Z138" s="99">
        <v>0</v>
      </c>
      <c r="AA138" s="99">
        <v>0</v>
      </c>
      <c r="AB138" s="99">
        <v>0</v>
      </c>
      <c r="AC138" s="99">
        <v>76</v>
      </c>
      <c r="AD138" s="99">
        <v>0</v>
      </c>
      <c r="AE138" s="101">
        <f t="shared" si="109"/>
        <v>34</v>
      </c>
      <c r="AF138" s="99">
        <v>0</v>
      </c>
      <c r="AG138" s="99">
        <v>0</v>
      </c>
      <c r="AH138" s="99">
        <v>7</v>
      </c>
      <c r="AI138" s="99">
        <v>0</v>
      </c>
      <c r="AJ138" s="99">
        <v>27</v>
      </c>
      <c r="AK138" s="99">
        <v>0</v>
      </c>
      <c r="AL138" s="99">
        <v>0</v>
      </c>
      <c r="AM138" s="99">
        <v>0</v>
      </c>
      <c r="AN138" s="99">
        <v>0</v>
      </c>
      <c r="AO138" s="99">
        <v>0</v>
      </c>
      <c r="AP138" s="99">
        <v>0</v>
      </c>
      <c r="AQ138" s="99">
        <v>0</v>
      </c>
      <c r="AR138" s="101">
        <f t="shared" si="110"/>
        <v>0</v>
      </c>
      <c r="AS138" s="99">
        <v>0</v>
      </c>
      <c r="AT138" s="99">
        <v>0</v>
      </c>
      <c r="AU138" s="99" t="s">
        <v>767</v>
      </c>
      <c r="AV138" s="101">
        <f t="shared" si="111"/>
        <v>0</v>
      </c>
      <c r="AW138" s="99">
        <v>0</v>
      </c>
      <c r="AX138" s="99">
        <v>0</v>
      </c>
      <c r="AY138" s="99">
        <v>0</v>
      </c>
      <c r="AZ138" s="99">
        <v>0</v>
      </c>
      <c r="BA138" s="99">
        <v>0</v>
      </c>
      <c r="BB138" s="101">
        <f t="shared" si="112"/>
        <v>17</v>
      </c>
      <c r="BC138" s="99">
        <v>0</v>
      </c>
      <c r="BD138" s="99">
        <v>9</v>
      </c>
      <c r="BE138" s="99">
        <v>0</v>
      </c>
      <c r="BF138" s="99">
        <v>8</v>
      </c>
      <c r="BG138" s="99">
        <v>0</v>
      </c>
      <c r="BH138" s="99">
        <v>0</v>
      </c>
      <c r="BI138" s="101">
        <f t="shared" si="113"/>
        <v>0</v>
      </c>
      <c r="BJ138" s="99">
        <v>0</v>
      </c>
      <c r="BK138" s="99">
        <v>0</v>
      </c>
      <c r="BL138" s="99">
        <v>0</v>
      </c>
      <c r="BM138" s="101">
        <f t="shared" si="114"/>
        <v>0</v>
      </c>
      <c r="BN138" s="99">
        <v>0</v>
      </c>
      <c r="BO138" s="99">
        <v>0</v>
      </c>
      <c r="BP138" s="101">
        <f t="shared" si="115"/>
        <v>0</v>
      </c>
      <c r="BQ138" s="99">
        <v>0</v>
      </c>
      <c r="BR138" s="99">
        <v>0</v>
      </c>
      <c r="BS138" s="99">
        <v>0</v>
      </c>
      <c r="BT138" s="99">
        <v>0</v>
      </c>
      <c r="BU138" s="101">
        <f t="shared" si="116"/>
        <v>0</v>
      </c>
      <c r="BV138" s="99">
        <v>0</v>
      </c>
      <c r="BW138" s="99">
        <v>0</v>
      </c>
      <c r="BX138" s="99">
        <v>0</v>
      </c>
      <c r="BY138" s="101">
        <f t="shared" si="117"/>
        <v>0</v>
      </c>
      <c r="BZ138" s="99">
        <v>0</v>
      </c>
      <c r="CA138" s="99">
        <v>0</v>
      </c>
      <c r="CB138" s="99">
        <v>0</v>
      </c>
    </row>
    <row r="139" spans="1:242" ht="15.95" customHeight="1">
      <c r="A139" s="79">
        <v>840</v>
      </c>
      <c r="B139" s="80" t="s">
        <v>383</v>
      </c>
      <c r="C139" s="101">
        <f t="shared" si="102"/>
        <v>873</v>
      </c>
      <c r="D139" s="101">
        <f t="shared" si="103"/>
        <v>21</v>
      </c>
      <c r="E139" s="99">
        <v>6</v>
      </c>
      <c r="F139" s="99">
        <v>21</v>
      </c>
      <c r="G139" s="101">
        <f t="shared" si="104"/>
        <v>23</v>
      </c>
      <c r="H139" s="99" t="s">
        <v>767</v>
      </c>
      <c r="I139" s="99">
        <v>23</v>
      </c>
      <c r="J139" s="101">
        <f t="shared" si="105"/>
        <v>29</v>
      </c>
      <c r="K139" s="99">
        <v>0</v>
      </c>
      <c r="L139" s="99">
        <v>9</v>
      </c>
      <c r="M139" s="99">
        <v>8</v>
      </c>
      <c r="N139" s="99">
        <v>12</v>
      </c>
      <c r="O139" s="101">
        <f t="shared" si="106"/>
        <v>26</v>
      </c>
      <c r="P139" s="99">
        <v>0</v>
      </c>
      <c r="Q139" s="99">
        <v>10</v>
      </c>
      <c r="R139" s="99">
        <v>4</v>
      </c>
      <c r="S139" s="99">
        <v>12</v>
      </c>
      <c r="T139" s="101">
        <f t="shared" si="107"/>
        <v>73</v>
      </c>
      <c r="U139" s="99">
        <v>0</v>
      </c>
      <c r="V139" s="99">
        <v>66</v>
      </c>
      <c r="W139" s="99">
        <v>7</v>
      </c>
      <c r="X139" s="99" t="s">
        <v>767</v>
      </c>
      <c r="Y139" s="101">
        <f t="shared" si="108"/>
        <v>90</v>
      </c>
      <c r="Z139" s="99">
        <v>0</v>
      </c>
      <c r="AA139" s="99">
        <v>22</v>
      </c>
      <c r="AB139" s="99">
        <v>14</v>
      </c>
      <c r="AC139" s="99">
        <v>37</v>
      </c>
      <c r="AD139" s="99">
        <v>17</v>
      </c>
      <c r="AE139" s="101">
        <f t="shared" si="109"/>
        <v>228</v>
      </c>
      <c r="AF139" s="99">
        <v>0</v>
      </c>
      <c r="AG139" s="99">
        <v>40</v>
      </c>
      <c r="AH139" s="99">
        <v>49</v>
      </c>
      <c r="AI139" s="99">
        <v>43</v>
      </c>
      <c r="AJ139" s="99">
        <v>43</v>
      </c>
      <c r="AK139" s="99" t="s">
        <v>767</v>
      </c>
      <c r="AL139" s="99">
        <v>15</v>
      </c>
      <c r="AM139" s="99">
        <v>10</v>
      </c>
      <c r="AN139" s="99">
        <v>5</v>
      </c>
      <c r="AO139" s="99" t="s">
        <v>767</v>
      </c>
      <c r="AP139" s="99">
        <v>23</v>
      </c>
      <c r="AQ139" s="99">
        <v>0</v>
      </c>
      <c r="AR139" s="101">
        <f t="shared" si="110"/>
        <v>46</v>
      </c>
      <c r="AS139" s="99">
        <v>0</v>
      </c>
      <c r="AT139" s="99">
        <v>33</v>
      </c>
      <c r="AU139" s="99">
        <v>13</v>
      </c>
      <c r="AV139" s="101">
        <f t="shared" si="111"/>
        <v>64</v>
      </c>
      <c r="AW139" s="99">
        <v>0</v>
      </c>
      <c r="AX139" s="99">
        <v>28</v>
      </c>
      <c r="AY139" s="99">
        <v>19</v>
      </c>
      <c r="AZ139" s="99">
        <v>13</v>
      </c>
      <c r="BA139" s="99">
        <v>4</v>
      </c>
      <c r="BB139" s="101">
        <f t="shared" si="112"/>
        <v>102</v>
      </c>
      <c r="BC139" s="99">
        <v>0</v>
      </c>
      <c r="BD139" s="99">
        <v>37</v>
      </c>
      <c r="BE139" s="99">
        <v>0</v>
      </c>
      <c r="BF139" s="99">
        <v>27</v>
      </c>
      <c r="BG139" s="99">
        <v>26</v>
      </c>
      <c r="BH139" s="99">
        <v>12</v>
      </c>
      <c r="BI139" s="101">
        <f t="shared" si="113"/>
        <v>58</v>
      </c>
      <c r="BJ139" s="99" t="s">
        <v>767</v>
      </c>
      <c r="BK139" s="99">
        <v>41</v>
      </c>
      <c r="BL139" s="99">
        <v>17</v>
      </c>
      <c r="BM139" s="101">
        <f t="shared" si="114"/>
        <v>20</v>
      </c>
      <c r="BN139" s="99">
        <v>20</v>
      </c>
      <c r="BO139" s="99">
        <v>0</v>
      </c>
      <c r="BP139" s="101">
        <f t="shared" si="115"/>
        <v>67</v>
      </c>
      <c r="BQ139" s="99" t="s">
        <v>767</v>
      </c>
      <c r="BR139" s="99">
        <v>32</v>
      </c>
      <c r="BS139" s="99">
        <v>9</v>
      </c>
      <c r="BT139" s="99">
        <v>26</v>
      </c>
      <c r="BU139" s="101">
        <f t="shared" si="116"/>
        <v>16</v>
      </c>
      <c r="BV139" s="99" t="s">
        <v>767</v>
      </c>
      <c r="BW139" s="99">
        <v>7</v>
      </c>
      <c r="BX139" s="99">
        <v>9</v>
      </c>
      <c r="BY139" s="101">
        <f t="shared" si="117"/>
        <v>10</v>
      </c>
      <c r="BZ139" s="99">
        <v>0</v>
      </c>
      <c r="CA139" s="99">
        <v>10</v>
      </c>
      <c r="CB139" s="99" t="s">
        <v>767</v>
      </c>
    </row>
    <row r="140" spans="1:242" ht="15.95" customHeight="1">
      <c r="A140" s="79">
        <v>841</v>
      </c>
      <c r="B140" s="80" t="s">
        <v>384</v>
      </c>
      <c r="C140" s="101">
        <f t="shared" si="102"/>
        <v>4</v>
      </c>
      <c r="D140" s="101">
        <f t="shared" si="103"/>
        <v>0</v>
      </c>
      <c r="E140" s="99">
        <v>0</v>
      </c>
      <c r="F140" s="99" t="s">
        <v>767</v>
      </c>
      <c r="G140" s="101">
        <f t="shared" si="104"/>
        <v>0</v>
      </c>
      <c r="H140" s="99">
        <v>0</v>
      </c>
      <c r="I140" s="99">
        <v>0</v>
      </c>
      <c r="J140" s="101">
        <f t="shared" si="105"/>
        <v>0</v>
      </c>
      <c r="K140" s="99">
        <v>0</v>
      </c>
      <c r="L140" s="99">
        <v>0</v>
      </c>
      <c r="M140" s="99">
        <v>0</v>
      </c>
      <c r="N140" s="99">
        <v>0</v>
      </c>
      <c r="O140" s="101">
        <f t="shared" si="106"/>
        <v>0</v>
      </c>
      <c r="P140" s="99">
        <v>0</v>
      </c>
      <c r="Q140" s="99">
        <v>0</v>
      </c>
      <c r="R140" s="99">
        <v>0</v>
      </c>
      <c r="S140" s="99">
        <v>0</v>
      </c>
      <c r="T140" s="101">
        <f t="shared" si="107"/>
        <v>0</v>
      </c>
      <c r="U140" s="99">
        <v>0</v>
      </c>
      <c r="V140" s="99">
        <v>0</v>
      </c>
      <c r="W140" s="99">
        <v>0</v>
      </c>
      <c r="X140" s="99">
        <v>0</v>
      </c>
      <c r="Y140" s="101">
        <f t="shared" si="108"/>
        <v>0</v>
      </c>
      <c r="Z140" s="99">
        <v>0</v>
      </c>
      <c r="AA140" s="99">
        <v>0</v>
      </c>
      <c r="AB140" s="99">
        <v>0</v>
      </c>
      <c r="AC140" s="99">
        <v>0</v>
      </c>
      <c r="AD140" s="99" t="s">
        <v>767</v>
      </c>
      <c r="AE140" s="101">
        <f t="shared" si="109"/>
        <v>4</v>
      </c>
      <c r="AF140" s="99">
        <v>0</v>
      </c>
      <c r="AG140" s="99" t="s">
        <v>767</v>
      </c>
      <c r="AH140" s="99" t="s">
        <v>767</v>
      </c>
      <c r="AI140" s="99" t="s">
        <v>767</v>
      </c>
      <c r="AJ140" s="99">
        <v>0</v>
      </c>
      <c r="AK140" s="99">
        <v>0</v>
      </c>
      <c r="AL140" s="99">
        <v>0</v>
      </c>
      <c r="AM140" s="99">
        <v>0</v>
      </c>
      <c r="AN140" s="99">
        <v>0</v>
      </c>
      <c r="AO140" s="99">
        <v>0</v>
      </c>
      <c r="AP140" s="99">
        <v>4</v>
      </c>
      <c r="AQ140" s="99">
        <v>0</v>
      </c>
      <c r="AR140" s="101">
        <f t="shared" si="110"/>
        <v>0</v>
      </c>
      <c r="AS140" s="99">
        <v>0</v>
      </c>
      <c r="AT140" s="99">
        <v>0</v>
      </c>
      <c r="AU140" s="99" t="s">
        <v>767</v>
      </c>
      <c r="AV140" s="101">
        <f t="shared" si="111"/>
        <v>0</v>
      </c>
      <c r="AW140" s="99">
        <v>0</v>
      </c>
      <c r="AX140" s="99" t="s">
        <v>767</v>
      </c>
      <c r="AY140" s="99">
        <v>0</v>
      </c>
      <c r="AZ140" s="99">
        <v>0</v>
      </c>
      <c r="BA140" s="99">
        <v>0</v>
      </c>
      <c r="BB140" s="101">
        <f t="shared" si="112"/>
        <v>0</v>
      </c>
      <c r="BC140" s="99">
        <v>0</v>
      </c>
      <c r="BD140" s="99" t="s">
        <v>767</v>
      </c>
      <c r="BE140" s="99">
        <v>0</v>
      </c>
      <c r="BF140" s="99">
        <v>0</v>
      </c>
      <c r="BG140" s="99" t="s">
        <v>767</v>
      </c>
      <c r="BH140" s="99" t="s">
        <v>767</v>
      </c>
      <c r="BI140" s="101">
        <f t="shared" si="113"/>
        <v>0</v>
      </c>
      <c r="BJ140" s="99">
        <v>0</v>
      </c>
      <c r="BK140" s="99" t="s">
        <v>767</v>
      </c>
      <c r="BL140" s="99" t="s">
        <v>767</v>
      </c>
      <c r="BM140" s="101">
        <f t="shared" si="114"/>
        <v>0</v>
      </c>
      <c r="BN140" s="99" t="s">
        <v>767</v>
      </c>
      <c r="BO140" s="99">
        <v>0</v>
      </c>
      <c r="BP140" s="101">
        <f t="shared" si="115"/>
        <v>0</v>
      </c>
      <c r="BQ140" s="99">
        <v>0</v>
      </c>
      <c r="BR140" s="99" t="s">
        <v>767</v>
      </c>
      <c r="BS140" s="99">
        <v>0</v>
      </c>
      <c r="BT140" s="99">
        <v>0</v>
      </c>
      <c r="BU140" s="101">
        <f t="shared" si="116"/>
        <v>0</v>
      </c>
      <c r="BV140" s="99">
        <v>0</v>
      </c>
      <c r="BW140" s="99" t="s">
        <v>767</v>
      </c>
      <c r="BX140" s="99" t="s">
        <v>767</v>
      </c>
      <c r="BY140" s="101">
        <f t="shared" si="117"/>
        <v>0</v>
      </c>
      <c r="BZ140" s="99">
        <v>0</v>
      </c>
      <c r="CA140" s="99">
        <v>0</v>
      </c>
      <c r="CB140" s="99">
        <v>0</v>
      </c>
    </row>
    <row r="141" spans="1:242" ht="15" customHeight="1">
      <c r="A141" s="79">
        <v>845</v>
      </c>
      <c r="B141" s="100" t="s">
        <v>151</v>
      </c>
      <c r="C141" s="101">
        <f t="shared" si="102"/>
        <v>0</v>
      </c>
      <c r="D141" s="101">
        <f t="shared" si="103"/>
        <v>0</v>
      </c>
      <c r="E141" s="99">
        <v>0</v>
      </c>
      <c r="F141" s="99">
        <v>0</v>
      </c>
      <c r="G141" s="101">
        <f t="shared" si="104"/>
        <v>0</v>
      </c>
      <c r="H141" s="99">
        <v>0</v>
      </c>
      <c r="I141" s="99">
        <v>0</v>
      </c>
      <c r="J141" s="101">
        <f t="shared" si="105"/>
        <v>0</v>
      </c>
      <c r="K141" s="99">
        <v>0</v>
      </c>
      <c r="L141" s="99">
        <v>0</v>
      </c>
      <c r="M141" s="99">
        <v>0</v>
      </c>
      <c r="N141" s="99">
        <v>0</v>
      </c>
      <c r="O141" s="101">
        <f t="shared" si="106"/>
        <v>0</v>
      </c>
      <c r="P141" s="99">
        <v>0</v>
      </c>
      <c r="Q141" s="99">
        <v>0</v>
      </c>
      <c r="R141" s="99">
        <v>0</v>
      </c>
      <c r="S141" s="99">
        <v>0</v>
      </c>
      <c r="T141" s="101">
        <f t="shared" si="107"/>
        <v>0</v>
      </c>
      <c r="U141" s="99">
        <v>0</v>
      </c>
      <c r="V141" s="99">
        <v>0</v>
      </c>
      <c r="W141" s="99">
        <v>0</v>
      </c>
      <c r="X141" s="99">
        <v>0</v>
      </c>
      <c r="Y141" s="101">
        <f t="shared" si="108"/>
        <v>0</v>
      </c>
      <c r="Z141" s="99">
        <v>0</v>
      </c>
      <c r="AA141" s="99">
        <v>0</v>
      </c>
      <c r="AB141" s="99">
        <v>0</v>
      </c>
      <c r="AC141" s="99">
        <v>0</v>
      </c>
      <c r="AD141" s="99" t="s">
        <v>767</v>
      </c>
      <c r="AE141" s="101">
        <f t="shared" si="109"/>
        <v>0</v>
      </c>
      <c r="AF141" s="99">
        <v>0</v>
      </c>
      <c r="AG141" s="99">
        <v>0</v>
      </c>
      <c r="AH141" s="99">
        <v>0</v>
      </c>
      <c r="AI141" s="99">
        <v>0</v>
      </c>
      <c r="AJ141" s="99">
        <v>0</v>
      </c>
      <c r="AK141" s="99">
        <v>0</v>
      </c>
      <c r="AL141" s="99">
        <v>0</v>
      </c>
      <c r="AM141" s="99">
        <v>0</v>
      </c>
      <c r="AN141" s="99">
        <v>0</v>
      </c>
      <c r="AO141" s="99">
        <v>0</v>
      </c>
      <c r="AP141" s="99">
        <v>0</v>
      </c>
      <c r="AQ141" s="99">
        <v>0</v>
      </c>
      <c r="AR141" s="101">
        <f t="shared" si="110"/>
        <v>0</v>
      </c>
      <c r="AS141" s="99">
        <v>0</v>
      </c>
      <c r="AT141" s="99">
        <v>0</v>
      </c>
      <c r="AU141" s="99">
        <v>0</v>
      </c>
      <c r="AV141" s="101">
        <f t="shared" si="111"/>
        <v>0</v>
      </c>
      <c r="AW141" s="99">
        <v>0</v>
      </c>
      <c r="AX141" s="99">
        <v>0</v>
      </c>
      <c r="AY141" s="99">
        <v>0</v>
      </c>
      <c r="AZ141" s="99">
        <v>0</v>
      </c>
      <c r="BA141" s="99">
        <v>0</v>
      </c>
      <c r="BB141" s="101">
        <f t="shared" si="112"/>
        <v>0</v>
      </c>
      <c r="BC141" s="99">
        <v>0</v>
      </c>
      <c r="BD141" s="99">
        <v>0</v>
      </c>
      <c r="BE141" s="99">
        <v>0</v>
      </c>
      <c r="BF141" s="99">
        <v>0</v>
      </c>
      <c r="BG141" s="99">
        <v>0</v>
      </c>
      <c r="BH141" s="99">
        <v>0</v>
      </c>
      <c r="BI141" s="101">
        <f t="shared" si="113"/>
        <v>0</v>
      </c>
      <c r="BJ141" s="99">
        <v>0</v>
      </c>
      <c r="BK141" s="99">
        <v>0</v>
      </c>
      <c r="BL141" s="99">
        <v>0</v>
      </c>
      <c r="BM141" s="101">
        <f t="shared" si="114"/>
        <v>0</v>
      </c>
      <c r="BN141" s="99">
        <v>0</v>
      </c>
      <c r="BO141" s="99">
        <v>0</v>
      </c>
      <c r="BP141" s="101">
        <f t="shared" si="115"/>
        <v>0</v>
      </c>
      <c r="BQ141" s="99">
        <v>0</v>
      </c>
      <c r="BR141" s="99">
        <v>0</v>
      </c>
      <c r="BS141" s="99">
        <v>0</v>
      </c>
      <c r="BT141" s="99" t="s">
        <v>767</v>
      </c>
      <c r="BU141" s="101">
        <f t="shared" si="116"/>
        <v>0</v>
      </c>
      <c r="BV141" s="99">
        <v>0</v>
      </c>
      <c r="BW141" s="99">
        <v>0</v>
      </c>
      <c r="BX141" s="99">
        <v>0</v>
      </c>
      <c r="BY141" s="101">
        <f t="shared" si="117"/>
        <v>0</v>
      </c>
      <c r="BZ141" s="99">
        <v>0</v>
      </c>
      <c r="CA141" s="99">
        <v>0</v>
      </c>
      <c r="CB141" s="99">
        <v>0</v>
      </c>
    </row>
    <row r="142" spans="1:242" ht="15.95" customHeight="1">
      <c r="A142" s="79">
        <v>846</v>
      </c>
      <c r="B142" s="80" t="s">
        <v>319</v>
      </c>
      <c r="C142" s="101">
        <f t="shared" si="102"/>
        <v>257</v>
      </c>
      <c r="D142" s="101">
        <f t="shared" si="103"/>
        <v>4</v>
      </c>
      <c r="E142" s="99">
        <v>4</v>
      </c>
      <c r="F142" s="99">
        <v>4</v>
      </c>
      <c r="G142" s="101">
        <f t="shared" si="104"/>
        <v>5</v>
      </c>
      <c r="H142" s="99">
        <v>0</v>
      </c>
      <c r="I142" s="99">
        <v>5</v>
      </c>
      <c r="J142" s="101">
        <f t="shared" si="105"/>
        <v>9</v>
      </c>
      <c r="K142" s="99">
        <v>0</v>
      </c>
      <c r="L142" s="99">
        <v>9</v>
      </c>
      <c r="M142" s="99">
        <v>0</v>
      </c>
      <c r="N142" s="99">
        <v>0</v>
      </c>
      <c r="O142" s="101">
        <f t="shared" si="106"/>
        <v>13</v>
      </c>
      <c r="P142" s="99">
        <v>0</v>
      </c>
      <c r="Q142" s="99">
        <v>13</v>
      </c>
      <c r="R142" s="99" t="s">
        <v>767</v>
      </c>
      <c r="S142" s="99" t="s">
        <v>767</v>
      </c>
      <c r="T142" s="101">
        <f t="shared" si="107"/>
        <v>38</v>
      </c>
      <c r="U142" s="99" t="s">
        <v>767</v>
      </c>
      <c r="V142" s="99">
        <v>38</v>
      </c>
      <c r="W142" s="99">
        <v>0</v>
      </c>
      <c r="X142" s="99">
        <v>0</v>
      </c>
      <c r="Y142" s="101">
        <f t="shared" si="108"/>
        <v>13</v>
      </c>
      <c r="Z142" s="99">
        <v>0</v>
      </c>
      <c r="AA142" s="99" t="s">
        <v>767</v>
      </c>
      <c r="AB142" s="99" t="s">
        <v>767</v>
      </c>
      <c r="AC142" s="99">
        <v>5</v>
      </c>
      <c r="AD142" s="99">
        <v>8</v>
      </c>
      <c r="AE142" s="101">
        <f t="shared" si="109"/>
        <v>126</v>
      </c>
      <c r="AF142" s="99">
        <v>0</v>
      </c>
      <c r="AG142" s="99">
        <v>33</v>
      </c>
      <c r="AH142" s="99">
        <v>28</v>
      </c>
      <c r="AI142" s="99">
        <v>10</v>
      </c>
      <c r="AJ142" s="99">
        <v>21</v>
      </c>
      <c r="AK142" s="99">
        <v>0</v>
      </c>
      <c r="AL142" s="99">
        <v>10</v>
      </c>
      <c r="AM142" s="99" t="s">
        <v>767</v>
      </c>
      <c r="AN142" s="99">
        <v>5</v>
      </c>
      <c r="AO142" s="99" t="s">
        <v>767</v>
      </c>
      <c r="AP142" s="99">
        <v>19</v>
      </c>
      <c r="AQ142" s="99">
        <v>0</v>
      </c>
      <c r="AR142" s="101">
        <f t="shared" si="110"/>
        <v>4</v>
      </c>
      <c r="AS142" s="99">
        <v>0</v>
      </c>
      <c r="AT142" s="99">
        <v>4</v>
      </c>
      <c r="AU142" s="99">
        <v>0</v>
      </c>
      <c r="AV142" s="101">
        <f t="shared" si="111"/>
        <v>20</v>
      </c>
      <c r="AW142" s="99">
        <v>0</v>
      </c>
      <c r="AX142" s="99">
        <v>16</v>
      </c>
      <c r="AY142" s="99">
        <v>4</v>
      </c>
      <c r="AZ142" s="99" t="s">
        <v>767</v>
      </c>
      <c r="BA142" s="99">
        <v>0</v>
      </c>
      <c r="BB142" s="101">
        <f t="shared" si="112"/>
        <v>18</v>
      </c>
      <c r="BC142" s="99">
        <v>0</v>
      </c>
      <c r="BD142" s="99">
        <v>10</v>
      </c>
      <c r="BE142" s="99">
        <v>0</v>
      </c>
      <c r="BF142" s="99" t="s">
        <v>767</v>
      </c>
      <c r="BG142" s="99">
        <v>8</v>
      </c>
      <c r="BH142" s="99" t="s">
        <v>767</v>
      </c>
      <c r="BI142" s="101">
        <f t="shared" si="113"/>
        <v>0</v>
      </c>
      <c r="BJ142" s="99">
        <v>0</v>
      </c>
      <c r="BK142" s="99" t="s">
        <v>767</v>
      </c>
      <c r="BL142" s="99" t="s">
        <v>767</v>
      </c>
      <c r="BM142" s="101">
        <f t="shared" si="114"/>
        <v>7</v>
      </c>
      <c r="BN142" s="99">
        <v>7</v>
      </c>
      <c r="BO142" s="99" t="s">
        <v>767</v>
      </c>
      <c r="BP142" s="101">
        <f t="shared" si="115"/>
        <v>0</v>
      </c>
      <c r="BQ142" s="99">
        <v>0</v>
      </c>
      <c r="BR142" s="99" t="s">
        <v>767</v>
      </c>
      <c r="BS142" s="99" t="s">
        <v>767</v>
      </c>
      <c r="BT142" s="99" t="s">
        <v>767</v>
      </c>
      <c r="BU142" s="101">
        <f t="shared" si="116"/>
        <v>0</v>
      </c>
      <c r="BV142" s="99">
        <v>0</v>
      </c>
      <c r="BW142" s="99">
        <v>0</v>
      </c>
      <c r="BX142" s="99">
        <v>0</v>
      </c>
      <c r="BY142" s="101">
        <f t="shared" si="117"/>
        <v>0</v>
      </c>
      <c r="BZ142" s="99">
        <v>0</v>
      </c>
      <c r="CA142" s="99" t="s">
        <v>767</v>
      </c>
      <c r="CB142" s="99" t="s">
        <v>767</v>
      </c>
    </row>
    <row r="143" spans="1:242" ht="15.95" customHeight="1">
      <c r="A143" s="76">
        <v>847</v>
      </c>
      <c r="B143" s="77" t="s">
        <v>320</v>
      </c>
      <c r="C143" s="101">
        <f t="shared" si="102"/>
        <v>2040</v>
      </c>
      <c r="D143" s="101">
        <f t="shared" si="103"/>
        <v>18</v>
      </c>
      <c r="E143" s="99">
        <v>13</v>
      </c>
      <c r="F143" s="99">
        <v>18</v>
      </c>
      <c r="G143" s="101">
        <f t="shared" si="104"/>
        <v>73</v>
      </c>
      <c r="H143" s="99">
        <v>6</v>
      </c>
      <c r="I143" s="99">
        <v>67</v>
      </c>
      <c r="J143" s="101">
        <f t="shared" si="105"/>
        <v>77</v>
      </c>
      <c r="K143" s="99">
        <v>0</v>
      </c>
      <c r="L143" s="99">
        <v>49</v>
      </c>
      <c r="M143" s="99">
        <v>5</v>
      </c>
      <c r="N143" s="99">
        <v>23</v>
      </c>
      <c r="O143" s="101">
        <f t="shared" si="106"/>
        <v>49</v>
      </c>
      <c r="P143" s="99">
        <v>0</v>
      </c>
      <c r="Q143" s="99">
        <v>49</v>
      </c>
      <c r="R143" s="99" t="s">
        <v>767</v>
      </c>
      <c r="S143" s="99" t="s">
        <v>767</v>
      </c>
      <c r="T143" s="101">
        <f t="shared" si="107"/>
        <v>86</v>
      </c>
      <c r="U143" s="99" t="s">
        <v>767</v>
      </c>
      <c r="V143" s="99">
        <v>64</v>
      </c>
      <c r="W143" s="99">
        <v>18</v>
      </c>
      <c r="X143" s="99">
        <v>4</v>
      </c>
      <c r="Y143" s="101">
        <f t="shared" si="108"/>
        <v>165</v>
      </c>
      <c r="Z143" s="99">
        <v>0</v>
      </c>
      <c r="AA143" s="99">
        <v>51</v>
      </c>
      <c r="AB143" s="99">
        <v>34</v>
      </c>
      <c r="AC143" s="99">
        <v>55</v>
      </c>
      <c r="AD143" s="99">
        <v>25</v>
      </c>
      <c r="AE143" s="101">
        <f t="shared" si="109"/>
        <v>846</v>
      </c>
      <c r="AF143" s="99">
        <v>0</v>
      </c>
      <c r="AG143" s="99">
        <v>199</v>
      </c>
      <c r="AH143" s="99">
        <v>148</v>
      </c>
      <c r="AI143" s="99">
        <v>307</v>
      </c>
      <c r="AJ143" s="99">
        <v>47</v>
      </c>
      <c r="AK143" s="99">
        <v>4</v>
      </c>
      <c r="AL143" s="99">
        <v>43</v>
      </c>
      <c r="AM143" s="99">
        <v>23</v>
      </c>
      <c r="AN143" s="99">
        <v>23</v>
      </c>
      <c r="AO143" s="99">
        <v>13</v>
      </c>
      <c r="AP143" s="99">
        <v>39</v>
      </c>
      <c r="AQ143" s="99">
        <v>0</v>
      </c>
      <c r="AR143" s="101">
        <f t="shared" si="110"/>
        <v>122</v>
      </c>
      <c r="AS143" s="99">
        <v>0</v>
      </c>
      <c r="AT143" s="99">
        <v>99</v>
      </c>
      <c r="AU143" s="99">
        <v>23</v>
      </c>
      <c r="AV143" s="101">
        <f t="shared" si="111"/>
        <v>89</v>
      </c>
      <c r="AW143" s="99" t="s">
        <v>767</v>
      </c>
      <c r="AX143" s="99">
        <v>39</v>
      </c>
      <c r="AY143" s="99">
        <v>33</v>
      </c>
      <c r="AZ143" s="99">
        <v>17</v>
      </c>
      <c r="BA143" s="99" t="s">
        <v>767</v>
      </c>
      <c r="BB143" s="101">
        <f t="shared" si="112"/>
        <v>137</v>
      </c>
      <c r="BC143" s="99">
        <v>0</v>
      </c>
      <c r="BD143" s="99">
        <v>49</v>
      </c>
      <c r="BE143" s="99">
        <v>0</v>
      </c>
      <c r="BF143" s="99">
        <v>30</v>
      </c>
      <c r="BG143" s="99">
        <v>39</v>
      </c>
      <c r="BH143" s="99">
        <v>19</v>
      </c>
      <c r="BI143" s="101">
        <f t="shared" si="113"/>
        <v>113</v>
      </c>
      <c r="BJ143" s="99">
        <v>0</v>
      </c>
      <c r="BK143" s="99">
        <v>85</v>
      </c>
      <c r="BL143" s="99">
        <v>28</v>
      </c>
      <c r="BM143" s="101">
        <f t="shared" si="114"/>
        <v>78</v>
      </c>
      <c r="BN143" s="99">
        <v>78</v>
      </c>
      <c r="BO143" s="99" t="s">
        <v>767</v>
      </c>
      <c r="BP143" s="101">
        <f t="shared" si="115"/>
        <v>132</v>
      </c>
      <c r="BQ143" s="99" t="s">
        <v>767</v>
      </c>
      <c r="BR143" s="99">
        <v>13</v>
      </c>
      <c r="BS143" s="99">
        <v>17</v>
      </c>
      <c r="BT143" s="99">
        <v>102</v>
      </c>
      <c r="BU143" s="101">
        <f t="shared" si="116"/>
        <v>20</v>
      </c>
      <c r="BV143" s="99" t="s">
        <v>767</v>
      </c>
      <c r="BW143" s="99">
        <v>10</v>
      </c>
      <c r="BX143" s="99">
        <v>10</v>
      </c>
      <c r="BY143" s="101">
        <f t="shared" si="117"/>
        <v>35</v>
      </c>
      <c r="BZ143" s="99">
        <v>0</v>
      </c>
      <c r="CA143" s="99">
        <v>35</v>
      </c>
      <c r="CB143" s="99" t="s">
        <v>767</v>
      </c>
    </row>
    <row r="144" spans="1:242" ht="15.95" customHeight="1">
      <c r="A144" s="76">
        <v>848</v>
      </c>
      <c r="B144" s="77" t="s">
        <v>646</v>
      </c>
      <c r="C144" s="101">
        <f t="shared" si="102"/>
        <v>4021</v>
      </c>
      <c r="D144" s="101">
        <f t="shared" si="103"/>
        <v>68</v>
      </c>
      <c r="E144" s="99">
        <v>27</v>
      </c>
      <c r="F144" s="99">
        <v>68</v>
      </c>
      <c r="G144" s="101">
        <f t="shared" si="104"/>
        <v>45</v>
      </c>
      <c r="H144" s="99" t="s">
        <v>767</v>
      </c>
      <c r="I144" s="99">
        <v>45</v>
      </c>
      <c r="J144" s="101">
        <f t="shared" si="105"/>
        <v>132</v>
      </c>
      <c r="K144" s="99">
        <v>0</v>
      </c>
      <c r="L144" s="99">
        <v>82</v>
      </c>
      <c r="M144" s="99">
        <v>14</v>
      </c>
      <c r="N144" s="99">
        <v>36</v>
      </c>
      <c r="O144" s="101">
        <f t="shared" si="106"/>
        <v>62</v>
      </c>
      <c r="P144" s="99">
        <v>0</v>
      </c>
      <c r="Q144" s="99">
        <v>31</v>
      </c>
      <c r="R144" s="99">
        <v>4</v>
      </c>
      <c r="S144" s="99">
        <v>27</v>
      </c>
      <c r="T144" s="101">
        <f t="shared" si="107"/>
        <v>189</v>
      </c>
      <c r="U144" s="99">
        <v>4</v>
      </c>
      <c r="V144" s="99">
        <v>165</v>
      </c>
      <c r="W144" s="99">
        <v>7</v>
      </c>
      <c r="X144" s="99">
        <v>13</v>
      </c>
      <c r="Y144" s="101">
        <f t="shared" si="108"/>
        <v>409</v>
      </c>
      <c r="Z144" s="99">
        <v>0</v>
      </c>
      <c r="AA144" s="99">
        <v>130</v>
      </c>
      <c r="AB144" s="99">
        <v>74</v>
      </c>
      <c r="AC144" s="99">
        <v>154</v>
      </c>
      <c r="AD144" s="99">
        <v>51</v>
      </c>
      <c r="AE144" s="101">
        <f t="shared" si="109"/>
        <v>1672</v>
      </c>
      <c r="AF144" s="99">
        <v>0</v>
      </c>
      <c r="AG144" s="99">
        <v>156</v>
      </c>
      <c r="AH144" s="99">
        <v>507</v>
      </c>
      <c r="AI144" s="99">
        <v>156</v>
      </c>
      <c r="AJ144" s="99">
        <v>271</v>
      </c>
      <c r="AK144" s="99">
        <v>7</v>
      </c>
      <c r="AL144" s="99">
        <v>42</v>
      </c>
      <c r="AM144" s="99">
        <v>19</v>
      </c>
      <c r="AN144" s="99" t="s">
        <v>767</v>
      </c>
      <c r="AO144" s="99">
        <v>4</v>
      </c>
      <c r="AP144" s="99">
        <v>510</v>
      </c>
      <c r="AQ144" s="99">
        <v>0</v>
      </c>
      <c r="AR144" s="101">
        <f t="shared" si="110"/>
        <v>46</v>
      </c>
      <c r="AS144" s="99">
        <v>0</v>
      </c>
      <c r="AT144" s="99">
        <v>28</v>
      </c>
      <c r="AU144" s="99">
        <v>18</v>
      </c>
      <c r="AV144" s="101">
        <f t="shared" si="111"/>
        <v>181</v>
      </c>
      <c r="AW144" s="99">
        <v>0</v>
      </c>
      <c r="AX144" s="99">
        <v>73</v>
      </c>
      <c r="AY144" s="99">
        <v>48</v>
      </c>
      <c r="AZ144" s="99">
        <v>56</v>
      </c>
      <c r="BA144" s="99">
        <v>4</v>
      </c>
      <c r="BB144" s="101">
        <f t="shared" si="112"/>
        <v>529</v>
      </c>
      <c r="BC144" s="99">
        <v>0</v>
      </c>
      <c r="BD144" s="99">
        <v>273</v>
      </c>
      <c r="BE144" s="99">
        <v>0</v>
      </c>
      <c r="BF144" s="99">
        <v>6</v>
      </c>
      <c r="BG144" s="99">
        <v>127</v>
      </c>
      <c r="BH144" s="99">
        <v>123</v>
      </c>
      <c r="BI144" s="101">
        <f t="shared" si="113"/>
        <v>357</v>
      </c>
      <c r="BJ144" s="99">
        <v>9</v>
      </c>
      <c r="BK144" s="99">
        <v>308</v>
      </c>
      <c r="BL144" s="99">
        <v>40</v>
      </c>
      <c r="BM144" s="101">
        <f t="shared" si="114"/>
        <v>118</v>
      </c>
      <c r="BN144" s="99">
        <v>118</v>
      </c>
      <c r="BO144" s="99">
        <v>0</v>
      </c>
      <c r="BP144" s="101">
        <f t="shared" si="115"/>
        <v>145</v>
      </c>
      <c r="BQ144" s="99">
        <v>0</v>
      </c>
      <c r="BR144" s="99">
        <v>96</v>
      </c>
      <c r="BS144" s="99">
        <v>15</v>
      </c>
      <c r="BT144" s="99">
        <v>34</v>
      </c>
      <c r="BU144" s="101">
        <f t="shared" si="116"/>
        <v>34</v>
      </c>
      <c r="BV144" s="99" t="s">
        <v>767</v>
      </c>
      <c r="BW144" s="99">
        <v>23</v>
      </c>
      <c r="BX144" s="99">
        <v>11</v>
      </c>
      <c r="BY144" s="101">
        <f t="shared" si="117"/>
        <v>34</v>
      </c>
      <c r="BZ144" s="99">
        <v>0</v>
      </c>
      <c r="CA144" s="99">
        <v>34</v>
      </c>
      <c r="CB144" s="99" t="s">
        <v>767</v>
      </c>
    </row>
    <row r="145" spans="1:81" ht="15.95" customHeight="1">
      <c r="A145" s="76">
        <v>849</v>
      </c>
      <c r="B145" s="81" t="s">
        <v>403</v>
      </c>
      <c r="C145" s="101">
        <f t="shared" si="102"/>
        <v>41</v>
      </c>
      <c r="D145" s="101">
        <f t="shared" si="103"/>
        <v>0</v>
      </c>
      <c r="E145" s="99">
        <v>0</v>
      </c>
      <c r="F145" s="99">
        <v>0</v>
      </c>
      <c r="G145" s="101">
        <f t="shared" si="104"/>
        <v>0</v>
      </c>
      <c r="H145" s="99">
        <v>0</v>
      </c>
      <c r="I145" s="99">
        <v>0</v>
      </c>
      <c r="J145" s="101">
        <f t="shared" si="105"/>
        <v>0</v>
      </c>
      <c r="K145" s="99">
        <v>0</v>
      </c>
      <c r="L145" s="99">
        <v>0</v>
      </c>
      <c r="M145" s="99">
        <v>0</v>
      </c>
      <c r="N145" s="99">
        <v>0</v>
      </c>
      <c r="O145" s="101">
        <f t="shared" si="106"/>
        <v>0</v>
      </c>
      <c r="P145" s="99">
        <v>0</v>
      </c>
      <c r="Q145" s="99">
        <v>0</v>
      </c>
      <c r="R145" s="99">
        <v>0</v>
      </c>
      <c r="S145" s="99">
        <v>0</v>
      </c>
      <c r="T145" s="101">
        <f t="shared" si="107"/>
        <v>0</v>
      </c>
      <c r="U145" s="99">
        <v>0</v>
      </c>
      <c r="V145" s="99">
        <v>0</v>
      </c>
      <c r="W145" s="99">
        <v>0</v>
      </c>
      <c r="X145" s="99">
        <v>0</v>
      </c>
      <c r="Y145" s="101">
        <f t="shared" si="108"/>
        <v>0</v>
      </c>
      <c r="Z145" s="99">
        <v>0</v>
      </c>
      <c r="AA145" s="99">
        <v>0</v>
      </c>
      <c r="AB145" s="99">
        <v>0</v>
      </c>
      <c r="AC145" s="99">
        <v>0</v>
      </c>
      <c r="AD145" s="99" t="s">
        <v>767</v>
      </c>
      <c r="AE145" s="101">
        <f t="shared" si="109"/>
        <v>8</v>
      </c>
      <c r="AF145" s="99">
        <v>0</v>
      </c>
      <c r="AG145" s="99" t="s">
        <v>767</v>
      </c>
      <c r="AH145" s="99">
        <v>0</v>
      </c>
      <c r="AI145" s="99">
        <v>0</v>
      </c>
      <c r="AJ145" s="99">
        <v>8</v>
      </c>
      <c r="AK145" s="99">
        <v>0</v>
      </c>
      <c r="AL145" s="99">
        <v>0</v>
      </c>
      <c r="AM145" s="99">
        <v>0</v>
      </c>
      <c r="AN145" s="99">
        <v>0</v>
      </c>
      <c r="AO145" s="99">
        <v>0</v>
      </c>
      <c r="AP145" s="99">
        <v>0</v>
      </c>
      <c r="AQ145" s="99">
        <v>0</v>
      </c>
      <c r="AR145" s="101">
        <f t="shared" si="110"/>
        <v>0</v>
      </c>
      <c r="AS145" s="99">
        <v>0</v>
      </c>
      <c r="AT145" s="99">
        <v>0</v>
      </c>
      <c r="AU145" s="99">
        <v>0</v>
      </c>
      <c r="AV145" s="101">
        <f t="shared" si="111"/>
        <v>0</v>
      </c>
      <c r="AW145" s="99">
        <v>0</v>
      </c>
      <c r="AX145" s="99" t="s">
        <v>767</v>
      </c>
      <c r="AY145" s="99">
        <v>0</v>
      </c>
      <c r="AZ145" s="99">
        <v>0</v>
      </c>
      <c r="BA145" s="99">
        <v>0</v>
      </c>
      <c r="BB145" s="101">
        <f t="shared" si="112"/>
        <v>0</v>
      </c>
      <c r="BC145" s="99">
        <v>0</v>
      </c>
      <c r="BD145" s="99">
        <v>0</v>
      </c>
      <c r="BE145" s="99">
        <v>0</v>
      </c>
      <c r="BF145" s="99">
        <v>0</v>
      </c>
      <c r="BG145" s="99">
        <v>0</v>
      </c>
      <c r="BH145" s="99">
        <v>0</v>
      </c>
      <c r="BI145" s="101">
        <f t="shared" si="113"/>
        <v>0</v>
      </c>
      <c r="BJ145" s="99">
        <v>0</v>
      </c>
      <c r="BK145" s="99">
        <v>0</v>
      </c>
      <c r="BL145" s="99">
        <v>0</v>
      </c>
      <c r="BM145" s="101">
        <f t="shared" si="114"/>
        <v>29</v>
      </c>
      <c r="BN145" s="99">
        <v>29</v>
      </c>
      <c r="BO145" s="99">
        <v>0</v>
      </c>
      <c r="BP145" s="101">
        <f t="shared" si="115"/>
        <v>4</v>
      </c>
      <c r="BQ145" s="99">
        <v>0</v>
      </c>
      <c r="BR145" s="99" t="s">
        <v>767</v>
      </c>
      <c r="BS145" s="99">
        <v>0</v>
      </c>
      <c r="BT145" s="99">
        <v>4</v>
      </c>
      <c r="BU145" s="101">
        <f t="shared" si="116"/>
        <v>0</v>
      </c>
      <c r="BV145" s="99">
        <v>0</v>
      </c>
      <c r="BW145" s="99">
        <v>0</v>
      </c>
      <c r="BX145" s="99">
        <v>0</v>
      </c>
      <c r="BY145" s="101">
        <f t="shared" si="117"/>
        <v>0</v>
      </c>
      <c r="BZ145" s="99">
        <v>0</v>
      </c>
      <c r="CA145" s="99" t="s">
        <v>767</v>
      </c>
      <c r="CB145" s="99">
        <v>0</v>
      </c>
    </row>
    <row r="146" spans="1:81" ht="15.95" customHeight="1">
      <c r="A146" s="76">
        <v>851</v>
      </c>
      <c r="B146" s="77" t="s">
        <v>150</v>
      </c>
      <c r="C146" s="101">
        <f t="shared" si="102"/>
        <v>0</v>
      </c>
      <c r="D146" s="101">
        <f t="shared" si="103"/>
        <v>0</v>
      </c>
      <c r="E146" s="99">
        <v>0</v>
      </c>
      <c r="F146" s="99">
        <v>0</v>
      </c>
      <c r="G146" s="101">
        <f t="shared" si="104"/>
        <v>0</v>
      </c>
      <c r="H146" s="99">
        <v>0</v>
      </c>
      <c r="I146" s="99">
        <v>0</v>
      </c>
      <c r="J146" s="101">
        <f t="shared" si="105"/>
        <v>0</v>
      </c>
      <c r="K146" s="99">
        <v>0</v>
      </c>
      <c r="L146" s="99">
        <v>0</v>
      </c>
      <c r="M146" s="99">
        <v>0</v>
      </c>
      <c r="N146" s="99">
        <v>0</v>
      </c>
      <c r="O146" s="101">
        <f t="shared" si="106"/>
        <v>0</v>
      </c>
      <c r="P146" s="99">
        <v>0</v>
      </c>
      <c r="Q146" s="99">
        <v>0</v>
      </c>
      <c r="R146" s="99">
        <v>0</v>
      </c>
      <c r="S146" s="99">
        <v>0</v>
      </c>
      <c r="T146" s="101">
        <f t="shared" si="107"/>
        <v>0</v>
      </c>
      <c r="U146" s="99">
        <v>0</v>
      </c>
      <c r="V146" s="99">
        <v>0</v>
      </c>
      <c r="W146" s="99">
        <v>0</v>
      </c>
      <c r="X146" s="99">
        <v>0</v>
      </c>
      <c r="Y146" s="101">
        <f t="shared" si="108"/>
        <v>0</v>
      </c>
      <c r="Z146" s="99">
        <v>0</v>
      </c>
      <c r="AA146" s="99">
        <v>0</v>
      </c>
      <c r="AB146" s="99">
        <v>0</v>
      </c>
      <c r="AC146" s="99">
        <v>0</v>
      </c>
      <c r="AD146" s="99">
        <v>0</v>
      </c>
      <c r="AE146" s="101">
        <f t="shared" si="109"/>
        <v>0</v>
      </c>
      <c r="AF146" s="99">
        <v>0</v>
      </c>
      <c r="AG146" s="99">
        <v>0</v>
      </c>
      <c r="AH146" s="99">
        <v>0</v>
      </c>
      <c r="AI146" s="99" t="s">
        <v>767</v>
      </c>
      <c r="AJ146" s="99">
        <v>0</v>
      </c>
      <c r="AK146" s="99">
        <v>0</v>
      </c>
      <c r="AL146" s="99">
        <v>0</v>
      </c>
      <c r="AM146" s="99">
        <v>0</v>
      </c>
      <c r="AN146" s="99" t="s">
        <v>767</v>
      </c>
      <c r="AO146" s="99">
        <v>0</v>
      </c>
      <c r="AP146" s="99">
        <v>0</v>
      </c>
      <c r="AQ146" s="99">
        <v>0</v>
      </c>
      <c r="AR146" s="101">
        <f t="shared" si="110"/>
        <v>0</v>
      </c>
      <c r="AS146" s="99">
        <v>0</v>
      </c>
      <c r="AT146" s="99">
        <v>0</v>
      </c>
      <c r="AU146" s="99" t="s">
        <v>767</v>
      </c>
      <c r="AV146" s="101">
        <f t="shared" si="111"/>
        <v>0</v>
      </c>
      <c r="AW146" s="99">
        <v>0</v>
      </c>
      <c r="AX146" s="99">
        <v>0</v>
      </c>
      <c r="AY146" s="99">
        <v>0</v>
      </c>
      <c r="AZ146" s="99">
        <v>0</v>
      </c>
      <c r="BA146" s="99">
        <v>0</v>
      </c>
      <c r="BB146" s="101">
        <f t="shared" si="112"/>
        <v>0</v>
      </c>
      <c r="BC146" s="99">
        <v>0</v>
      </c>
      <c r="BD146" s="99" t="s">
        <v>767</v>
      </c>
      <c r="BE146" s="99">
        <v>0</v>
      </c>
      <c r="BF146" s="99">
        <v>0</v>
      </c>
      <c r="BG146" s="99" t="s">
        <v>767</v>
      </c>
      <c r="BH146" s="99" t="s">
        <v>767</v>
      </c>
      <c r="BI146" s="101">
        <f t="shared" si="113"/>
        <v>0</v>
      </c>
      <c r="BJ146" s="99">
        <v>0</v>
      </c>
      <c r="BK146" s="99" t="s">
        <v>767</v>
      </c>
      <c r="BL146" s="99">
        <v>0</v>
      </c>
      <c r="BM146" s="101">
        <f t="shared" si="114"/>
        <v>0</v>
      </c>
      <c r="BN146" s="99">
        <v>0</v>
      </c>
      <c r="BO146" s="99">
        <v>0</v>
      </c>
      <c r="BP146" s="101">
        <f t="shared" si="115"/>
        <v>0</v>
      </c>
      <c r="BQ146" s="99">
        <v>0</v>
      </c>
      <c r="BR146" s="99" t="s">
        <v>767</v>
      </c>
      <c r="BS146" s="99">
        <v>0</v>
      </c>
      <c r="BT146" s="99">
        <v>0</v>
      </c>
      <c r="BU146" s="101">
        <f t="shared" si="116"/>
        <v>0</v>
      </c>
      <c r="BV146" s="99">
        <v>0</v>
      </c>
      <c r="BW146" s="99">
        <v>0</v>
      </c>
      <c r="BX146" s="99">
        <v>0</v>
      </c>
      <c r="BY146" s="101">
        <f t="shared" si="117"/>
        <v>0</v>
      </c>
      <c r="BZ146" s="99">
        <v>0</v>
      </c>
      <c r="CA146" s="99">
        <v>0</v>
      </c>
      <c r="CB146" s="99">
        <v>0</v>
      </c>
    </row>
    <row r="147" spans="1:81" ht="15.95" customHeight="1">
      <c r="A147" s="79">
        <v>852</v>
      </c>
      <c r="B147" s="80" t="s">
        <v>321</v>
      </c>
      <c r="C147" s="101">
        <f t="shared" si="102"/>
        <v>0</v>
      </c>
      <c r="D147" s="101">
        <f t="shared" si="103"/>
        <v>0</v>
      </c>
      <c r="E147" s="99">
        <v>0</v>
      </c>
      <c r="F147" s="99">
        <v>0</v>
      </c>
      <c r="G147" s="101">
        <f t="shared" si="104"/>
        <v>0</v>
      </c>
      <c r="H147" s="99">
        <v>0</v>
      </c>
      <c r="I147" s="99">
        <v>0</v>
      </c>
      <c r="J147" s="101">
        <f t="shared" si="105"/>
        <v>0</v>
      </c>
      <c r="K147" s="99">
        <v>0</v>
      </c>
      <c r="L147" s="99">
        <v>0</v>
      </c>
      <c r="M147" s="99">
        <v>0</v>
      </c>
      <c r="N147" s="99">
        <v>0</v>
      </c>
      <c r="O147" s="101">
        <f t="shared" si="106"/>
        <v>0</v>
      </c>
      <c r="P147" s="99">
        <v>0</v>
      </c>
      <c r="Q147" s="99">
        <v>0</v>
      </c>
      <c r="R147" s="99">
        <v>0</v>
      </c>
      <c r="S147" s="99">
        <v>0</v>
      </c>
      <c r="T147" s="101">
        <f t="shared" si="107"/>
        <v>0</v>
      </c>
      <c r="U147" s="99">
        <v>0</v>
      </c>
      <c r="V147" s="99">
        <v>0</v>
      </c>
      <c r="W147" s="99">
        <v>0</v>
      </c>
      <c r="X147" s="99">
        <v>0</v>
      </c>
      <c r="Y147" s="101">
        <f t="shared" si="108"/>
        <v>0</v>
      </c>
      <c r="Z147" s="99">
        <v>0</v>
      </c>
      <c r="AA147" s="99">
        <v>0</v>
      </c>
      <c r="AB147" s="99">
        <v>0</v>
      </c>
      <c r="AC147" s="99">
        <v>0</v>
      </c>
      <c r="AD147" s="99">
        <v>0</v>
      </c>
      <c r="AE147" s="101">
        <f t="shared" si="109"/>
        <v>0</v>
      </c>
      <c r="AF147" s="99">
        <v>0</v>
      </c>
      <c r="AG147" s="99">
        <v>0</v>
      </c>
      <c r="AH147" s="99">
        <v>0</v>
      </c>
      <c r="AI147" s="99">
        <v>0</v>
      </c>
      <c r="AJ147" s="99">
        <v>0</v>
      </c>
      <c r="AK147" s="99">
        <v>0</v>
      </c>
      <c r="AL147" s="99">
        <v>0</v>
      </c>
      <c r="AM147" s="99">
        <v>0</v>
      </c>
      <c r="AN147" s="99">
        <v>0</v>
      </c>
      <c r="AO147" s="99">
        <v>0</v>
      </c>
      <c r="AP147" s="99">
        <v>0</v>
      </c>
      <c r="AQ147" s="99">
        <v>0</v>
      </c>
      <c r="AR147" s="101">
        <f t="shared" si="110"/>
        <v>0</v>
      </c>
      <c r="AS147" s="99">
        <v>0</v>
      </c>
      <c r="AT147" s="99">
        <v>0</v>
      </c>
      <c r="AU147" s="99">
        <v>0</v>
      </c>
      <c r="AV147" s="101">
        <f t="shared" si="111"/>
        <v>0</v>
      </c>
      <c r="AW147" s="99">
        <v>0</v>
      </c>
      <c r="AX147" s="99">
        <v>0</v>
      </c>
      <c r="AY147" s="99">
        <v>0</v>
      </c>
      <c r="AZ147" s="99">
        <v>0</v>
      </c>
      <c r="BA147" s="99">
        <v>0</v>
      </c>
      <c r="BB147" s="101">
        <f t="shared" si="112"/>
        <v>0</v>
      </c>
      <c r="BC147" s="99">
        <v>0</v>
      </c>
      <c r="BD147" s="99">
        <v>0</v>
      </c>
      <c r="BE147" s="99">
        <v>0</v>
      </c>
      <c r="BF147" s="99">
        <v>0</v>
      </c>
      <c r="BG147" s="99">
        <v>0</v>
      </c>
      <c r="BH147" s="99">
        <v>0</v>
      </c>
      <c r="BI147" s="101">
        <f t="shared" si="113"/>
        <v>0</v>
      </c>
      <c r="BJ147" s="99">
        <v>0</v>
      </c>
      <c r="BK147" s="99" t="s">
        <v>767</v>
      </c>
      <c r="BL147" s="99">
        <v>0</v>
      </c>
      <c r="BM147" s="101">
        <f t="shared" si="114"/>
        <v>0</v>
      </c>
      <c r="BN147" s="99">
        <v>0</v>
      </c>
      <c r="BO147" s="99">
        <v>0</v>
      </c>
      <c r="BP147" s="101">
        <f t="shared" si="115"/>
        <v>0</v>
      </c>
      <c r="BQ147" s="99">
        <v>0</v>
      </c>
      <c r="BR147" s="99">
        <v>0</v>
      </c>
      <c r="BS147" s="99">
        <v>0</v>
      </c>
      <c r="BT147" s="99">
        <v>0</v>
      </c>
      <c r="BU147" s="101">
        <f t="shared" si="116"/>
        <v>0</v>
      </c>
      <c r="BV147" s="99">
        <v>0</v>
      </c>
      <c r="BW147" s="99">
        <v>0</v>
      </c>
      <c r="BX147" s="99">
        <v>0</v>
      </c>
      <c r="BY147" s="101">
        <f t="shared" si="117"/>
        <v>0</v>
      </c>
      <c r="BZ147" s="99">
        <v>0</v>
      </c>
      <c r="CA147" s="99">
        <v>0</v>
      </c>
      <c r="CB147" s="99">
        <v>0</v>
      </c>
    </row>
    <row r="148" spans="1:81" ht="15.95" customHeight="1">
      <c r="A148" s="79">
        <v>853</v>
      </c>
      <c r="B148" s="80" t="s">
        <v>284</v>
      </c>
      <c r="C148" s="101">
        <f t="shared" si="102"/>
        <v>0</v>
      </c>
      <c r="D148" s="101">
        <f t="shared" si="103"/>
        <v>0</v>
      </c>
      <c r="E148" s="99">
        <v>0</v>
      </c>
      <c r="F148" s="99">
        <v>0</v>
      </c>
      <c r="G148" s="101">
        <f t="shared" si="104"/>
        <v>0</v>
      </c>
      <c r="H148" s="99">
        <v>0</v>
      </c>
      <c r="I148" s="99">
        <v>0</v>
      </c>
      <c r="J148" s="101">
        <f t="shared" si="105"/>
        <v>0</v>
      </c>
      <c r="K148" s="99">
        <v>0</v>
      </c>
      <c r="L148" s="99" t="s">
        <v>767</v>
      </c>
      <c r="M148" s="99">
        <v>0</v>
      </c>
      <c r="N148" s="99">
        <v>0</v>
      </c>
      <c r="O148" s="101">
        <f t="shared" si="106"/>
        <v>0</v>
      </c>
      <c r="P148" s="99">
        <v>0</v>
      </c>
      <c r="Q148" s="99">
        <v>0</v>
      </c>
      <c r="R148" s="99">
        <v>0</v>
      </c>
      <c r="S148" s="99">
        <v>0</v>
      </c>
      <c r="T148" s="101">
        <f t="shared" si="107"/>
        <v>0</v>
      </c>
      <c r="U148" s="99">
        <v>0</v>
      </c>
      <c r="V148" s="99">
        <v>0</v>
      </c>
      <c r="W148" s="99">
        <v>0</v>
      </c>
      <c r="X148" s="99">
        <v>0</v>
      </c>
      <c r="Y148" s="101">
        <f t="shared" si="108"/>
        <v>0</v>
      </c>
      <c r="Z148" s="99">
        <v>0</v>
      </c>
      <c r="AA148" s="99" t="s">
        <v>767</v>
      </c>
      <c r="AB148" s="99">
        <v>0</v>
      </c>
      <c r="AC148" s="99" t="s">
        <v>767</v>
      </c>
      <c r="AD148" s="99">
        <v>0</v>
      </c>
      <c r="AE148" s="101">
        <f t="shared" si="109"/>
        <v>0</v>
      </c>
      <c r="AF148" s="99">
        <v>0</v>
      </c>
      <c r="AG148" s="99" t="s">
        <v>767</v>
      </c>
      <c r="AH148" s="99">
        <v>0</v>
      </c>
      <c r="AI148" s="99" t="s">
        <v>767</v>
      </c>
      <c r="AJ148" s="99" t="s">
        <v>767</v>
      </c>
      <c r="AK148" s="99" t="s">
        <v>767</v>
      </c>
      <c r="AL148" s="99">
        <v>0</v>
      </c>
      <c r="AM148" s="99">
        <v>0</v>
      </c>
      <c r="AN148" s="99">
        <v>0</v>
      </c>
      <c r="AO148" s="99">
        <v>0</v>
      </c>
      <c r="AP148" s="99">
        <v>0</v>
      </c>
      <c r="AQ148" s="99">
        <v>0</v>
      </c>
      <c r="AR148" s="101">
        <f t="shared" si="110"/>
        <v>0</v>
      </c>
      <c r="AS148" s="99">
        <v>0</v>
      </c>
      <c r="AT148" s="99" t="s">
        <v>767</v>
      </c>
      <c r="AU148" s="99">
        <v>0</v>
      </c>
      <c r="AV148" s="101">
        <f t="shared" si="111"/>
        <v>0</v>
      </c>
      <c r="AW148" s="99">
        <v>0</v>
      </c>
      <c r="AX148" s="99">
        <v>0</v>
      </c>
      <c r="AY148" s="99">
        <v>0</v>
      </c>
      <c r="AZ148" s="99" t="s">
        <v>767</v>
      </c>
      <c r="BA148" s="99">
        <v>0</v>
      </c>
      <c r="BB148" s="101">
        <f t="shared" si="112"/>
        <v>0</v>
      </c>
      <c r="BC148" s="99">
        <v>0</v>
      </c>
      <c r="BD148" s="99">
        <v>0</v>
      </c>
      <c r="BE148" s="99">
        <v>0</v>
      </c>
      <c r="BF148" s="99">
        <v>0</v>
      </c>
      <c r="BG148" s="99">
        <v>0</v>
      </c>
      <c r="BH148" s="99">
        <v>0</v>
      </c>
      <c r="BI148" s="101">
        <f t="shared" si="113"/>
        <v>0</v>
      </c>
      <c r="BJ148" s="99">
        <v>0</v>
      </c>
      <c r="BK148" s="99">
        <v>0</v>
      </c>
      <c r="BL148" s="99">
        <v>0</v>
      </c>
      <c r="BM148" s="101">
        <f t="shared" si="114"/>
        <v>0</v>
      </c>
      <c r="BN148" s="99" t="s">
        <v>767</v>
      </c>
      <c r="BO148" s="99">
        <v>0</v>
      </c>
      <c r="BP148" s="101">
        <f t="shared" si="115"/>
        <v>0</v>
      </c>
      <c r="BQ148" s="99">
        <v>0</v>
      </c>
      <c r="BR148" s="99" t="s">
        <v>767</v>
      </c>
      <c r="BS148" s="99">
        <v>0</v>
      </c>
      <c r="BT148" s="99" t="s">
        <v>767</v>
      </c>
      <c r="BU148" s="101">
        <f t="shared" si="116"/>
        <v>0</v>
      </c>
      <c r="BV148" s="99">
        <v>0</v>
      </c>
      <c r="BW148" s="99">
        <v>0</v>
      </c>
      <c r="BX148" s="99">
        <v>0</v>
      </c>
      <c r="BY148" s="101">
        <f t="shared" si="117"/>
        <v>0</v>
      </c>
      <c r="BZ148" s="99">
        <v>0</v>
      </c>
      <c r="CA148" s="99">
        <v>0</v>
      </c>
      <c r="CB148" s="99">
        <v>0</v>
      </c>
    </row>
    <row r="149" spans="1:81" ht="15.95" customHeight="1">
      <c r="A149" s="76">
        <v>854</v>
      </c>
      <c r="B149" s="77" t="s">
        <v>212</v>
      </c>
      <c r="C149" s="101">
        <f t="shared" si="102"/>
        <v>0</v>
      </c>
      <c r="D149" s="101">
        <f t="shared" si="103"/>
        <v>0</v>
      </c>
      <c r="E149" s="99">
        <v>0</v>
      </c>
      <c r="F149" s="99">
        <v>0</v>
      </c>
      <c r="G149" s="101">
        <f t="shared" si="104"/>
        <v>0</v>
      </c>
      <c r="H149" s="99">
        <v>0</v>
      </c>
      <c r="I149" s="99">
        <v>0</v>
      </c>
      <c r="J149" s="101">
        <f t="shared" si="105"/>
        <v>0</v>
      </c>
      <c r="K149" s="99">
        <v>0</v>
      </c>
      <c r="L149" s="99" t="s">
        <v>767</v>
      </c>
      <c r="M149" s="99">
        <v>0</v>
      </c>
      <c r="N149" s="99">
        <v>0</v>
      </c>
      <c r="O149" s="101">
        <f t="shared" si="106"/>
        <v>0</v>
      </c>
      <c r="P149" s="99">
        <v>0</v>
      </c>
      <c r="Q149" s="99">
        <v>0</v>
      </c>
      <c r="R149" s="99">
        <v>0</v>
      </c>
      <c r="S149" s="99">
        <v>0</v>
      </c>
      <c r="T149" s="101">
        <f t="shared" si="107"/>
        <v>0</v>
      </c>
      <c r="U149" s="99">
        <v>0</v>
      </c>
      <c r="V149" s="99">
        <v>0</v>
      </c>
      <c r="W149" s="99">
        <v>0</v>
      </c>
      <c r="X149" s="99">
        <v>0</v>
      </c>
      <c r="Y149" s="101">
        <f t="shared" si="108"/>
        <v>0</v>
      </c>
      <c r="Z149" s="99">
        <v>0</v>
      </c>
      <c r="AA149" s="99">
        <v>0</v>
      </c>
      <c r="AB149" s="99" t="s">
        <v>767</v>
      </c>
      <c r="AC149" s="99" t="s">
        <v>767</v>
      </c>
      <c r="AD149" s="99" t="s">
        <v>767</v>
      </c>
      <c r="AE149" s="101">
        <f t="shared" si="109"/>
        <v>0</v>
      </c>
      <c r="AF149" s="99">
        <v>0</v>
      </c>
      <c r="AG149" s="99" t="s">
        <v>767</v>
      </c>
      <c r="AH149" s="99" t="s">
        <v>767</v>
      </c>
      <c r="AI149" s="99" t="s">
        <v>767</v>
      </c>
      <c r="AJ149" s="99">
        <v>0</v>
      </c>
      <c r="AK149" s="99">
        <v>0</v>
      </c>
      <c r="AL149" s="99">
        <v>0</v>
      </c>
      <c r="AM149" s="99">
        <v>0</v>
      </c>
      <c r="AN149" s="99">
        <v>0</v>
      </c>
      <c r="AO149" s="99" t="s">
        <v>767</v>
      </c>
      <c r="AP149" s="99" t="s">
        <v>767</v>
      </c>
      <c r="AQ149" s="99">
        <v>0</v>
      </c>
      <c r="AR149" s="101">
        <f t="shared" si="110"/>
        <v>0</v>
      </c>
      <c r="AS149" s="99">
        <v>0</v>
      </c>
      <c r="AT149" s="99">
        <v>0</v>
      </c>
      <c r="AU149" s="99">
        <v>0</v>
      </c>
      <c r="AV149" s="101">
        <f t="shared" si="111"/>
        <v>0</v>
      </c>
      <c r="AW149" s="99">
        <v>0</v>
      </c>
      <c r="AX149" s="99" t="s">
        <v>767</v>
      </c>
      <c r="AY149" s="99">
        <v>0</v>
      </c>
      <c r="AZ149" s="99">
        <v>0</v>
      </c>
      <c r="BA149" s="99">
        <v>0</v>
      </c>
      <c r="BB149" s="101">
        <f t="shared" si="112"/>
        <v>0</v>
      </c>
      <c r="BC149" s="99">
        <v>0</v>
      </c>
      <c r="BD149" s="99" t="s">
        <v>767</v>
      </c>
      <c r="BE149" s="99">
        <v>0</v>
      </c>
      <c r="BF149" s="99">
        <v>0</v>
      </c>
      <c r="BG149" s="99">
        <v>0</v>
      </c>
      <c r="BH149" s="99">
        <v>0</v>
      </c>
      <c r="BI149" s="101">
        <f t="shared" si="113"/>
        <v>0</v>
      </c>
      <c r="BJ149" s="99">
        <v>0</v>
      </c>
      <c r="BK149" s="99">
        <v>0</v>
      </c>
      <c r="BL149" s="99">
        <v>0</v>
      </c>
      <c r="BM149" s="101">
        <f t="shared" si="114"/>
        <v>0</v>
      </c>
      <c r="BN149" s="99">
        <v>0</v>
      </c>
      <c r="BO149" s="99">
        <v>0</v>
      </c>
      <c r="BP149" s="101">
        <f t="shared" si="115"/>
        <v>0</v>
      </c>
      <c r="BQ149" s="99">
        <v>0</v>
      </c>
      <c r="BR149" s="99">
        <v>0</v>
      </c>
      <c r="BS149" s="99">
        <v>0</v>
      </c>
      <c r="BT149" s="99" t="s">
        <v>767</v>
      </c>
      <c r="BU149" s="101">
        <f t="shared" si="116"/>
        <v>0</v>
      </c>
      <c r="BV149" s="99">
        <v>0</v>
      </c>
      <c r="BW149" s="99">
        <v>0</v>
      </c>
      <c r="BX149" s="99">
        <v>0</v>
      </c>
      <c r="BY149" s="101">
        <f t="shared" si="117"/>
        <v>0</v>
      </c>
      <c r="BZ149" s="99">
        <v>0</v>
      </c>
      <c r="CA149" s="99">
        <v>0</v>
      </c>
      <c r="CB149" s="99">
        <v>0</v>
      </c>
    </row>
    <row r="150" spans="1:81" ht="15.95" customHeight="1">
      <c r="A150" s="76">
        <v>855</v>
      </c>
      <c r="B150" s="77" t="s">
        <v>213</v>
      </c>
      <c r="C150" s="101">
        <f t="shared" si="102"/>
        <v>0</v>
      </c>
      <c r="D150" s="101">
        <f t="shared" si="103"/>
        <v>0</v>
      </c>
      <c r="E150" s="99">
        <v>0</v>
      </c>
      <c r="F150" s="99">
        <v>0</v>
      </c>
      <c r="G150" s="101">
        <f t="shared" si="104"/>
        <v>0</v>
      </c>
      <c r="H150" s="99">
        <v>0</v>
      </c>
      <c r="I150" s="99">
        <v>0</v>
      </c>
      <c r="J150" s="101">
        <f t="shared" si="105"/>
        <v>0</v>
      </c>
      <c r="K150" s="99">
        <v>0</v>
      </c>
      <c r="L150" s="99">
        <v>0</v>
      </c>
      <c r="M150" s="99">
        <v>0</v>
      </c>
      <c r="N150" s="99">
        <v>0</v>
      </c>
      <c r="O150" s="101">
        <f t="shared" si="106"/>
        <v>0</v>
      </c>
      <c r="P150" s="99">
        <v>0</v>
      </c>
      <c r="Q150" s="99">
        <v>0</v>
      </c>
      <c r="R150" s="99">
        <v>0</v>
      </c>
      <c r="S150" s="99">
        <v>0</v>
      </c>
      <c r="T150" s="101">
        <f t="shared" si="107"/>
        <v>0</v>
      </c>
      <c r="U150" s="99">
        <v>0</v>
      </c>
      <c r="V150" s="99">
        <v>0</v>
      </c>
      <c r="W150" s="99" t="s">
        <v>767</v>
      </c>
      <c r="X150" s="99">
        <v>0</v>
      </c>
      <c r="Y150" s="101">
        <f t="shared" si="108"/>
        <v>0</v>
      </c>
      <c r="Z150" s="99">
        <v>0</v>
      </c>
      <c r="AA150" s="99">
        <v>0</v>
      </c>
      <c r="AB150" s="99">
        <v>0</v>
      </c>
      <c r="AC150" s="99">
        <v>0</v>
      </c>
      <c r="AD150" s="99">
        <v>0</v>
      </c>
      <c r="AE150" s="101">
        <f t="shared" si="109"/>
        <v>0</v>
      </c>
      <c r="AF150" s="99">
        <v>0</v>
      </c>
      <c r="AG150" s="99" t="s">
        <v>767</v>
      </c>
      <c r="AH150" s="99">
        <v>0</v>
      </c>
      <c r="AI150" s="99">
        <v>0</v>
      </c>
      <c r="AJ150" s="99">
        <v>0</v>
      </c>
      <c r="AK150" s="99">
        <v>0</v>
      </c>
      <c r="AL150" s="99">
        <v>0</v>
      </c>
      <c r="AM150" s="99">
        <v>0</v>
      </c>
      <c r="AN150" s="99">
        <v>0</v>
      </c>
      <c r="AO150" s="99">
        <v>0</v>
      </c>
      <c r="AP150" s="99" t="s">
        <v>767</v>
      </c>
      <c r="AQ150" s="99">
        <v>0</v>
      </c>
      <c r="AR150" s="101">
        <f t="shared" si="110"/>
        <v>0</v>
      </c>
      <c r="AS150" s="99">
        <v>0</v>
      </c>
      <c r="AT150" s="99">
        <v>0</v>
      </c>
      <c r="AU150" s="99">
        <v>0</v>
      </c>
      <c r="AV150" s="101">
        <f t="shared" si="111"/>
        <v>0</v>
      </c>
      <c r="AW150" s="99">
        <v>0</v>
      </c>
      <c r="AX150" s="99" t="s">
        <v>767</v>
      </c>
      <c r="AY150" s="99">
        <v>0</v>
      </c>
      <c r="AZ150" s="99">
        <v>0</v>
      </c>
      <c r="BA150" s="99">
        <v>0</v>
      </c>
      <c r="BB150" s="101">
        <f t="shared" si="112"/>
        <v>0</v>
      </c>
      <c r="BC150" s="99">
        <v>0</v>
      </c>
      <c r="BD150" s="99" t="s">
        <v>767</v>
      </c>
      <c r="BE150" s="99">
        <v>0</v>
      </c>
      <c r="BF150" s="99">
        <v>0</v>
      </c>
      <c r="BG150" s="99">
        <v>0</v>
      </c>
      <c r="BH150" s="99">
        <v>0</v>
      </c>
      <c r="BI150" s="101">
        <f t="shared" si="113"/>
        <v>0</v>
      </c>
      <c r="BJ150" s="99">
        <v>0</v>
      </c>
      <c r="BK150" s="99" t="s">
        <v>767</v>
      </c>
      <c r="BL150" s="99">
        <v>0</v>
      </c>
      <c r="BM150" s="101">
        <f t="shared" si="114"/>
        <v>0</v>
      </c>
      <c r="BN150" s="99" t="s">
        <v>767</v>
      </c>
      <c r="BO150" s="99">
        <v>0</v>
      </c>
      <c r="BP150" s="101">
        <f t="shared" si="115"/>
        <v>0</v>
      </c>
      <c r="BQ150" s="99">
        <v>0</v>
      </c>
      <c r="BR150" s="99">
        <v>0</v>
      </c>
      <c r="BS150" s="99">
        <v>0</v>
      </c>
      <c r="BT150" s="99">
        <v>0</v>
      </c>
      <c r="BU150" s="101">
        <f t="shared" si="116"/>
        <v>0</v>
      </c>
      <c r="BV150" s="99">
        <v>0</v>
      </c>
      <c r="BW150" s="99">
        <v>0</v>
      </c>
      <c r="BX150" s="99">
        <v>0</v>
      </c>
      <c r="BY150" s="101">
        <f t="shared" si="117"/>
        <v>0</v>
      </c>
      <c r="BZ150" s="99">
        <v>0</v>
      </c>
      <c r="CA150" s="99" t="s">
        <v>767</v>
      </c>
      <c r="CB150" s="99">
        <v>0</v>
      </c>
    </row>
    <row r="151" spans="1:81" ht="15.95" customHeight="1">
      <c r="A151" s="76">
        <v>856</v>
      </c>
      <c r="B151" s="268" t="s">
        <v>647</v>
      </c>
      <c r="C151" s="101">
        <f t="shared" si="102"/>
        <v>394</v>
      </c>
      <c r="D151" s="101">
        <f t="shared" si="103"/>
        <v>6</v>
      </c>
      <c r="E151" s="99">
        <v>6</v>
      </c>
      <c r="F151" s="99">
        <v>6</v>
      </c>
      <c r="G151" s="101">
        <f t="shared" si="104"/>
        <v>6</v>
      </c>
      <c r="H151" s="99">
        <v>0</v>
      </c>
      <c r="I151" s="99">
        <v>6</v>
      </c>
      <c r="J151" s="101">
        <f t="shared" si="105"/>
        <v>9</v>
      </c>
      <c r="K151" s="99">
        <v>0</v>
      </c>
      <c r="L151" s="99">
        <v>9</v>
      </c>
      <c r="M151" s="99">
        <v>0</v>
      </c>
      <c r="N151" s="99" t="s">
        <v>767</v>
      </c>
      <c r="O151" s="101">
        <f t="shared" si="106"/>
        <v>21</v>
      </c>
      <c r="P151" s="99">
        <v>0</v>
      </c>
      <c r="Q151" s="99">
        <v>16</v>
      </c>
      <c r="R151" s="99" t="s">
        <v>767</v>
      </c>
      <c r="S151" s="99">
        <v>5</v>
      </c>
      <c r="T151" s="101">
        <f t="shared" si="107"/>
        <v>17</v>
      </c>
      <c r="U151" s="99" t="s">
        <v>767</v>
      </c>
      <c r="V151" s="99">
        <v>17</v>
      </c>
      <c r="W151" s="99">
        <v>0</v>
      </c>
      <c r="X151" s="99">
        <v>0</v>
      </c>
      <c r="Y151" s="101">
        <f t="shared" si="108"/>
        <v>52</v>
      </c>
      <c r="Z151" s="99">
        <v>0</v>
      </c>
      <c r="AA151" s="99">
        <v>5</v>
      </c>
      <c r="AB151" s="99">
        <v>5</v>
      </c>
      <c r="AC151" s="99">
        <v>23</v>
      </c>
      <c r="AD151" s="99">
        <v>19</v>
      </c>
      <c r="AE151" s="101">
        <f t="shared" si="109"/>
        <v>127</v>
      </c>
      <c r="AF151" s="99">
        <v>0</v>
      </c>
      <c r="AG151" s="99">
        <v>19</v>
      </c>
      <c r="AH151" s="99">
        <v>25</v>
      </c>
      <c r="AI151" s="99">
        <v>21</v>
      </c>
      <c r="AJ151" s="99">
        <v>10</v>
      </c>
      <c r="AK151" s="99" t="s">
        <v>767</v>
      </c>
      <c r="AL151" s="99">
        <v>13</v>
      </c>
      <c r="AM151" s="99">
        <v>25</v>
      </c>
      <c r="AN151" s="99">
        <v>6</v>
      </c>
      <c r="AO151" s="99" t="s">
        <v>767</v>
      </c>
      <c r="AP151" s="99">
        <v>8</v>
      </c>
      <c r="AQ151" s="99">
        <v>0</v>
      </c>
      <c r="AR151" s="101">
        <f t="shared" si="110"/>
        <v>22</v>
      </c>
      <c r="AS151" s="99">
        <v>0</v>
      </c>
      <c r="AT151" s="99">
        <v>14</v>
      </c>
      <c r="AU151" s="99">
        <v>8</v>
      </c>
      <c r="AV151" s="101">
        <f t="shared" si="111"/>
        <v>30</v>
      </c>
      <c r="AW151" s="99">
        <v>0</v>
      </c>
      <c r="AX151" s="99">
        <v>18</v>
      </c>
      <c r="AY151" s="99">
        <v>6</v>
      </c>
      <c r="AZ151" s="99">
        <v>6</v>
      </c>
      <c r="BA151" s="99">
        <v>0</v>
      </c>
      <c r="BB151" s="101">
        <f t="shared" si="112"/>
        <v>34</v>
      </c>
      <c r="BC151" s="99">
        <v>0</v>
      </c>
      <c r="BD151" s="99">
        <v>6</v>
      </c>
      <c r="BE151" s="99">
        <v>0</v>
      </c>
      <c r="BF151" s="99" t="s">
        <v>767</v>
      </c>
      <c r="BG151" s="99">
        <v>17</v>
      </c>
      <c r="BH151" s="99">
        <v>11</v>
      </c>
      <c r="BI151" s="101">
        <f t="shared" si="113"/>
        <v>17</v>
      </c>
      <c r="BJ151" s="99" t="s">
        <v>767</v>
      </c>
      <c r="BK151" s="99">
        <v>13</v>
      </c>
      <c r="BL151" s="99">
        <v>4</v>
      </c>
      <c r="BM151" s="101">
        <f t="shared" si="114"/>
        <v>16</v>
      </c>
      <c r="BN151" s="99">
        <v>16</v>
      </c>
      <c r="BO151" s="99">
        <v>0</v>
      </c>
      <c r="BP151" s="101">
        <f t="shared" si="115"/>
        <v>26</v>
      </c>
      <c r="BQ151" s="99">
        <v>0</v>
      </c>
      <c r="BR151" s="99">
        <v>12</v>
      </c>
      <c r="BS151" s="99" t="s">
        <v>767</v>
      </c>
      <c r="BT151" s="99">
        <v>14</v>
      </c>
      <c r="BU151" s="101">
        <f t="shared" si="116"/>
        <v>7</v>
      </c>
      <c r="BV151" s="99">
        <v>0</v>
      </c>
      <c r="BW151" s="99">
        <v>7</v>
      </c>
      <c r="BX151" s="99" t="s">
        <v>767</v>
      </c>
      <c r="BY151" s="101">
        <f t="shared" si="117"/>
        <v>4</v>
      </c>
      <c r="BZ151" s="99">
        <v>0</v>
      </c>
      <c r="CA151" s="99">
        <v>4</v>
      </c>
      <c r="CB151" s="99" t="s">
        <v>767</v>
      </c>
    </row>
    <row r="152" spans="1:81" ht="15.95" customHeight="1">
      <c r="A152" s="76">
        <v>857</v>
      </c>
      <c r="B152" s="77" t="s">
        <v>648</v>
      </c>
      <c r="C152" s="101">
        <f t="shared" si="102"/>
        <v>0</v>
      </c>
      <c r="D152" s="101">
        <f t="shared" si="103"/>
        <v>0</v>
      </c>
      <c r="E152" s="99" t="s">
        <v>767</v>
      </c>
      <c r="F152" s="99">
        <v>0</v>
      </c>
      <c r="G152" s="101">
        <f t="shared" si="104"/>
        <v>0</v>
      </c>
      <c r="H152" s="99">
        <v>0</v>
      </c>
      <c r="I152" s="99">
        <v>0</v>
      </c>
      <c r="J152" s="101">
        <f t="shared" si="105"/>
        <v>0</v>
      </c>
      <c r="K152" s="99">
        <v>0</v>
      </c>
      <c r="L152" s="99">
        <v>0</v>
      </c>
      <c r="M152" s="99">
        <v>0</v>
      </c>
      <c r="N152" s="99">
        <v>0</v>
      </c>
      <c r="O152" s="101">
        <f t="shared" si="106"/>
        <v>0</v>
      </c>
      <c r="P152" s="99">
        <v>0</v>
      </c>
      <c r="Q152" s="99">
        <v>0</v>
      </c>
      <c r="R152" s="99">
        <v>0</v>
      </c>
      <c r="S152" s="99">
        <v>0</v>
      </c>
      <c r="T152" s="101">
        <f t="shared" si="107"/>
        <v>0</v>
      </c>
      <c r="U152" s="99">
        <v>0</v>
      </c>
      <c r="V152" s="99">
        <v>0</v>
      </c>
      <c r="W152" s="99">
        <v>0</v>
      </c>
      <c r="X152" s="99">
        <v>0</v>
      </c>
      <c r="Y152" s="101">
        <f t="shared" si="108"/>
        <v>0</v>
      </c>
      <c r="Z152" s="99">
        <v>0</v>
      </c>
      <c r="AA152" s="99">
        <v>0</v>
      </c>
      <c r="AB152" s="99">
        <v>0</v>
      </c>
      <c r="AC152" s="99">
        <v>0</v>
      </c>
      <c r="AD152" s="99">
        <v>0</v>
      </c>
      <c r="AE152" s="101">
        <f t="shared" si="109"/>
        <v>0</v>
      </c>
      <c r="AF152" s="99">
        <v>0</v>
      </c>
      <c r="AG152" s="99" t="s">
        <v>767</v>
      </c>
      <c r="AH152" s="99" t="s">
        <v>767</v>
      </c>
      <c r="AI152" s="99">
        <v>0</v>
      </c>
      <c r="AJ152" s="99" t="s">
        <v>767</v>
      </c>
      <c r="AK152" s="99">
        <v>0</v>
      </c>
      <c r="AL152" s="99">
        <v>0</v>
      </c>
      <c r="AM152" s="99" t="s">
        <v>767</v>
      </c>
      <c r="AN152" s="99">
        <v>0</v>
      </c>
      <c r="AO152" s="99">
        <v>0</v>
      </c>
      <c r="AP152" s="99">
        <v>0</v>
      </c>
      <c r="AQ152" s="99">
        <v>0</v>
      </c>
      <c r="AR152" s="101">
        <f t="shared" si="110"/>
        <v>0</v>
      </c>
      <c r="AS152" s="99">
        <v>0</v>
      </c>
      <c r="AT152" s="99" t="s">
        <v>767</v>
      </c>
      <c r="AU152" s="99">
        <v>0</v>
      </c>
      <c r="AV152" s="101">
        <f t="shared" si="111"/>
        <v>0</v>
      </c>
      <c r="AW152" s="99">
        <v>0</v>
      </c>
      <c r="AX152" s="99" t="s">
        <v>767</v>
      </c>
      <c r="AY152" s="99">
        <v>0</v>
      </c>
      <c r="AZ152" s="99">
        <v>0</v>
      </c>
      <c r="BA152" s="99">
        <v>0</v>
      </c>
      <c r="BB152" s="101">
        <f t="shared" si="112"/>
        <v>0</v>
      </c>
      <c r="BC152" s="99">
        <v>0</v>
      </c>
      <c r="BD152" s="99">
        <v>0</v>
      </c>
      <c r="BE152" s="99">
        <v>0</v>
      </c>
      <c r="BF152" s="99">
        <v>0</v>
      </c>
      <c r="BG152" s="99">
        <v>0</v>
      </c>
      <c r="BH152" s="99">
        <v>0</v>
      </c>
      <c r="BI152" s="101">
        <f t="shared" si="113"/>
        <v>0</v>
      </c>
      <c r="BJ152" s="99">
        <v>0</v>
      </c>
      <c r="BK152" s="99">
        <v>0</v>
      </c>
      <c r="BL152" s="99">
        <v>0</v>
      </c>
      <c r="BM152" s="101">
        <f t="shared" si="114"/>
        <v>0</v>
      </c>
      <c r="BN152" s="99">
        <v>0</v>
      </c>
      <c r="BO152" s="99">
        <v>0</v>
      </c>
      <c r="BP152" s="101">
        <f t="shared" si="115"/>
        <v>0</v>
      </c>
      <c r="BQ152" s="99">
        <v>0</v>
      </c>
      <c r="BR152" s="99">
        <v>0</v>
      </c>
      <c r="BS152" s="99">
        <v>0</v>
      </c>
      <c r="BT152" s="99">
        <v>0</v>
      </c>
      <c r="BU152" s="101">
        <f t="shared" si="116"/>
        <v>0</v>
      </c>
      <c r="BV152" s="99">
        <v>0</v>
      </c>
      <c r="BW152" s="99">
        <v>0</v>
      </c>
      <c r="BX152" s="99">
        <v>0</v>
      </c>
      <c r="BY152" s="101">
        <f t="shared" si="117"/>
        <v>0</v>
      </c>
      <c r="BZ152" s="99">
        <v>0</v>
      </c>
      <c r="CA152" s="99">
        <v>0</v>
      </c>
      <c r="CB152" s="99">
        <v>0</v>
      </c>
    </row>
    <row r="153" spans="1:81" ht="15.95" customHeight="1">
      <c r="A153" s="79">
        <v>858</v>
      </c>
      <c r="B153" s="80" t="s">
        <v>424</v>
      </c>
      <c r="C153" s="101">
        <f t="shared" si="102"/>
        <v>6</v>
      </c>
      <c r="D153" s="101">
        <f t="shared" si="103"/>
        <v>0</v>
      </c>
      <c r="E153" s="99">
        <v>0</v>
      </c>
      <c r="F153" s="99">
        <v>0</v>
      </c>
      <c r="G153" s="101">
        <f t="shared" si="104"/>
        <v>0</v>
      </c>
      <c r="H153" s="99">
        <v>0</v>
      </c>
      <c r="I153" s="99">
        <v>0</v>
      </c>
      <c r="J153" s="101">
        <f t="shared" si="105"/>
        <v>0</v>
      </c>
      <c r="K153" s="99">
        <v>0</v>
      </c>
      <c r="L153" s="99">
        <v>0</v>
      </c>
      <c r="M153" s="99">
        <v>0</v>
      </c>
      <c r="N153" s="99">
        <v>0</v>
      </c>
      <c r="O153" s="101">
        <f t="shared" si="106"/>
        <v>0</v>
      </c>
      <c r="P153" s="99">
        <v>0</v>
      </c>
      <c r="Q153" s="99">
        <v>0</v>
      </c>
      <c r="R153" s="99">
        <v>0</v>
      </c>
      <c r="S153" s="99">
        <v>0</v>
      </c>
      <c r="T153" s="101">
        <f t="shared" si="107"/>
        <v>0</v>
      </c>
      <c r="U153" s="99">
        <v>0</v>
      </c>
      <c r="V153" s="99">
        <v>0</v>
      </c>
      <c r="W153" s="99">
        <v>0</v>
      </c>
      <c r="X153" s="99">
        <v>0</v>
      </c>
      <c r="Y153" s="101">
        <f t="shared" si="108"/>
        <v>0</v>
      </c>
      <c r="Z153" s="99">
        <v>0</v>
      </c>
      <c r="AA153" s="99">
        <v>0</v>
      </c>
      <c r="AB153" s="99" t="s">
        <v>767</v>
      </c>
      <c r="AC153" s="99">
        <v>0</v>
      </c>
      <c r="AD153" s="99" t="s">
        <v>767</v>
      </c>
      <c r="AE153" s="101">
        <f t="shared" si="109"/>
        <v>6</v>
      </c>
      <c r="AF153" s="99">
        <v>0</v>
      </c>
      <c r="AG153" s="99" t="s">
        <v>767</v>
      </c>
      <c r="AH153" s="99" t="s">
        <v>767</v>
      </c>
      <c r="AI153" s="99">
        <v>0</v>
      </c>
      <c r="AJ153" s="99">
        <v>0</v>
      </c>
      <c r="AK153" s="99">
        <v>0</v>
      </c>
      <c r="AL153" s="99" t="s">
        <v>767</v>
      </c>
      <c r="AM153" s="99" t="s">
        <v>767</v>
      </c>
      <c r="AN153" s="99">
        <v>0</v>
      </c>
      <c r="AO153" s="99">
        <v>0</v>
      </c>
      <c r="AP153" s="99">
        <v>6</v>
      </c>
      <c r="AQ153" s="99">
        <v>0</v>
      </c>
      <c r="AR153" s="101">
        <f t="shared" si="110"/>
        <v>0</v>
      </c>
      <c r="AS153" s="99">
        <v>0</v>
      </c>
      <c r="AT153" s="99">
        <v>0</v>
      </c>
      <c r="AU153" s="99">
        <v>0</v>
      </c>
      <c r="AV153" s="101">
        <f t="shared" si="111"/>
        <v>0</v>
      </c>
      <c r="AW153" s="99">
        <v>0</v>
      </c>
      <c r="AX153" s="99">
        <v>0</v>
      </c>
      <c r="AY153" s="99">
        <v>0</v>
      </c>
      <c r="AZ153" s="99">
        <v>0</v>
      </c>
      <c r="BA153" s="99">
        <v>0</v>
      </c>
      <c r="BB153" s="101">
        <f t="shared" si="112"/>
        <v>0</v>
      </c>
      <c r="BC153" s="99">
        <v>0</v>
      </c>
      <c r="BD153" s="99">
        <v>0</v>
      </c>
      <c r="BE153" s="99">
        <v>0</v>
      </c>
      <c r="BF153" s="99">
        <v>0</v>
      </c>
      <c r="BG153" s="99">
        <v>0</v>
      </c>
      <c r="BH153" s="99">
        <v>0</v>
      </c>
      <c r="BI153" s="101">
        <f t="shared" si="113"/>
        <v>0</v>
      </c>
      <c r="BJ153" s="99">
        <v>0</v>
      </c>
      <c r="BK153" s="99" t="s">
        <v>767</v>
      </c>
      <c r="BL153" s="99" t="s">
        <v>767</v>
      </c>
      <c r="BM153" s="101">
        <f t="shared" si="114"/>
        <v>0</v>
      </c>
      <c r="BN153" s="99">
        <v>0</v>
      </c>
      <c r="BO153" s="99">
        <v>0</v>
      </c>
      <c r="BP153" s="101">
        <f t="shared" si="115"/>
        <v>0</v>
      </c>
      <c r="BQ153" s="99">
        <v>0</v>
      </c>
      <c r="BR153" s="99">
        <v>0</v>
      </c>
      <c r="BS153" s="99">
        <v>0</v>
      </c>
      <c r="BT153" s="99">
        <v>0</v>
      </c>
      <c r="BU153" s="101">
        <f t="shared" si="116"/>
        <v>0</v>
      </c>
      <c r="BV153" s="99">
        <v>0</v>
      </c>
      <c r="BW153" s="99">
        <v>0</v>
      </c>
      <c r="BX153" s="99">
        <v>0</v>
      </c>
      <c r="BY153" s="101">
        <f t="shared" si="117"/>
        <v>0</v>
      </c>
      <c r="BZ153" s="99">
        <v>0</v>
      </c>
      <c r="CA153" s="99">
        <v>0</v>
      </c>
      <c r="CB153" s="99">
        <v>0</v>
      </c>
    </row>
    <row r="154" spans="1:81" ht="15.95" customHeight="1">
      <c r="A154" s="76">
        <v>899</v>
      </c>
      <c r="B154" s="77" t="s">
        <v>434</v>
      </c>
      <c r="C154" s="101">
        <f t="shared" si="102"/>
        <v>35</v>
      </c>
      <c r="D154" s="101">
        <f t="shared" si="103"/>
        <v>0</v>
      </c>
      <c r="E154" s="99">
        <v>0</v>
      </c>
      <c r="F154" s="99">
        <v>0</v>
      </c>
      <c r="G154" s="101">
        <f t="shared" si="104"/>
        <v>0</v>
      </c>
      <c r="H154" s="99">
        <v>0</v>
      </c>
      <c r="I154" s="99" t="s">
        <v>767</v>
      </c>
      <c r="J154" s="101">
        <f t="shared" si="105"/>
        <v>0</v>
      </c>
      <c r="K154" s="99">
        <v>0</v>
      </c>
      <c r="L154" s="99" t="s">
        <v>767</v>
      </c>
      <c r="M154" s="99">
        <v>0</v>
      </c>
      <c r="N154" s="99" t="s">
        <v>767</v>
      </c>
      <c r="O154" s="101">
        <f t="shared" si="106"/>
        <v>0</v>
      </c>
      <c r="P154" s="99">
        <v>0</v>
      </c>
      <c r="Q154" s="99" t="s">
        <v>767</v>
      </c>
      <c r="R154" s="99">
        <v>0</v>
      </c>
      <c r="S154" s="99">
        <v>0</v>
      </c>
      <c r="T154" s="101">
        <f t="shared" si="107"/>
        <v>0</v>
      </c>
      <c r="U154" s="99">
        <v>0</v>
      </c>
      <c r="V154" s="99" t="s">
        <v>767</v>
      </c>
      <c r="W154" s="99">
        <v>0</v>
      </c>
      <c r="X154" s="99" t="s">
        <v>767</v>
      </c>
      <c r="Y154" s="101">
        <f t="shared" si="108"/>
        <v>6</v>
      </c>
      <c r="Z154" s="99">
        <v>0</v>
      </c>
      <c r="AA154" s="99" t="s">
        <v>767</v>
      </c>
      <c r="AB154" s="99" t="s">
        <v>767</v>
      </c>
      <c r="AC154" s="99">
        <v>6</v>
      </c>
      <c r="AD154" s="99" t="s">
        <v>767</v>
      </c>
      <c r="AE154" s="101">
        <f t="shared" si="109"/>
        <v>25</v>
      </c>
      <c r="AF154" s="99">
        <v>0</v>
      </c>
      <c r="AG154" s="99">
        <v>15</v>
      </c>
      <c r="AH154" s="99">
        <v>5</v>
      </c>
      <c r="AI154" s="99" t="s">
        <v>767</v>
      </c>
      <c r="AJ154" s="99" t="s">
        <v>767</v>
      </c>
      <c r="AK154" s="99">
        <v>0</v>
      </c>
      <c r="AL154" s="99" t="s">
        <v>767</v>
      </c>
      <c r="AM154" s="99" t="s">
        <v>767</v>
      </c>
      <c r="AN154" s="99" t="s">
        <v>767</v>
      </c>
      <c r="AO154" s="99">
        <v>0</v>
      </c>
      <c r="AP154" s="99">
        <v>5</v>
      </c>
      <c r="AQ154" s="99">
        <v>0</v>
      </c>
      <c r="AR154" s="101">
        <f t="shared" si="110"/>
        <v>0</v>
      </c>
      <c r="AS154" s="99">
        <v>0</v>
      </c>
      <c r="AT154" s="99">
        <v>0</v>
      </c>
      <c r="AU154" s="99" t="s">
        <v>767</v>
      </c>
      <c r="AV154" s="101">
        <f t="shared" si="111"/>
        <v>0</v>
      </c>
      <c r="AW154" s="99">
        <v>0</v>
      </c>
      <c r="AX154" s="99" t="s">
        <v>767</v>
      </c>
      <c r="AY154" s="99">
        <v>0</v>
      </c>
      <c r="AZ154" s="99">
        <v>0</v>
      </c>
      <c r="BA154" s="99">
        <v>0</v>
      </c>
      <c r="BB154" s="101">
        <f t="shared" si="112"/>
        <v>4</v>
      </c>
      <c r="BC154" s="99">
        <v>0</v>
      </c>
      <c r="BD154" s="99" t="s">
        <v>767</v>
      </c>
      <c r="BE154" s="99">
        <v>0</v>
      </c>
      <c r="BF154" s="99">
        <v>0</v>
      </c>
      <c r="BG154" s="99" t="s">
        <v>767</v>
      </c>
      <c r="BH154" s="99">
        <v>4</v>
      </c>
      <c r="BI154" s="101">
        <f t="shared" si="113"/>
        <v>0</v>
      </c>
      <c r="BJ154" s="99">
        <v>0</v>
      </c>
      <c r="BK154" s="99" t="s">
        <v>767</v>
      </c>
      <c r="BL154" s="99">
        <v>0</v>
      </c>
      <c r="BM154" s="101">
        <f t="shared" si="114"/>
        <v>0</v>
      </c>
      <c r="BN154" s="99">
        <v>0</v>
      </c>
      <c r="BO154" s="99">
        <v>0</v>
      </c>
      <c r="BP154" s="101">
        <f t="shared" si="115"/>
        <v>0</v>
      </c>
      <c r="BQ154" s="99">
        <v>0</v>
      </c>
      <c r="BR154" s="99">
        <v>0</v>
      </c>
      <c r="BS154" s="99">
        <v>0</v>
      </c>
      <c r="BT154" s="99" t="s">
        <v>767</v>
      </c>
      <c r="BU154" s="101">
        <f t="shared" si="116"/>
        <v>0</v>
      </c>
      <c r="BV154" s="99">
        <v>0</v>
      </c>
      <c r="BW154" s="99">
        <v>0</v>
      </c>
      <c r="BX154" s="99">
        <v>0</v>
      </c>
      <c r="BY154" s="101">
        <f t="shared" si="117"/>
        <v>0</v>
      </c>
      <c r="BZ154" s="99">
        <v>0</v>
      </c>
      <c r="CA154" s="99">
        <v>0</v>
      </c>
      <c r="CB154" s="99">
        <v>0</v>
      </c>
    </row>
    <row r="155" spans="1:81" ht="15.95" customHeight="1">
      <c r="A155" s="86"/>
      <c r="B155" s="75" t="s">
        <v>504</v>
      </c>
      <c r="C155" s="101">
        <f>SUM(C156:C160)</f>
        <v>258</v>
      </c>
      <c r="D155" s="101">
        <f t="shared" ref="D155:BQ155" si="118">SUM(D156:D160)</f>
        <v>14</v>
      </c>
      <c r="E155" s="101">
        <f>SUM(E156:E160)</f>
        <v>11</v>
      </c>
      <c r="F155" s="101">
        <f t="shared" si="118"/>
        <v>14</v>
      </c>
      <c r="G155" s="101">
        <f t="shared" si="118"/>
        <v>4</v>
      </c>
      <c r="H155" s="101">
        <f t="shared" si="118"/>
        <v>0</v>
      </c>
      <c r="I155" s="101">
        <f t="shared" si="118"/>
        <v>4</v>
      </c>
      <c r="J155" s="101">
        <f t="shared" si="118"/>
        <v>4</v>
      </c>
      <c r="K155" s="101">
        <f t="shared" si="118"/>
        <v>0</v>
      </c>
      <c r="L155" s="101">
        <f t="shared" si="118"/>
        <v>4</v>
      </c>
      <c r="M155" s="101">
        <f t="shared" si="118"/>
        <v>0</v>
      </c>
      <c r="N155" s="101">
        <f t="shared" si="118"/>
        <v>0</v>
      </c>
      <c r="O155" s="101">
        <f t="shared" si="118"/>
        <v>0</v>
      </c>
      <c r="P155" s="101">
        <f t="shared" si="118"/>
        <v>0</v>
      </c>
      <c r="Q155" s="101">
        <f t="shared" si="118"/>
        <v>0</v>
      </c>
      <c r="R155" s="101">
        <f t="shared" si="118"/>
        <v>0</v>
      </c>
      <c r="S155" s="101">
        <f t="shared" si="118"/>
        <v>0</v>
      </c>
      <c r="T155" s="101">
        <f t="shared" si="118"/>
        <v>6</v>
      </c>
      <c r="U155" s="101">
        <f t="shared" si="118"/>
        <v>0</v>
      </c>
      <c r="V155" s="101">
        <f t="shared" si="118"/>
        <v>6</v>
      </c>
      <c r="W155" s="101">
        <f t="shared" si="118"/>
        <v>0</v>
      </c>
      <c r="X155" s="101">
        <f t="shared" si="118"/>
        <v>0</v>
      </c>
      <c r="Y155" s="101">
        <f t="shared" si="118"/>
        <v>23</v>
      </c>
      <c r="Z155" s="101">
        <f t="shared" si="118"/>
        <v>0</v>
      </c>
      <c r="AA155" s="101">
        <f t="shared" si="118"/>
        <v>0</v>
      </c>
      <c r="AB155" s="101">
        <f t="shared" si="118"/>
        <v>0</v>
      </c>
      <c r="AC155" s="101">
        <f t="shared" si="118"/>
        <v>12</v>
      </c>
      <c r="AD155" s="101">
        <f t="shared" si="118"/>
        <v>11</v>
      </c>
      <c r="AE155" s="101">
        <f t="shared" si="118"/>
        <v>130</v>
      </c>
      <c r="AF155" s="101">
        <f t="shared" si="118"/>
        <v>0</v>
      </c>
      <c r="AG155" s="101">
        <f t="shared" si="118"/>
        <v>16</v>
      </c>
      <c r="AH155" s="101">
        <f t="shared" si="118"/>
        <v>28</v>
      </c>
      <c r="AI155" s="101">
        <f t="shared" si="118"/>
        <v>13</v>
      </c>
      <c r="AJ155" s="101">
        <f t="shared" si="118"/>
        <v>15</v>
      </c>
      <c r="AK155" s="101">
        <f t="shared" si="118"/>
        <v>0</v>
      </c>
      <c r="AL155" s="101">
        <f t="shared" si="118"/>
        <v>21</v>
      </c>
      <c r="AM155" s="101">
        <f t="shared" si="118"/>
        <v>26</v>
      </c>
      <c r="AN155" s="101">
        <f t="shared" si="118"/>
        <v>6</v>
      </c>
      <c r="AO155" s="101">
        <f t="shared" si="118"/>
        <v>0</v>
      </c>
      <c r="AP155" s="101">
        <f t="shared" si="118"/>
        <v>5</v>
      </c>
      <c r="AQ155" s="101">
        <f t="shared" si="118"/>
        <v>0</v>
      </c>
      <c r="AR155" s="101">
        <f t="shared" si="118"/>
        <v>12</v>
      </c>
      <c r="AS155" s="101">
        <f t="shared" si="118"/>
        <v>0</v>
      </c>
      <c r="AT155" s="101">
        <f t="shared" si="118"/>
        <v>12</v>
      </c>
      <c r="AU155" s="101">
        <f t="shared" si="118"/>
        <v>0</v>
      </c>
      <c r="AV155" s="101">
        <f t="shared" si="118"/>
        <v>17</v>
      </c>
      <c r="AW155" s="101">
        <f t="shared" si="118"/>
        <v>0</v>
      </c>
      <c r="AX155" s="101">
        <f t="shared" si="118"/>
        <v>7</v>
      </c>
      <c r="AY155" s="101">
        <f t="shared" si="118"/>
        <v>6</v>
      </c>
      <c r="AZ155" s="101">
        <f t="shared" si="118"/>
        <v>4</v>
      </c>
      <c r="BA155" s="101">
        <f t="shared" si="118"/>
        <v>0</v>
      </c>
      <c r="BB155" s="101">
        <f t="shared" si="118"/>
        <v>26</v>
      </c>
      <c r="BC155" s="101">
        <f t="shared" si="118"/>
        <v>0</v>
      </c>
      <c r="BD155" s="101">
        <f t="shared" si="118"/>
        <v>15</v>
      </c>
      <c r="BE155" s="101">
        <f t="shared" si="118"/>
        <v>0</v>
      </c>
      <c r="BF155" s="101">
        <f t="shared" si="118"/>
        <v>0</v>
      </c>
      <c r="BG155" s="101">
        <f t="shared" si="118"/>
        <v>6</v>
      </c>
      <c r="BH155" s="101">
        <f t="shared" si="118"/>
        <v>5</v>
      </c>
      <c r="BI155" s="101">
        <f t="shared" si="118"/>
        <v>13</v>
      </c>
      <c r="BJ155" s="101">
        <f t="shared" si="118"/>
        <v>0</v>
      </c>
      <c r="BK155" s="101">
        <f t="shared" si="118"/>
        <v>7</v>
      </c>
      <c r="BL155" s="101">
        <f t="shared" si="118"/>
        <v>6</v>
      </c>
      <c r="BM155" s="101">
        <f t="shared" si="118"/>
        <v>0</v>
      </c>
      <c r="BN155" s="101">
        <f t="shared" si="118"/>
        <v>0</v>
      </c>
      <c r="BO155" s="101">
        <f t="shared" si="118"/>
        <v>0</v>
      </c>
      <c r="BP155" s="101">
        <f t="shared" si="118"/>
        <v>9</v>
      </c>
      <c r="BQ155" s="101">
        <f t="shared" si="118"/>
        <v>0</v>
      </c>
      <c r="BR155" s="101">
        <f t="shared" ref="BR155:CB155" si="119">SUM(BR156:BR160)</f>
        <v>4</v>
      </c>
      <c r="BS155" s="101">
        <f t="shared" si="119"/>
        <v>0</v>
      </c>
      <c r="BT155" s="101">
        <f t="shared" si="119"/>
        <v>5</v>
      </c>
      <c r="BU155" s="101">
        <f t="shared" si="119"/>
        <v>0</v>
      </c>
      <c r="BV155" s="101">
        <f t="shared" si="119"/>
        <v>0</v>
      </c>
      <c r="BW155" s="101">
        <f t="shared" si="119"/>
        <v>0</v>
      </c>
      <c r="BX155" s="101">
        <f t="shared" si="119"/>
        <v>0</v>
      </c>
      <c r="BY155" s="101">
        <f t="shared" si="119"/>
        <v>0</v>
      </c>
      <c r="BZ155" s="101">
        <f t="shared" si="119"/>
        <v>0</v>
      </c>
      <c r="CA155" s="101">
        <f t="shared" si="119"/>
        <v>0</v>
      </c>
      <c r="CB155" s="101">
        <f t="shared" si="119"/>
        <v>0</v>
      </c>
    </row>
    <row r="156" spans="1:81" ht="15.95" customHeight="1">
      <c r="A156" s="76">
        <v>901</v>
      </c>
      <c r="B156" s="77" t="s">
        <v>322</v>
      </c>
      <c r="C156" s="101">
        <f>+D156+G156+J156+O156+T156+Y156+AE156+AR156+AV156+BB156+BI156+BP156+BU156+BY156+BM156</f>
        <v>245</v>
      </c>
      <c r="D156" s="101">
        <f>SUM(F156:F156)</f>
        <v>10</v>
      </c>
      <c r="E156" s="99">
        <v>11</v>
      </c>
      <c r="F156" s="99">
        <v>10</v>
      </c>
      <c r="G156" s="101">
        <f t="shared" ref="G156:G160" si="120">SUM(H156:I156)</f>
        <v>4</v>
      </c>
      <c r="H156" s="99">
        <v>0</v>
      </c>
      <c r="I156" s="99">
        <v>4</v>
      </c>
      <c r="J156" s="101">
        <f t="shared" ref="J156:J160" si="121">SUM(K156:N156)</f>
        <v>4</v>
      </c>
      <c r="K156" s="99">
        <v>0</v>
      </c>
      <c r="L156" s="99">
        <v>4</v>
      </c>
      <c r="M156" s="99">
        <v>0</v>
      </c>
      <c r="N156" s="99" t="s">
        <v>767</v>
      </c>
      <c r="O156" s="101">
        <f t="shared" ref="O156:O160" si="122">SUM(P156:S156)</f>
        <v>0</v>
      </c>
      <c r="P156" s="99">
        <v>0</v>
      </c>
      <c r="Q156" s="99">
        <v>0</v>
      </c>
      <c r="R156" s="99">
        <v>0</v>
      </c>
      <c r="S156" s="99" t="s">
        <v>767</v>
      </c>
      <c r="T156" s="101">
        <f t="shared" ref="T156:T160" si="123">SUM(U156:X156)</f>
        <v>6</v>
      </c>
      <c r="U156" s="99">
        <v>0</v>
      </c>
      <c r="V156" s="99">
        <v>6</v>
      </c>
      <c r="W156" s="99">
        <v>0</v>
      </c>
      <c r="X156" s="99" t="s">
        <v>767</v>
      </c>
      <c r="Y156" s="101">
        <f t="shared" ref="Y156:Y160" si="124">SUM(Z156:AD156)</f>
        <v>23</v>
      </c>
      <c r="Z156" s="99">
        <v>0</v>
      </c>
      <c r="AA156" s="99" t="s">
        <v>767</v>
      </c>
      <c r="AB156" s="99" t="s">
        <v>767</v>
      </c>
      <c r="AC156" s="99">
        <v>12</v>
      </c>
      <c r="AD156" s="99">
        <v>11</v>
      </c>
      <c r="AE156" s="101">
        <f t="shared" ref="AE156:AE160" si="125">SUM(AF156:AQ156)</f>
        <v>125</v>
      </c>
      <c r="AF156" s="99">
        <v>0</v>
      </c>
      <c r="AG156" s="99">
        <v>16</v>
      </c>
      <c r="AH156" s="99">
        <v>28</v>
      </c>
      <c r="AI156" s="99">
        <v>13</v>
      </c>
      <c r="AJ156" s="99">
        <v>15</v>
      </c>
      <c r="AK156" s="99">
        <v>0</v>
      </c>
      <c r="AL156" s="99">
        <v>21</v>
      </c>
      <c r="AM156" s="99">
        <v>21</v>
      </c>
      <c r="AN156" s="99">
        <v>6</v>
      </c>
      <c r="AO156" s="99" t="s">
        <v>767</v>
      </c>
      <c r="AP156" s="99">
        <v>5</v>
      </c>
      <c r="AQ156" s="99">
        <v>0</v>
      </c>
      <c r="AR156" s="101">
        <f t="shared" ref="AR156:AR160" si="126">SUM(AS156:AU156)</f>
        <v>12</v>
      </c>
      <c r="AS156" s="99">
        <v>0</v>
      </c>
      <c r="AT156" s="99">
        <v>12</v>
      </c>
      <c r="AU156" s="99" t="s">
        <v>767</v>
      </c>
      <c r="AV156" s="101">
        <f t="shared" ref="AV156:AV160" si="127">SUM(AW156:BA156)</f>
        <v>17</v>
      </c>
      <c r="AW156" s="99">
        <v>0</v>
      </c>
      <c r="AX156" s="99">
        <v>7</v>
      </c>
      <c r="AY156" s="99">
        <v>6</v>
      </c>
      <c r="AZ156" s="99">
        <v>4</v>
      </c>
      <c r="BA156" s="99" t="s">
        <v>767</v>
      </c>
      <c r="BB156" s="101">
        <f t="shared" ref="BB156:BB160" si="128">SUM(BC156:BH156)</f>
        <v>26</v>
      </c>
      <c r="BC156" s="99">
        <v>0</v>
      </c>
      <c r="BD156" s="99">
        <v>15</v>
      </c>
      <c r="BE156" s="99">
        <v>0</v>
      </c>
      <c r="BF156" s="99" t="s">
        <v>767</v>
      </c>
      <c r="BG156" s="99">
        <v>6</v>
      </c>
      <c r="BH156" s="99">
        <v>5</v>
      </c>
      <c r="BI156" s="101">
        <f t="shared" ref="BI156:BI160" si="129">SUM(BJ156:BL156)</f>
        <v>13</v>
      </c>
      <c r="BJ156" s="99">
        <v>0</v>
      </c>
      <c r="BK156" s="99">
        <v>7</v>
      </c>
      <c r="BL156" s="99">
        <v>6</v>
      </c>
      <c r="BM156" s="101">
        <f t="shared" ref="BM156:BM160" si="130">SUM(BN156:BO156)</f>
        <v>0</v>
      </c>
      <c r="BN156" s="99" t="s">
        <v>767</v>
      </c>
      <c r="BO156" s="99">
        <v>0</v>
      </c>
      <c r="BP156" s="101">
        <f t="shared" ref="BP156:BP160" si="131">SUM(BQ156:BT156)</f>
        <v>5</v>
      </c>
      <c r="BQ156" s="99">
        <v>0</v>
      </c>
      <c r="BR156" s="99" t="s">
        <v>767</v>
      </c>
      <c r="BS156" s="99">
        <v>0</v>
      </c>
      <c r="BT156" s="99">
        <v>5</v>
      </c>
      <c r="BU156" s="101">
        <f t="shared" ref="BU156:BU160" si="132">SUM(BV156:BX156)</f>
        <v>0</v>
      </c>
      <c r="BV156" s="99">
        <v>0</v>
      </c>
      <c r="BW156" s="99" t="s">
        <v>767</v>
      </c>
      <c r="BX156" s="99" t="s">
        <v>767</v>
      </c>
      <c r="BY156" s="101">
        <f t="shared" ref="BY156:BY160" si="133">SUM(BZ156:CB156)</f>
        <v>0</v>
      </c>
      <c r="BZ156" s="99">
        <v>0</v>
      </c>
      <c r="CA156" s="99" t="s">
        <v>767</v>
      </c>
      <c r="CB156" s="99" t="s">
        <v>767</v>
      </c>
    </row>
    <row r="157" spans="1:81" ht="15.95" customHeight="1">
      <c r="A157" s="76">
        <v>905</v>
      </c>
      <c r="B157" s="77" t="s">
        <v>323</v>
      </c>
      <c r="C157" s="101">
        <f>+D157+G157+J157+O157+T157+Y157+AE157+AR157+AV157+BB157+BI157+BP157+BU157+BY157+BM157</f>
        <v>13</v>
      </c>
      <c r="D157" s="101">
        <f>SUM(F157:F157)</f>
        <v>4</v>
      </c>
      <c r="E157" s="99" t="s">
        <v>767</v>
      </c>
      <c r="F157" s="99">
        <v>4</v>
      </c>
      <c r="G157" s="101">
        <f t="shared" si="120"/>
        <v>0</v>
      </c>
      <c r="H157" s="99">
        <v>0</v>
      </c>
      <c r="I157" s="99" t="s">
        <v>767</v>
      </c>
      <c r="J157" s="101">
        <f t="shared" si="121"/>
        <v>0</v>
      </c>
      <c r="K157" s="99">
        <v>0</v>
      </c>
      <c r="L157" s="99" t="s">
        <v>767</v>
      </c>
      <c r="M157" s="99">
        <v>0</v>
      </c>
      <c r="N157" s="99">
        <v>0</v>
      </c>
      <c r="O157" s="101">
        <f t="shared" si="122"/>
        <v>0</v>
      </c>
      <c r="P157" s="99">
        <v>0</v>
      </c>
      <c r="Q157" s="99">
        <v>0</v>
      </c>
      <c r="R157" s="99">
        <v>0</v>
      </c>
      <c r="S157" s="99">
        <v>0</v>
      </c>
      <c r="T157" s="101">
        <f t="shared" si="123"/>
        <v>0</v>
      </c>
      <c r="U157" s="99">
        <v>0</v>
      </c>
      <c r="V157" s="99" t="s">
        <v>767</v>
      </c>
      <c r="W157" s="99">
        <v>0</v>
      </c>
      <c r="X157" s="99">
        <v>0</v>
      </c>
      <c r="Y157" s="101">
        <f t="shared" si="124"/>
        <v>0</v>
      </c>
      <c r="Z157" s="99">
        <v>0</v>
      </c>
      <c r="AA157" s="99" t="s">
        <v>767</v>
      </c>
      <c r="AB157" s="99">
        <v>0</v>
      </c>
      <c r="AC157" s="99">
        <v>0</v>
      </c>
      <c r="AD157" s="99" t="s">
        <v>767</v>
      </c>
      <c r="AE157" s="101">
        <f t="shared" si="125"/>
        <v>5</v>
      </c>
      <c r="AF157" s="99" t="s">
        <v>767</v>
      </c>
      <c r="AG157" s="99" t="s">
        <v>767</v>
      </c>
      <c r="AH157" s="99" t="s">
        <v>767</v>
      </c>
      <c r="AI157" s="99" t="s">
        <v>767</v>
      </c>
      <c r="AJ157" s="99" t="s">
        <v>767</v>
      </c>
      <c r="AK157" s="99">
        <v>0</v>
      </c>
      <c r="AL157" s="99">
        <v>0</v>
      </c>
      <c r="AM157" s="99">
        <v>5</v>
      </c>
      <c r="AN157" s="99">
        <v>0</v>
      </c>
      <c r="AO157" s="99" t="s">
        <v>767</v>
      </c>
      <c r="AP157" s="99">
        <v>0</v>
      </c>
      <c r="AQ157" s="99">
        <v>0</v>
      </c>
      <c r="AR157" s="101">
        <f t="shared" si="126"/>
        <v>0</v>
      </c>
      <c r="AS157" s="99">
        <v>0</v>
      </c>
      <c r="AT157" s="99" t="s">
        <v>767</v>
      </c>
      <c r="AU157" s="99">
        <v>0</v>
      </c>
      <c r="AV157" s="101">
        <f t="shared" si="127"/>
        <v>0</v>
      </c>
      <c r="AW157" s="99">
        <v>0</v>
      </c>
      <c r="AX157" s="99" t="s">
        <v>767</v>
      </c>
      <c r="AY157" s="99">
        <v>0</v>
      </c>
      <c r="AZ157" s="99" t="s">
        <v>767</v>
      </c>
      <c r="BA157" s="99">
        <v>0</v>
      </c>
      <c r="BB157" s="101">
        <f t="shared" si="128"/>
        <v>0</v>
      </c>
      <c r="BC157" s="99">
        <v>0</v>
      </c>
      <c r="BD157" s="99" t="s">
        <v>767</v>
      </c>
      <c r="BE157" s="99">
        <v>0</v>
      </c>
      <c r="BF157" s="99">
        <v>0</v>
      </c>
      <c r="BG157" s="99">
        <v>0</v>
      </c>
      <c r="BH157" s="99" t="s">
        <v>767</v>
      </c>
      <c r="BI157" s="101">
        <f t="shared" si="129"/>
        <v>0</v>
      </c>
      <c r="BJ157" s="99">
        <v>0</v>
      </c>
      <c r="BK157" s="99">
        <v>0</v>
      </c>
      <c r="BL157" s="99">
        <v>0</v>
      </c>
      <c r="BM157" s="101">
        <f t="shared" si="130"/>
        <v>0</v>
      </c>
      <c r="BN157" s="99">
        <v>0</v>
      </c>
      <c r="BO157" s="99">
        <v>0</v>
      </c>
      <c r="BP157" s="101">
        <f t="shared" si="131"/>
        <v>4</v>
      </c>
      <c r="BQ157" s="99">
        <v>0</v>
      </c>
      <c r="BR157" s="99">
        <v>4</v>
      </c>
      <c r="BS157" s="99">
        <v>0</v>
      </c>
      <c r="BT157" s="99">
        <v>0</v>
      </c>
      <c r="BU157" s="101">
        <f t="shared" si="132"/>
        <v>0</v>
      </c>
      <c r="BV157" s="99">
        <v>0</v>
      </c>
      <c r="BW157" s="99">
        <v>0</v>
      </c>
      <c r="BX157" s="99" t="s">
        <v>767</v>
      </c>
      <c r="BY157" s="101">
        <f t="shared" si="133"/>
        <v>0</v>
      </c>
      <c r="BZ157" s="99">
        <v>0</v>
      </c>
      <c r="CA157" s="99">
        <v>0</v>
      </c>
      <c r="CB157" s="99">
        <v>0</v>
      </c>
    </row>
    <row r="158" spans="1:81" ht="15.95" customHeight="1">
      <c r="A158" s="76">
        <v>910</v>
      </c>
      <c r="B158" s="81" t="s">
        <v>706</v>
      </c>
      <c r="C158" s="101">
        <f>+D158+G158+J158+O158+T158+Y158+AE158+AR158+AV158+BB158+BI158+BP158+BU158+BY158+BM158</f>
        <v>0</v>
      </c>
      <c r="D158" s="101">
        <f>SUM(F158:F158)</f>
        <v>0</v>
      </c>
      <c r="E158" s="99">
        <v>0</v>
      </c>
      <c r="F158" s="99">
        <v>0</v>
      </c>
      <c r="G158" s="101">
        <f t="shared" si="120"/>
        <v>0</v>
      </c>
      <c r="H158" s="99">
        <v>0</v>
      </c>
      <c r="I158" s="99" t="s">
        <v>767</v>
      </c>
      <c r="J158" s="101">
        <f t="shared" si="121"/>
        <v>0</v>
      </c>
      <c r="K158" s="99">
        <v>0</v>
      </c>
      <c r="L158" s="99">
        <v>0</v>
      </c>
      <c r="M158" s="99">
        <v>0</v>
      </c>
      <c r="N158" s="99" t="s">
        <v>767</v>
      </c>
      <c r="O158" s="101">
        <f t="shared" si="122"/>
        <v>0</v>
      </c>
      <c r="P158" s="99">
        <v>0</v>
      </c>
      <c r="Q158" s="99">
        <v>0</v>
      </c>
      <c r="R158" s="99">
        <v>0</v>
      </c>
      <c r="S158" s="99">
        <v>0</v>
      </c>
      <c r="T158" s="101">
        <f t="shared" si="123"/>
        <v>0</v>
      </c>
      <c r="U158" s="99">
        <v>0</v>
      </c>
      <c r="V158" s="99">
        <v>0</v>
      </c>
      <c r="W158" s="99">
        <v>0</v>
      </c>
      <c r="X158" s="99">
        <v>0</v>
      </c>
      <c r="Y158" s="101">
        <f t="shared" si="124"/>
        <v>0</v>
      </c>
      <c r="Z158" s="99">
        <v>0</v>
      </c>
      <c r="AA158" s="99">
        <v>0</v>
      </c>
      <c r="AB158" s="99">
        <v>0</v>
      </c>
      <c r="AC158" s="99">
        <v>0</v>
      </c>
      <c r="AD158" s="99">
        <v>0</v>
      </c>
      <c r="AE158" s="101">
        <f t="shared" si="125"/>
        <v>0</v>
      </c>
      <c r="AF158" s="99">
        <v>0</v>
      </c>
      <c r="AG158" s="99" t="s">
        <v>767</v>
      </c>
      <c r="AH158" s="99" t="s">
        <v>767</v>
      </c>
      <c r="AI158" s="99" t="s">
        <v>767</v>
      </c>
      <c r="AJ158" s="99">
        <v>0</v>
      </c>
      <c r="AK158" s="99">
        <v>0</v>
      </c>
      <c r="AL158" s="99">
        <v>0</v>
      </c>
      <c r="AM158" s="99">
        <v>0</v>
      </c>
      <c r="AN158" s="99">
        <v>0</v>
      </c>
      <c r="AO158" s="99">
        <v>0</v>
      </c>
      <c r="AP158" s="99" t="s">
        <v>767</v>
      </c>
      <c r="AQ158" s="99">
        <v>0</v>
      </c>
      <c r="AR158" s="101">
        <f t="shared" si="126"/>
        <v>0</v>
      </c>
      <c r="AS158" s="99">
        <v>0</v>
      </c>
      <c r="AT158" s="99">
        <v>0</v>
      </c>
      <c r="AU158" s="99">
        <v>0</v>
      </c>
      <c r="AV158" s="101">
        <f t="shared" si="127"/>
        <v>0</v>
      </c>
      <c r="AW158" s="99">
        <v>0</v>
      </c>
      <c r="AX158" s="99">
        <v>0</v>
      </c>
      <c r="AY158" s="99">
        <v>0</v>
      </c>
      <c r="AZ158" s="99">
        <v>0</v>
      </c>
      <c r="BA158" s="99">
        <v>0</v>
      </c>
      <c r="BB158" s="101">
        <f t="shared" si="128"/>
        <v>0</v>
      </c>
      <c r="BC158" s="99">
        <v>0</v>
      </c>
      <c r="BD158" s="99" t="s">
        <v>767</v>
      </c>
      <c r="BE158" s="99">
        <v>0</v>
      </c>
      <c r="BF158" s="99" t="s">
        <v>767</v>
      </c>
      <c r="BG158" s="99">
        <v>0</v>
      </c>
      <c r="BH158" s="99">
        <v>0</v>
      </c>
      <c r="BI158" s="101">
        <f t="shared" si="129"/>
        <v>0</v>
      </c>
      <c r="BJ158" s="99">
        <v>0</v>
      </c>
      <c r="BK158" s="99" t="s">
        <v>767</v>
      </c>
      <c r="BL158" s="99">
        <v>0</v>
      </c>
      <c r="BM158" s="101">
        <f t="shared" si="130"/>
        <v>0</v>
      </c>
      <c r="BN158" s="99">
        <v>0</v>
      </c>
      <c r="BO158" s="99">
        <v>0</v>
      </c>
      <c r="BP158" s="101">
        <f t="shared" si="131"/>
        <v>0</v>
      </c>
      <c r="BQ158" s="99">
        <v>0</v>
      </c>
      <c r="BR158" s="99">
        <v>0</v>
      </c>
      <c r="BS158" s="99">
        <v>0</v>
      </c>
      <c r="BT158" s="99">
        <v>0</v>
      </c>
      <c r="BU158" s="101">
        <f t="shared" si="132"/>
        <v>0</v>
      </c>
      <c r="BV158" s="99">
        <v>0</v>
      </c>
      <c r="BW158" s="99">
        <v>0</v>
      </c>
      <c r="BX158" s="99">
        <v>0</v>
      </c>
      <c r="BY158" s="101">
        <f t="shared" si="133"/>
        <v>0</v>
      </c>
      <c r="BZ158" s="99">
        <v>0</v>
      </c>
      <c r="CA158" s="99">
        <v>0</v>
      </c>
      <c r="CB158" s="99">
        <v>0</v>
      </c>
      <c r="CC158" s="146"/>
    </row>
    <row r="159" spans="1:81" ht="15.95" customHeight="1">
      <c r="A159" s="76">
        <v>911</v>
      </c>
      <c r="B159" s="81" t="s">
        <v>707</v>
      </c>
      <c r="C159" s="101">
        <f>+D159+G159+J159+O159+T159+Y159+AE159+AR159+AV159+BB159+BI159+BP159+BU159+BY159+BM159</f>
        <v>0</v>
      </c>
      <c r="D159" s="101">
        <f>SUM(F159:F159)</f>
        <v>0</v>
      </c>
      <c r="E159" s="99">
        <v>0</v>
      </c>
      <c r="F159" s="99">
        <v>0</v>
      </c>
      <c r="G159" s="101">
        <f t="shared" si="120"/>
        <v>0</v>
      </c>
      <c r="H159" s="99">
        <v>0</v>
      </c>
      <c r="I159" s="99">
        <v>0</v>
      </c>
      <c r="J159" s="101">
        <f t="shared" si="121"/>
        <v>0</v>
      </c>
      <c r="K159" s="99">
        <v>0</v>
      </c>
      <c r="L159" s="99">
        <v>0</v>
      </c>
      <c r="M159" s="99">
        <v>0</v>
      </c>
      <c r="N159" s="99">
        <v>0</v>
      </c>
      <c r="O159" s="101">
        <f t="shared" si="122"/>
        <v>0</v>
      </c>
      <c r="P159" s="99">
        <v>0</v>
      </c>
      <c r="Q159" s="99">
        <v>0</v>
      </c>
      <c r="R159" s="99">
        <v>0</v>
      </c>
      <c r="S159" s="99">
        <v>0</v>
      </c>
      <c r="T159" s="101">
        <f t="shared" si="123"/>
        <v>0</v>
      </c>
      <c r="U159" s="99">
        <v>0</v>
      </c>
      <c r="V159" s="99">
        <v>0</v>
      </c>
      <c r="W159" s="99">
        <v>0</v>
      </c>
      <c r="X159" s="99">
        <v>0</v>
      </c>
      <c r="Y159" s="101">
        <f t="shared" si="124"/>
        <v>0</v>
      </c>
      <c r="Z159" s="99">
        <v>0</v>
      </c>
      <c r="AA159" s="99">
        <v>0</v>
      </c>
      <c r="AB159" s="99">
        <v>0</v>
      </c>
      <c r="AC159" s="99">
        <v>0</v>
      </c>
      <c r="AD159" s="99">
        <v>0</v>
      </c>
      <c r="AE159" s="101">
        <f t="shared" si="125"/>
        <v>0</v>
      </c>
      <c r="AF159" s="99">
        <v>0</v>
      </c>
      <c r="AG159" s="99" t="s">
        <v>767</v>
      </c>
      <c r="AH159" s="99">
        <v>0</v>
      </c>
      <c r="AI159" s="99">
        <v>0</v>
      </c>
      <c r="AJ159" s="99">
        <v>0</v>
      </c>
      <c r="AK159" s="99">
        <v>0</v>
      </c>
      <c r="AL159" s="99">
        <v>0</v>
      </c>
      <c r="AM159" s="99">
        <v>0</v>
      </c>
      <c r="AN159" s="99">
        <v>0</v>
      </c>
      <c r="AO159" s="99">
        <v>0</v>
      </c>
      <c r="AP159" s="99">
        <v>0</v>
      </c>
      <c r="AQ159" s="99">
        <v>0</v>
      </c>
      <c r="AR159" s="101">
        <f t="shared" si="126"/>
        <v>0</v>
      </c>
      <c r="AS159" s="99">
        <v>0</v>
      </c>
      <c r="AT159" s="99">
        <v>0</v>
      </c>
      <c r="AU159" s="99">
        <v>0</v>
      </c>
      <c r="AV159" s="101">
        <f t="shared" si="127"/>
        <v>0</v>
      </c>
      <c r="AW159" s="99">
        <v>0</v>
      </c>
      <c r="AX159" s="99">
        <v>0</v>
      </c>
      <c r="AY159" s="99">
        <v>0</v>
      </c>
      <c r="AZ159" s="99">
        <v>0</v>
      </c>
      <c r="BA159" s="99">
        <v>0</v>
      </c>
      <c r="BB159" s="101">
        <f t="shared" si="128"/>
        <v>0</v>
      </c>
      <c r="BC159" s="99">
        <v>0</v>
      </c>
      <c r="BD159" s="99">
        <v>0</v>
      </c>
      <c r="BE159" s="99">
        <v>0</v>
      </c>
      <c r="BF159" s="99">
        <v>0</v>
      </c>
      <c r="BG159" s="99">
        <v>0</v>
      </c>
      <c r="BH159" s="99">
        <v>0</v>
      </c>
      <c r="BI159" s="101">
        <f t="shared" si="129"/>
        <v>0</v>
      </c>
      <c r="BJ159" s="99">
        <v>0</v>
      </c>
      <c r="BK159" s="99">
        <v>0</v>
      </c>
      <c r="BL159" s="99">
        <v>0</v>
      </c>
      <c r="BM159" s="101">
        <f t="shared" si="130"/>
        <v>0</v>
      </c>
      <c r="BN159" s="99">
        <v>0</v>
      </c>
      <c r="BO159" s="99">
        <v>0</v>
      </c>
      <c r="BP159" s="101">
        <f t="shared" si="131"/>
        <v>0</v>
      </c>
      <c r="BQ159" s="99">
        <v>0</v>
      </c>
      <c r="BR159" s="99">
        <v>0</v>
      </c>
      <c r="BS159" s="99">
        <v>0</v>
      </c>
      <c r="BT159" s="99">
        <v>0</v>
      </c>
      <c r="BU159" s="101">
        <f t="shared" si="132"/>
        <v>0</v>
      </c>
      <c r="BV159" s="99">
        <v>0</v>
      </c>
      <c r="BW159" s="99">
        <v>0</v>
      </c>
      <c r="BX159" s="99">
        <v>0</v>
      </c>
      <c r="BY159" s="101">
        <f t="shared" si="133"/>
        <v>0</v>
      </c>
      <c r="BZ159" s="99">
        <v>0</v>
      </c>
      <c r="CA159" s="99">
        <v>0</v>
      </c>
      <c r="CB159" s="99">
        <v>0</v>
      </c>
    </row>
    <row r="160" spans="1:81" ht="15.95" customHeight="1">
      <c r="A160" s="76">
        <v>999</v>
      </c>
      <c r="B160" s="77" t="s">
        <v>435</v>
      </c>
      <c r="C160" s="101">
        <f>+D160+G160+J160+O160+T160+Y160+AE160+AR160+AV160+BB160+BI160+BP160+BU160+BY160+BM160</f>
        <v>0</v>
      </c>
      <c r="D160" s="101">
        <f>SUM(F160:F160)</f>
        <v>0</v>
      </c>
      <c r="E160" s="99">
        <v>0</v>
      </c>
      <c r="F160" s="99">
        <v>0</v>
      </c>
      <c r="G160" s="101">
        <f t="shared" si="120"/>
        <v>0</v>
      </c>
      <c r="H160" s="99">
        <v>0</v>
      </c>
      <c r="I160" s="99" t="s">
        <v>767</v>
      </c>
      <c r="J160" s="101">
        <f t="shared" si="121"/>
        <v>0</v>
      </c>
      <c r="K160" s="99">
        <v>0</v>
      </c>
      <c r="L160" s="99">
        <v>0</v>
      </c>
      <c r="M160" s="99" t="s">
        <v>767</v>
      </c>
      <c r="N160" s="99" t="s">
        <v>767</v>
      </c>
      <c r="O160" s="101">
        <f t="shared" si="122"/>
        <v>0</v>
      </c>
      <c r="P160" s="99">
        <v>0</v>
      </c>
      <c r="Q160" s="99">
        <v>0</v>
      </c>
      <c r="R160" s="99">
        <v>0</v>
      </c>
      <c r="S160" s="99">
        <v>0</v>
      </c>
      <c r="T160" s="101">
        <f t="shared" si="123"/>
        <v>0</v>
      </c>
      <c r="U160" s="99">
        <v>0</v>
      </c>
      <c r="V160" s="99" t="s">
        <v>767</v>
      </c>
      <c r="W160" s="99">
        <v>0</v>
      </c>
      <c r="X160" s="99">
        <v>0</v>
      </c>
      <c r="Y160" s="101">
        <f t="shared" si="124"/>
        <v>0</v>
      </c>
      <c r="Z160" s="99">
        <v>0</v>
      </c>
      <c r="AA160" s="99">
        <v>0</v>
      </c>
      <c r="AB160" s="99">
        <v>0</v>
      </c>
      <c r="AC160" s="99">
        <v>0</v>
      </c>
      <c r="AD160" s="99" t="s">
        <v>767</v>
      </c>
      <c r="AE160" s="101">
        <f t="shared" si="125"/>
        <v>0</v>
      </c>
      <c r="AF160" s="99">
        <v>0</v>
      </c>
      <c r="AG160" s="99" t="s">
        <v>767</v>
      </c>
      <c r="AH160" s="99" t="s">
        <v>767</v>
      </c>
      <c r="AI160" s="99" t="s">
        <v>767</v>
      </c>
      <c r="AJ160" s="99">
        <v>0</v>
      </c>
      <c r="AK160" s="99">
        <v>0</v>
      </c>
      <c r="AL160" s="99">
        <v>0</v>
      </c>
      <c r="AM160" s="99">
        <v>0</v>
      </c>
      <c r="AN160" s="99">
        <v>0</v>
      </c>
      <c r="AO160" s="99">
        <v>0</v>
      </c>
      <c r="AP160" s="99" t="s">
        <v>767</v>
      </c>
      <c r="AQ160" s="99">
        <v>0</v>
      </c>
      <c r="AR160" s="101">
        <f t="shared" si="126"/>
        <v>0</v>
      </c>
      <c r="AS160" s="99">
        <v>0</v>
      </c>
      <c r="AT160" s="99">
        <v>0</v>
      </c>
      <c r="AU160" s="99">
        <v>0</v>
      </c>
      <c r="AV160" s="101">
        <f t="shared" si="127"/>
        <v>0</v>
      </c>
      <c r="AW160" s="99">
        <v>0</v>
      </c>
      <c r="AX160" s="99">
        <v>0</v>
      </c>
      <c r="AY160" s="99">
        <v>0</v>
      </c>
      <c r="AZ160" s="99">
        <v>0</v>
      </c>
      <c r="BA160" s="99">
        <v>0</v>
      </c>
      <c r="BB160" s="101">
        <f t="shared" si="128"/>
        <v>0</v>
      </c>
      <c r="BC160" s="99">
        <v>0</v>
      </c>
      <c r="BD160" s="99" t="s">
        <v>767</v>
      </c>
      <c r="BE160" s="99">
        <v>0</v>
      </c>
      <c r="BF160" s="99">
        <v>0</v>
      </c>
      <c r="BG160" s="99">
        <v>0</v>
      </c>
      <c r="BH160" s="99">
        <v>0</v>
      </c>
      <c r="BI160" s="101">
        <f t="shared" si="129"/>
        <v>0</v>
      </c>
      <c r="BJ160" s="99">
        <v>0</v>
      </c>
      <c r="BK160" s="99">
        <v>0</v>
      </c>
      <c r="BL160" s="99">
        <v>0</v>
      </c>
      <c r="BM160" s="101">
        <f t="shared" si="130"/>
        <v>0</v>
      </c>
      <c r="BN160" s="99" t="s">
        <v>767</v>
      </c>
      <c r="BO160" s="99">
        <v>0</v>
      </c>
      <c r="BP160" s="101">
        <f t="shared" si="131"/>
        <v>0</v>
      </c>
      <c r="BQ160" s="99">
        <v>0</v>
      </c>
      <c r="BR160" s="99">
        <v>0</v>
      </c>
      <c r="BS160" s="99">
        <v>0</v>
      </c>
      <c r="BT160" s="99">
        <v>0</v>
      </c>
      <c r="BU160" s="101">
        <f t="shared" si="132"/>
        <v>0</v>
      </c>
      <c r="BV160" s="99">
        <v>0</v>
      </c>
      <c r="BW160" s="99">
        <v>0</v>
      </c>
      <c r="BX160" s="99">
        <v>0</v>
      </c>
      <c r="BY160" s="101">
        <f t="shared" si="133"/>
        <v>0</v>
      </c>
      <c r="BZ160" s="99">
        <v>0</v>
      </c>
      <c r="CA160" s="99">
        <v>0</v>
      </c>
      <c r="CB160" s="99">
        <v>0</v>
      </c>
    </row>
    <row r="161" spans="1:242" ht="15.95" customHeight="1">
      <c r="A161" s="74"/>
      <c r="B161" s="75" t="s">
        <v>378</v>
      </c>
      <c r="C161" s="101">
        <f>SUM(C162:C165)</f>
        <v>3642</v>
      </c>
      <c r="D161" s="101">
        <f>SUM(D162:D165)</f>
        <v>17</v>
      </c>
      <c r="E161" s="101">
        <f>SUM(E162:E165)</f>
        <v>163</v>
      </c>
      <c r="F161" s="101">
        <f t="shared" ref="F161:BP161" si="134">SUM(F162:F165)</f>
        <v>17</v>
      </c>
      <c r="G161" s="101">
        <f t="shared" si="134"/>
        <v>506</v>
      </c>
      <c r="H161" s="101">
        <f t="shared" si="134"/>
        <v>439</v>
      </c>
      <c r="I161" s="101">
        <f t="shared" si="134"/>
        <v>67</v>
      </c>
      <c r="J161" s="101">
        <f t="shared" si="134"/>
        <v>214</v>
      </c>
      <c r="K161" s="101">
        <f t="shared" si="134"/>
        <v>31</v>
      </c>
      <c r="L161" s="101">
        <f t="shared" si="134"/>
        <v>13</v>
      </c>
      <c r="M161" s="101">
        <f t="shared" si="134"/>
        <v>23</v>
      </c>
      <c r="N161" s="101">
        <f t="shared" si="134"/>
        <v>147</v>
      </c>
      <c r="O161" s="101">
        <f t="shared" si="134"/>
        <v>243</v>
      </c>
      <c r="P161" s="101">
        <f t="shared" si="134"/>
        <v>15</v>
      </c>
      <c r="Q161" s="101">
        <f t="shared" si="134"/>
        <v>209</v>
      </c>
      <c r="R161" s="101">
        <f t="shared" si="134"/>
        <v>11</v>
      </c>
      <c r="S161" s="101">
        <f t="shared" si="134"/>
        <v>8</v>
      </c>
      <c r="T161" s="101">
        <f t="shared" si="134"/>
        <v>134</v>
      </c>
      <c r="U161" s="101">
        <f t="shared" si="134"/>
        <v>19</v>
      </c>
      <c r="V161" s="101">
        <f t="shared" si="134"/>
        <v>47</v>
      </c>
      <c r="W161" s="101">
        <f t="shared" si="134"/>
        <v>68</v>
      </c>
      <c r="X161" s="101">
        <f t="shared" si="134"/>
        <v>0</v>
      </c>
      <c r="Y161" s="101">
        <f t="shared" si="134"/>
        <v>304</v>
      </c>
      <c r="Z161" s="101">
        <f t="shared" si="134"/>
        <v>0</v>
      </c>
      <c r="AA161" s="101">
        <f t="shared" si="134"/>
        <v>62</v>
      </c>
      <c r="AB161" s="101">
        <f t="shared" si="134"/>
        <v>26</v>
      </c>
      <c r="AC161" s="101">
        <f t="shared" si="134"/>
        <v>143</v>
      </c>
      <c r="AD161" s="101">
        <f t="shared" si="134"/>
        <v>73</v>
      </c>
      <c r="AE161" s="101">
        <f t="shared" si="134"/>
        <v>1250</v>
      </c>
      <c r="AF161" s="101">
        <f t="shared" si="134"/>
        <v>0</v>
      </c>
      <c r="AG161" s="101">
        <f t="shared" si="134"/>
        <v>129</v>
      </c>
      <c r="AH161" s="101">
        <f t="shared" si="134"/>
        <v>128</v>
      </c>
      <c r="AI161" s="101">
        <f t="shared" si="134"/>
        <v>146</v>
      </c>
      <c r="AJ161" s="101">
        <f t="shared" si="134"/>
        <v>254</v>
      </c>
      <c r="AK161" s="101">
        <f t="shared" si="134"/>
        <v>0</v>
      </c>
      <c r="AL161" s="101">
        <f t="shared" si="134"/>
        <v>368</v>
      </c>
      <c r="AM161" s="101">
        <f t="shared" si="134"/>
        <v>126</v>
      </c>
      <c r="AN161" s="101">
        <f t="shared" si="134"/>
        <v>42</v>
      </c>
      <c r="AO161" s="101">
        <f t="shared" si="134"/>
        <v>7</v>
      </c>
      <c r="AP161" s="101">
        <f t="shared" si="134"/>
        <v>50</v>
      </c>
      <c r="AQ161" s="101">
        <f t="shared" si="134"/>
        <v>0</v>
      </c>
      <c r="AR161" s="101">
        <f t="shared" si="134"/>
        <v>31</v>
      </c>
      <c r="AS161" s="101">
        <f t="shared" si="134"/>
        <v>0</v>
      </c>
      <c r="AT161" s="101">
        <f t="shared" si="134"/>
        <v>19</v>
      </c>
      <c r="AU161" s="101">
        <f t="shared" si="134"/>
        <v>12</v>
      </c>
      <c r="AV161" s="101">
        <f t="shared" si="134"/>
        <v>117</v>
      </c>
      <c r="AW161" s="101">
        <f t="shared" si="134"/>
        <v>0</v>
      </c>
      <c r="AX161" s="101">
        <f t="shared" si="134"/>
        <v>26</v>
      </c>
      <c r="AY161" s="101">
        <f t="shared" si="134"/>
        <v>52</v>
      </c>
      <c r="AZ161" s="101">
        <f t="shared" si="134"/>
        <v>24</v>
      </c>
      <c r="BA161" s="101">
        <f t="shared" si="134"/>
        <v>15</v>
      </c>
      <c r="BB161" s="101">
        <f t="shared" si="134"/>
        <v>431</v>
      </c>
      <c r="BC161" s="101">
        <f t="shared" si="134"/>
        <v>0</v>
      </c>
      <c r="BD161" s="101">
        <f t="shared" si="134"/>
        <v>183</v>
      </c>
      <c r="BE161" s="101">
        <f t="shared" si="134"/>
        <v>0</v>
      </c>
      <c r="BF161" s="101">
        <f t="shared" si="134"/>
        <v>8</v>
      </c>
      <c r="BG161" s="101">
        <f t="shared" si="134"/>
        <v>126</v>
      </c>
      <c r="BH161" s="101">
        <f t="shared" si="134"/>
        <v>114</v>
      </c>
      <c r="BI161" s="101">
        <f t="shared" si="134"/>
        <v>54</v>
      </c>
      <c r="BJ161" s="101">
        <f t="shared" si="134"/>
        <v>10</v>
      </c>
      <c r="BK161" s="101">
        <f t="shared" si="134"/>
        <v>37</v>
      </c>
      <c r="BL161" s="101">
        <f t="shared" si="134"/>
        <v>7</v>
      </c>
      <c r="BM161" s="101">
        <f t="shared" si="134"/>
        <v>74</v>
      </c>
      <c r="BN161" s="101">
        <f t="shared" si="134"/>
        <v>68</v>
      </c>
      <c r="BO161" s="101">
        <f t="shared" si="134"/>
        <v>6</v>
      </c>
      <c r="BP161" s="101">
        <f t="shared" si="134"/>
        <v>224</v>
      </c>
      <c r="BQ161" s="101">
        <f t="shared" ref="BQ161:CB161" si="135">SUM(BQ162:BQ165)</f>
        <v>0</v>
      </c>
      <c r="BR161" s="101">
        <f t="shared" si="135"/>
        <v>63</v>
      </c>
      <c r="BS161" s="101">
        <f t="shared" si="135"/>
        <v>24</v>
      </c>
      <c r="BT161" s="101">
        <f t="shared" si="135"/>
        <v>137</v>
      </c>
      <c r="BU161" s="101">
        <f t="shared" si="135"/>
        <v>11</v>
      </c>
      <c r="BV161" s="101">
        <f t="shared" si="135"/>
        <v>0</v>
      </c>
      <c r="BW161" s="101">
        <f t="shared" si="135"/>
        <v>5</v>
      </c>
      <c r="BX161" s="101">
        <f t="shared" si="135"/>
        <v>6</v>
      </c>
      <c r="BY161" s="101">
        <f t="shared" si="135"/>
        <v>32</v>
      </c>
      <c r="BZ161" s="101">
        <f t="shared" si="135"/>
        <v>0</v>
      </c>
      <c r="CA161" s="101">
        <f t="shared" si="135"/>
        <v>26</v>
      </c>
      <c r="CB161" s="101">
        <f t="shared" si="135"/>
        <v>6</v>
      </c>
      <c r="CC161" s="146"/>
      <c r="CD161" s="146"/>
    </row>
    <row r="162" spans="1:242" ht="15.95" customHeight="1">
      <c r="A162" s="76">
        <v>1001</v>
      </c>
      <c r="B162" s="77" t="s">
        <v>324</v>
      </c>
      <c r="C162" s="101">
        <f>+D162+G162+J162+O162+T162+Y162+AE162+AR162+AV162+BB162+BI162+BP162+BU162+BY162+BM162</f>
        <v>0</v>
      </c>
      <c r="D162" s="101">
        <f>SUM(F162:F162)</f>
        <v>0</v>
      </c>
      <c r="E162" s="99">
        <v>0</v>
      </c>
      <c r="F162" s="99">
        <v>0</v>
      </c>
      <c r="G162" s="101">
        <f t="shared" ref="G162:G165" si="136">SUM(H162:I162)</f>
        <v>0</v>
      </c>
      <c r="H162" s="99">
        <v>0</v>
      </c>
      <c r="I162" s="99">
        <v>0</v>
      </c>
      <c r="J162" s="101">
        <f t="shared" ref="J162:J165" si="137">SUM(K162:N162)</f>
        <v>0</v>
      </c>
      <c r="K162" s="99">
        <v>0</v>
      </c>
      <c r="L162" s="99">
        <v>0</v>
      </c>
      <c r="M162" s="99">
        <v>0</v>
      </c>
      <c r="N162" s="99">
        <v>0</v>
      </c>
      <c r="O162" s="101">
        <f t="shared" ref="O162:O165" si="138">SUM(P162:S162)</f>
        <v>0</v>
      </c>
      <c r="P162" s="99">
        <v>0</v>
      </c>
      <c r="Q162" s="99">
        <v>0</v>
      </c>
      <c r="R162" s="99">
        <v>0</v>
      </c>
      <c r="S162" s="99">
        <v>0</v>
      </c>
      <c r="T162" s="101">
        <f t="shared" ref="T162:T165" si="139">SUM(U162:X162)</f>
        <v>0</v>
      </c>
      <c r="U162" s="99">
        <v>0</v>
      </c>
      <c r="V162" s="99">
        <v>0</v>
      </c>
      <c r="W162" s="99">
        <v>0</v>
      </c>
      <c r="X162" s="99">
        <v>0</v>
      </c>
      <c r="Y162" s="101">
        <f t="shared" ref="Y162:Y165" si="140">SUM(Z162:AD162)</f>
        <v>0</v>
      </c>
      <c r="Z162" s="99">
        <v>0</v>
      </c>
      <c r="AA162" s="99">
        <v>0</v>
      </c>
      <c r="AB162" s="99">
        <v>0</v>
      </c>
      <c r="AC162" s="99">
        <v>0</v>
      </c>
      <c r="AD162" s="99">
        <v>0</v>
      </c>
      <c r="AE162" s="101">
        <f t="shared" ref="AE162:AE165" si="141">SUM(AF162:AQ162)</f>
        <v>0</v>
      </c>
      <c r="AF162" s="99">
        <v>0</v>
      </c>
      <c r="AG162" s="99" t="s">
        <v>767</v>
      </c>
      <c r="AH162" s="99">
        <v>0</v>
      </c>
      <c r="AI162" s="99">
        <v>0</v>
      </c>
      <c r="AJ162" s="99">
        <v>0</v>
      </c>
      <c r="AK162" s="99">
        <v>0</v>
      </c>
      <c r="AL162" s="99">
        <v>0</v>
      </c>
      <c r="AM162" s="99">
        <v>0</v>
      </c>
      <c r="AN162" s="99">
        <v>0</v>
      </c>
      <c r="AO162" s="99">
        <v>0</v>
      </c>
      <c r="AP162" s="99">
        <v>0</v>
      </c>
      <c r="AQ162" s="99">
        <v>0</v>
      </c>
      <c r="AR162" s="101">
        <f t="shared" ref="AR162:AR165" si="142">SUM(AS162:AU162)</f>
        <v>0</v>
      </c>
      <c r="AS162" s="99">
        <v>0</v>
      </c>
      <c r="AT162" s="99">
        <v>0</v>
      </c>
      <c r="AU162" s="99">
        <v>0</v>
      </c>
      <c r="AV162" s="101">
        <f t="shared" ref="AV162:AV165" si="143">SUM(AW162:BA162)</f>
        <v>0</v>
      </c>
      <c r="AW162" s="99">
        <v>0</v>
      </c>
      <c r="AX162" s="99">
        <v>0</v>
      </c>
      <c r="AY162" s="99">
        <v>0</v>
      </c>
      <c r="AZ162" s="99">
        <v>0</v>
      </c>
      <c r="BA162" s="99">
        <v>0</v>
      </c>
      <c r="BB162" s="101">
        <f t="shared" ref="BB162:BB165" si="144">SUM(BC162:BH162)</f>
        <v>0</v>
      </c>
      <c r="BC162" s="99">
        <v>0</v>
      </c>
      <c r="BD162" s="99">
        <v>0</v>
      </c>
      <c r="BE162" s="99">
        <v>0</v>
      </c>
      <c r="BF162" s="99">
        <v>0</v>
      </c>
      <c r="BG162" s="99">
        <v>0</v>
      </c>
      <c r="BH162" s="99">
        <v>0</v>
      </c>
      <c r="BI162" s="101">
        <f t="shared" ref="BI162:BI165" si="145">SUM(BJ162:BL162)</f>
        <v>0</v>
      </c>
      <c r="BJ162" s="99">
        <v>0</v>
      </c>
      <c r="BK162" s="99">
        <v>0</v>
      </c>
      <c r="BL162" s="99">
        <v>0</v>
      </c>
      <c r="BM162" s="101">
        <f t="shared" ref="BM162:BM165" si="146">SUM(BN162:BO162)</f>
        <v>0</v>
      </c>
      <c r="BN162" s="99">
        <v>0</v>
      </c>
      <c r="BO162" s="99">
        <v>0</v>
      </c>
      <c r="BP162" s="101">
        <f t="shared" ref="BP162:BP165" si="147">SUM(BQ162:BT162)</f>
        <v>0</v>
      </c>
      <c r="BQ162" s="99">
        <v>0</v>
      </c>
      <c r="BR162" s="99">
        <v>0</v>
      </c>
      <c r="BS162" s="99">
        <v>0</v>
      </c>
      <c r="BT162" s="99">
        <v>0</v>
      </c>
      <c r="BU162" s="101">
        <f t="shared" ref="BU162:BU165" si="148">SUM(BV162:BX162)</f>
        <v>0</v>
      </c>
      <c r="BV162" s="99">
        <v>0</v>
      </c>
      <c r="BW162" s="99">
        <v>0</v>
      </c>
      <c r="BX162" s="99">
        <v>0</v>
      </c>
      <c r="BY162" s="101">
        <f t="shared" ref="BY162:BY165" si="149">SUM(BZ162:CB162)</f>
        <v>0</v>
      </c>
      <c r="BZ162" s="99">
        <v>0</v>
      </c>
      <c r="CA162" s="99">
        <v>0</v>
      </c>
      <c r="CB162" s="99">
        <v>0</v>
      </c>
      <c r="CE162" s="146"/>
      <c r="CF162" s="146"/>
      <c r="CG162" s="146"/>
      <c r="CH162" s="146"/>
      <c r="CI162" s="146"/>
    </row>
    <row r="163" spans="1:242" ht="15.95" customHeight="1">
      <c r="A163" s="76">
        <v>1002</v>
      </c>
      <c r="B163" s="77" t="s">
        <v>325</v>
      </c>
      <c r="C163" s="101">
        <f>+D163+G163+J163+O163+T163+Y163+AE163+AR163+AV163+BB163+BI163+BP163+BU163+BY163+BM163</f>
        <v>4</v>
      </c>
      <c r="D163" s="101">
        <f>SUM(F163:F163)</f>
        <v>0</v>
      </c>
      <c r="E163" s="99">
        <v>0</v>
      </c>
      <c r="F163" s="99">
        <v>0</v>
      </c>
      <c r="G163" s="101">
        <f t="shared" si="136"/>
        <v>0</v>
      </c>
      <c r="H163" s="99">
        <v>0</v>
      </c>
      <c r="I163" s="99">
        <v>0</v>
      </c>
      <c r="J163" s="101">
        <f t="shared" si="137"/>
        <v>0</v>
      </c>
      <c r="K163" s="99">
        <v>0</v>
      </c>
      <c r="L163" s="99">
        <v>0</v>
      </c>
      <c r="M163" s="99">
        <v>0</v>
      </c>
      <c r="N163" s="99">
        <v>0</v>
      </c>
      <c r="O163" s="101">
        <f t="shared" si="138"/>
        <v>0</v>
      </c>
      <c r="P163" s="99">
        <v>0</v>
      </c>
      <c r="Q163" s="99">
        <v>0</v>
      </c>
      <c r="R163" s="99">
        <v>0</v>
      </c>
      <c r="S163" s="99">
        <v>0</v>
      </c>
      <c r="T163" s="101">
        <f t="shared" si="139"/>
        <v>0</v>
      </c>
      <c r="U163" s="99">
        <v>0</v>
      </c>
      <c r="V163" s="99">
        <v>0</v>
      </c>
      <c r="W163" s="99">
        <v>0</v>
      </c>
      <c r="X163" s="99">
        <v>0</v>
      </c>
      <c r="Y163" s="101">
        <f t="shared" si="140"/>
        <v>0</v>
      </c>
      <c r="Z163" s="99">
        <v>0</v>
      </c>
      <c r="AA163" s="99">
        <v>0</v>
      </c>
      <c r="AB163" s="99">
        <v>0</v>
      </c>
      <c r="AC163" s="99">
        <v>0</v>
      </c>
      <c r="AD163" s="99">
        <v>0</v>
      </c>
      <c r="AE163" s="101">
        <f t="shared" si="141"/>
        <v>4</v>
      </c>
      <c r="AF163" s="99">
        <v>0</v>
      </c>
      <c r="AG163" s="99">
        <v>0</v>
      </c>
      <c r="AH163" s="99">
        <v>0</v>
      </c>
      <c r="AI163" s="99">
        <v>0</v>
      </c>
      <c r="AJ163" s="99">
        <v>0</v>
      </c>
      <c r="AK163" s="99">
        <v>0</v>
      </c>
      <c r="AL163" s="99">
        <v>0</v>
      </c>
      <c r="AM163" s="99">
        <v>4</v>
      </c>
      <c r="AN163" s="99">
        <v>0</v>
      </c>
      <c r="AO163" s="99">
        <v>0</v>
      </c>
      <c r="AP163" s="99">
        <v>0</v>
      </c>
      <c r="AQ163" s="99">
        <v>0</v>
      </c>
      <c r="AR163" s="101">
        <f t="shared" si="142"/>
        <v>0</v>
      </c>
      <c r="AS163" s="99">
        <v>0</v>
      </c>
      <c r="AT163" s="99">
        <v>0</v>
      </c>
      <c r="AU163" s="99">
        <v>0</v>
      </c>
      <c r="AV163" s="101">
        <f t="shared" si="143"/>
        <v>0</v>
      </c>
      <c r="AW163" s="99">
        <v>0</v>
      </c>
      <c r="AX163" s="99">
        <v>0</v>
      </c>
      <c r="AY163" s="99" t="s">
        <v>767</v>
      </c>
      <c r="AZ163" s="99">
        <v>0</v>
      </c>
      <c r="BA163" s="99">
        <v>0</v>
      </c>
      <c r="BB163" s="101">
        <f t="shared" si="144"/>
        <v>0</v>
      </c>
      <c r="BC163" s="99">
        <v>0</v>
      </c>
      <c r="BD163" s="99">
        <v>0</v>
      </c>
      <c r="BE163" s="99">
        <v>0</v>
      </c>
      <c r="BF163" s="99">
        <v>0</v>
      </c>
      <c r="BG163" s="99">
        <v>0</v>
      </c>
      <c r="BH163" s="99">
        <v>0</v>
      </c>
      <c r="BI163" s="101">
        <f t="shared" si="145"/>
        <v>0</v>
      </c>
      <c r="BJ163" s="99">
        <v>0</v>
      </c>
      <c r="BK163" s="99" t="s">
        <v>767</v>
      </c>
      <c r="BL163" s="99">
        <v>0</v>
      </c>
      <c r="BM163" s="101">
        <f t="shared" si="146"/>
        <v>0</v>
      </c>
      <c r="BN163" s="99">
        <v>0</v>
      </c>
      <c r="BO163" s="99">
        <v>0</v>
      </c>
      <c r="BP163" s="101">
        <f t="shared" si="147"/>
        <v>0</v>
      </c>
      <c r="BQ163" s="99">
        <v>0</v>
      </c>
      <c r="BR163" s="99">
        <v>0</v>
      </c>
      <c r="BS163" s="99">
        <v>0</v>
      </c>
      <c r="BT163" s="99">
        <v>0</v>
      </c>
      <c r="BU163" s="101">
        <f t="shared" si="148"/>
        <v>0</v>
      </c>
      <c r="BV163" s="99">
        <v>0</v>
      </c>
      <c r="BW163" s="99">
        <v>0</v>
      </c>
      <c r="BX163" s="99">
        <v>0</v>
      </c>
      <c r="BY163" s="101">
        <f t="shared" si="149"/>
        <v>0</v>
      </c>
      <c r="BZ163" s="99">
        <v>0</v>
      </c>
      <c r="CA163" s="99">
        <v>0</v>
      </c>
      <c r="CB163" s="99">
        <v>0</v>
      </c>
      <c r="CJ163" s="146"/>
      <c r="CK163" s="146"/>
      <c r="CL163" s="146"/>
      <c r="CM163" s="146"/>
    </row>
    <row r="164" spans="1:242" ht="15.95" customHeight="1">
      <c r="A164" s="76">
        <v>1006</v>
      </c>
      <c r="B164" s="77" t="s">
        <v>386</v>
      </c>
      <c r="C164" s="101">
        <f>+D164+G164+J164+O164+T164+Y164+AE164+AR164+AV164+BB164+BI164+BP164+BU164+BY164+BM164</f>
        <v>0</v>
      </c>
      <c r="D164" s="101">
        <f>SUM(F164:F164)</f>
        <v>0</v>
      </c>
      <c r="E164" s="99">
        <v>0</v>
      </c>
      <c r="F164" s="99">
        <v>0</v>
      </c>
      <c r="G164" s="101">
        <f t="shared" si="136"/>
        <v>0</v>
      </c>
      <c r="H164" s="99">
        <v>0</v>
      </c>
      <c r="I164" s="99" t="s">
        <v>767</v>
      </c>
      <c r="J164" s="101">
        <f t="shared" si="137"/>
        <v>0</v>
      </c>
      <c r="K164" s="99">
        <v>0</v>
      </c>
      <c r="L164" s="99">
        <v>0</v>
      </c>
      <c r="M164" s="99">
        <v>0</v>
      </c>
      <c r="N164" s="99">
        <v>0</v>
      </c>
      <c r="O164" s="101">
        <f t="shared" si="138"/>
        <v>0</v>
      </c>
      <c r="P164" s="99">
        <v>0</v>
      </c>
      <c r="Q164" s="99">
        <v>0</v>
      </c>
      <c r="R164" s="99">
        <v>0</v>
      </c>
      <c r="S164" s="99">
        <v>0</v>
      </c>
      <c r="T164" s="101">
        <f t="shared" si="139"/>
        <v>0</v>
      </c>
      <c r="U164" s="99">
        <v>0</v>
      </c>
      <c r="V164" s="99">
        <v>0</v>
      </c>
      <c r="W164" s="99">
        <v>0</v>
      </c>
      <c r="X164" s="99">
        <v>0</v>
      </c>
      <c r="Y164" s="101">
        <f t="shared" si="140"/>
        <v>0</v>
      </c>
      <c r="Z164" s="99">
        <v>0</v>
      </c>
      <c r="AA164" s="99">
        <v>0</v>
      </c>
      <c r="AB164" s="99">
        <v>0</v>
      </c>
      <c r="AC164" s="99">
        <v>0</v>
      </c>
      <c r="AD164" s="99">
        <v>0</v>
      </c>
      <c r="AE164" s="101">
        <f t="shared" si="141"/>
        <v>0</v>
      </c>
      <c r="AF164" s="99">
        <v>0</v>
      </c>
      <c r="AG164" s="99">
        <v>0</v>
      </c>
      <c r="AH164" s="99" t="s">
        <v>767</v>
      </c>
      <c r="AI164" s="99" t="s">
        <v>767</v>
      </c>
      <c r="AJ164" s="99">
        <v>0</v>
      </c>
      <c r="AK164" s="99">
        <v>0</v>
      </c>
      <c r="AL164" s="99">
        <v>0</v>
      </c>
      <c r="AM164" s="99">
        <v>0</v>
      </c>
      <c r="AN164" s="99">
        <v>0</v>
      </c>
      <c r="AO164" s="99">
        <v>0</v>
      </c>
      <c r="AP164" s="99">
        <v>0</v>
      </c>
      <c r="AQ164" s="99">
        <v>0</v>
      </c>
      <c r="AR164" s="101">
        <f t="shared" si="142"/>
        <v>0</v>
      </c>
      <c r="AS164" s="99">
        <v>0</v>
      </c>
      <c r="AT164" s="99">
        <v>0</v>
      </c>
      <c r="AU164" s="99">
        <v>0</v>
      </c>
      <c r="AV164" s="101">
        <f t="shared" si="143"/>
        <v>0</v>
      </c>
      <c r="AW164" s="99">
        <v>0</v>
      </c>
      <c r="AX164" s="99">
        <v>0</v>
      </c>
      <c r="AY164" s="99">
        <v>0</v>
      </c>
      <c r="AZ164" s="99">
        <v>0</v>
      </c>
      <c r="BA164" s="99">
        <v>0</v>
      </c>
      <c r="BB164" s="101">
        <f t="shared" si="144"/>
        <v>0</v>
      </c>
      <c r="BC164" s="99">
        <v>0</v>
      </c>
      <c r="BD164" s="99">
        <v>0</v>
      </c>
      <c r="BE164" s="99">
        <v>0</v>
      </c>
      <c r="BF164" s="99">
        <v>0</v>
      </c>
      <c r="BG164" s="99">
        <v>0</v>
      </c>
      <c r="BH164" s="99">
        <v>0</v>
      </c>
      <c r="BI164" s="101">
        <f t="shared" si="145"/>
        <v>0</v>
      </c>
      <c r="BJ164" s="99">
        <v>0</v>
      </c>
      <c r="BK164" s="99">
        <v>0</v>
      </c>
      <c r="BL164" s="99">
        <v>0</v>
      </c>
      <c r="BM164" s="101">
        <f t="shared" si="146"/>
        <v>0</v>
      </c>
      <c r="BN164" s="99">
        <v>0</v>
      </c>
      <c r="BO164" s="99">
        <v>0</v>
      </c>
      <c r="BP164" s="101">
        <f t="shared" si="147"/>
        <v>0</v>
      </c>
      <c r="BQ164" s="99">
        <v>0</v>
      </c>
      <c r="BR164" s="99">
        <v>0</v>
      </c>
      <c r="BS164" s="99">
        <v>0</v>
      </c>
      <c r="BT164" s="99">
        <v>0</v>
      </c>
      <c r="BU164" s="101">
        <f t="shared" si="148"/>
        <v>0</v>
      </c>
      <c r="BV164" s="99">
        <v>0</v>
      </c>
      <c r="BW164" s="99">
        <v>0</v>
      </c>
      <c r="BX164" s="99">
        <v>0</v>
      </c>
      <c r="BY164" s="101">
        <f t="shared" si="149"/>
        <v>0</v>
      </c>
      <c r="BZ164" s="99">
        <v>0</v>
      </c>
      <c r="CA164" s="99" t="s">
        <v>767</v>
      </c>
      <c r="CB164" s="99">
        <v>0</v>
      </c>
      <c r="CN164" s="146"/>
    </row>
    <row r="165" spans="1:242" ht="15.95" customHeight="1">
      <c r="A165" s="76">
        <v>1099</v>
      </c>
      <c r="B165" s="77" t="s">
        <v>606</v>
      </c>
      <c r="C165" s="101">
        <f>+D165+G165+J165+O165+T165+Y165+AE165+AR165+AV165+BB165+BI165+BP165+BU165+BY165+BM165</f>
        <v>3638</v>
      </c>
      <c r="D165" s="101">
        <f>SUM(F165:F165)</f>
        <v>17</v>
      </c>
      <c r="E165" s="99">
        <v>163</v>
      </c>
      <c r="F165" s="99">
        <v>17</v>
      </c>
      <c r="G165" s="101">
        <f t="shared" si="136"/>
        <v>506</v>
      </c>
      <c r="H165" s="99">
        <v>439</v>
      </c>
      <c r="I165" s="99">
        <v>67</v>
      </c>
      <c r="J165" s="101">
        <f t="shared" si="137"/>
        <v>214</v>
      </c>
      <c r="K165" s="99">
        <v>31</v>
      </c>
      <c r="L165" s="99">
        <v>13</v>
      </c>
      <c r="M165" s="99">
        <v>23</v>
      </c>
      <c r="N165" s="99">
        <v>147</v>
      </c>
      <c r="O165" s="101">
        <f t="shared" si="138"/>
        <v>243</v>
      </c>
      <c r="P165" s="99">
        <v>15</v>
      </c>
      <c r="Q165" s="99">
        <v>209</v>
      </c>
      <c r="R165" s="99">
        <v>11</v>
      </c>
      <c r="S165" s="99">
        <v>8</v>
      </c>
      <c r="T165" s="101">
        <f t="shared" si="139"/>
        <v>134</v>
      </c>
      <c r="U165" s="99">
        <v>19</v>
      </c>
      <c r="V165" s="99">
        <v>47</v>
      </c>
      <c r="W165" s="99">
        <v>68</v>
      </c>
      <c r="X165" s="99" t="s">
        <v>767</v>
      </c>
      <c r="Y165" s="101">
        <f t="shared" si="140"/>
        <v>304</v>
      </c>
      <c r="Z165" s="99" t="s">
        <v>767</v>
      </c>
      <c r="AA165" s="99">
        <v>62</v>
      </c>
      <c r="AB165" s="99">
        <v>26</v>
      </c>
      <c r="AC165" s="99">
        <v>143</v>
      </c>
      <c r="AD165" s="99">
        <v>73</v>
      </c>
      <c r="AE165" s="101">
        <f t="shared" si="141"/>
        <v>1246</v>
      </c>
      <c r="AF165" s="99">
        <v>0</v>
      </c>
      <c r="AG165" s="99">
        <v>129</v>
      </c>
      <c r="AH165" s="99">
        <v>128</v>
      </c>
      <c r="AI165" s="99">
        <v>146</v>
      </c>
      <c r="AJ165" s="99">
        <v>254</v>
      </c>
      <c r="AK165" s="99">
        <v>0</v>
      </c>
      <c r="AL165" s="99">
        <v>368</v>
      </c>
      <c r="AM165" s="99">
        <v>122</v>
      </c>
      <c r="AN165" s="99">
        <v>42</v>
      </c>
      <c r="AO165" s="99">
        <v>7</v>
      </c>
      <c r="AP165" s="99">
        <v>50</v>
      </c>
      <c r="AQ165" s="99" t="s">
        <v>767</v>
      </c>
      <c r="AR165" s="101">
        <f t="shared" si="142"/>
        <v>31</v>
      </c>
      <c r="AS165" s="99">
        <v>0</v>
      </c>
      <c r="AT165" s="99">
        <v>19</v>
      </c>
      <c r="AU165" s="99">
        <v>12</v>
      </c>
      <c r="AV165" s="101">
        <f t="shared" si="143"/>
        <v>117</v>
      </c>
      <c r="AW165" s="99">
        <v>0</v>
      </c>
      <c r="AX165" s="99">
        <v>26</v>
      </c>
      <c r="AY165" s="99">
        <v>52</v>
      </c>
      <c r="AZ165" s="99">
        <v>24</v>
      </c>
      <c r="BA165" s="99">
        <v>15</v>
      </c>
      <c r="BB165" s="101">
        <f t="shared" si="144"/>
        <v>431</v>
      </c>
      <c r="BC165" s="99" t="s">
        <v>767</v>
      </c>
      <c r="BD165" s="99">
        <v>183</v>
      </c>
      <c r="BE165" s="99">
        <v>0</v>
      </c>
      <c r="BF165" s="99">
        <v>8</v>
      </c>
      <c r="BG165" s="99">
        <v>126</v>
      </c>
      <c r="BH165" s="99">
        <v>114</v>
      </c>
      <c r="BI165" s="101">
        <f t="shared" si="145"/>
        <v>54</v>
      </c>
      <c r="BJ165" s="99">
        <v>10</v>
      </c>
      <c r="BK165" s="99">
        <v>37</v>
      </c>
      <c r="BL165" s="99">
        <v>7</v>
      </c>
      <c r="BM165" s="101">
        <f t="shared" si="146"/>
        <v>74</v>
      </c>
      <c r="BN165" s="99">
        <v>68</v>
      </c>
      <c r="BO165" s="99">
        <v>6</v>
      </c>
      <c r="BP165" s="101">
        <f t="shared" si="147"/>
        <v>224</v>
      </c>
      <c r="BQ165" s="99">
        <v>0</v>
      </c>
      <c r="BR165" s="99">
        <v>63</v>
      </c>
      <c r="BS165" s="99">
        <v>24</v>
      </c>
      <c r="BT165" s="99">
        <v>137</v>
      </c>
      <c r="BU165" s="101">
        <f t="shared" si="148"/>
        <v>11</v>
      </c>
      <c r="BV165" s="99" t="s">
        <v>767</v>
      </c>
      <c r="BW165" s="99">
        <v>5</v>
      </c>
      <c r="BX165" s="99">
        <v>6</v>
      </c>
      <c r="BY165" s="101">
        <f t="shared" si="149"/>
        <v>32</v>
      </c>
      <c r="BZ165" s="99">
        <v>0</v>
      </c>
      <c r="CA165" s="99">
        <v>26</v>
      </c>
      <c r="CB165" s="99">
        <v>6</v>
      </c>
      <c r="CC165" s="146"/>
      <c r="CD165" s="146"/>
      <c r="CO165" s="146"/>
      <c r="CP165" s="146"/>
      <c r="CQ165" s="146"/>
      <c r="CR165" s="146"/>
      <c r="CS165" s="146"/>
      <c r="CT165" s="146"/>
      <c r="CU165" s="146"/>
      <c r="CV165" s="146"/>
      <c r="CW165" s="146"/>
      <c r="CX165" s="146"/>
      <c r="CY165" s="146"/>
      <c r="CZ165" s="146"/>
      <c r="DA165" s="146"/>
      <c r="DB165" s="146"/>
      <c r="DC165" s="146"/>
      <c r="DD165" s="146"/>
      <c r="DE165" s="146"/>
      <c r="DF165" s="146"/>
      <c r="DG165" s="146"/>
      <c r="DH165" s="146"/>
      <c r="DI165" s="146"/>
      <c r="DJ165" s="146"/>
      <c r="DK165" s="146"/>
      <c r="DL165" s="146"/>
      <c r="DM165" s="146"/>
      <c r="DN165" s="146"/>
      <c r="DO165" s="146"/>
      <c r="DP165" s="146"/>
      <c r="DQ165" s="146"/>
      <c r="DR165" s="146"/>
      <c r="DS165" s="146"/>
      <c r="DT165" s="146"/>
      <c r="DU165" s="146"/>
      <c r="DV165" s="146"/>
      <c r="DW165" s="146"/>
      <c r="DX165" s="146"/>
      <c r="DY165" s="146"/>
      <c r="DZ165" s="146"/>
      <c r="EA165" s="146"/>
      <c r="EB165" s="146"/>
      <c r="EC165" s="146"/>
      <c r="ED165" s="146"/>
      <c r="EE165" s="146"/>
      <c r="EF165" s="146"/>
      <c r="EG165" s="146"/>
      <c r="EH165" s="146"/>
      <c r="EI165" s="146"/>
      <c r="EJ165" s="146"/>
      <c r="EK165" s="146"/>
      <c r="EL165" s="146"/>
      <c r="EM165" s="146"/>
      <c r="EN165" s="146"/>
      <c r="EO165" s="146"/>
      <c r="EP165" s="146"/>
      <c r="EQ165" s="146"/>
      <c r="ER165" s="146"/>
      <c r="ES165" s="146"/>
      <c r="ET165" s="146"/>
      <c r="EU165" s="146"/>
      <c r="EV165" s="146"/>
      <c r="EW165" s="146"/>
      <c r="EX165" s="146"/>
      <c r="EY165" s="146"/>
      <c r="EZ165" s="146"/>
      <c r="FA165" s="146"/>
      <c r="FB165" s="146"/>
      <c r="FC165" s="146"/>
      <c r="FD165" s="146"/>
      <c r="FE165" s="146"/>
      <c r="FF165" s="146"/>
      <c r="FG165" s="146"/>
      <c r="FH165" s="146"/>
      <c r="FI165" s="146"/>
      <c r="FJ165" s="146"/>
      <c r="FK165" s="146"/>
      <c r="FL165" s="146"/>
      <c r="FM165" s="146"/>
      <c r="FN165" s="146"/>
      <c r="FO165" s="146"/>
      <c r="FP165" s="146"/>
      <c r="FQ165" s="146"/>
      <c r="FR165" s="146"/>
      <c r="FS165" s="146"/>
      <c r="FT165" s="146"/>
      <c r="FU165" s="146"/>
      <c r="FV165" s="146"/>
      <c r="FW165" s="146"/>
      <c r="FX165" s="146"/>
      <c r="FY165" s="146"/>
      <c r="FZ165" s="146"/>
      <c r="GA165" s="146"/>
      <c r="GB165" s="146"/>
      <c r="GC165" s="146"/>
      <c r="GD165" s="146"/>
      <c r="GE165" s="146"/>
      <c r="GF165" s="146"/>
      <c r="GG165" s="146"/>
      <c r="GH165" s="146"/>
      <c r="GI165" s="146"/>
      <c r="GJ165" s="146"/>
      <c r="GK165" s="146"/>
      <c r="GL165" s="146"/>
      <c r="GM165" s="146"/>
      <c r="GN165" s="146"/>
      <c r="GO165" s="146"/>
      <c r="GP165" s="146"/>
      <c r="GQ165" s="146"/>
      <c r="GR165" s="146"/>
      <c r="GS165" s="146"/>
      <c r="GT165" s="146"/>
      <c r="GU165" s="146"/>
      <c r="GV165" s="146"/>
      <c r="GW165" s="146"/>
      <c r="GX165" s="146"/>
      <c r="GY165" s="146"/>
      <c r="GZ165" s="146"/>
      <c r="HA165" s="146"/>
      <c r="HB165" s="146"/>
      <c r="HC165" s="146"/>
      <c r="HD165" s="146"/>
      <c r="HE165" s="146"/>
      <c r="HF165" s="146"/>
      <c r="HG165" s="146"/>
      <c r="HH165" s="146"/>
      <c r="HI165" s="146"/>
      <c r="HJ165" s="146"/>
      <c r="HK165" s="146"/>
      <c r="HL165" s="146"/>
      <c r="HM165" s="146"/>
      <c r="HN165" s="146"/>
      <c r="HO165" s="146"/>
      <c r="HP165" s="146"/>
      <c r="HQ165" s="146"/>
      <c r="HR165" s="146"/>
      <c r="HS165" s="146"/>
      <c r="HT165" s="146"/>
      <c r="HU165" s="146"/>
      <c r="HV165" s="146"/>
      <c r="HW165" s="146"/>
      <c r="HX165" s="146"/>
      <c r="HY165" s="146"/>
      <c r="HZ165" s="146"/>
      <c r="IA165" s="146"/>
      <c r="IB165" s="146"/>
      <c r="IC165" s="146"/>
      <c r="ID165" s="146"/>
      <c r="IE165" s="146"/>
      <c r="IF165" s="146"/>
      <c r="IG165" s="146"/>
      <c r="IH165" s="146"/>
    </row>
    <row r="166" spans="1:242" ht="15.95" customHeight="1">
      <c r="A166" s="74"/>
      <c r="B166" s="75" t="s">
        <v>884</v>
      </c>
      <c r="C166" s="101">
        <f>SUM(C167:C168)</f>
        <v>0</v>
      </c>
      <c r="D166" s="101">
        <f t="shared" ref="D166:BO166" si="150">SUM(D167:D168)</f>
        <v>0</v>
      </c>
      <c r="E166" s="101">
        <f>SUM(E167:E168)</f>
        <v>0</v>
      </c>
      <c r="F166" s="101">
        <f t="shared" si="150"/>
        <v>0</v>
      </c>
      <c r="G166" s="101">
        <f t="shared" si="150"/>
        <v>0</v>
      </c>
      <c r="H166" s="101">
        <f t="shared" si="150"/>
        <v>0</v>
      </c>
      <c r="I166" s="101">
        <f t="shared" si="150"/>
        <v>0</v>
      </c>
      <c r="J166" s="101">
        <f t="shared" si="150"/>
        <v>0</v>
      </c>
      <c r="K166" s="101">
        <f t="shared" si="150"/>
        <v>0</v>
      </c>
      <c r="L166" s="101">
        <f t="shared" si="150"/>
        <v>0</v>
      </c>
      <c r="M166" s="101">
        <f t="shared" si="150"/>
        <v>0</v>
      </c>
      <c r="N166" s="101">
        <f t="shared" si="150"/>
        <v>0</v>
      </c>
      <c r="O166" s="101">
        <f t="shared" si="150"/>
        <v>0</v>
      </c>
      <c r="P166" s="101">
        <f t="shared" si="150"/>
        <v>0</v>
      </c>
      <c r="Q166" s="101">
        <f t="shared" si="150"/>
        <v>0</v>
      </c>
      <c r="R166" s="101">
        <f t="shared" si="150"/>
        <v>0</v>
      </c>
      <c r="S166" s="101">
        <f t="shared" si="150"/>
        <v>0</v>
      </c>
      <c r="T166" s="101">
        <f t="shared" si="150"/>
        <v>0</v>
      </c>
      <c r="U166" s="101">
        <f t="shared" si="150"/>
        <v>0</v>
      </c>
      <c r="V166" s="101">
        <f t="shared" si="150"/>
        <v>0</v>
      </c>
      <c r="W166" s="101">
        <f t="shared" si="150"/>
        <v>0</v>
      </c>
      <c r="X166" s="101">
        <f t="shared" si="150"/>
        <v>0</v>
      </c>
      <c r="Y166" s="101">
        <f t="shared" si="150"/>
        <v>0</v>
      </c>
      <c r="Z166" s="101">
        <f t="shared" si="150"/>
        <v>0</v>
      </c>
      <c r="AA166" s="101">
        <f t="shared" si="150"/>
        <v>0</v>
      </c>
      <c r="AB166" s="101">
        <f t="shared" si="150"/>
        <v>0</v>
      </c>
      <c r="AC166" s="101">
        <f t="shared" si="150"/>
        <v>0</v>
      </c>
      <c r="AD166" s="101">
        <f t="shared" si="150"/>
        <v>0</v>
      </c>
      <c r="AE166" s="101">
        <f t="shared" si="150"/>
        <v>0</v>
      </c>
      <c r="AF166" s="101">
        <f t="shared" si="150"/>
        <v>0</v>
      </c>
      <c r="AG166" s="101">
        <f t="shared" si="150"/>
        <v>0</v>
      </c>
      <c r="AH166" s="101">
        <f t="shared" si="150"/>
        <v>0</v>
      </c>
      <c r="AI166" s="101">
        <f t="shared" si="150"/>
        <v>0</v>
      </c>
      <c r="AJ166" s="101">
        <f t="shared" si="150"/>
        <v>0</v>
      </c>
      <c r="AK166" s="101">
        <f t="shared" si="150"/>
        <v>0</v>
      </c>
      <c r="AL166" s="101">
        <f t="shared" si="150"/>
        <v>0</v>
      </c>
      <c r="AM166" s="101">
        <f t="shared" si="150"/>
        <v>0</v>
      </c>
      <c r="AN166" s="101">
        <f t="shared" si="150"/>
        <v>0</v>
      </c>
      <c r="AO166" s="101">
        <f t="shared" si="150"/>
        <v>0</v>
      </c>
      <c r="AP166" s="101">
        <f t="shared" si="150"/>
        <v>0</v>
      </c>
      <c r="AQ166" s="101">
        <f t="shared" si="150"/>
        <v>0</v>
      </c>
      <c r="AR166" s="101">
        <f t="shared" si="150"/>
        <v>0</v>
      </c>
      <c r="AS166" s="101">
        <f t="shared" si="150"/>
        <v>0</v>
      </c>
      <c r="AT166" s="101">
        <f t="shared" si="150"/>
        <v>0</v>
      </c>
      <c r="AU166" s="101">
        <f t="shared" si="150"/>
        <v>0</v>
      </c>
      <c r="AV166" s="101">
        <f t="shared" si="150"/>
        <v>0</v>
      </c>
      <c r="AW166" s="101">
        <f t="shared" si="150"/>
        <v>0</v>
      </c>
      <c r="AX166" s="101">
        <f t="shared" si="150"/>
        <v>0</v>
      </c>
      <c r="AY166" s="101">
        <f t="shared" si="150"/>
        <v>0</v>
      </c>
      <c r="AZ166" s="101">
        <f t="shared" si="150"/>
        <v>0</v>
      </c>
      <c r="BA166" s="101">
        <f t="shared" si="150"/>
        <v>0</v>
      </c>
      <c r="BB166" s="101">
        <f t="shared" si="150"/>
        <v>0</v>
      </c>
      <c r="BC166" s="101">
        <f t="shared" si="150"/>
        <v>0</v>
      </c>
      <c r="BD166" s="101">
        <f t="shared" si="150"/>
        <v>0</v>
      </c>
      <c r="BE166" s="101">
        <f t="shared" si="150"/>
        <v>0</v>
      </c>
      <c r="BF166" s="101">
        <f t="shared" si="150"/>
        <v>0</v>
      </c>
      <c r="BG166" s="101">
        <f t="shared" si="150"/>
        <v>0</v>
      </c>
      <c r="BH166" s="101">
        <f t="shared" si="150"/>
        <v>0</v>
      </c>
      <c r="BI166" s="101">
        <f t="shared" si="150"/>
        <v>0</v>
      </c>
      <c r="BJ166" s="101">
        <f t="shared" si="150"/>
        <v>0</v>
      </c>
      <c r="BK166" s="101">
        <f t="shared" si="150"/>
        <v>0</v>
      </c>
      <c r="BL166" s="101">
        <f t="shared" si="150"/>
        <v>0</v>
      </c>
      <c r="BM166" s="101">
        <f t="shared" si="150"/>
        <v>0</v>
      </c>
      <c r="BN166" s="101">
        <f t="shared" si="150"/>
        <v>0</v>
      </c>
      <c r="BO166" s="101">
        <f t="shared" si="150"/>
        <v>0</v>
      </c>
      <c r="BP166" s="101">
        <f t="shared" ref="BP166:CB166" si="151">SUM(BP167:BP168)</f>
        <v>0</v>
      </c>
      <c r="BQ166" s="101">
        <f t="shared" si="151"/>
        <v>0</v>
      </c>
      <c r="BR166" s="101">
        <f t="shared" si="151"/>
        <v>0</v>
      </c>
      <c r="BS166" s="101">
        <f t="shared" si="151"/>
        <v>0</v>
      </c>
      <c r="BT166" s="101">
        <f t="shared" si="151"/>
        <v>0</v>
      </c>
      <c r="BU166" s="101">
        <f t="shared" si="151"/>
        <v>0</v>
      </c>
      <c r="BV166" s="101">
        <f t="shared" si="151"/>
        <v>0</v>
      </c>
      <c r="BW166" s="101">
        <f t="shared" si="151"/>
        <v>0</v>
      </c>
      <c r="BX166" s="101">
        <f t="shared" si="151"/>
        <v>0</v>
      </c>
      <c r="BY166" s="101">
        <f t="shared" si="151"/>
        <v>0</v>
      </c>
      <c r="BZ166" s="101">
        <f t="shared" si="151"/>
        <v>0</v>
      </c>
      <c r="CA166" s="101">
        <f t="shared" si="151"/>
        <v>0</v>
      </c>
      <c r="CB166" s="101">
        <f t="shared" si="151"/>
        <v>0</v>
      </c>
      <c r="CE166" s="146"/>
      <c r="CF166" s="146"/>
      <c r="CG166" s="146"/>
      <c r="CH166" s="146"/>
      <c r="CI166" s="146"/>
    </row>
    <row r="167" spans="1:242" ht="15.95" customHeight="1">
      <c r="A167" s="76">
        <v>2002</v>
      </c>
      <c r="B167" s="77" t="s">
        <v>327</v>
      </c>
      <c r="C167" s="101">
        <f>+D167+G167+J167+O167+T167+Y167+AE167+AR167+AV167+BB167+BI167+BP167+BU167+BY167+BM167</f>
        <v>0</v>
      </c>
      <c r="D167" s="101">
        <f>SUM(F167:F167)</f>
        <v>0</v>
      </c>
      <c r="E167" s="99">
        <v>0</v>
      </c>
      <c r="F167" s="99">
        <v>0</v>
      </c>
      <c r="G167" s="101">
        <f t="shared" ref="G167:G168" si="152">SUM(H167:I167)</f>
        <v>0</v>
      </c>
      <c r="H167" s="99">
        <v>0</v>
      </c>
      <c r="I167" s="99" t="s">
        <v>767</v>
      </c>
      <c r="J167" s="101">
        <f t="shared" ref="J167:J168" si="153">SUM(K167:N167)</f>
        <v>0</v>
      </c>
      <c r="K167" s="99">
        <v>0</v>
      </c>
      <c r="L167" s="99">
        <v>0</v>
      </c>
      <c r="M167" s="99">
        <v>0</v>
      </c>
      <c r="N167" s="99">
        <v>0</v>
      </c>
      <c r="O167" s="101">
        <f t="shared" ref="O167:O168" si="154">SUM(P167:S167)</f>
        <v>0</v>
      </c>
      <c r="P167" s="99">
        <v>0</v>
      </c>
      <c r="Q167" s="99">
        <v>0</v>
      </c>
      <c r="R167" s="99">
        <v>0</v>
      </c>
      <c r="S167" s="99">
        <v>0</v>
      </c>
      <c r="T167" s="101">
        <f t="shared" ref="T167:T168" si="155">SUM(U167:X167)</f>
        <v>0</v>
      </c>
      <c r="U167" s="99">
        <v>0</v>
      </c>
      <c r="V167" s="99">
        <v>0</v>
      </c>
      <c r="W167" s="99">
        <v>0</v>
      </c>
      <c r="X167" s="99">
        <v>0</v>
      </c>
      <c r="Y167" s="101">
        <f t="shared" ref="Y167:Y168" si="156">SUM(Z167:AD167)</f>
        <v>0</v>
      </c>
      <c r="Z167" s="99">
        <v>0</v>
      </c>
      <c r="AA167" s="99">
        <v>0</v>
      </c>
      <c r="AB167" s="99">
        <v>0</v>
      </c>
      <c r="AC167" s="99">
        <v>0</v>
      </c>
      <c r="AD167" s="99">
        <v>0</v>
      </c>
      <c r="AE167" s="101">
        <f t="shared" ref="AE167:AE168" si="157">SUM(AF167:AQ167)</f>
        <v>0</v>
      </c>
      <c r="AF167" s="99">
        <v>0</v>
      </c>
      <c r="AG167" s="99">
        <v>0</v>
      </c>
      <c r="AH167" s="99">
        <v>0</v>
      </c>
      <c r="AI167" s="99">
        <v>0</v>
      </c>
      <c r="AJ167" s="99">
        <v>0</v>
      </c>
      <c r="AK167" s="99">
        <v>0</v>
      </c>
      <c r="AL167" s="99" t="s">
        <v>767</v>
      </c>
      <c r="AM167" s="99">
        <v>0</v>
      </c>
      <c r="AN167" s="99" t="s">
        <v>767</v>
      </c>
      <c r="AO167" s="99">
        <v>0</v>
      </c>
      <c r="AP167" s="99">
        <v>0</v>
      </c>
      <c r="AQ167" s="99">
        <v>0</v>
      </c>
      <c r="AR167" s="101">
        <f t="shared" ref="AR167:AR168" si="158">SUM(AS167:AU167)</f>
        <v>0</v>
      </c>
      <c r="AS167" s="99">
        <v>0</v>
      </c>
      <c r="AT167" s="99">
        <v>0</v>
      </c>
      <c r="AU167" s="99">
        <v>0</v>
      </c>
      <c r="AV167" s="101">
        <f t="shared" ref="AV167:AV168" si="159">SUM(AW167:BA167)</f>
        <v>0</v>
      </c>
      <c r="AW167" s="99">
        <v>0</v>
      </c>
      <c r="AX167" s="99">
        <v>0</v>
      </c>
      <c r="AY167" s="99" t="s">
        <v>767</v>
      </c>
      <c r="AZ167" s="99">
        <v>0</v>
      </c>
      <c r="BA167" s="99">
        <v>0</v>
      </c>
      <c r="BB167" s="101">
        <f t="shared" ref="BB167:BB168" si="160">SUM(BC167:BH167)</f>
        <v>0</v>
      </c>
      <c r="BC167" s="99">
        <v>0</v>
      </c>
      <c r="BD167" s="99">
        <v>0</v>
      </c>
      <c r="BE167" s="99">
        <v>0</v>
      </c>
      <c r="BF167" s="99">
        <v>0</v>
      </c>
      <c r="BG167" s="99">
        <v>0</v>
      </c>
      <c r="BH167" s="99">
        <v>0</v>
      </c>
      <c r="BI167" s="101">
        <f t="shared" ref="BI167:BI168" si="161">SUM(BJ167:BL167)</f>
        <v>0</v>
      </c>
      <c r="BJ167" s="99">
        <v>0</v>
      </c>
      <c r="BK167" s="99">
        <v>0</v>
      </c>
      <c r="BL167" s="99">
        <v>0</v>
      </c>
      <c r="BM167" s="101">
        <f t="shared" ref="BM167:BM168" si="162">SUM(BN167:BO167)</f>
        <v>0</v>
      </c>
      <c r="BN167" s="99">
        <v>0</v>
      </c>
      <c r="BO167" s="99">
        <v>0</v>
      </c>
      <c r="BP167" s="101">
        <f t="shared" ref="BP167:BP168" si="163">SUM(BQ167:BT167)</f>
        <v>0</v>
      </c>
      <c r="BQ167" s="99">
        <v>0</v>
      </c>
      <c r="BR167" s="99">
        <v>0</v>
      </c>
      <c r="BS167" s="99">
        <v>0</v>
      </c>
      <c r="BT167" s="99">
        <v>0</v>
      </c>
      <c r="BU167" s="101">
        <f t="shared" ref="BU167:BU168" si="164">SUM(BV167:BX167)</f>
        <v>0</v>
      </c>
      <c r="BV167" s="99">
        <v>0</v>
      </c>
      <c r="BW167" s="99">
        <v>0</v>
      </c>
      <c r="BX167" s="99">
        <v>0</v>
      </c>
      <c r="BY167" s="101">
        <f t="shared" ref="BY167:BY168" si="165">SUM(BZ167:CB167)</f>
        <v>0</v>
      </c>
      <c r="BZ167" s="99">
        <v>0</v>
      </c>
      <c r="CA167" s="99">
        <v>0</v>
      </c>
      <c r="CB167" s="99">
        <v>0</v>
      </c>
      <c r="CJ167" s="146"/>
      <c r="CK167" s="146"/>
      <c r="CL167" s="146"/>
      <c r="CM167" s="146"/>
    </row>
    <row r="168" spans="1:242" ht="15.95" customHeight="1">
      <c r="A168" s="76">
        <v>2003</v>
      </c>
      <c r="B168" s="268" t="s">
        <v>556</v>
      </c>
      <c r="C168" s="101">
        <f>+D168+G168+J168+O168+T168+Y168+AE168+AR168+AV168+BB168+BI168+BP168+BU168+BY168+BM168</f>
        <v>0</v>
      </c>
      <c r="D168" s="101">
        <f>SUM(F168:F168)</f>
        <v>0</v>
      </c>
      <c r="E168" s="99">
        <v>0</v>
      </c>
      <c r="F168" s="99">
        <v>0</v>
      </c>
      <c r="G168" s="101">
        <f t="shared" si="152"/>
        <v>0</v>
      </c>
      <c r="H168" s="99">
        <v>0</v>
      </c>
      <c r="I168" s="99">
        <v>0</v>
      </c>
      <c r="J168" s="101">
        <f t="shared" si="153"/>
        <v>0</v>
      </c>
      <c r="K168" s="99">
        <v>0</v>
      </c>
      <c r="L168" s="99">
        <v>0</v>
      </c>
      <c r="M168" s="99">
        <v>0</v>
      </c>
      <c r="N168" s="99">
        <v>0</v>
      </c>
      <c r="O168" s="101">
        <f t="shared" si="154"/>
        <v>0</v>
      </c>
      <c r="P168" s="99">
        <v>0</v>
      </c>
      <c r="Q168" s="99">
        <v>0</v>
      </c>
      <c r="R168" s="99">
        <v>0</v>
      </c>
      <c r="S168" s="99">
        <v>0</v>
      </c>
      <c r="T168" s="101">
        <f t="shared" si="155"/>
        <v>0</v>
      </c>
      <c r="U168" s="99">
        <v>0</v>
      </c>
      <c r="V168" s="99" t="s">
        <v>767</v>
      </c>
      <c r="W168" s="99">
        <v>0</v>
      </c>
      <c r="X168" s="99">
        <v>0</v>
      </c>
      <c r="Y168" s="101">
        <f t="shared" si="156"/>
        <v>0</v>
      </c>
      <c r="Z168" s="99">
        <v>0</v>
      </c>
      <c r="AA168" s="99">
        <v>0</v>
      </c>
      <c r="AB168" s="99">
        <v>0</v>
      </c>
      <c r="AC168" s="99">
        <v>0</v>
      </c>
      <c r="AD168" s="99">
        <v>0</v>
      </c>
      <c r="AE168" s="101">
        <f t="shared" si="157"/>
        <v>0</v>
      </c>
      <c r="AF168" s="99">
        <v>0</v>
      </c>
      <c r="AG168" s="99" t="s">
        <v>767</v>
      </c>
      <c r="AH168" s="99">
        <v>0</v>
      </c>
      <c r="AI168" s="99" t="s">
        <v>767</v>
      </c>
      <c r="AJ168" s="99">
        <v>0</v>
      </c>
      <c r="AK168" s="99">
        <v>0</v>
      </c>
      <c r="AL168" s="99" t="s">
        <v>767</v>
      </c>
      <c r="AM168" s="99">
        <v>0</v>
      </c>
      <c r="AN168" s="99" t="s">
        <v>767</v>
      </c>
      <c r="AO168" s="99">
        <v>0</v>
      </c>
      <c r="AP168" s="99">
        <v>0</v>
      </c>
      <c r="AQ168" s="99">
        <v>0</v>
      </c>
      <c r="AR168" s="101">
        <f t="shared" si="158"/>
        <v>0</v>
      </c>
      <c r="AS168" s="99">
        <v>0</v>
      </c>
      <c r="AT168" s="99">
        <v>0</v>
      </c>
      <c r="AU168" s="99">
        <v>0</v>
      </c>
      <c r="AV168" s="101">
        <f t="shared" si="159"/>
        <v>0</v>
      </c>
      <c r="AW168" s="99">
        <v>0</v>
      </c>
      <c r="AX168" s="99">
        <v>0</v>
      </c>
      <c r="AY168" s="99" t="s">
        <v>767</v>
      </c>
      <c r="AZ168" s="99">
        <v>0</v>
      </c>
      <c r="BA168" s="99">
        <v>0</v>
      </c>
      <c r="BB168" s="101">
        <f t="shared" si="160"/>
        <v>0</v>
      </c>
      <c r="BC168" s="99">
        <v>0</v>
      </c>
      <c r="BD168" s="99">
        <v>0</v>
      </c>
      <c r="BE168" s="99">
        <v>0</v>
      </c>
      <c r="BF168" s="99">
        <v>0</v>
      </c>
      <c r="BG168" s="99">
        <v>0</v>
      </c>
      <c r="BH168" s="99">
        <v>0</v>
      </c>
      <c r="BI168" s="101">
        <f t="shared" si="161"/>
        <v>0</v>
      </c>
      <c r="BJ168" s="99">
        <v>0</v>
      </c>
      <c r="BK168" s="99" t="s">
        <v>767</v>
      </c>
      <c r="BL168" s="99">
        <v>0</v>
      </c>
      <c r="BM168" s="101">
        <f t="shared" si="162"/>
        <v>0</v>
      </c>
      <c r="BN168" s="99">
        <v>0</v>
      </c>
      <c r="BO168" s="99">
        <v>0</v>
      </c>
      <c r="BP168" s="101">
        <f t="shared" si="163"/>
        <v>0</v>
      </c>
      <c r="BQ168" s="99">
        <v>0</v>
      </c>
      <c r="BR168" s="99">
        <v>0</v>
      </c>
      <c r="BS168" s="99">
        <v>0</v>
      </c>
      <c r="BT168" s="99">
        <v>0</v>
      </c>
      <c r="BU168" s="101">
        <f t="shared" si="164"/>
        <v>0</v>
      </c>
      <c r="BV168" s="99">
        <v>0</v>
      </c>
      <c r="BW168" s="99">
        <v>0</v>
      </c>
      <c r="BX168" s="99">
        <v>0</v>
      </c>
      <c r="BY168" s="101">
        <f t="shared" si="165"/>
        <v>0</v>
      </c>
      <c r="BZ168" s="99">
        <v>0</v>
      </c>
      <c r="CA168" s="99">
        <v>0</v>
      </c>
      <c r="CB168" s="99">
        <v>0</v>
      </c>
      <c r="CN168" s="146"/>
    </row>
    <row r="169" spans="1:242" ht="15.95" customHeight="1">
      <c r="A169" s="74"/>
      <c r="B169" s="75" t="s">
        <v>740</v>
      </c>
      <c r="C169" s="101">
        <f>SUM(C170:C171)</f>
        <v>10</v>
      </c>
      <c r="D169" s="101">
        <f t="shared" ref="D169:BO169" si="166">SUM(D170:D171)</f>
        <v>0</v>
      </c>
      <c r="E169" s="101">
        <f>SUM(E170:E171)</f>
        <v>0</v>
      </c>
      <c r="F169" s="101">
        <f t="shared" si="166"/>
        <v>0</v>
      </c>
      <c r="G169" s="101">
        <f t="shared" si="166"/>
        <v>0</v>
      </c>
      <c r="H169" s="101">
        <f t="shared" si="166"/>
        <v>0</v>
      </c>
      <c r="I169" s="101">
        <f t="shared" si="166"/>
        <v>0</v>
      </c>
      <c r="J169" s="101">
        <f t="shared" si="166"/>
        <v>5</v>
      </c>
      <c r="K169" s="101">
        <f t="shared" si="166"/>
        <v>0</v>
      </c>
      <c r="L169" s="101">
        <f t="shared" si="166"/>
        <v>5</v>
      </c>
      <c r="M169" s="101">
        <f t="shared" si="166"/>
        <v>0</v>
      </c>
      <c r="N169" s="101">
        <f t="shared" si="166"/>
        <v>0</v>
      </c>
      <c r="O169" s="101">
        <f t="shared" si="166"/>
        <v>0</v>
      </c>
      <c r="P169" s="101">
        <f t="shared" si="166"/>
        <v>0</v>
      </c>
      <c r="Q169" s="101">
        <f t="shared" si="166"/>
        <v>0</v>
      </c>
      <c r="R169" s="101">
        <f t="shared" si="166"/>
        <v>0</v>
      </c>
      <c r="S169" s="101">
        <f t="shared" si="166"/>
        <v>0</v>
      </c>
      <c r="T169" s="101">
        <f t="shared" si="166"/>
        <v>0</v>
      </c>
      <c r="U169" s="101">
        <f t="shared" si="166"/>
        <v>0</v>
      </c>
      <c r="V169" s="101">
        <f t="shared" si="166"/>
        <v>0</v>
      </c>
      <c r="W169" s="101">
        <f t="shared" si="166"/>
        <v>0</v>
      </c>
      <c r="X169" s="101">
        <f t="shared" si="166"/>
        <v>0</v>
      </c>
      <c r="Y169" s="101">
        <f t="shared" si="166"/>
        <v>0</v>
      </c>
      <c r="Z169" s="101">
        <f t="shared" si="166"/>
        <v>0</v>
      </c>
      <c r="AA169" s="101">
        <f t="shared" si="166"/>
        <v>0</v>
      </c>
      <c r="AB169" s="101">
        <f t="shared" si="166"/>
        <v>0</v>
      </c>
      <c r="AC169" s="101">
        <f t="shared" si="166"/>
        <v>0</v>
      </c>
      <c r="AD169" s="101">
        <f t="shared" si="166"/>
        <v>0</v>
      </c>
      <c r="AE169" s="101">
        <f t="shared" si="166"/>
        <v>5</v>
      </c>
      <c r="AF169" s="101">
        <f t="shared" si="166"/>
        <v>0</v>
      </c>
      <c r="AG169" s="101">
        <f t="shared" si="166"/>
        <v>0</v>
      </c>
      <c r="AH169" s="101">
        <f t="shared" si="166"/>
        <v>0</v>
      </c>
      <c r="AI169" s="101">
        <f t="shared" si="166"/>
        <v>0</v>
      </c>
      <c r="AJ169" s="101">
        <f t="shared" si="166"/>
        <v>0</v>
      </c>
      <c r="AK169" s="101">
        <f t="shared" si="166"/>
        <v>0</v>
      </c>
      <c r="AL169" s="101">
        <f t="shared" si="166"/>
        <v>5</v>
      </c>
      <c r="AM169" s="101">
        <f t="shared" si="166"/>
        <v>0</v>
      </c>
      <c r="AN169" s="101">
        <f t="shared" si="166"/>
        <v>0</v>
      </c>
      <c r="AO169" s="101">
        <f t="shared" si="166"/>
        <v>0</v>
      </c>
      <c r="AP169" s="101">
        <f t="shared" si="166"/>
        <v>0</v>
      </c>
      <c r="AQ169" s="101">
        <f t="shared" si="166"/>
        <v>0</v>
      </c>
      <c r="AR169" s="101">
        <f t="shared" si="166"/>
        <v>0</v>
      </c>
      <c r="AS169" s="101">
        <f t="shared" si="166"/>
        <v>0</v>
      </c>
      <c r="AT169" s="101">
        <f t="shared" si="166"/>
        <v>0</v>
      </c>
      <c r="AU169" s="101">
        <f t="shared" si="166"/>
        <v>0</v>
      </c>
      <c r="AV169" s="101">
        <f t="shared" si="166"/>
        <v>0</v>
      </c>
      <c r="AW169" s="101">
        <f t="shared" si="166"/>
        <v>0</v>
      </c>
      <c r="AX169" s="101">
        <f t="shared" si="166"/>
        <v>0</v>
      </c>
      <c r="AY169" s="101">
        <f t="shared" si="166"/>
        <v>0</v>
      </c>
      <c r="AZ169" s="101">
        <f t="shared" si="166"/>
        <v>0</v>
      </c>
      <c r="BA169" s="101">
        <f t="shared" si="166"/>
        <v>0</v>
      </c>
      <c r="BB169" s="101">
        <f t="shared" si="166"/>
        <v>0</v>
      </c>
      <c r="BC169" s="101">
        <f t="shared" si="166"/>
        <v>0</v>
      </c>
      <c r="BD169" s="101">
        <f t="shared" si="166"/>
        <v>0</v>
      </c>
      <c r="BE169" s="101">
        <f t="shared" si="166"/>
        <v>0</v>
      </c>
      <c r="BF169" s="101">
        <f t="shared" si="166"/>
        <v>0</v>
      </c>
      <c r="BG169" s="101">
        <f t="shared" si="166"/>
        <v>0</v>
      </c>
      <c r="BH169" s="101">
        <f t="shared" si="166"/>
        <v>0</v>
      </c>
      <c r="BI169" s="101">
        <f t="shared" si="166"/>
        <v>0</v>
      </c>
      <c r="BJ169" s="101">
        <f t="shared" si="166"/>
        <v>0</v>
      </c>
      <c r="BK169" s="101">
        <f t="shared" si="166"/>
        <v>0</v>
      </c>
      <c r="BL169" s="101">
        <f t="shared" si="166"/>
        <v>0</v>
      </c>
      <c r="BM169" s="101">
        <f t="shared" si="166"/>
        <v>0</v>
      </c>
      <c r="BN169" s="101">
        <f t="shared" si="166"/>
        <v>0</v>
      </c>
      <c r="BO169" s="101">
        <f t="shared" si="166"/>
        <v>0</v>
      </c>
      <c r="BP169" s="101">
        <f t="shared" ref="BP169:CB169" si="167">SUM(BP170:BP171)</f>
        <v>0</v>
      </c>
      <c r="BQ169" s="101">
        <f t="shared" si="167"/>
        <v>0</v>
      </c>
      <c r="BR169" s="101">
        <f t="shared" si="167"/>
        <v>0</v>
      </c>
      <c r="BS169" s="101">
        <f t="shared" si="167"/>
        <v>0</v>
      </c>
      <c r="BT169" s="101">
        <f t="shared" si="167"/>
        <v>0</v>
      </c>
      <c r="BU169" s="101">
        <f t="shared" si="167"/>
        <v>0</v>
      </c>
      <c r="BV169" s="101">
        <f t="shared" si="167"/>
        <v>0</v>
      </c>
      <c r="BW169" s="101">
        <f t="shared" si="167"/>
        <v>0</v>
      </c>
      <c r="BX169" s="101">
        <f t="shared" si="167"/>
        <v>0</v>
      </c>
      <c r="BY169" s="101">
        <f t="shared" si="167"/>
        <v>0</v>
      </c>
      <c r="BZ169" s="101">
        <f t="shared" si="167"/>
        <v>0</v>
      </c>
      <c r="CA169" s="101">
        <f t="shared" si="167"/>
        <v>0</v>
      </c>
      <c r="CB169" s="101">
        <f t="shared" si="167"/>
        <v>0</v>
      </c>
      <c r="CO169" s="146"/>
      <c r="CP169" s="146"/>
      <c r="CQ169" s="146"/>
      <c r="CR169" s="146"/>
      <c r="CS169" s="146"/>
      <c r="CT169" s="146"/>
      <c r="CU169" s="146"/>
      <c r="CV169" s="146"/>
      <c r="CW169" s="146"/>
      <c r="CX169" s="146"/>
      <c r="CY169" s="146"/>
      <c r="CZ169" s="146"/>
      <c r="DA169" s="146"/>
      <c r="DB169" s="146"/>
      <c r="DC169" s="146"/>
      <c r="DD169" s="146"/>
      <c r="DE169" s="146"/>
      <c r="DF169" s="146"/>
      <c r="DG169" s="146"/>
      <c r="DH169" s="146"/>
      <c r="DI169" s="146"/>
      <c r="DJ169" s="146"/>
      <c r="DK169" s="146"/>
      <c r="DL169" s="146"/>
      <c r="DM169" s="146"/>
      <c r="DN169" s="146"/>
      <c r="DO169" s="146"/>
      <c r="DP169" s="146"/>
      <c r="DQ169" s="146"/>
      <c r="DR169" s="146"/>
      <c r="DS169" s="146"/>
      <c r="DT169" s="146"/>
      <c r="DU169" s="146"/>
      <c r="DV169" s="146"/>
      <c r="DW169" s="146"/>
      <c r="DX169" s="146"/>
      <c r="DY169" s="146"/>
      <c r="DZ169" s="146"/>
      <c r="EA169" s="146"/>
      <c r="EB169" s="146"/>
      <c r="EC169" s="146"/>
      <c r="ED169" s="146"/>
      <c r="EE169" s="146"/>
      <c r="EF169" s="146"/>
      <c r="EG169" s="146"/>
      <c r="EH169" s="146"/>
      <c r="EI169" s="146"/>
      <c r="EJ169" s="146"/>
      <c r="EK169" s="146"/>
      <c r="EL169" s="146"/>
      <c r="EM169" s="146"/>
      <c r="EN169" s="146"/>
      <c r="EO169" s="146"/>
      <c r="EP169" s="146"/>
      <c r="EQ169" s="146"/>
      <c r="ER169" s="146"/>
      <c r="ES169" s="146"/>
      <c r="ET169" s="146"/>
      <c r="EU169" s="146"/>
      <c r="EV169" s="146"/>
      <c r="EW169" s="146"/>
      <c r="EX169" s="146"/>
      <c r="EY169" s="146"/>
      <c r="EZ169" s="146"/>
      <c r="FA169" s="146"/>
      <c r="FB169" s="146"/>
      <c r="FC169" s="146"/>
      <c r="FD169" s="146"/>
      <c r="FE169" s="146"/>
      <c r="FF169" s="146"/>
      <c r="FG169" s="146"/>
      <c r="FH169" s="146"/>
      <c r="FI169" s="146"/>
      <c r="FJ169" s="146"/>
      <c r="FK169" s="146"/>
      <c r="FL169" s="146"/>
      <c r="FM169" s="146"/>
      <c r="FN169" s="146"/>
      <c r="FO169" s="146"/>
      <c r="FP169" s="146"/>
      <c r="FQ169" s="146"/>
      <c r="FR169" s="146"/>
      <c r="FS169" s="146"/>
      <c r="FT169" s="146"/>
      <c r="FU169" s="146"/>
      <c r="FV169" s="146"/>
      <c r="FW169" s="146"/>
      <c r="FX169" s="146"/>
      <c r="FY169" s="146"/>
      <c r="FZ169" s="146"/>
      <c r="GA169" s="146"/>
      <c r="GB169" s="146"/>
      <c r="GC169" s="146"/>
      <c r="GD169" s="146"/>
      <c r="GE169" s="146"/>
      <c r="GF169" s="146"/>
      <c r="GG169" s="146"/>
      <c r="GH169" s="146"/>
      <c r="GI169" s="146"/>
      <c r="GJ169" s="146"/>
      <c r="GK169" s="146"/>
      <c r="GL169" s="146"/>
      <c r="GM169" s="146"/>
      <c r="GN169" s="146"/>
      <c r="GO169" s="146"/>
      <c r="GP169" s="146"/>
      <c r="GQ169" s="146"/>
      <c r="GR169" s="146"/>
      <c r="GS169" s="146"/>
      <c r="GT169" s="146"/>
      <c r="GU169" s="146"/>
      <c r="GV169" s="146"/>
      <c r="GW169" s="146"/>
      <c r="GX169" s="146"/>
      <c r="GY169" s="146"/>
      <c r="GZ169" s="146"/>
      <c r="HA169" s="146"/>
      <c r="HB169" s="146"/>
      <c r="HC169" s="146"/>
      <c r="HD169" s="146"/>
      <c r="HE169" s="146"/>
      <c r="HF169" s="146"/>
      <c r="HG169" s="146"/>
      <c r="HH169" s="146"/>
      <c r="HI169" s="146"/>
      <c r="HJ169" s="146"/>
      <c r="HK169" s="146"/>
      <c r="HL169" s="146"/>
      <c r="HM169" s="146"/>
      <c r="HN169" s="146"/>
      <c r="HO169" s="146"/>
      <c r="HP169" s="146"/>
      <c r="HQ169" s="146"/>
      <c r="HR169" s="146"/>
      <c r="HS169" s="146"/>
      <c r="HT169" s="146"/>
      <c r="HU169" s="146"/>
      <c r="HV169" s="146"/>
      <c r="HW169" s="146"/>
      <c r="HX169" s="146"/>
      <c r="HY169" s="146"/>
      <c r="HZ169" s="146"/>
      <c r="IA169" s="146"/>
      <c r="IB169" s="146"/>
      <c r="IC169" s="146"/>
      <c r="ID169" s="146"/>
      <c r="IE169" s="146"/>
      <c r="IF169" s="146"/>
      <c r="IG169" s="146"/>
      <c r="IH169" s="146"/>
    </row>
    <row r="170" spans="1:242" ht="15.95" customHeight="1">
      <c r="A170" s="76">
        <v>3001</v>
      </c>
      <c r="B170" s="77" t="s">
        <v>328</v>
      </c>
      <c r="C170" s="101">
        <f>+D170+G170+J170+O170+T170+Y170+AE170+AR170+AV170+BB170+BI170+BP170+BU170+BY170+BM170</f>
        <v>5</v>
      </c>
      <c r="D170" s="101">
        <f>SUM(F170:F170)</f>
        <v>0</v>
      </c>
      <c r="E170" s="99">
        <v>0</v>
      </c>
      <c r="F170" s="99">
        <v>0</v>
      </c>
      <c r="G170" s="101">
        <f t="shared" ref="G170:G171" si="168">SUM(H170:I170)</f>
        <v>0</v>
      </c>
      <c r="H170" s="99">
        <v>0</v>
      </c>
      <c r="I170" s="99">
        <v>0</v>
      </c>
      <c r="J170" s="101">
        <f t="shared" ref="J170:J171" si="169">SUM(K170:N170)</f>
        <v>5</v>
      </c>
      <c r="K170" s="99">
        <v>0</v>
      </c>
      <c r="L170" s="99">
        <v>5</v>
      </c>
      <c r="M170" s="99">
        <v>0</v>
      </c>
      <c r="N170" s="99">
        <v>0</v>
      </c>
      <c r="O170" s="101">
        <f t="shared" ref="O170:O171" si="170">SUM(P170:S170)</f>
        <v>0</v>
      </c>
      <c r="P170" s="99">
        <v>0</v>
      </c>
      <c r="Q170" s="99">
        <v>0</v>
      </c>
      <c r="R170" s="99">
        <v>0</v>
      </c>
      <c r="S170" s="99">
        <v>0</v>
      </c>
      <c r="T170" s="101">
        <f t="shared" ref="T170:T171" si="171">SUM(U170:X170)</f>
        <v>0</v>
      </c>
      <c r="U170" s="99">
        <v>0</v>
      </c>
      <c r="V170" s="99">
        <v>0</v>
      </c>
      <c r="W170" s="99">
        <v>0</v>
      </c>
      <c r="X170" s="99">
        <v>0</v>
      </c>
      <c r="Y170" s="101">
        <f t="shared" ref="Y170:Y171" si="172">SUM(Z170:AD170)</f>
        <v>0</v>
      </c>
      <c r="Z170" s="99">
        <v>0</v>
      </c>
      <c r="AA170" s="99">
        <v>0</v>
      </c>
      <c r="AB170" s="99">
        <v>0</v>
      </c>
      <c r="AC170" s="99">
        <v>0</v>
      </c>
      <c r="AD170" s="99">
        <v>0</v>
      </c>
      <c r="AE170" s="101">
        <f t="shared" ref="AE170:AE171" si="173">SUM(AF170:AQ170)</f>
        <v>0</v>
      </c>
      <c r="AF170" s="99">
        <v>0</v>
      </c>
      <c r="AG170" s="99" t="s">
        <v>767</v>
      </c>
      <c r="AH170" s="99">
        <v>0</v>
      </c>
      <c r="AI170" s="99">
        <v>0</v>
      </c>
      <c r="AJ170" s="99" t="s">
        <v>767</v>
      </c>
      <c r="AK170" s="99">
        <v>0</v>
      </c>
      <c r="AL170" s="99">
        <v>0</v>
      </c>
      <c r="AM170" s="99">
        <v>0</v>
      </c>
      <c r="AN170" s="99">
        <v>0</v>
      </c>
      <c r="AO170" s="99">
        <v>0</v>
      </c>
      <c r="AP170" s="99" t="s">
        <v>767</v>
      </c>
      <c r="AQ170" s="99">
        <v>0</v>
      </c>
      <c r="AR170" s="101">
        <f t="shared" ref="AR170:AR171" si="174">SUM(AS170:AU170)</f>
        <v>0</v>
      </c>
      <c r="AS170" s="99">
        <v>0</v>
      </c>
      <c r="AT170" s="99">
        <v>0</v>
      </c>
      <c r="AU170" s="99">
        <v>0</v>
      </c>
      <c r="AV170" s="101">
        <f t="shared" ref="AV170:AV171" si="175">SUM(AW170:BA170)</f>
        <v>0</v>
      </c>
      <c r="AW170" s="99">
        <v>0</v>
      </c>
      <c r="AX170" s="99">
        <v>0</v>
      </c>
      <c r="AY170" s="99" t="s">
        <v>767</v>
      </c>
      <c r="AZ170" s="99">
        <v>0</v>
      </c>
      <c r="BA170" s="99">
        <v>0</v>
      </c>
      <c r="BB170" s="101">
        <f t="shared" ref="BB170:BB171" si="176">SUM(BC170:BH170)</f>
        <v>0</v>
      </c>
      <c r="BC170" s="99">
        <v>0</v>
      </c>
      <c r="BD170" s="99">
        <v>0</v>
      </c>
      <c r="BE170" s="99">
        <v>0</v>
      </c>
      <c r="BF170" s="99">
        <v>0</v>
      </c>
      <c r="BG170" s="99">
        <v>0</v>
      </c>
      <c r="BH170" s="99">
        <v>0</v>
      </c>
      <c r="BI170" s="101">
        <f t="shared" ref="BI170:BI171" si="177">SUM(BJ170:BL170)</f>
        <v>0</v>
      </c>
      <c r="BJ170" s="99">
        <v>0</v>
      </c>
      <c r="BK170" s="99" t="s">
        <v>767</v>
      </c>
      <c r="BL170" s="99">
        <v>0</v>
      </c>
      <c r="BM170" s="101">
        <f t="shared" ref="BM170:BM171" si="178">SUM(BN170:BO170)</f>
        <v>0</v>
      </c>
      <c r="BN170" s="99">
        <v>0</v>
      </c>
      <c r="BO170" s="99">
        <v>0</v>
      </c>
      <c r="BP170" s="101">
        <f t="shared" ref="BP170:BP171" si="179">SUM(BQ170:BT170)</f>
        <v>0</v>
      </c>
      <c r="BQ170" s="99">
        <v>0</v>
      </c>
      <c r="BR170" s="99">
        <v>0</v>
      </c>
      <c r="BS170" s="99">
        <v>0</v>
      </c>
      <c r="BT170" s="99">
        <v>0</v>
      </c>
      <c r="BU170" s="101">
        <f t="shared" ref="BU170:BU171" si="180">SUM(BV170:BX170)</f>
        <v>0</v>
      </c>
      <c r="BV170" s="99">
        <v>0</v>
      </c>
      <c r="BW170" s="99">
        <v>0</v>
      </c>
      <c r="BX170" s="99">
        <v>0</v>
      </c>
      <c r="BY170" s="101">
        <f t="shared" ref="BY170:BY171" si="181">SUM(BZ170:CB170)</f>
        <v>0</v>
      </c>
      <c r="BZ170" s="99">
        <v>0</v>
      </c>
      <c r="CA170" s="99">
        <v>0</v>
      </c>
      <c r="CB170" s="99">
        <v>0</v>
      </c>
    </row>
    <row r="171" spans="1:242" ht="15.95" customHeight="1">
      <c r="A171" s="76">
        <v>3099</v>
      </c>
      <c r="B171" s="77" t="s">
        <v>329</v>
      </c>
      <c r="C171" s="101">
        <f>+D171+G171+J171+O171+T171+Y171+AE171+AR171+AV171+BB171+BI171+BP171+BU171+BY171+BM171</f>
        <v>5</v>
      </c>
      <c r="D171" s="101">
        <f>SUM(F171:F171)</f>
        <v>0</v>
      </c>
      <c r="E171" s="99">
        <v>0</v>
      </c>
      <c r="F171" s="99">
        <v>0</v>
      </c>
      <c r="G171" s="101">
        <f t="shared" si="168"/>
        <v>0</v>
      </c>
      <c r="H171" s="99">
        <v>0</v>
      </c>
      <c r="I171" s="99">
        <v>0</v>
      </c>
      <c r="J171" s="101">
        <f t="shared" si="169"/>
        <v>0</v>
      </c>
      <c r="K171" s="99">
        <v>0</v>
      </c>
      <c r="L171" s="99">
        <v>0</v>
      </c>
      <c r="M171" s="99">
        <v>0</v>
      </c>
      <c r="N171" s="99">
        <v>0</v>
      </c>
      <c r="O171" s="101">
        <f t="shared" si="170"/>
        <v>0</v>
      </c>
      <c r="P171" s="99">
        <v>0</v>
      </c>
      <c r="Q171" s="99">
        <v>0</v>
      </c>
      <c r="R171" s="99">
        <v>0</v>
      </c>
      <c r="S171" s="99">
        <v>0</v>
      </c>
      <c r="T171" s="101">
        <f t="shared" si="171"/>
        <v>0</v>
      </c>
      <c r="U171" s="99">
        <v>0</v>
      </c>
      <c r="V171" s="99">
        <v>0</v>
      </c>
      <c r="W171" s="99">
        <v>0</v>
      </c>
      <c r="X171" s="99">
        <v>0</v>
      </c>
      <c r="Y171" s="101">
        <f t="shared" si="172"/>
        <v>0</v>
      </c>
      <c r="Z171" s="99">
        <v>0</v>
      </c>
      <c r="AA171" s="99">
        <v>0</v>
      </c>
      <c r="AB171" s="99" t="s">
        <v>767</v>
      </c>
      <c r="AC171" s="99">
        <v>0</v>
      </c>
      <c r="AD171" s="99" t="s">
        <v>767</v>
      </c>
      <c r="AE171" s="101">
        <f t="shared" si="173"/>
        <v>5</v>
      </c>
      <c r="AF171" s="99">
        <v>0</v>
      </c>
      <c r="AG171" s="99">
        <v>0</v>
      </c>
      <c r="AH171" s="99">
        <v>0</v>
      </c>
      <c r="AI171" s="99" t="s">
        <v>767</v>
      </c>
      <c r="AJ171" s="99">
        <v>0</v>
      </c>
      <c r="AK171" s="99">
        <v>0</v>
      </c>
      <c r="AL171" s="99">
        <v>5</v>
      </c>
      <c r="AM171" s="99" t="s">
        <v>767</v>
      </c>
      <c r="AN171" s="99">
        <v>0</v>
      </c>
      <c r="AO171" s="99">
        <v>0</v>
      </c>
      <c r="AP171" s="99">
        <v>0</v>
      </c>
      <c r="AQ171" s="99">
        <v>0</v>
      </c>
      <c r="AR171" s="101">
        <f t="shared" si="174"/>
        <v>0</v>
      </c>
      <c r="AS171" s="99">
        <v>0</v>
      </c>
      <c r="AT171" s="99">
        <v>0</v>
      </c>
      <c r="AU171" s="99">
        <v>0</v>
      </c>
      <c r="AV171" s="101">
        <f t="shared" si="175"/>
        <v>0</v>
      </c>
      <c r="AW171" s="99">
        <v>0</v>
      </c>
      <c r="AX171" s="99">
        <v>0</v>
      </c>
      <c r="AY171" s="99">
        <v>0</v>
      </c>
      <c r="AZ171" s="99">
        <v>0</v>
      </c>
      <c r="BA171" s="99">
        <v>0</v>
      </c>
      <c r="BB171" s="101">
        <f t="shared" si="176"/>
        <v>0</v>
      </c>
      <c r="BC171" s="99">
        <v>0</v>
      </c>
      <c r="BD171" s="99">
        <v>0</v>
      </c>
      <c r="BE171" s="99">
        <v>0</v>
      </c>
      <c r="BF171" s="99">
        <v>0</v>
      </c>
      <c r="BG171" s="99" t="s">
        <v>767</v>
      </c>
      <c r="BH171" s="99">
        <v>0</v>
      </c>
      <c r="BI171" s="101">
        <f t="shared" si="177"/>
        <v>0</v>
      </c>
      <c r="BJ171" s="99">
        <v>0</v>
      </c>
      <c r="BK171" s="99">
        <v>0</v>
      </c>
      <c r="BL171" s="99">
        <v>0</v>
      </c>
      <c r="BM171" s="101">
        <f t="shared" si="178"/>
        <v>0</v>
      </c>
      <c r="BN171" s="99" t="s">
        <v>767</v>
      </c>
      <c r="BO171" s="99">
        <v>0</v>
      </c>
      <c r="BP171" s="101">
        <f t="shared" si="179"/>
        <v>0</v>
      </c>
      <c r="BQ171" s="99">
        <v>0</v>
      </c>
      <c r="BR171" s="99">
        <v>0</v>
      </c>
      <c r="BS171" s="99">
        <v>0</v>
      </c>
      <c r="BT171" s="99">
        <v>0</v>
      </c>
      <c r="BU171" s="101">
        <f t="shared" si="180"/>
        <v>0</v>
      </c>
      <c r="BV171" s="99">
        <v>0</v>
      </c>
      <c r="BW171" s="99">
        <v>0</v>
      </c>
      <c r="BX171" s="99">
        <v>0</v>
      </c>
      <c r="BY171" s="101">
        <f t="shared" si="181"/>
        <v>0</v>
      </c>
      <c r="BZ171" s="99">
        <v>0</v>
      </c>
      <c r="CA171" s="99" t="s">
        <v>767</v>
      </c>
      <c r="CB171" s="99">
        <v>0</v>
      </c>
      <c r="CC171" s="146"/>
      <c r="CD171" s="146"/>
      <c r="CE171" s="146"/>
      <c r="CF171" s="146"/>
      <c r="CG171" s="146"/>
      <c r="CH171" s="146"/>
      <c r="CI171" s="146"/>
      <c r="CJ171" s="146"/>
      <c r="CK171" s="146"/>
      <c r="CL171" s="146"/>
      <c r="CM171" s="146"/>
      <c r="CN171" s="146"/>
      <c r="CO171" s="146"/>
    </row>
    <row r="172" spans="1:242" ht="24" customHeight="1">
      <c r="A172" s="87"/>
      <c r="B172" s="75" t="s">
        <v>412</v>
      </c>
      <c r="C172" s="101">
        <f>SUM(C173:C176)</f>
        <v>369</v>
      </c>
      <c r="D172" s="101">
        <f t="shared" ref="D172:BP172" si="182">SUM(D173:D176)</f>
        <v>0</v>
      </c>
      <c r="E172" s="101">
        <f>SUM(E173:E176)</f>
        <v>15</v>
      </c>
      <c r="F172" s="101">
        <f t="shared" si="182"/>
        <v>0</v>
      </c>
      <c r="G172" s="101">
        <f t="shared" si="182"/>
        <v>0</v>
      </c>
      <c r="H172" s="101">
        <f t="shared" si="182"/>
        <v>0</v>
      </c>
      <c r="I172" s="101">
        <f t="shared" si="182"/>
        <v>0</v>
      </c>
      <c r="J172" s="101">
        <f t="shared" si="182"/>
        <v>20</v>
      </c>
      <c r="K172" s="101">
        <f t="shared" si="182"/>
        <v>0</v>
      </c>
      <c r="L172" s="101">
        <f t="shared" si="182"/>
        <v>15</v>
      </c>
      <c r="M172" s="101">
        <f t="shared" si="182"/>
        <v>0</v>
      </c>
      <c r="N172" s="101">
        <f t="shared" si="182"/>
        <v>5</v>
      </c>
      <c r="O172" s="101">
        <f t="shared" si="182"/>
        <v>0</v>
      </c>
      <c r="P172" s="101">
        <f t="shared" si="182"/>
        <v>0</v>
      </c>
      <c r="Q172" s="101">
        <f t="shared" si="182"/>
        <v>0</v>
      </c>
      <c r="R172" s="101">
        <f t="shared" si="182"/>
        <v>0</v>
      </c>
      <c r="S172" s="101">
        <f t="shared" si="182"/>
        <v>0</v>
      </c>
      <c r="T172" s="101">
        <f t="shared" si="182"/>
        <v>6</v>
      </c>
      <c r="U172" s="101">
        <f t="shared" si="182"/>
        <v>0</v>
      </c>
      <c r="V172" s="101">
        <f t="shared" si="182"/>
        <v>6</v>
      </c>
      <c r="W172" s="101">
        <f t="shared" si="182"/>
        <v>0</v>
      </c>
      <c r="X172" s="101">
        <f t="shared" si="182"/>
        <v>0</v>
      </c>
      <c r="Y172" s="101">
        <f t="shared" si="182"/>
        <v>22</v>
      </c>
      <c r="Z172" s="101">
        <f t="shared" si="182"/>
        <v>0</v>
      </c>
      <c r="AA172" s="101">
        <f t="shared" si="182"/>
        <v>0</v>
      </c>
      <c r="AB172" s="101">
        <f t="shared" si="182"/>
        <v>0</v>
      </c>
      <c r="AC172" s="101">
        <f t="shared" si="182"/>
        <v>7</v>
      </c>
      <c r="AD172" s="101">
        <f t="shared" si="182"/>
        <v>15</v>
      </c>
      <c r="AE172" s="101">
        <f t="shared" si="182"/>
        <v>265</v>
      </c>
      <c r="AF172" s="101">
        <f t="shared" si="182"/>
        <v>0</v>
      </c>
      <c r="AG172" s="101">
        <f t="shared" si="182"/>
        <v>22</v>
      </c>
      <c r="AH172" s="101">
        <f t="shared" si="182"/>
        <v>20</v>
      </c>
      <c r="AI172" s="101">
        <f t="shared" si="182"/>
        <v>24</v>
      </c>
      <c r="AJ172" s="101">
        <f t="shared" si="182"/>
        <v>11</v>
      </c>
      <c r="AK172" s="101">
        <f t="shared" si="182"/>
        <v>0</v>
      </c>
      <c r="AL172" s="101">
        <f t="shared" si="182"/>
        <v>47</v>
      </c>
      <c r="AM172" s="101">
        <f t="shared" si="182"/>
        <v>60</v>
      </c>
      <c r="AN172" s="101">
        <f t="shared" si="182"/>
        <v>81</v>
      </c>
      <c r="AO172" s="101">
        <f t="shared" si="182"/>
        <v>0</v>
      </c>
      <c r="AP172" s="101">
        <f t="shared" si="182"/>
        <v>0</v>
      </c>
      <c r="AQ172" s="101">
        <f t="shared" si="182"/>
        <v>0</v>
      </c>
      <c r="AR172" s="101">
        <f t="shared" si="182"/>
        <v>0</v>
      </c>
      <c r="AS172" s="101">
        <f t="shared" si="182"/>
        <v>0</v>
      </c>
      <c r="AT172" s="101">
        <f t="shared" si="182"/>
        <v>0</v>
      </c>
      <c r="AU172" s="101">
        <f t="shared" si="182"/>
        <v>0</v>
      </c>
      <c r="AV172" s="101">
        <f t="shared" si="182"/>
        <v>13</v>
      </c>
      <c r="AW172" s="101">
        <f t="shared" si="182"/>
        <v>0</v>
      </c>
      <c r="AX172" s="101">
        <f t="shared" si="182"/>
        <v>7</v>
      </c>
      <c r="AY172" s="101">
        <f t="shared" si="182"/>
        <v>0</v>
      </c>
      <c r="AZ172" s="101">
        <f t="shared" si="182"/>
        <v>6</v>
      </c>
      <c r="BA172" s="101">
        <f t="shared" si="182"/>
        <v>0</v>
      </c>
      <c r="BB172" s="101">
        <f t="shared" si="182"/>
        <v>10</v>
      </c>
      <c r="BC172" s="101">
        <f t="shared" si="182"/>
        <v>0</v>
      </c>
      <c r="BD172" s="101">
        <f t="shared" si="182"/>
        <v>0</v>
      </c>
      <c r="BE172" s="101">
        <f t="shared" si="182"/>
        <v>0</v>
      </c>
      <c r="BF172" s="101">
        <f t="shared" si="182"/>
        <v>0</v>
      </c>
      <c r="BG172" s="101">
        <f t="shared" si="182"/>
        <v>6</v>
      </c>
      <c r="BH172" s="101">
        <f t="shared" si="182"/>
        <v>4</v>
      </c>
      <c r="BI172" s="101">
        <f t="shared" si="182"/>
        <v>10</v>
      </c>
      <c r="BJ172" s="101">
        <f t="shared" si="182"/>
        <v>0</v>
      </c>
      <c r="BK172" s="101">
        <f t="shared" si="182"/>
        <v>10</v>
      </c>
      <c r="BL172" s="101">
        <f t="shared" si="182"/>
        <v>0</v>
      </c>
      <c r="BM172" s="101">
        <f t="shared" si="182"/>
        <v>0</v>
      </c>
      <c r="BN172" s="101">
        <f t="shared" si="182"/>
        <v>0</v>
      </c>
      <c r="BO172" s="101">
        <f t="shared" si="182"/>
        <v>0</v>
      </c>
      <c r="BP172" s="101">
        <f t="shared" si="182"/>
        <v>23</v>
      </c>
      <c r="BQ172" s="101">
        <f t="shared" ref="BQ172:CB172" si="183">SUM(BQ173:BQ176)</f>
        <v>0</v>
      </c>
      <c r="BR172" s="101">
        <f t="shared" si="183"/>
        <v>8</v>
      </c>
      <c r="BS172" s="101">
        <f t="shared" si="183"/>
        <v>0</v>
      </c>
      <c r="BT172" s="101">
        <f t="shared" si="183"/>
        <v>15</v>
      </c>
      <c r="BU172" s="101">
        <f t="shared" si="183"/>
        <v>0</v>
      </c>
      <c r="BV172" s="101">
        <f t="shared" si="183"/>
        <v>0</v>
      </c>
      <c r="BW172" s="101">
        <f t="shared" si="183"/>
        <v>0</v>
      </c>
      <c r="BX172" s="101">
        <f t="shared" si="183"/>
        <v>0</v>
      </c>
      <c r="BY172" s="101">
        <f t="shared" si="183"/>
        <v>0</v>
      </c>
      <c r="BZ172" s="101">
        <f t="shared" si="183"/>
        <v>0</v>
      </c>
      <c r="CA172" s="101">
        <f t="shared" si="183"/>
        <v>0</v>
      </c>
      <c r="CB172" s="101">
        <f t="shared" si="183"/>
        <v>0</v>
      </c>
      <c r="CE172" s="146"/>
      <c r="CF172" s="146"/>
      <c r="CG172" s="146"/>
      <c r="CH172" s="146"/>
      <c r="CI172" s="146"/>
    </row>
    <row r="173" spans="1:242" s="146" customFormat="1" ht="15.95" customHeight="1">
      <c r="A173" s="79">
        <v>4003</v>
      </c>
      <c r="B173" s="77" t="s">
        <v>217</v>
      </c>
      <c r="C173" s="101">
        <f>+D173+G173+J173+O173+T173+Y173+AE173+AR173+AV173+BB173+BI173+BP173+BU173+BY173+BM173</f>
        <v>44</v>
      </c>
      <c r="D173" s="101">
        <f>SUM(F173:F173)</f>
        <v>0</v>
      </c>
      <c r="E173" s="99" t="s">
        <v>767</v>
      </c>
      <c r="F173" s="99" t="s">
        <v>767</v>
      </c>
      <c r="G173" s="101">
        <f t="shared" ref="G173:G176" si="184">SUM(H173:I173)</f>
        <v>0</v>
      </c>
      <c r="H173" s="99">
        <v>0</v>
      </c>
      <c r="I173" s="99">
        <v>0</v>
      </c>
      <c r="J173" s="101">
        <f t="shared" ref="J173:J176" si="185">SUM(K173:N173)</f>
        <v>0</v>
      </c>
      <c r="K173" s="99">
        <v>0</v>
      </c>
      <c r="L173" s="99" t="s">
        <v>767</v>
      </c>
      <c r="M173" s="99">
        <v>0</v>
      </c>
      <c r="N173" s="99" t="s">
        <v>767</v>
      </c>
      <c r="O173" s="101">
        <f t="shared" ref="O173:O176" si="186">SUM(P173:S173)</f>
        <v>0</v>
      </c>
      <c r="P173" s="99">
        <v>0</v>
      </c>
      <c r="Q173" s="99" t="s">
        <v>767</v>
      </c>
      <c r="R173" s="99">
        <v>0</v>
      </c>
      <c r="S173" s="99">
        <v>0</v>
      </c>
      <c r="T173" s="101">
        <f t="shared" ref="T173:T176" si="187">SUM(U173:X173)</f>
        <v>0</v>
      </c>
      <c r="U173" s="99">
        <v>0</v>
      </c>
      <c r="V173" s="99" t="s">
        <v>767</v>
      </c>
      <c r="W173" s="99">
        <v>0</v>
      </c>
      <c r="X173" s="99">
        <v>0</v>
      </c>
      <c r="Y173" s="101">
        <f t="shared" ref="Y173:Y176" si="188">SUM(Z173:AD173)</f>
        <v>0</v>
      </c>
      <c r="Z173" s="99">
        <v>0</v>
      </c>
      <c r="AA173" s="99">
        <v>0</v>
      </c>
      <c r="AB173" s="99">
        <v>0</v>
      </c>
      <c r="AC173" s="99" t="s">
        <v>767</v>
      </c>
      <c r="AD173" s="99">
        <v>0</v>
      </c>
      <c r="AE173" s="101">
        <f t="shared" ref="AE173:AE176" si="189">SUM(AF173:AQ173)</f>
        <v>35</v>
      </c>
      <c r="AF173" s="99">
        <v>0</v>
      </c>
      <c r="AG173" s="99">
        <v>0</v>
      </c>
      <c r="AH173" s="99">
        <v>4</v>
      </c>
      <c r="AI173" s="99">
        <v>5</v>
      </c>
      <c r="AJ173" s="99" t="s">
        <v>767</v>
      </c>
      <c r="AK173" s="99" t="s">
        <v>767</v>
      </c>
      <c r="AL173" s="99">
        <v>10</v>
      </c>
      <c r="AM173" s="99">
        <v>5</v>
      </c>
      <c r="AN173" s="99">
        <v>11</v>
      </c>
      <c r="AO173" s="99">
        <v>0</v>
      </c>
      <c r="AP173" s="99" t="s">
        <v>767</v>
      </c>
      <c r="AQ173" s="99">
        <v>0</v>
      </c>
      <c r="AR173" s="101">
        <f t="shared" ref="AR173:AR176" si="190">SUM(AS173:AU173)</f>
        <v>0</v>
      </c>
      <c r="AS173" s="99">
        <v>0</v>
      </c>
      <c r="AT173" s="99">
        <v>0</v>
      </c>
      <c r="AU173" s="99" t="s">
        <v>767</v>
      </c>
      <c r="AV173" s="101">
        <f t="shared" ref="AV173:AV176" si="191">SUM(AW173:BA173)</f>
        <v>0</v>
      </c>
      <c r="AW173" s="99">
        <v>0</v>
      </c>
      <c r="AX173" s="99">
        <v>0</v>
      </c>
      <c r="AY173" s="99">
        <v>0</v>
      </c>
      <c r="AZ173" s="99" t="s">
        <v>767</v>
      </c>
      <c r="BA173" s="99">
        <v>0</v>
      </c>
      <c r="BB173" s="101">
        <f t="shared" ref="BB173:BB176" si="192">SUM(BC173:BH173)</f>
        <v>0</v>
      </c>
      <c r="BC173" s="99">
        <v>0</v>
      </c>
      <c r="BD173" s="99" t="s">
        <v>767</v>
      </c>
      <c r="BE173" s="99">
        <v>0</v>
      </c>
      <c r="BF173" s="99">
        <v>0</v>
      </c>
      <c r="BG173" s="99" t="s">
        <v>767</v>
      </c>
      <c r="BH173" s="99" t="s">
        <v>767</v>
      </c>
      <c r="BI173" s="101">
        <f t="shared" ref="BI173:BI176" si="193">SUM(BJ173:BL173)</f>
        <v>4</v>
      </c>
      <c r="BJ173" s="99">
        <v>0</v>
      </c>
      <c r="BK173" s="99">
        <v>4</v>
      </c>
      <c r="BL173" s="99">
        <v>0</v>
      </c>
      <c r="BM173" s="101">
        <f t="shared" ref="BM173:BM176" si="194">SUM(BN173:BO173)</f>
        <v>0</v>
      </c>
      <c r="BN173" s="99">
        <v>0</v>
      </c>
      <c r="BO173" s="99">
        <v>0</v>
      </c>
      <c r="BP173" s="101">
        <f t="shared" ref="BP173:BP176" si="195">SUM(BQ173:BT173)</f>
        <v>5</v>
      </c>
      <c r="BQ173" s="99">
        <v>0</v>
      </c>
      <c r="BR173" s="99" t="s">
        <v>767</v>
      </c>
      <c r="BS173" s="99">
        <v>0</v>
      </c>
      <c r="BT173" s="99">
        <v>5</v>
      </c>
      <c r="BU173" s="101">
        <f t="shared" ref="BU173:BU176" si="196">SUM(BV173:BX173)</f>
        <v>0</v>
      </c>
      <c r="BV173" s="99" t="s">
        <v>767</v>
      </c>
      <c r="BW173" s="99" t="s">
        <v>767</v>
      </c>
      <c r="BX173" s="99">
        <v>0</v>
      </c>
      <c r="BY173" s="101">
        <f t="shared" ref="BY173:BY176" si="197">SUM(BZ173:CB173)</f>
        <v>0</v>
      </c>
      <c r="BZ173" s="99">
        <v>0</v>
      </c>
      <c r="CA173" s="99" t="s">
        <v>767</v>
      </c>
      <c r="CB173" s="99">
        <v>0</v>
      </c>
      <c r="CC173" s="143"/>
      <c r="CD173" s="143"/>
      <c r="CE173" s="143"/>
      <c r="CF173" s="143"/>
      <c r="CG173" s="143"/>
      <c r="CH173" s="143"/>
      <c r="CI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row>
    <row r="174" spans="1:242" ht="15.95" customHeight="1">
      <c r="A174" s="79">
        <v>4004</v>
      </c>
      <c r="B174" s="77" t="s">
        <v>10</v>
      </c>
      <c r="C174" s="101">
        <f>+D174+G174+J174+O174+T174+Y174+AE174+AR174+AV174+BB174+BI174+BP174+BU174+BY174+BM174</f>
        <v>15</v>
      </c>
      <c r="D174" s="101">
        <f>SUM(F174:F174)</f>
        <v>0</v>
      </c>
      <c r="E174" s="99">
        <v>0</v>
      </c>
      <c r="F174" s="99">
        <v>0</v>
      </c>
      <c r="G174" s="101">
        <f t="shared" si="184"/>
        <v>0</v>
      </c>
      <c r="H174" s="99">
        <v>0</v>
      </c>
      <c r="I174" s="99">
        <v>0</v>
      </c>
      <c r="J174" s="101">
        <f t="shared" si="185"/>
        <v>0</v>
      </c>
      <c r="K174" s="99">
        <v>0</v>
      </c>
      <c r="L174" s="99" t="s">
        <v>767</v>
      </c>
      <c r="M174" s="99">
        <v>0</v>
      </c>
      <c r="N174" s="99">
        <v>0</v>
      </c>
      <c r="O174" s="101">
        <f t="shared" si="186"/>
        <v>0</v>
      </c>
      <c r="P174" s="99">
        <v>0</v>
      </c>
      <c r="Q174" s="99">
        <v>0</v>
      </c>
      <c r="R174" s="99">
        <v>0</v>
      </c>
      <c r="S174" s="99">
        <v>0</v>
      </c>
      <c r="T174" s="101">
        <f t="shared" si="187"/>
        <v>0</v>
      </c>
      <c r="U174" s="99">
        <v>0</v>
      </c>
      <c r="V174" s="99">
        <v>0</v>
      </c>
      <c r="W174" s="99">
        <v>0</v>
      </c>
      <c r="X174" s="99">
        <v>0</v>
      </c>
      <c r="Y174" s="101">
        <f t="shared" si="188"/>
        <v>0</v>
      </c>
      <c r="Z174" s="99">
        <v>0</v>
      </c>
      <c r="AA174" s="99" t="s">
        <v>767</v>
      </c>
      <c r="AB174" s="99">
        <v>0</v>
      </c>
      <c r="AC174" s="99" t="s">
        <v>767</v>
      </c>
      <c r="AD174" s="99">
        <v>0</v>
      </c>
      <c r="AE174" s="101">
        <f t="shared" si="189"/>
        <v>15</v>
      </c>
      <c r="AF174" s="99">
        <v>0</v>
      </c>
      <c r="AG174" s="99" t="s">
        <v>767</v>
      </c>
      <c r="AH174" s="99">
        <v>4</v>
      </c>
      <c r="AI174" s="99">
        <v>4</v>
      </c>
      <c r="AJ174" s="99" t="s">
        <v>767</v>
      </c>
      <c r="AK174" s="99">
        <v>0</v>
      </c>
      <c r="AL174" s="99" t="s">
        <v>767</v>
      </c>
      <c r="AM174" s="99" t="s">
        <v>767</v>
      </c>
      <c r="AN174" s="99">
        <v>7</v>
      </c>
      <c r="AO174" s="99">
        <v>0</v>
      </c>
      <c r="AP174" s="99">
        <v>0</v>
      </c>
      <c r="AQ174" s="99">
        <v>0</v>
      </c>
      <c r="AR174" s="101">
        <f t="shared" si="190"/>
        <v>0</v>
      </c>
      <c r="AS174" s="99">
        <v>0</v>
      </c>
      <c r="AT174" s="99">
        <v>0</v>
      </c>
      <c r="AU174" s="99">
        <v>0</v>
      </c>
      <c r="AV174" s="101">
        <f t="shared" si="191"/>
        <v>0</v>
      </c>
      <c r="AW174" s="99">
        <v>0</v>
      </c>
      <c r="AX174" s="99">
        <v>0</v>
      </c>
      <c r="AY174" s="99">
        <v>0</v>
      </c>
      <c r="AZ174" s="99">
        <v>0</v>
      </c>
      <c r="BA174" s="99">
        <v>0</v>
      </c>
      <c r="BB174" s="101">
        <f t="shared" si="192"/>
        <v>0</v>
      </c>
      <c r="BC174" s="99">
        <v>0</v>
      </c>
      <c r="BD174" s="99" t="s">
        <v>767</v>
      </c>
      <c r="BE174" s="99">
        <v>0</v>
      </c>
      <c r="BF174" s="99">
        <v>0</v>
      </c>
      <c r="BG174" s="99" t="s">
        <v>767</v>
      </c>
      <c r="BH174" s="99" t="s">
        <v>767</v>
      </c>
      <c r="BI174" s="101">
        <f t="shared" si="193"/>
        <v>0</v>
      </c>
      <c r="BJ174" s="99">
        <v>0</v>
      </c>
      <c r="BK174" s="99" t="s">
        <v>767</v>
      </c>
      <c r="BL174" s="99">
        <v>0</v>
      </c>
      <c r="BM174" s="101">
        <f t="shared" si="194"/>
        <v>0</v>
      </c>
      <c r="BN174" s="99" t="s">
        <v>767</v>
      </c>
      <c r="BO174" s="99">
        <v>0</v>
      </c>
      <c r="BP174" s="101">
        <f t="shared" si="195"/>
        <v>0</v>
      </c>
      <c r="BQ174" s="99">
        <v>0</v>
      </c>
      <c r="BR174" s="99" t="s">
        <v>767</v>
      </c>
      <c r="BS174" s="99" t="s">
        <v>767</v>
      </c>
      <c r="BT174" s="99" t="s">
        <v>767</v>
      </c>
      <c r="BU174" s="101">
        <f t="shared" si="196"/>
        <v>0</v>
      </c>
      <c r="BV174" s="99">
        <v>0</v>
      </c>
      <c r="BW174" s="99">
        <v>0</v>
      </c>
      <c r="BX174" s="99" t="s">
        <v>767</v>
      </c>
      <c r="BY174" s="101">
        <f t="shared" si="197"/>
        <v>0</v>
      </c>
      <c r="BZ174" s="99">
        <v>0</v>
      </c>
      <c r="CA174" s="99">
        <v>0</v>
      </c>
      <c r="CB174" s="99">
        <v>0</v>
      </c>
      <c r="CC174" s="146"/>
      <c r="CD174" s="146"/>
      <c r="CN174" s="146"/>
    </row>
    <row r="175" spans="1:242" ht="15.95" customHeight="1">
      <c r="A175" s="79">
        <v>4005</v>
      </c>
      <c r="B175" s="77" t="s">
        <v>12</v>
      </c>
      <c r="C175" s="101">
        <f>+D175+G175+J175+O175+T175+Y175+AE175+AR175+AV175+BB175+BI175+BP175+BU175+BY175+BM175</f>
        <v>310</v>
      </c>
      <c r="D175" s="101">
        <f>SUM(F175:F175)</f>
        <v>0</v>
      </c>
      <c r="E175" s="99">
        <v>7</v>
      </c>
      <c r="F175" s="99">
        <v>0</v>
      </c>
      <c r="G175" s="101">
        <f t="shared" si="184"/>
        <v>0</v>
      </c>
      <c r="H175" s="99">
        <v>0</v>
      </c>
      <c r="I175" s="99" t="s">
        <v>767</v>
      </c>
      <c r="J175" s="101">
        <f t="shared" si="185"/>
        <v>20</v>
      </c>
      <c r="K175" s="99">
        <v>0</v>
      </c>
      <c r="L175" s="99">
        <v>15</v>
      </c>
      <c r="M175" s="99">
        <v>0</v>
      </c>
      <c r="N175" s="99">
        <v>5</v>
      </c>
      <c r="O175" s="101">
        <f t="shared" si="186"/>
        <v>0</v>
      </c>
      <c r="P175" s="99">
        <v>0</v>
      </c>
      <c r="Q175" s="99" t="s">
        <v>767</v>
      </c>
      <c r="R175" s="99">
        <v>0</v>
      </c>
      <c r="S175" s="99" t="s">
        <v>767</v>
      </c>
      <c r="T175" s="101">
        <f t="shared" si="187"/>
        <v>6</v>
      </c>
      <c r="U175" s="99">
        <v>0</v>
      </c>
      <c r="V175" s="99">
        <v>6</v>
      </c>
      <c r="W175" s="99" t="s">
        <v>767</v>
      </c>
      <c r="X175" s="99" t="s">
        <v>767</v>
      </c>
      <c r="Y175" s="101">
        <f t="shared" si="188"/>
        <v>22</v>
      </c>
      <c r="Z175" s="99">
        <v>0</v>
      </c>
      <c r="AA175" s="99" t="s">
        <v>767</v>
      </c>
      <c r="AB175" s="99" t="s">
        <v>767</v>
      </c>
      <c r="AC175" s="99">
        <v>7</v>
      </c>
      <c r="AD175" s="99">
        <v>15</v>
      </c>
      <c r="AE175" s="101">
        <f t="shared" si="189"/>
        <v>215</v>
      </c>
      <c r="AF175" s="99">
        <v>0</v>
      </c>
      <c r="AG175" s="99">
        <v>22</v>
      </c>
      <c r="AH175" s="99">
        <v>12</v>
      </c>
      <c r="AI175" s="99">
        <v>15</v>
      </c>
      <c r="AJ175" s="99">
        <v>11</v>
      </c>
      <c r="AK175" s="99">
        <v>0</v>
      </c>
      <c r="AL175" s="99">
        <v>37</v>
      </c>
      <c r="AM175" s="99">
        <v>55</v>
      </c>
      <c r="AN175" s="99">
        <v>63</v>
      </c>
      <c r="AO175" s="99" t="s">
        <v>767</v>
      </c>
      <c r="AP175" s="99">
        <v>0</v>
      </c>
      <c r="AQ175" s="99">
        <v>0</v>
      </c>
      <c r="AR175" s="101">
        <f t="shared" si="190"/>
        <v>0</v>
      </c>
      <c r="AS175" s="99">
        <v>0</v>
      </c>
      <c r="AT175" s="99" t="s">
        <v>767</v>
      </c>
      <c r="AU175" s="99">
        <v>0</v>
      </c>
      <c r="AV175" s="101">
        <f t="shared" si="191"/>
        <v>13</v>
      </c>
      <c r="AW175" s="99">
        <v>0</v>
      </c>
      <c r="AX175" s="99">
        <v>7</v>
      </c>
      <c r="AY175" s="99" t="s">
        <v>767</v>
      </c>
      <c r="AZ175" s="99">
        <v>6</v>
      </c>
      <c r="BA175" s="99">
        <v>0</v>
      </c>
      <c r="BB175" s="101">
        <f t="shared" si="192"/>
        <v>10</v>
      </c>
      <c r="BC175" s="99">
        <v>0</v>
      </c>
      <c r="BD175" s="99" t="s">
        <v>767</v>
      </c>
      <c r="BE175" s="99">
        <v>0</v>
      </c>
      <c r="BF175" s="99">
        <v>0</v>
      </c>
      <c r="BG175" s="99">
        <v>6</v>
      </c>
      <c r="BH175" s="99">
        <v>4</v>
      </c>
      <c r="BI175" s="101">
        <f t="shared" si="193"/>
        <v>6</v>
      </c>
      <c r="BJ175" s="99" t="s">
        <v>767</v>
      </c>
      <c r="BK175" s="99">
        <v>6</v>
      </c>
      <c r="BL175" s="99" t="s">
        <v>767</v>
      </c>
      <c r="BM175" s="101">
        <f t="shared" si="194"/>
        <v>0</v>
      </c>
      <c r="BN175" s="99" t="s">
        <v>767</v>
      </c>
      <c r="BO175" s="99" t="s">
        <v>767</v>
      </c>
      <c r="BP175" s="101">
        <f t="shared" si="195"/>
        <v>18</v>
      </c>
      <c r="BQ175" s="99">
        <v>0</v>
      </c>
      <c r="BR175" s="99">
        <v>8</v>
      </c>
      <c r="BS175" s="99" t="s">
        <v>767</v>
      </c>
      <c r="BT175" s="99">
        <v>10</v>
      </c>
      <c r="BU175" s="101">
        <f t="shared" si="196"/>
        <v>0</v>
      </c>
      <c r="BV175" s="99">
        <v>0</v>
      </c>
      <c r="BW175" s="99" t="s">
        <v>767</v>
      </c>
      <c r="BX175" s="99">
        <v>0</v>
      </c>
      <c r="BY175" s="101">
        <f t="shared" si="197"/>
        <v>0</v>
      </c>
      <c r="BZ175" s="99">
        <v>0</v>
      </c>
      <c r="CA175" s="99" t="s">
        <v>767</v>
      </c>
      <c r="CB175" s="99" t="s">
        <v>767</v>
      </c>
      <c r="CE175" s="146"/>
      <c r="CF175" s="146"/>
      <c r="CG175" s="146"/>
      <c r="CH175" s="146"/>
      <c r="CI175" s="146"/>
      <c r="CO175" s="146"/>
      <c r="CP175" s="146"/>
      <c r="CQ175" s="146"/>
      <c r="CR175" s="146"/>
      <c r="CS175" s="146"/>
      <c r="CT175" s="146"/>
      <c r="CU175" s="146"/>
      <c r="CV175" s="146"/>
      <c r="CW175" s="146"/>
      <c r="CX175" s="146"/>
      <c r="CY175" s="146"/>
      <c r="CZ175" s="146"/>
      <c r="DA175" s="146"/>
      <c r="DB175" s="146"/>
      <c r="DC175" s="146"/>
      <c r="DD175" s="146"/>
      <c r="DE175" s="146"/>
      <c r="DF175" s="146"/>
      <c r="DG175" s="146"/>
      <c r="DH175" s="146"/>
      <c r="DI175" s="146"/>
      <c r="DJ175" s="146"/>
      <c r="DK175" s="146"/>
      <c r="DL175" s="146"/>
      <c r="DM175" s="146"/>
      <c r="DN175" s="146"/>
      <c r="DO175" s="146"/>
      <c r="DP175" s="146"/>
      <c r="DQ175" s="146"/>
      <c r="DR175" s="146"/>
      <c r="DS175" s="146"/>
      <c r="DT175" s="146"/>
      <c r="DU175" s="146"/>
      <c r="DV175" s="146"/>
      <c r="DW175" s="146"/>
      <c r="DX175" s="146"/>
      <c r="DY175" s="146"/>
      <c r="DZ175" s="146"/>
      <c r="EA175" s="146"/>
      <c r="EB175" s="146"/>
      <c r="EC175" s="146"/>
      <c r="ED175" s="146"/>
      <c r="EE175" s="146"/>
      <c r="EF175" s="146"/>
      <c r="EG175" s="146"/>
      <c r="EH175" s="146"/>
      <c r="EI175" s="146"/>
      <c r="EJ175" s="146"/>
      <c r="EK175" s="146"/>
      <c r="EL175" s="146"/>
      <c r="EM175" s="146"/>
      <c r="EN175" s="146"/>
      <c r="EO175" s="146"/>
      <c r="EP175" s="146"/>
      <c r="EQ175" s="146"/>
      <c r="ER175" s="146"/>
      <c r="ES175" s="146"/>
      <c r="ET175" s="146"/>
      <c r="EU175" s="146"/>
      <c r="EV175" s="146"/>
      <c r="EW175" s="146"/>
      <c r="EX175" s="146"/>
      <c r="EY175" s="146"/>
      <c r="EZ175" s="146"/>
      <c r="FA175" s="146"/>
      <c r="FB175" s="146"/>
      <c r="FC175" s="146"/>
      <c r="FD175" s="146"/>
      <c r="FE175" s="146"/>
      <c r="FF175" s="146"/>
      <c r="FG175" s="146"/>
      <c r="FH175" s="146"/>
      <c r="FI175" s="146"/>
      <c r="FJ175" s="146"/>
      <c r="FK175" s="146"/>
      <c r="FL175" s="146"/>
      <c r="FM175" s="146"/>
      <c r="FN175" s="146"/>
      <c r="FO175" s="146"/>
      <c r="FP175" s="146"/>
      <c r="FQ175" s="146"/>
      <c r="FR175" s="146"/>
      <c r="FS175" s="146"/>
      <c r="FT175" s="146"/>
      <c r="FU175" s="146"/>
      <c r="FV175" s="146"/>
      <c r="FW175" s="146"/>
      <c r="FX175" s="146"/>
      <c r="FY175" s="146"/>
      <c r="FZ175" s="146"/>
      <c r="GA175" s="146"/>
      <c r="GB175" s="146"/>
      <c r="GC175" s="146"/>
      <c r="GD175" s="146"/>
      <c r="GE175" s="146"/>
      <c r="GF175" s="146"/>
      <c r="GG175" s="146"/>
      <c r="GH175" s="146"/>
      <c r="GI175" s="146"/>
      <c r="GJ175" s="146"/>
      <c r="GK175" s="146"/>
      <c r="GL175" s="146"/>
      <c r="GM175" s="146"/>
      <c r="GN175" s="146"/>
      <c r="GO175" s="146"/>
      <c r="GP175" s="146"/>
      <c r="GQ175" s="146"/>
      <c r="GR175" s="146"/>
      <c r="GS175" s="146"/>
      <c r="GT175" s="146"/>
      <c r="GU175" s="146"/>
      <c r="GV175" s="146"/>
      <c r="GW175" s="146"/>
      <c r="GX175" s="146"/>
      <c r="GY175" s="146"/>
      <c r="GZ175" s="146"/>
      <c r="HA175" s="146"/>
      <c r="HB175" s="146"/>
      <c r="HC175" s="146"/>
      <c r="HD175" s="146"/>
      <c r="HE175" s="146"/>
      <c r="HF175" s="146"/>
      <c r="HG175" s="146"/>
      <c r="HH175" s="146"/>
      <c r="HI175" s="146"/>
      <c r="HJ175" s="146"/>
      <c r="HK175" s="146"/>
      <c r="HL175" s="146"/>
      <c r="HM175" s="146"/>
      <c r="HN175" s="146"/>
      <c r="HO175" s="146"/>
      <c r="HP175" s="146"/>
      <c r="HQ175" s="146"/>
      <c r="HR175" s="146"/>
      <c r="HS175" s="146"/>
      <c r="HT175" s="146"/>
      <c r="HU175" s="146"/>
      <c r="HV175" s="146"/>
      <c r="HW175" s="146"/>
      <c r="HX175" s="146"/>
      <c r="HY175" s="146"/>
      <c r="HZ175" s="146"/>
      <c r="IA175" s="146"/>
      <c r="IB175" s="146"/>
      <c r="IC175" s="146"/>
      <c r="ID175" s="146"/>
      <c r="IE175" s="146"/>
      <c r="IF175" s="146"/>
      <c r="IG175" s="146"/>
      <c r="IH175" s="146"/>
    </row>
    <row r="176" spans="1:242" ht="15" customHeight="1">
      <c r="A176" s="76">
        <v>4099</v>
      </c>
      <c r="B176" s="77" t="s">
        <v>729</v>
      </c>
      <c r="C176" s="101">
        <f>+D176+G176+J176+O176+T176+Y176+AE176+AR176+AV176+BB176+BI176+BP176+BU176+BY176+BM176</f>
        <v>0</v>
      </c>
      <c r="D176" s="101">
        <f>SUM(F176:F176)</f>
        <v>0</v>
      </c>
      <c r="E176" s="99">
        <v>8</v>
      </c>
      <c r="F176" s="99">
        <v>0</v>
      </c>
      <c r="G176" s="101">
        <f t="shared" si="184"/>
        <v>0</v>
      </c>
      <c r="H176" s="99">
        <v>0</v>
      </c>
      <c r="I176" s="99">
        <v>0</v>
      </c>
      <c r="J176" s="101">
        <f t="shared" si="185"/>
        <v>0</v>
      </c>
      <c r="K176" s="99">
        <v>0</v>
      </c>
      <c r="L176" s="99">
        <v>0</v>
      </c>
      <c r="M176" s="99">
        <v>0</v>
      </c>
      <c r="N176" s="99">
        <v>0</v>
      </c>
      <c r="O176" s="101">
        <f t="shared" si="186"/>
        <v>0</v>
      </c>
      <c r="P176" s="99">
        <v>0</v>
      </c>
      <c r="Q176" s="99">
        <v>0</v>
      </c>
      <c r="R176" s="99">
        <v>0</v>
      </c>
      <c r="S176" s="99">
        <v>0</v>
      </c>
      <c r="T176" s="101">
        <f t="shared" si="187"/>
        <v>0</v>
      </c>
      <c r="U176" s="99">
        <v>0</v>
      </c>
      <c r="V176" s="99" t="s">
        <v>767</v>
      </c>
      <c r="W176" s="99">
        <v>0</v>
      </c>
      <c r="X176" s="99">
        <v>0</v>
      </c>
      <c r="Y176" s="101">
        <f t="shared" si="188"/>
        <v>0</v>
      </c>
      <c r="Z176" s="99">
        <v>0</v>
      </c>
      <c r="AA176" s="99" t="s">
        <v>767</v>
      </c>
      <c r="AB176" s="99">
        <v>0</v>
      </c>
      <c r="AC176" s="99">
        <v>0</v>
      </c>
      <c r="AD176" s="99" t="s">
        <v>767</v>
      </c>
      <c r="AE176" s="101">
        <f t="shared" si="189"/>
        <v>0</v>
      </c>
      <c r="AF176" s="99">
        <v>0</v>
      </c>
      <c r="AG176" s="99">
        <v>0</v>
      </c>
      <c r="AH176" s="99">
        <v>0</v>
      </c>
      <c r="AI176" s="99" t="s">
        <v>767</v>
      </c>
      <c r="AJ176" s="99">
        <v>0</v>
      </c>
      <c r="AK176" s="99">
        <v>0</v>
      </c>
      <c r="AL176" s="99" t="s">
        <v>767</v>
      </c>
      <c r="AM176" s="99">
        <v>0</v>
      </c>
      <c r="AN176" s="99">
        <v>0</v>
      </c>
      <c r="AO176" s="99">
        <v>0</v>
      </c>
      <c r="AP176" s="99" t="s">
        <v>767</v>
      </c>
      <c r="AQ176" s="99">
        <v>0</v>
      </c>
      <c r="AR176" s="101">
        <f t="shared" si="190"/>
        <v>0</v>
      </c>
      <c r="AS176" s="99">
        <v>0</v>
      </c>
      <c r="AT176" s="99" t="s">
        <v>767</v>
      </c>
      <c r="AU176" s="99" t="s">
        <v>767</v>
      </c>
      <c r="AV176" s="101">
        <f t="shared" si="191"/>
        <v>0</v>
      </c>
      <c r="AW176" s="99">
        <v>0</v>
      </c>
      <c r="AX176" s="99" t="s">
        <v>767</v>
      </c>
      <c r="AY176" s="99">
        <v>0</v>
      </c>
      <c r="AZ176" s="99">
        <v>0</v>
      </c>
      <c r="BA176" s="99">
        <v>0</v>
      </c>
      <c r="BB176" s="101">
        <f t="shared" si="192"/>
        <v>0</v>
      </c>
      <c r="BC176" s="99">
        <v>0</v>
      </c>
      <c r="BD176" s="99" t="s">
        <v>767</v>
      </c>
      <c r="BE176" s="99">
        <v>0</v>
      </c>
      <c r="BF176" s="99">
        <v>0</v>
      </c>
      <c r="BG176" s="99">
        <v>0</v>
      </c>
      <c r="BH176" s="99">
        <v>0</v>
      </c>
      <c r="BI176" s="101">
        <f t="shared" si="193"/>
        <v>0</v>
      </c>
      <c r="BJ176" s="99">
        <v>0</v>
      </c>
      <c r="BK176" s="99">
        <v>0</v>
      </c>
      <c r="BL176" s="99">
        <v>0</v>
      </c>
      <c r="BM176" s="101">
        <f t="shared" si="194"/>
        <v>0</v>
      </c>
      <c r="BN176" s="99">
        <v>0</v>
      </c>
      <c r="BO176" s="99">
        <v>0</v>
      </c>
      <c r="BP176" s="101">
        <f t="shared" si="195"/>
        <v>0</v>
      </c>
      <c r="BQ176" s="99">
        <v>0</v>
      </c>
      <c r="BR176" s="99">
        <v>0</v>
      </c>
      <c r="BS176" s="99">
        <v>0</v>
      </c>
      <c r="BT176" s="99" t="s">
        <v>767</v>
      </c>
      <c r="BU176" s="101">
        <f t="shared" si="196"/>
        <v>0</v>
      </c>
      <c r="BV176" s="99">
        <v>0</v>
      </c>
      <c r="BW176" s="99">
        <v>0</v>
      </c>
      <c r="BX176" s="99">
        <v>0</v>
      </c>
      <c r="BY176" s="101">
        <f t="shared" si="197"/>
        <v>0</v>
      </c>
      <c r="BZ176" s="99">
        <v>0</v>
      </c>
      <c r="CA176" s="99">
        <v>0</v>
      </c>
      <c r="CB176" s="99">
        <v>0</v>
      </c>
      <c r="CC176" s="146"/>
      <c r="CD176" s="146"/>
      <c r="CJ176" s="146"/>
      <c r="CK176" s="146"/>
      <c r="CL176" s="146"/>
      <c r="CM176" s="146"/>
    </row>
    <row r="177" spans="1:242" s="146" customFormat="1" ht="21" customHeight="1">
      <c r="A177" s="74"/>
      <c r="B177" s="75" t="s">
        <v>741</v>
      </c>
      <c r="C177" s="101">
        <f>SUM(C178:C182)</f>
        <v>4</v>
      </c>
      <c r="D177" s="101">
        <f t="shared" ref="D177:BP177" si="198">SUM(D178:D182)</f>
        <v>0</v>
      </c>
      <c r="E177" s="101">
        <f>SUM(E178:E182)</f>
        <v>0</v>
      </c>
      <c r="F177" s="101">
        <f t="shared" si="198"/>
        <v>0</v>
      </c>
      <c r="G177" s="101">
        <f t="shared" si="198"/>
        <v>0</v>
      </c>
      <c r="H177" s="101">
        <f t="shared" si="198"/>
        <v>0</v>
      </c>
      <c r="I177" s="101">
        <f t="shared" si="198"/>
        <v>0</v>
      </c>
      <c r="J177" s="101">
        <f t="shared" si="198"/>
        <v>0</v>
      </c>
      <c r="K177" s="101">
        <f t="shared" si="198"/>
        <v>0</v>
      </c>
      <c r="L177" s="101">
        <f t="shared" si="198"/>
        <v>0</v>
      </c>
      <c r="M177" s="101">
        <f t="shared" si="198"/>
        <v>0</v>
      </c>
      <c r="N177" s="101">
        <f t="shared" si="198"/>
        <v>0</v>
      </c>
      <c r="O177" s="101">
        <f t="shared" si="198"/>
        <v>0</v>
      </c>
      <c r="P177" s="101">
        <f t="shared" si="198"/>
        <v>0</v>
      </c>
      <c r="Q177" s="101">
        <f t="shared" si="198"/>
        <v>0</v>
      </c>
      <c r="R177" s="101">
        <f t="shared" si="198"/>
        <v>0</v>
      </c>
      <c r="S177" s="101">
        <f t="shared" si="198"/>
        <v>0</v>
      </c>
      <c r="T177" s="101">
        <f t="shared" si="198"/>
        <v>0</v>
      </c>
      <c r="U177" s="101">
        <f t="shared" si="198"/>
        <v>0</v>
      </c>
      <c r="V177" s="101">
        <f t="shared" si="198"/>
        <v>0</v>
      </c>
      <c r="W177" s="101">
        <f t="shared" si="198"/>
        <v>0</v>
      </c>
      <c r="X177" s="101">
        <f t="shared" si="198"/>
        <v>0</v>
      </c>
      <c r="Y177" s="101">
        <f t="shared" si="198"/>
        <v>0</v>
      </c>
      <c r="Z177" s="101">
        <f t="shared" si="198"/>
        <v>0</v>
      </c>
      <c r="AA177" s="101">
        <f t="shared" si="198"/>
        <v>0</v>
      </c>
      <c r="AB177" s="101">
        <f t="shared" si="198"/>
        <v>0</v>
      </c>
      <c r="AC177" s="101">
        <f t="shared" si="198"/>
        <v>0</v>
      </c>
      <c r="AD177" s="101">
        <f t="shared" si="198"/>
        <v>0</v>
      </c>
      <c r="AE177" s="101">
        <f t="shared" si="198"/>
        <v>4</v>
      </c>
      <c r="AF177" s="101">
        <f t="shared" si="198"/>
        <v>0</v>
      </c>
      <c r="AG177" s="101">
        <f t="shared" si="198"/>
        <v>0</v>
      </c>
      <c r="AH177" s="101">
        <f t="shared" si="198"/>
        <v>0</v>
      </c>
      <c r="AI177" s="101">
        <f t="shared" si="198"/>
        <v>0</v>
      </c>
      <c r="AJ177" s="101">
        <f t="shared" si="198"/>
        <v>0</v>
      </c>
      <c r="AK177" s="101">
        <f t="shared" si="198"/>
        <v>0</v>
      </c>
      <c r="AL177" s="101">
        <f t="shared" si="198"/>
        <v>0</v>
      </c>
      <c r="AM177" s="101">
        <f t="shared" si="198"/>
        <v>4</v>
      </c>
      <c r="AN177" s="101">
        <f t="shared" si="198"/>
        <v>0</v>
      </c>
      <c r="AO177" s="101">
        <f t="shared" si="198"/>
        <v>0</v>
      </c>
      <c r="AP177" s="101">
        <f t="shared" si="198"/>
        <v>0</v>
      </c>
      <c r="AQ177" s="101">
        <f t="shared" si="198"/>
        <v>0</v>
      </c>
      <c r="AR177" s="101">
        <f t="shared" si="198"/>
        <v>0</v>
      </c>
      <c r="AS177" s="101">
        <f t="shared" si="198"/>
        <v>0</v>
      </c>
      <c r="AT177" s="101">
        <f t="shared" si="198"/>
        <v>0</v>
      </c>
      <c r="AU177" s="101">
        <f t="shared" si="198"/>
        <v>0</v>
      </c>
      <c r="AV177" s="101">
        <f t="shared" si="198"/>
        <v>0</v>
      </c>
      <c r="AW177" s="101">
        <f t="shared" si="198"/>
        <v>0</v>
      </c>
      <c r="AX177" s="101">
        <f t="shared" si="198"/>
        <v>0</v>
      </c>
      <c r="AY177" s="101">
        <f t="shared" si="198"/>
        <v>0</v>
      </c>
      <c r="AZ177" s="101">
        <f t="shared" si="198"/>
        <v>0</v>
      </c>
      <c r="BA177" s="101">
        <f t="shared" si="198"/>
        <v>0</v>
      </c>
      <c r="BB177" s="101">
        <f t="shared" si="198"/>
        <v>0</v>
      </c>
      <c r="BC177" s="101">
        <f t="shared" si="198"/>
        <v>0</v>
      </c>
      <c r="BD177" s="101">
        <f t="shared" si="198"/>
        <v>0</v>
      </c>
      <c r="BE177" s="101">
        <f t="shared" si="198"/>
        <v>0</v>
      </c>
      <c r="BF177" s="101">
        <f t="shared" si="198"/>
        <v>0</v>
      </c>
      <c r="BG177" s="101">
        <f t="shared" si="198"/>
        <v>0</v>
      </c>
      <c r="BH177" s="101">
        <f t="shared" si="198"/>
        <v>0</v>
      </c>
      <c r="BI177" s="101">
        <f t="shared" si="198"/>
        <v>0</v>
      </c>
      <c r="BJ177" s="101">
        <f t="shared" si="198"/>
        <v>0</v>
      </c>
      <c r="BK177" s="101">
        <f t="shared" si="198"/>
        <v>0</v>
      </c>
      <c r="BL177" s="101">
        <f t="shared" si="198"/>
        <v>0</v>
      </c>
      <c r="BM177" s="101">
        <f t="shared" si="198"/>
        <v>0</v>
      </c>
      <c r="BN177" s="101">
        <f t="shared" si="198"/>
        <v>0</v>
      </c>
      <c r="BO177" s="101">
        <f t="shared" si="198"/>
        <v>0</v>
      </c>
      <c r="BP177" s="101">
        <f t="shared" si="198"/>
        <v>0</v>
      </c>
      <c r="BQ177" s="101">
        <f t="shared" ref="BQ177:CB177" si="199">SUM(BQ178:BQ182)</f>
        <v>0</v>
      </c>
      <c r="BR177" s="101">
        <f t="shared" si="199"/>
        <v>0</v>
      </c>
      <c r="BS177" s="101">
        <f t="shared" si="199"/>
        <v>0</v>
      </c>
      <c r="BT177" s="101">
        <f t="shared" si="199"/>
        <v>0</v>
      </c>
      <c r="BU177" s="101">
        <f t="shared" si="199"/>
        <v>0</v>
      </c>
      <c r="BV177" s="101">
        <f t="shared" si="199"/>
        <v>0</v>
      </c>
      <c r="BW177" s="101">
        <f t="shared" si="199"/>
        <v>0</v>
      </c>
      <c r="BX177" s="101">
        <f t="shared" si="199"/>
        <v>0</v>
      </c>
      <c r="BY177" s="101">
        <f t="shared" si="199"/>
        <v>0</v>
      </c>
      <c r="BZ177" s="101">
        <f t="shared" si="199"/>
        <v>0</v>
      </c>
      <c r="CA177" s="101">
        <f t="shared" si="199"/>
        <v>0</v>
      </c>
      <c r="CB177" s="101">
        <f t="shared" si="199"/>
        <v>0</v>
      </c>
      <c r="CE177" s="143"/>
      <c r="CF177" s="143"/>
      <c r="CG177" s="143"/>
      <c r="CH177" s="143"/>
      <c r="CI177" s="143"/>
      <c r="CJ177" s="143"/>
      <c r="CK177" s="143"/>
      <c r="CL177" s="143"/>
      <c r="CM177" s="143"/>
      <c r="CN177" s="143"/>
    </row>
    <row r="178" spans="1:242" ht="15.95" customHeight="1">
      <c r="A178" s="76">
        <v>5001</v>
      </c>
      <c r="B178" s="77" t="s">
        <v>313</v>
      </c>
      <c r="C178" s="101">
        <f>+D178+G178+J178+O178+T178+Y178+AE178+AR178+AV178+BB178+BI178+BP178+BU178+BY178+BM178</f>
        <v>4</v>
      </c>
      <c r="D178" s="101">
        <f>SUM(F178:F178)</f>
        <v>0</v>
      </c>
      <c r="E178" s="99" t="s">
        <v>767</v>
      </c>
      <c r="F178" s="99">
        <v>0</v>
      </c>
      <c r="G178" s="101">
        <f t="shared" ref="G178:G182" si="200">SUM(H178:I178)</f>
        <v>0</v>
      </c>
      <c r="H178" s="99">
        <v>0</v>
      </c>
      <c r="I178" s="99" t="s">
        <v>767</v>
      </c>
      <c r="J178" s="101">
        <f t="shared" ref="J178:J182" si="201">SUM(K178:N178)</f>
        <v>0</v>
      </c>
      <c r="K178" s="99">
        <v>0</v>
      </c>
      <c r="L178" s="99">
        <v>0</v>
      </c>
      <c r="M178" s="99">
        <v>0</v>
      </c>
      <c r="N178" s="99" t="s">
        <v>767</v>
      </c>
      <c r="O178" s="101">
        <f t="shared" ref="O178:O182" si="202">SUM(P178:S178)</f>
        <v>0</v>
      </c>
      <c r="P178" s="99">
        <v>0</v>
      </c>
      <c r="Q178" s="99">
        <v>0</v>
      </c>
      <c r="R178" s="99">
        <v>0</v>
      </c>
      <c r="S178" s="99">
        <v>0</v>
      </c>
      <c r="T178" s="101">
        <f t="shared" ref="T178:T182" si="203">SUM(U178:X178)</f>
        <v>0</v>
      </c>
      <c r="U178" s="99">
        <v>0</v>
      </c>
      <c r="V178" s="99" t="s">
        <v>767</v>
      </c>
      <c r="W178" s="99">
        <v>0</v>
      </c>
      <c r="X178" s="99">
        <v>0</v>
      </c>
      <c r="Y178" s="101">
        <f t="shared" ref="Y178:Y182" si="204">SUM(Z178:AD178)</f>
        <v>0</v>
      </c>
      <c r="Z178" s="99">
        <v>0</v>
      </c>
      <c r="AA178" s="99" t="s">
        <v>767</v>
      </c>
      <c r="AB178" s="99">
        <v>0</v>
      </c>
      <c r="AC178" s="99">
        <v>0</v>
      </c>
      <c r="AD178" s="99" t="s">
        <v>767</v>
      </c>
      <c r="AE178" s="101">
        <f t="shared" ref="AE178:AE182" si="205">SUM(AF178:AQ178)</f>
        <v>4</v>
      </c>
      <c r="AF178" s="99">
        <v>0</v>
      </c>
      <c r="AG178" s="99" t="s">
        <v>767</v>
      </c>
      <c r="AH178" s="99" t="s">
        <v>767</v>
      </c>
      <c r="AI178" s="99">
        <v>0</v>
      </c>
      <c r="AJ178" s="99" t="s">
        <v>767</v>
      </c>
      <c r="AK178" s="99">
        <v>0</v>
      </c>
      <c r="AL178" s="99" t="s">
        <v>767</v>
      </c>
      <c r="AM178" s="99">
        <v>4</v>
      </c>
      <c r="AN178" s="99" t="s">
        <v>767</v>
      </c>
      <c r="AO178" s="99">
        <v>0</v>
      </c>
      <c r="AP178" s="99">
        <v>0</v>
      </c>
      <c r="AQ178" s="99">
        <v>0</v>
      </c>
      <c r="AR178" s="101">
        <f t="shared" ref="AR178:AR182" si="206">SUM(AS178:AU178)</f>
        <v>0</v>
      </c>
      <c r="AS178" s="99">
        <v>0</v>
      </c>
      <c r="AT178" s="99">
        <v>0</v>
      </c>
      <c r="AU178" s="99" t="s">
        <v>767</v>
      </c>
      <c r="AV178" s="101">
        <f t="shared" ref="AV178:AV182" si="207">SUM(AW178:BA178)</f>
        <v>0</v>
      </c>
      <c r="AW178" s="99">
        <v>0</v>
      </c>
      <c r="AX178" s="99" t="s">
        <v>767</v>
      </c>
      <c r="AY178" s="99">
        <v>0</v>
      </c>
      <c r="AZ178" s="99">
        <v>0</v>
      </c>
      <c r="BA178" s="99">
        <v>0</v>
      </c>
      <c r="BB178" s="101">
        <f t="shared" ref="BB178:BB182" si="208">SUM(BC178:BH178)</f>
        <v>0</v>
      </c>
      <c r="BC178" s="99">
        <v>0</v>
      </c>
      <c r="BD178" s="99" t="s">
        <v>767</v>
      </c>
      <c r="BE178" s="99">
        <v>0</v>
      </c>
      <c r="BF178" s="99">
        <v>0</v>
      </c>
      <c r="BG178" s="99">
        <v>0</v>
      </c>
      <c r="BH178" s="99" t="s">
        <v>767</v>
      </c>
      <c r="BI178" s="101">
        <f t="shared" ref="BI178:BI182" si="209">SUM(BJ178:BL178)</f>
        <v>0</v>
      </c>
      <c r="BJ178" s="99" t="s">
        <v>767</v>
      </c>
      <c r="BK178" s="99" t="s">
        <v>767</v>
      </c>
      <c r="BL178" s="99">
        <v>0</v>
      </c>
      <c r="BM178" s="101">
        <f t="shared" ref="BM178:BM182" si="210">SUM(BN178:BO178)</f>
        <v>0</v>
      </c>
      <c r="BN178" s="99" t="s">
        <v>767</v>
      </c>
      <c r="BO178" s="99">
        <v>0</v>
      </c>
      <c r="BP178" s="101">
        <f t="shared" ref="BP178:BP182" si="211">SUM(BQ178:BT178)</f>
        <v>0</v>
      </c>
      <c r="BQ178" s="99">
        <v>0</v>
      </c>
      <c r="BR178" s="99">
        <v>0</v>
      </c>
      <c r="BS178" s="99">
        <v>0</v>
      </c>
      <c r="BT178" s="99" t="s">
        <v>767</v>
      </c>
      <c r="BU178" s="101">
        <f t="shared" ref="BU178:BU182" si="212">SUM(BV178:BX178)</f>
        <v>0</v>
      </c>
      <c r="BV178" s="99">
        <v>0</v>
      </c>
      <c r="BW178" s="99">
        <v>0</v>
      </c>
      <c r="BX178" s="99">
        <v>0</v>
      </c>
      <c r="BY178" s="101">
        <f t="shared" ref="BY178:BY182" si="213">SUM(BZ178:CB178)</f>
        <v>0</v>
      </c>
      <c r="BZ178" s="99">
        <v>0</v>
      </c>
      <c r="CA178" s="99">
        <v>0</v>
      </c>
      <c r="CB178" s="99">
        <v>0</v>
      </c>
      <c r="CE178" s="146"/>
      <c r="CF178" s="146"/>
      <c r="CG178" s="146"/>
      <c r="CH178" s="146"/>
      <c r="CI178" s="146"/>
    </row>
    <row r="179" spans="1:242" ht="15.95" customHeight="1">
      <c r="A179" s="76">
        <v>5002</v>
      </c>
      <c r="B179" s="77" t="s">
        <v>330</v>
      </c>
      <c r="C179" s="101">
        <f>+D179+G179+J179+O179+T179+Y179+AE179+AR179+AV179+BB179+BI179+BP179+BU179+BY179+BM179</f>
        <v>0</v>
      </c>
      <c r="D179" s="101">
        <f>SUM(F179:F179)</f>
        <v>0</v>
      </c>
      <c r="E179" s="99" t="s">
        <v>767</v>
      </c>
      <c r="F179" s="99" t="s">
        <v>767</v>
      </c>
      <c r="G179" s="101">
        <f t="shared" si="200"/>
        <v>0</v>
      </c>
      <c r="H179" s="99">
        <v>0</v>
      </c>
      <c r="I179" s="99">
        <v>0</v>
      </c>
      <c r="J179" s="101">
        <f t="shared" si="201"/>
        <v>0</v>
      </c>
      <c r="K179" s="99">
        <v>0</v>
      </c>
      <c r="L179" s="99" t="s">
        <v>767</v>
      </c>
      <c r="M179" s="99">
        <v>0</v>
      </c>
      <c r="N179" s="99">
        <v>0</v>
      </c>
      <c r="O179" s="101">
        <f t="shared" si="202"/>
        <v>0</v>
      </c>
      <c r="P179" s="99">
        <v>0</v>
      </c>
      <c r="Q179" s="99">
        <v>0</v>
      </c>
      <c r="R179" s="99">
        <v>0</v>
      </c>
      <c r="S179" s="99">
        <v>0</v>
      </c>
      <c r="T179" s="101">
        <f t="shared" si="203"/>
        <v>0</v>
      </c>
      <c r="U179" s="99">
        <v>0</v>
      </c>
      <c r="V179" s="99">
        <v>0</v>
      </c>
      <c r="W179" s="99">
        <v>0</v>
      </c>
      <c r="X179" s="99">
        <v>0</v>
      </c>
      <c r="Y179" s="101">
        <f t="shared" si="204"/>
        <v>0</v>
      </c>
      <c r="Z179" s="99">
        <v>0</v>
      </c>
      <c r="AA179" s="99">
        <v>0</v>
      </c>
      <c r="AB179" s="99">
        <v>0</v>
      </c>
      <c r="AC179" s="99">
        <v>0</v>
      </c>
      <c r="AD179" s="99">
        <v>0</v>
      </c>
      <c r="AE179" s="101">
        <f t="shared" si="205"/>
        <v>0</v>
      </c>
      <c r="AF179" s="99">
        <v>0</v>
      </c>
      <c r="AG179" s="99">
        <v>0</v>
      </c>
      <c r="AH179" s="99">
        <v>0</v>
      </c>
      <c r="AI179" s="99">
        <v>0</v>
      </c>
      <c r="AJ179" s="99">
        <v>0</v>
      </c>
      <c r="AK179" s="99">
        <v>0</v>
      </c>
      <c r="AL179" s="99">
        <v>0</v>
      </c>
      <c r="AM179" s="99">
        <v>0</v>
      </c>
      <c r="AN179" s="99">
        <v>0</v>
      </c>
      <c r="AO179" s="99">
        <v>0</v>
      </c>
      <c r="AP179" s="99">
        <v>0</v>
      </c>
      <c r="AQ179" s="99">
        <v>0</v>
      </c>
      <c r="AR179" s="101">
        <f t="shared" si="206"/>
        <v>0</v>
      </c>
      <c r="AS179" s="99">
        <v>0</v>
      </c>
      <c r="AT179" s="99">
        <v>0</v>
      </c>
      <c r="AU179" s="99">
        <v>0</v>
      </c>
      <c r="AV179" s="101">
        <f t="shared" si="207"/>
        <v>0</v>
      </c>
      <c r="AW179" s="99">
        <v>0</v>
      </c>
      <c r="AX179" s="99">
        <v>0</v>
      </c>
      <c r="AY179" s="99">
        <v>0</v>
      </c>
      <c r="AZ179" s="99" t="s">
        <v>767</v>
      </c>
      <c r="BA179" s="99">
        <v>0</v>
      </c>
      <c r="BB179" s="101">
        <f t="shared" si="208"/>
        <v>0</v>
      </c>
      <c r="BC179" s="99">
        <v>0</v>
      </c>
      <c r="BD179" s="99">
        <v>0</v>
      </c>
      <c r="BE179" s="99">
        <v>0</v>
      </c>
      <c r="BF179" s="99">
        <v>0</v>
      </c>
      <c r="BG179" s="99">
        <v>0</v>
      </c>
      <c r="BH179" s="99">
        <v>0</v>
      </c>
      <c r="BI179" s="101">
        <f t="shared" si="209"/>
        <v>0</v>
      </c>
      <c r="BJ179" s="99">
        <v>0</v>
      </c>
      <c r="BK179" s="99">
        <v>0</v>
      </c>
      <c r="BL179" s="99">
        <v>0</v>
      </c>
      <c r="BM179" s="101">
        <f t="shared" si="210"/>
        <v>0</v>
      </c>
      <c r="BN179" s="99">
        <v>0</v>
      </c>
      <c r="BO179" s="99">
        <v>0</v>
      </c>
      <c r="BP179" s="101">
        <f t="shared" si="211"/>
        <v>0</v>
      </c>
      <c r="BQ179" s="99">
        <v>0</v>
      </c>
      <c r="BR179" s="99">
        <v>0</v>
      </c>
      <c r="BS179" s="99">
        <v>0</v>
      </c>
      <c r="BT179" s="99">
        <v>0</v>
      </c>
      <c r="BU179" s="101">
        <f t="shared" si="212"/>
        <v>0</v>
      </c>
      <c r="BV179" s="99">
        <v>0</v>
      </c>
      <c r="BW179" s="99">
        <v>0</v>
      </c>
      <c r="BX179" s="99">
        <v>0</v>
      </c>
      <c r="BY179" s="101">
        <f t="shared" si="213"/>
        <v>0</v>
      </c>
      <c r="BZ179" s="99">
        <v>0</v>
      </c>
      <c r="CA179" s="99">
        <v>0</v>
      </c>
      <c r="CB179" s="99">
        <v>0</v>
      </c>
      <c r="CJ179" s="146"/>
      <c r="CK179" s="146"/>
      <c r="CL179" s="146"/>
      <c r="CM179" s="146"/>
    </row>
    <row r="180" spans="1:242" ht="15.95" customHeight="1">
      <c r="A180" s="76">
        <v>5003</v>
      </c>
      <c r="B180" s="77" t="s">
        <v>17</v>
      </c>
      <c r="C180" s="101">
        <f>+D180+G180+J180+O180+T180+Y180+AE180+AR180+AV180+BB180+BI180+BP180+BU180+BY180+BM180</f>
        <v>0</v>
      </c>
      <c r="D180" s="101">
        <f>SUM(F180:F180)</f>
        <v>0</v>
      </c>
      <c r="E180" s="99">
        <v>0</v>
      </c>
      <c r="F180" s="99">
        <v>0</v>
      </c>
      <c r="G180" s="101">
        <f t="shared" si="200"/>
        <v>0</v>
      </c>
      <c r="H180" s="99">
        <v>0</v>
      </c>
      <c r="I180" s="99">
        <v>0</v>
      </c>
      <c r="J180" s="101">
        <f t="shared" si="201"/>
        <v>0</v>
      </c>
      <c r="K180" s="99">
        <v>0</v>
      </c>
      <c r="L180" s="99">
        <v>0</v>
      </c>
      <c r="M180" s="99">
        <v>0</v>
      </c>
      <c r="N180" s="99">
        <v>0</v>
      </c>
      <c r="O180" s="101">
        <f t="shared" si="202"/>
        <v>0</v>
      </c>
      <c r="P180" s="99">
        <v>0</v>
      </c>
      <c r="Q180" s="99">
        <v>0</v>
      </c>
      <c r="R180" s="99">
        <v>0</v>
      </c>
      <c r="S180" s="99">
        <v>0</v>
      </c>
      <c r="T180" s="101">
        <f t="shared" si="203"/>
        <v>0</v>
      </c>
      <c r="U180" s="99">
        <v>0</v>
      </c>
      <c r="V180" s="99">
        <v>0</v>
      </c>
      <c r="W180" s="99">
        <v>0</v>
      </c>
      <c r="X180" s="99">
        <v>0</v>
      </c>
      <c r="Y180" s="101">
        <f t="shared" si="204"/>
        <v>0</v>
      </c>
      <c r="Z180" s="99">
        <v>0</v>
      </c>
      <c r="AA180" s="99">
        <v>0</v>
      </c>
      <c r="AB180" s="99">
        <v>0</v>
      </c>
      <c r="AC180" s="99">
        <v>0</v>
      </c>
      <c r="AD180" s="99" t="s">
        <v>767</v>
      </c>
      <c r="AE180" s="101">
        <f t="shared" si="205"/>
        <v>0</v>
      </c>
      <c r="AF180" s="99">
        <v>0</v>
      </c>
      <c r="AG180" s="99">
        <v>0</v>
      </c>
      <c r="AH180" s="99">
        <v>0</v>
      </c>
      <c r="AI180" s="99">
        <v>0</v>
      </c>
      <c r="AJ180" s="99">
        <v>0</v>
      </c>
      <c r="AK180" s="99">
        <v>0</v>
      </c>
      <c r="AL180" s="99">
        <v>0</v>
      </c>
      <c r="AM180" s="99">
        <v>0</v>
      </c>
      <c r="AN180" s="99">
        <v>0</v>
      </c>
      <c r="AO180" s="99">
        <v>0</v>
      </c>
      <c r="AP180" s="99">
        <v>0</v>
      </c>
      <c r="AQ180" s="99">
        <v>0</v>
      </c>
      <c r="AR180" s="101">
        <f t="shared" si="206"/>
        <v>0</v>
      </c>
      <c r="AS180" s="99">
        <v>0</v>
      </c>
      <c r="AT180" s="99">
        <v>0</v>
      </c>
      <c r="AU180" s="99">
        <v>0</v>
      </c>
      <c r="AV180" s="101">
        <f t="shared" si="207"/>
        <v>0</v>
      </c>
      <c r="AW180" s="99">
        <v>0</v>
      </c>
      <c r="AX180" s="99">
        <v>0</v>
      </c>
      <c r="AY180" s="99">
        <v>0</v>
      </c>
      <c r="AZ180" s="99">
        <v>0</v>
      </c>
      <c r="BA180" s="99">
        <v>0</v>
      </c>
      <c r="BB180" s="101">
        <f t="shared" si="208"/>
        <v>0</v>
      </c>
      <c r="BC180" s="99">
        <v>0</v>
      </c>
      <c r="BD180" s="99">
        <v>0</v>
      </c>
      <c r="BE180" s="99">
        <v>0</v>
      </c>
      <c r="BF180" s="99">
        <v>0</v>
      </c>
      <c r="BG180" s="99">
        <v>0</v>
      </c>
      <c r="BH180" s="99">
        <v>0</v>
      </c>
      <c r="BI180" s="101">
        <f t="shared" si="209"/>
        <v>0</v>
      </c>
      <c r="BJ180" s="99">
        <v>0</v>
      </c>
      <c r="BK180" s="99">
        <v>0</v>
      </c>
      <c r="BL180" s="99">
        <v>0</v>
      </c>
      <c r="BM180" s="101">
        <f t="shared" si="210"/>
        <v>0</v>
      </c>
      <c r="BN180" s="99">
        <v>0</v>
      </c>
      <c r="BO180" s="99">
        <v>0</v>
      </c>
      <c r="BP180" s="101">
        <f t="shared" si="211"/>
        <v>0</v>
      </c>
      <c r="BQ180" s="99">
        <v>0</v>
      </c>
      <c r="BR180" s="99">
        <v>0</v>
      </c>
      <c r="BS180" s="99">
        <v>0</v>
      </c>
      <c r="BT180" s="99">
        <v>0</v>
      </c>
      <c r="BU180" s="101">
        <f t="shared" si="212"/>
        <v>0</v>
      </c>
      <c r="BV180" s="99">
        <v>0</v>
      </c>
      <c r="BW180" s="99">
        <v>0</v>
      </c>
      <c r="BX180" s="99">
        <v>0</v>
      </c>
      <c r="BY180" s="101">
        <f t="shared" si="213"/>
        <v>0</v>
      </c>
      <c r="BZ180" s="99">
        <v>0</v>
      </c>
      <c r="CA180" s="99">
        <v>0</v>
      </c>
      <c r="CB180" s="99">
        <v>0</v>
      </c>
      <c r="CN180" s="146"/>
    </row>
    <row r="181" spans="1:242" ht="15.75" customHeight="1">
      <c r="A181" s="79">
        <v>5004</v>
      </c>
      <c r="B181" s="77" t="s">
        <v>205</v>
      </c>
      <c r="C181" s="101">
        <f>+D181+G181+J181+O181+T181+Y181+AE181+AR181+AV181+BB181+BI181+BP181+BU181+BY181+BM181</f>
        <v>0</v>
      </c>
      <c r="D181" s="101">
        <f>SUM(F181:F181)</f>
        <v>0</v>
      </c>
      <c r="E181" s="99">
        <v>0</v>
      </c>
      <c r="F181" s="99">
        <v>0</v>
      </c>
      <c r="G181" s="101">
        <f t="shared" si="200"/>
        <v>0</v>
      </c>
      <c r="H181" s="99">
        <v>0</v>
      </c>
      <c r="I181" s="99">
        <v>0</v>
      </c>
      <c r="J181" s="101">
        <f t="shared" si="201"/>
        <v>0</v>
      </c>
      <c r="K181" s="99">
        <v>0</v>
      </c>
      <c r="L181" s="99">
        <v>0</v>
      </c>
      <c r="M181" s="99">
        <v>0</v>
      </c>
      <c r="N181" s="99">
        <v>0</v>
      </c>
      <c r="O181" s="101">
        <f t="shared" si="202"/>
        <v>0</v>
      </c>
      <c r="P181" s="99">
        <v>0</v>
      </c>
      <c r="Q181" s="99">
        <v>0</v>
      </c>
      <c r="R181" s="99">
        <v>0</v>
      </c>
      <c r="S181" s="99">
        <v>0</v>
      </c>
      <c r="T181" s="101">
        <f t="shared" si="203"/>
        <v>0</v>
      </c>
      <c r="U181" s="99">
        <v>0</v>
      </c>
      <c r="V181" s="99">
        <v>0</v>
      </c>
      <c r="W181" s="99">
        <v>0</v>
      </c>
      <c r="X181" s="99">
        <v>0</v>
      </c>
      <c r="Y181" s="101">
        <f t="shared" si="204"/>
        <v>0</v>
      </c>
      <c r="Z181" s="99">
        <v>0</v>
      </c>
      <c r="AA181" s="99">
        <v>0</v>
      </c>
      <c r="AB181" s="99">
        <v>0</v>
      </c>
      <c r="AC181" s="99">
        <v>0</v>
      </c>
      <c r="AD181" s="99">
        <v>0</v>
      </c>
      <c r="AE181" s="101">
        <f t="shared" si="205"/>
        <v>0</v>
      </c>
      <c r="AF181" s="99">
        <v>0</v>
      </c>
      <c r="AG181" s="99">
        <v>0</v>
      </c>
      <c r="AH181" s="99" t="s">
        <v>767</v>
      </c>
      <c r="AI181" s="99">
        <v>0</v>
      </c>
      <c r="AJ181" s="99">
        <v>0</v>
      </c>
      <c r="AK181" s="99">
        <v>0</v>
      </c>
      <c r="AL181" s="99">
        <v>0</v>
      </c>
      <c r="AM181" s="99">
        <v>0</v>
      </c>
      <c r="AN181" s="99">
        <v>0</v>
      </c>
      <c r="AO181" s="99">
        <v>0</v>
      </c>
      <c r="AP181" s="99">
        <v>0</v>
      </c>
      <c r="AQ181" s="99">
        <v>0</v>
      </c>
      <c r="AR181" s="101">
        <f t="shared" si="206"/>
        <v>0</v>
      </c>
      <c r="AS181" s="99">
        <v>0</v>
      </c>
      <c r="AT181" s="99">
        <v>0</v>
      </c>
      <c r="AU181" s="99">
        <v>0</v>
      </c>
      <c r="AV181" s="101">
        <f t="shared" si="207"/>
        <v>0</v>
      </c>
      <c r="AW181" s="99">
        <v>0</v>
      </c>
      <c r="AX181" s="99">
        <v>0</v>
      </c>
      <c r="AY181" s="99">
        <v>0</v>
      </c>
      <c r="AZ181" s="99">
        <v>0</v>
      </c>
      <c r="BA181" s="99">
        <v>0</v>
      </c>
      <c r="BB181" s="101">
        <f t="shared" si="208"/>
        <v>0</v>
      </c>
      <c r="BC181" s="99">
        <v>0</v>
      </c>
      <c r="BD181" s="99">
        <v>0</v>
      </c>
      <c r="BE181" s="99">
        <v>0</v>
      </c>
      <c r="BF181" s="99">
        <v>0</v>
      </c>
      <c r="BG181" s="99">
        <v>0</v>
      </c>
      <c r="BH181" s="99">
        <v>0</v>
      </c>
      <c r="BI181" s="101">
        <f t="shared" si="209"/>
        <v>0</v>
      </c>
      <c r="BJ181" s="99">
        <v>0</v>
      </c>
      <c r="BK181" s="99">
        <v>0</v>
      </c>
      <c r="BL181" s="99">
        <v>0</v>
      </c>
      <c r="BM181" s="101">
        <f t="shared" si="210"/>
        <v>0</v>
      </c>
      <c r="BN181" s="99">
        <v>0</v>
      </c>
      <c r="BO181" s="99">
        <v>0</v>
      </c>
      <c r="BP181" s="101">
        <f t="shared" si="211"/>
        <v>0</v>
      </c>
      <c r="BQ181" s="99">
        <v>0</v>
      </c>
      <c r="BR181" s="99">
        <v>0</v>
      </c>
      <c r="BS181" s="99">
        <v>0</v>
      </c>
      <c r="BT181" s="99">
        <v>0</v>
      </c>
      <c r="BU181" s="101">
        <f t="shared" si="212"/>
        <v>0</v>
      </c>
      <c r="BV181" s="99">
        <v>0</v>
      </c>
      <c r="BW181" s="99">
        <v>0</v>
      </c>
      <c r="BX181" s="99">
        <v>0</v>
      </c>
      <c r="BY181" s="101">
        <f t="shared" si="213"/>
        <v>0</v>
      </c>
      <c r="BZ181" s="99">
        <v>0</v>
      </c>
      <c r="CA181" s="99">
        <v>0</v>
      </c>
      <c r="CB181" s="99">
        <v>0</v>
      </c>
      <c r="CC181" s="146"/>
      <c r="CD181" s="146"/>
      <c r="CO181" s="146"/>
      <c r="CP181" s="146"/>
      <c r="CQ181" s="146"/>
      <c r="CR181" s="146"/>
      <c r="CS181" s="146"/>
      <c r="CT181" s="146"/>
      <c r="CU181" s="146"/>
      <c r="CV181" s="146"/>
      <c r="CW181" s="146"/>
      <c r="CX181" s="146"/>
      <c r="CY181" s="146"/>
      <c r="CZ181" s="146"/>
      <c r="DA181" s="146"/>
      <c r="DB181" s="146"/>
      <c r="DC181" s="146"/>
      <c r="DD181" s="146"/>
      <c r="DE181" s="146"/>
      <c r="DF181" s="146"/>
      <c r="DG181" s="146"/>
      <c r="DH181" s="146"/>
      <c r="DI181" s="146"/>
      <c r="DJ181" s="146"/>
      <c r="DK181" s="146"/>
      <c r="DL181" s="146"/>
      <c r="DM181" s="146"/>
      <c r="DN181" s="146"/>
      <c r="DO181" s="146"/>
      <c r="DP181" s="146"/>
      <c r="DQ181" s="146"/>
      <c r="DR181" s="146"/>
      <c r="DS181" s="146"/>
      <c r="DT181" s="146"/>
      <c r="DU181" s="146"/>
      <c r="DV181" s="146"/>
      <c r="DW181" s="146"/>
      <c r="DX181" s="146"/>
      <c r="DY181" s="146"/>
      <c r="DZ181" s="146"/>
      <c r="EA181" s="146"/>
      <c r="EB181" s="146"/>
      <c r="EC181" s="146"/>
      <c r="ED181" s="146"/>
      <c r="EE181" s="146"/>
      <c r="EF181" s="146"/>
      <c r="EG181" s="146"/>
      <c r="EH181" s="146"/>
      <c r="EI181" s="146"/>
      <c r="EJ181" s="146"/>
      <c r="EK181" s="146"/>
      <c r="EL181" s="146"/>
      <c r="EM181" s="146"/>
      <c r="EN181" s="146"/>
      <c r="EO181" s="146"/>
      <c r="EP181" s="146"/>
      <c r="EQ181" s="146"/>
      <c r="ER181" s="146"/>
      <c r="ES181" s="146"/>
      <c r="ET181" s="146"/>
      <c r="EU181" s="146"/>
      <c r="EV181" s="146"/>
      <c r="EW181" s="146"/>
      <c r="EX181" s="146"/>
      <c r="EY181" s="146"/>
      <c r="EZ181" s="146"/>
      <c r="FA181" s="146"/>
      <c r="FB181" s="146"/>
      <c r="FC181" s="146"/>
      <c r="FD181" s="146"/>
      <c r="FE181" s="146"/>
      <c r="FF181" s="146"/>
      <c r="FG181" s="146"/>
      <c r="FH181" s="146"/>
      <c r="FI181" s="146"/>
      <c r="FJ181" s="146"/>
      <c r="FK181" s="146"/>
      <c r="FL181" s="146"/>
      <c r="FM181" s="146"/>
      <c r="FN181" s="146"/>
      <c r="FO181" s="146"/>
      <c r="FP181" s="146"/>
      <c r="FQ181" s="146"/>
      <c r="FR181" s="146"/>
      <c r="FS181" s="146"/>
      <c r="FT181" s="146"/>
      <c r="FU181" s="146"/>
      <c r="FV181" s="146"/>
      <c r="FW181" s="146"/>
      <c r="FX181" s="146"/>
      <c r="FY181" s="146"/>
      <c r="FZ181" s="146"/>
      <c r="GA181" s="146"/>
      <c r="GB181" s="146"/>
      <c r="GC181" s="146"/>
      <c r="GD181" s="146"/>
      <c r="GE181" s="146"/>
      <c r="GF181" s="146"/>
      <c r="GG181" s="146"/>
      <c r="GH181" s="146"/>
      <c r="GI181" s="146"/>
      <c r="GJ181" s="146"/>
      <c r="GK181" s="146"/>
      <c r="GL181" s="146"/>
      <c r="GM181" s="146"/>
      <c r="GN181" s="146"/>
      <c r="GO181" s="146"/>
      <c r="GP181" s="146"/>
      <c r="GQ181" s="146"/>
      <c r="GR181" s="146"/>
      <c r="GS181" s="146"/>
      <c r="GT181" s="146"/>
      <c r="GU181" s="146"/>
      <c r="GV181" s="146"/>
      <c r="GW181" s="146"/>
      <c r="GX181" s="146"/>
      <c r="GY181" s="146"/>
      <c r="GZ181" s="146"/>
      <c r="HA181" s="146"/>
      <c r="HB181" s="146"/>
      <c r="HC181" s="146"/>
      <c r="HD181" s="146"/>
      <c r="HE181" s="146"/>
      <c r="HF181" s="146"/>
      <c r="HG181" s="146"/>
      <c r="HH181" s="146"/>
      <c r="HI181" s="146"/>
      <c r="HJ181" s="146"/>
      <c r="HK181" s="146"/>
      <c r="HL181" s="146"/>
      <c r="HM181" s="146"/>
      <c r="HN181" s="146"/>
      <c r="HO181" s="146"/>
      <c r="HP181" s="146"/>
      <c r="HQ181" s="146"/>
      <c r="HR181" s="146"/>
      <c r="HS181" s="146"/>
      <c r="HT181" s="146"/>
      <c r="HU181" s="146"/>
      <c r="HV181" s="146"/>
      <c r="HW181" s="146"/>
      <c r="HX181" s="146"/>
      <c r="HY181" s="146"/>
      <c r="HZ181" s="146"/>
      <c r="IA181" s="146"/>
      <c r="IB181" s="146"/>
      <c r="IC181" s="146"/>
      <c r="ID181" s="146"/>
      <c r="IE181" s="146"/>
      <c r="IF181" s="146"/>
      <c r="IG181" s="146"/>
      <c r="IH181" s="146"/>
    </row>
    <row r="182" spans="1:242" ht="15.75" customHeight="1">
      <c r="A182" s="79">
        <v>5099</v>
      </c>
      <c r="B182" s="77" t="s">
        <v>428</v>
      </c>
      <c r="C182" s="101">
        <f>+D182+G182+J182+O182+T182+Y182+AE182+AR182+AV182+BB182+BI182+BP182+BU182+BY182+BM182</f>
        <v>0</v>
      </c>
      <c r="D182" s="101">
        <f>SUM(F182:F182)</f>
        <v>0</v>
      </c>
      <c r="E182" s="99">
        <v>0</v>
      </c>
      <c r="F182" s="99">
        <v>0</v>
      </c>
      <c r="G182" s="101">
        <f t="shared" si="200"/>
        <v>0</v>
      </c>
      <c r="H182" s="99">
        <v>0</v>
      </c>
      <c r="I182" s="99">
        <v>0</v>
      </c>
      <c r="J182" s="101">
        <f t="shared" si="201"/>
        <v>0</v>
      </c>
      <c r="K182" s="99">
        <v>0</v>
      </c>
      <c r="L182" s="99">
        <v>0</v>
      </c>
      <c r="M182" s="99">
        <v>0</v>
      </c>
      <c r="N182" s="99">
        <v>0</v>
      </c>
      <c r="O182" s="101">
        <f t="shared" si="202"/>
        <v>0</v>
      </c>
      <c r="P182" s="99">
        <v>0</v>
      </c>
      <c r="Q182" s="99">
        <v>0</v>
      </c>
      <c r="R182" s="99">
        <v>0</v>
      </c>
      <c r="S182" s="99">
        <v>0</v>
      </c>
      <c r="T182" s="101">
        <f t="shared" si="203"/>
        <v>0</v>
      </c>
      <c r="U182" s="99">
        <v>0</v>
      </c>
      <c r="V182" s="99">
        <v>0</v>
      </c>
      <c r="W182" s="99">
        <v>0</v>
      </c>
      <c r="X182" s="99">
        <v>0</v>
      </c>
      <c r="Y182" s="101">
        <f t="shared" si="204"/>
        <v>0</v>
      </c>
      <c r="Z182" s="99">
        <v>0</v>
      </c>
      <c r="AA182" s="99">
        <v>0</v>
      </c>
      <c r="AB182" s="99">
        <v>0</v>
      </c>
      <c r="AC182" s="99" t="s">
        <v>767</v>
      </c>
      <c r="AD182" s="99">
        <v>0</v>
      </c>
      <c r="AE182" s="101">
        <f t="shared" si="205"/>
        <v>0</v>
      </c>
      <c r="AF182" s="99">
        <v>0</v>
      </c>
      <c r="AG182" s="99" t="s">
        <v>767</v>
      </c>
      <c r="AH182" s="99">
        <v>0</v>
      </c>
      <c r="AI182" s="99">
        <v>0</v>
      </c>
      <c r="AJ182" s="99">
        <v>0</v>
      </c>
      <c r="AK182" s="99">
        <v>0</v>
      </c>
      <c r="AL182" s="99" t="s">
        <v>767</v>
      </c>
      <c r="AM182" s="99">
        <v>0</v>
      </c>
      <c r="AN182" s="99" t="s">
        <v>767</v>
      </c>
      <c r="AO182" s="99">
        <v>0</v>
      </c>
      <c r="AP182" s="99" t="s">
        <v>767</v>
      </c>
      <c r="AQ182" s="99">
        <v>0</v>
      </c>
      <c r="AR182" s="101">
        <f t="shared" si="206"/>
        <v>0</v>
      </c>
      <c r="AS182" s="99">
        <v>0</v>
      </c>
      <c r="AT182" s="99">
        <v>0</v>
      </c>
      <c r="AU182" s="99">
        <v>0</v>
      </c>
      <c r="AV182" s="101">
        <f t="shared" si="207"/>
        <v>0</v>
      </c>
      <c r="AW182" s="99">
        <v>0</v>
      </c>
      <c r="AX182" s="99">
        <v>0</v>
      </c>
      <c r="AY182" s="99">
        <v>0</v>
      </c>
      <c r="AZ182" s="99">
        <v>0</v>
      </c>
      <c r="BA182" s="99">
        <v>0</v>
      </c>
      <c r="BB182" s="101">
        <f t="shared" si="208"/>
        <v>0</v>
      </c>
      <c r="BC182" s="99">
        <v>0</v>
      </c>
      <c r="BD182" s="99">
        <v>0</v>
      </c>
      <c r="BE182" s="99">
        <v>0</v>
      </c>
      <c r="BF182" s="99">
        <v>0</v>
      </c>
      <c r="BG182" s="99">
        <v>0</v>
      </c>
      <c r="BH182" s="99">
        <v>0</v>
      </c>
      <c r="BI182" s="101">
        <f t="shared" si="209"/>
        <v>0</v>
      </c>
      <c r="BJ182" s="99">
        <v>0</v>
      </c>
      <c r="BK182" s="99">
        <v>0</v>
      </c>
      <c r="BL182" s="99">
        <v>0</v>
      </c>
      <c r="BM182" s="101">
        <f t="shared" si="210"/>
        <v>0</v>
      </c>
      <c r="BN182" s="99">
        <v>0</v>
      </c>
      <c r="BO182" s="99">
        <v>0</v>
      </c>
      <c r="BP182" s="101">
        <f t="shared" si="211"/>
        <v>0</v>
      </c>
      <c r="BQ182" s="99">
        <v>0</v>
      </c>
      <c r="BR182" s="99">
        <v>0</v>
      </c>
      <c r="BS182" s="99">
        <v>0</v>
      </c>
      <c r="BT182" s="99" t="s">
        <v>767</v>
      </c>
      <c r="BU182" s="101">
        <f t="shared" si="212"/>
        <v>0</v>
      </c>
      <c r="BV182" s="99">
        <v>0</v>
      </c>
      <c r="BW182" s="99">
        <v>0</v>
      </c>
      <c r="BX182" s="99">
        <v>0</v>
      </c>
      <c r="BY182" s="101">
        <f t="shared" si="213"/>
        <v>0</v>
      </c>
      <c r="BZ182" s="99">
        <v>0</v>
      </c>
      <c r="CA182" s="99">
        <v>0</v>
      </c>
      <c r="CB182" s="99">
        <v>0</v>
      </c>
      <c r="CC182" s="146"/>
      <c r="CD182" s="146"/>
      <c r="CE182" s="146"/>
      <c r="CF182" s="146"/>
      <c r="CG182" s="146"/>
      <c r="CH182" s="146"/>
      <c r="CI182" s="146"/>
    </row>
    <row r="183" spans="1:242" s="146" customFormat="1" ht="27" customHeight="1">
      <c r="A183" s="74"/>
      <c r="B183" s="75" t="s">
        <v>713</v>
      </c>
      <c r="C183" s="101">
        <f>SUM(C184:C195)</f>
        <v>8827</v>
      </c>
      <c r="D183" s="101">
        <f t="shared" ref="D183:BP183" si="214">SUM(D184:D195)</f>
        <v>476</v>
      </c>
      <c r="E183" s="101">
        <f>SUM(E184:E195)</f>
        <v>16</v>
      </c>
      <c r="F183" s="101">
        <f t="shared" si="214"/>
        <v>476</v>
      </c>
      <c r="G183" s="101">
        <f t="shared" si="214"/>
        <v>566</v>
      </c>
      <c r="H183" s="101">
        <f t="shared" si="214"/>
        <v>12</v>
      </c>
      <c r="I183" s="101">
        <f t="shared" si="214"/>
        <v>554</v>
      </c>
      <c r="J183" s="101">
        <f t="shared" si="214"/>
        <v>556</v>
      </c>
      <c r="K183" s="101">
        <f t="shared" si="214"/>
        <v>0</v>
      </c>
      <c r="L183" s="101">
        <f t="shared" si="214"/>
        <v>166</v>
      </c>
      <c r="M183" s="101">
        <f t="shared" si="214"/>
        <v>84</v>
      </c>
      <c r="N183" s="101">
        <f t="shared" si="214"/>
        <v>306</v>
      </c>
      <c r="O183" s="101">
        <f t="shared" si="214"/>
        <v>296</v>
      </c>
      <c r="P183" s="101">
        <f t="shared" si="214"/>
        <v>8</v>
      </c>
      <c r="Q183" s="101">
        <f t="shared" si="214"/>
        <v>209</v>
      </c>
      <c r="R183" s="101">
        <f t="shared" si="214"/>
        <v>7</v>
      </c>
      <c r="S183" s="101">
        <f t="shared" si="214"/>
        <v>72</v>
      </c>
      <c r="T183" s="101">
        <f t="shared" si="214"/>
        <v>349</v>
      </c>
      <c r="U183" s="101">
        <f t="shared" si="214"/>
        <v>11</v>
      </c>
      <c r="V183" s="101">
        <f t="shared" si="214"/>
        <v>232</v>
      </c>
      <c r="W183" s="101">
        <f t="shared" si="214"/>
        <v>76</v>
      </c>
      <c r="X183" s="101">
        <f t="shared" si="214"/>
        <v>30</v>
      </c>
      <c r="Y183" s="101">
        <f t="shared" si="214"/>
        <v>1128</v>
      </c>
      <c r="Z183" s="101">
        <f t="shared" si="214"/>
        <v>0</v>
      </c>
      <c r="AA183" s="101">
        <f t="shared" si="214"/>
        <v>366</v>
      </c>
      <c r="AB183" s="101">
        <f t="shared" si="214"/>
        <v>121</v>
      </c>
      <c r="AC183" s="101">
        <f t="shared" si="214"/>
        <v>459</v>
      </c>
      <c r="AD183" s="101">
        <f t="shared" si="214"/>
        <v>182</v>
      </c>
      <c r="AE183" s="101">
        <f t="shared" si="214"/>
        <v>2375</v>
      </c>
      <c r="AF183" s="101">
        <f t="shared" si="214"/>
        <v>6</v>
      </c>
      <c r="AG183" s="101">
        <f t="shared" si="214"/>
        <v>364</v>
      </c>
      <c r="AH183" s="101">
        <f t="shared" si="214"/>
        <v>353</v>
      </c>
      <c r="AI183" s="101">
        <f t="shared" si="214"/>
        <v>339</v>
      </c>
      <c r="AJ183" s="101">
        <f t="shared" si="214"/>
        <v>452</v>
      </c>
      <c r="AK183" s="101">
        <f t="shared" si="214"/>
        <v>608</v>
      </c>
      <c r="AL183" s="101">
        <f t="shared" si="214"/>
        <v>60</v>
      </c>
      <c r="AM183" s="101">
        <f t="shared" si="214"/>
        <v>17</v>
      </c>
      <c r="AN183" s="101">
        <f t="shared" si="214"/>
        <v>4</v>
      </c>
      <c r="AO183" s="101">
        <f t="shared" si="214"/>
        <v>7</v>
      </c>
      <c r="AP183" s="101">
        <f t="shared" si="214"/>
        <v>165</v>
      </c>
      <c r="AQ183" s="101">
        <f t="shared" si="214"/>
        <v>0</v>
      </c>
      <c r="AR183" s="101">
        <f t="shared" si="214"/>
        <v>666</v>
      </c>
      <c r="AS183" s="101">
        <f t="shared" si="214"/>
        <v>12</v>
      </c>
      <c r="AT183" s="101">
        <f t="shared" si="214"/>
        <v>491</v>
      </c>
      <c r="AU183" s="101">
        <f t="shared" si="214"/>
        <v>163</v>
      </c>
      <c r="AV183" s="101">
        <f t="shared" si="214"/>
        <v>680</v>
      </c>
      <c r="AW183" s="101">
        <f t="shared" si="214"/>
        <v>0</v>
      </c>
      <c r="AX183" s="101">
        <f t="shared" si="214"/>
        <v>239</v>
      </c>
      <c r="AY183" s="101">
        <f t="shared" si="214"/>
        <v>199</v>
      </c>
      <c r="AZ183" s="101">
        <f t="shared" si="214"/>
        <v>202</v>
      </c>
      <c r="BA183" s="101">
        <f t="shared" si="214"/>
        <v>40</v>
      </c>
      <c r="BB183" s="101">
        <f t="shared" si="214"/>
        <v>857</v>
      </c>
      <c r="BC183" s="101">
        <f t="shared" si="214"/>
        <v>0</v>
      </c>
      <c r="BD183" s="101">
        <f t="shared" si="214"/>
        <v>471</v>
      </c>
      <c r="BE183" s="101">
        <f t="shared" si="214"/>
        <v>0</v>
      </c>
      <c r="BF183" s="101">
        <f t="shared" si="214"/>
        <v>68</v>
      </c>
      <c r="BG183" s="101">
        <f t="shared" si="214"/>
        <v>149</v>
      </c>
      <c r="BH183" s="101">
        <f t="shared" si="214"/>
        <v>169</v>
      </c>
      <c r="BI183" s="101">
        <f t="shared" si="214"/>
        <v>386</v>
      </c>
      <c r="BJ183" s="101">
        <f t="shared" si="214"/>
        <v>0</v>
      </c>
      <c r="BK183" s="101">
        <f t="shared" si="214"/>
        <v>312</v>
      </c>
      <c r="BL183" s="101">
        <f t="shared" si="214"/>
        <v>74</v>
      </c>
      <c r="BM183" s="101">
        <f t="shared" si="214"/>
        <v>197</v>
      </c>
      <c r="BN183" s="101">
        <f t="shared" si="214"/>
        <v>197</v>
      </c>
      <c r="BO183" s="101">
        <f t="shared" si="214"/>
        <v>0</v>
      </c>
      <c r="BP183" s="101">
        <f t="shared" si="214"/>
        <v>199</v>
      </c>
      <c r="BQ183" s="101">
        <f t="shared" ref="BQ183:CB183" si="215">SUM(BQ184:BQ195)</f>
        <v>0</v>
      </c>
      <c r="BR183" s="101">
        <f t="shared" si="215"/>
        <v>103</v>
      </c>
      <c r="BS183" s="101">
        <f t="shared" si="215"/>
        <v>37</v>
      </c>
      <c r="BT183" s="101">
        <f t="shared" si="215"/>
        <v>59</v>
      </c>
      <c r="BU183" s="101">
        <f t="shared" si="215"/>
        <v>49</v>
      </c>
      <c r="BV183" s="101">
        <f t="shared" si="215"/>
        <v>0</v>
      </c>
      <c r="BW183" s="101">
        <f t="shared" si="215"/>
        <v>40</v>
      </c>
      <c r="BX183" s="101">
        <f t="shared" si="215"/>
        <v>9</v>
      </c>
      <c r="BY183" s="101">
        <f t="shared" si="215"/>
        <v>47</v>
      </c>
      <c r="BZ183" s="101">
        <f t="shared" si="215"/>
        <v>0</v>
      </c>
      <c r="CA183" s="101">
        <f t="shared" si="215"/>
        <v>47</v>
      </c>
      <c r="CB183" s="101">
        <f t="shared" si="215"/>
        <v>0</v>
      </c>
      <c r="CC183" s="143"/>
      <c r="CD183" s="143"/>
      <c r="CE183" s="143"/>
      <c r="CF183" s="143"/>
      <c r="CG183" s="143"/>
      <c r="CH183" s="143"/>
      <c r="CI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row>
    <row r="184" spans="1:242" ht="15.95" customHeight="1">
      <c r="A184" s="76">
        <v>1018</v>
      </c>
      <c r="B184" s="77" t="s">
        <v>280</v>
      </c>
      <c r="C184" s="101">
        <f t="shared" ref="C184:C195" si="216">+D184+G184+J184+O184+T184+Y184+AE184+AR184+AV184+BB184+BI184+BP184+BU184+BY184+BM184</f>
        <v>6</v>
      </c>
      <c r="D184" s="101">
        <f t="shared" ref="D184:D195" si="217">SUM(F184:F184)</f>
        <v>0</v>
      </c>
      <c r="E184" s="99">
        <v>0</v>
      </c>
      <c r="F184" s="99">
        <v>0</v>
      </c>
      <c r="G184" s="101">
        <f t="shared" ref="G184:G195" si="218">SUM(H184:I184)</f>
        <v>0</v>
      </c>
      <c r="H184" s="99">
        <v>0</v>
      </c>
      <c r="I184" s="99">
        <v>0</v>
      </c>
      <c r="J184" s="101">
        <f t="shared" ref="J184:J195" si="219">SUM(K184:N184)</f>
        <v>0</v>
      </c>
      <c r="K184" s="99">
        <v>0</v>
      </c>
      <c r="L184" s="99">
        <v>0</v>
      </c>
      <c r="M184" s="99">
        <v>0</v>
      </c>
      <c r="N184" s="99">
        <v>0</v>
      </c>
      <c r="O184" s="101">
        <f t="shared" ref="O184:O195" si="220">SUM(P184:S184)</f>
        <v>0</v>
      </c>
      <c r="P184" s="99">
        <v>0</v>
      </c>
      <c r="Q184" s="99">
        <v>0</v>
      </c>
      <c r="R184" s="99">
        <v>0</v>
      </c>
      <c r="S184" s="99">
        <v>0</v>
      </c>
      <c r="T184" s="101">
        <f t="shared" ref="T184:T195" si="221">SUM(U184:X184)</f>
        <v>0</v>
      </c>
      <c r="U184" s="99">
        <v>0</v>
      </c>
      <c r="V184" s="99">
        <v>0</v>
      </c>
      <c r="W184" s="99" t="s">
        <v>767</v>
      </c>
      <c r="X184" s="99">
        <v>0</v>
      </c>
      <c r="Y184" s="101">
        <f t="shared" ref="Y184:Y195" si="222">SUM(Z184:AD184)</f>
        <v>0</v>
      </c>
      <c r="Z184" s="99">
        <v>0</v>
      </c>
      <c r="AA184" s="99">
        <v>0</v>
      </c>
      <c r="AB184" s="99">
        <v>0</v>
      </c>
      <c r="AC184" s="99" t="s">
        <v>767</v>
      </c>
      <c r="AD184" s="99">
        <v>0</v>
      </c>
      <c r="AE184" s="101">
        <f t="shared" ref="AE184:AE195" si="223">SUM(AF184:AQ184)</f>
        <v>6</v>
      </c>
      <c r="AF184" s="99">
        <v>0</v>
      </c>
      <c r="AG184" s="99">
        <v>0</v>
      </c>
      <c r="AH184" s="99">
        <v>0</v>
      </c>
      <c r="AI184" s="99">
        <v>6</v>
      </c>
      <c r="AJ184" s="99">
        <v>0</v>
      </c>
      <c r="AK184" s="99">
        <v>0</v>
      </c>
      <c r="AL184" s="99">
        <v>0</v>
      </c>
      <c r="AM184" s="99">
        <v>0</v>
      </c>
      <c r="AN184" s="99">
        <v>0</v>
      </c>
      <c r="AO184" s="99">
        <v>0</v>
      </c>
      <c r="AP184" s="99">
        <v>0</v>
      </c>
      <c r="AQ184" s="99">
        <v>0</v>
      </c>
      <c r="AR184" s="101">
        <f t="shared" ref="AR184:AR195" si="224">SUM(AS184:AU184)</f>
        <v>0</v>
      </c>
      <c r="AS184" s="99">
        <v>0</v>
      </c>
      <c r="AT184" s="99">
        <v>0</v>
      </c>
      <c r="AU184" s="99">
        <v>0</v>
      </c>
      <c r="AV184" s="101">
        <f t="shared" ref="AV184:AV195" si="225">SUM(AW184:BA184)</f>
        <v>0</v>
      </c>
      <c r="AW184" s="99">
        <v>0</v>
      </c>
      <c r="AX184" s="99">
        <v>0</v>
      </c>
      <c r="AY184" s="99" t="s">
        <v>767</v>
      </c>
      <c r="AZ184" s="99">
        <v>0</v>
      </c>
      <c r="BA184" s="99">
        <v>0</v>
      </c>
      <c r="BB184" s="101">
        <f t="shared" ref="BB184:BB195" si="226">SUM(BC184:BH184)</f>
        <v>0</v>
      </c>
      <c r="BC184" s="99">
        <v>0</v>
      </c>
      <c r="BD184" s="99">
        <v>0</v>
      </c>
      <c r="BE184" s="99">
        <v>0</v>
      </c>
      <c r="BF184" s="99">
        <v>0</v>
      </c>
      <c r="BG184" s="99">
        <v>0</v>
      </c>
      <c r="BH184" s="99">
        <v>0</v>
      </c>
      <c r="BI184" s="101">
        <f t="shared" ref="BI184:BI195" si="227">SUM(BJ184:BL184)</f>
        <v>0</v>
      </c>
      <c r="BJ184" s="99">
        <v>0</v>
      </c>
      <c r="BK184" s="99">
        <v>0</v>
      </c>
      <c r="BL184" s="99">
        <v>0</v>
      </c>
      <c r="BM184" s="101">
        <f t="shared" ref="BM184:BM195" si="228">SUM(BN184:BO184)</f>
        <v>0</v>
      </c>
      <c r="BN184" s="99">
        <v>0</v>
      </c>
      <c r="BO184" s="99">
        <v>0</v>
      </c>
      <c r="BP184" s="101">
        <f t="shared" ref="BP184:BP195" si="229">SUM(BQ184:BT184)</f>
        <v>0</v>
      </c>
      <c r="BQ184" s="99">
        <v>0</v>
      </c>
      <c r="BR184" s="99">
        <v>0</v>
      </c>
      <c r="BS184" s="99">
        <v>0</v>
      </c>
      <c r="BT184" s="99" t="s">
        <v>767</v>
      </c>
      <c r="BU184" s="101">
        <f t="shared" ref="BU184:BU195" si="230">SUM(BV184:BX184)</f>
        <v>0</v>
      </c>
      <c r="BV184" s="99">
        <v>0</v>
      </c>
      <c r="BW184" s="99">
        <v>0</v>
      </c>
      <c r="BX184" s="99">
        <v>0</v>
      </c>
      <c r="BY184" s="101">
        <f t="shared" ref="BY184:BY195" si="231">SUM(BZ184:CB184)</f>
        <v>0</v>
      </c>
      <c r="BZ184" s="99">
        <v>0</v>
      </c>
      <c r="CA184" s="99">
        <v>0</v>
      </c>
      <c r="CB184" s="99">
        <v>0</v>
      </c>
      <c r="CC184" s="146"/>
      <c r="CD184" s="146"/>
      <c r="CN184" s="146"/>
    </row>
    <row r="185" spans="1:242" ht="15.95" customHeight="1">
      <c r="A185" s="76">
        <v>7001</v>
      </c>
      <c r="B185" s="77" t="s">
        <v>613</v>
      </c>
      <c r="C185" s="101">
        <f t="shared" si="216"/>
        <v>6</v>
      </c>
      <c r="D185" s="101">
        <f t="shared" si="217"/>
        <v>0</v>
      </c>
      <c r="E185" s="99">
        <v>0</v>
      </c>
      <c r="F185" s="99">
        <v>0</v>
      </c>
      <c r="G185" s="101">
        <f t="shared" si="218"/>
        <v>0</v>
      </c>
      <c r="H185" s="99">
        <v>0</v>
      </c>
      <c r="I185" s="99">
        <v>0</v>
      </c>
      <c r="J185" s="101">
        <f t="shared" si="219"/>
        <v>0</v>
      </c>
      <c r="K185" s="99">
        <v>0</v>
      </c>
      <c r="L185" s="99">
        <v>0</v>
      </c>
      <c r="M185" s="99">
        <v>0</v>
      </c>
      <c r="N185" s="99">
        <v>0</v>
      </c>
      <c r="O185" s="101">
        <f t="shared" si="220"/>
        <v>0</v>
      </c>
      <c r="P185" s="99">
        <v>0</v>
      </c>
      <c r="Q185" s="99" t="s">
        <v>767</v>
      </c>
      <c r="R185" s="99">
        <v>0</v>
      </c>
      <c r="S185" s="99">
        <v>0</v>
      </c>
      <c r="T185" s="101">
        <f t="shared" si="221"/>
        <v>0</v>
      </c>
      <c r="U185" s="99">
        <v>0</v>
      </c>
      <c r="V185" s="99">
        <v>0</v>
      </c>
      <c r="W185" s="99">
        <v>0</v>
      </c>
      <c r="X185" s="99">
        <v>0</v>
      </c>
      <c r="Y185" s="101">
        <f t="shared" si="222"/>
        <v>0</v>
      </c>
      <c r="Z185" s="99">
        <v>0</v>
      </c>
      <c r="AA185" s="99" t="s">
        <v>767</v>
      </c>
      <c r="AB185" s="99">
        <v>0</v>
      </c>
      <c r="AC185" s="99">
        <v>0</v>
      </c>
      <c r="AD185" s="99" t="s">
        <v>767</v>
      </c>
      <c r="AE185" s="101">
        <f t="shared" si="223"/>
        <v>6</v>
      </c>
      <c r="AF185" s="99">
        <v>0</v>
      </c>
      <c r="AG185" s="99" t="s">
        <v>767</v>
      </c>
      <c r="AH185" s="99">
        <v>0</v>
      </c>
      <c r="AI185" s="99">
        <v>0</v>
      </c>
      <c r="AJ185" s="99">
        <v>6</v>
      </c>
      <c r="AK185" s="99">
        <v>0</v>
      </c>
      <c r="AL185" s="99" t="s">
        <v>767</v>
      </c>
      <c r="AM185" s="99" t="s">
        <v>767</v>
      </c>
      <c r="AN185" s="99">
        <v>0</v>
      </c>
      <c r="AO185" s="99" t="s">
        <v>767</v>
      </c>
      <c r="AP185" s="99">
        <v>0</v>
      </c>
      <c r="AQ185" s="99">
        <v>0</v>
      </c>
      <c r="AR185" s="101">
        <f t="shared" si="224"/>
        <v>0</v>
      </c>
      <c r="AS185" s="99">
        <v>0</v>
      </c>
      <c r="AT185" s="99">
        <v>0</v>
      </c>
      <c r="AU185" s="99">
        <v>0</v>
      </c>
      <c r="AV185" s="101">
        <f t="shared" si="225"/>
        <v>0</v>
      </c>
      <c r="AW185" s="99">
        <v>0</v>
      </c>
      <c r="AX185" s="99">
        <v>0</v>
      </c>
      <c r="AY185" s="99">
        <v>0</v>
      </c>
      <c r="AZ185" s="99" t="s">
        <v>767</v>
      </c>
      <c r="BA185" s="99">
        <v>0</v>
      </c>
      <c r="BB185" s="101">
        <f t="shared" si="226"/>
        <v>0</v>
      </c>
      <c r="BC185" s="99">
        <v>0</v>
      </c>
      <c r="BD185" s="99">
        <v>0</v>
      </c>
      <c r="BE185" s="99">
        <v>0</v>
      </c>
      <c r="BF185" s="99" t="s">
        <v>767</v>
      </c>
      <c r="BG185" s="99">
        <v>0</v>
      </c>
      <c r="BH185" s="99">
        <v>0</v>
      </c>
      <c r="BI185" s="101">
        <f t="shared" si="227"/>
        <v>0</v>
      </c>
      <c r="BJ185" s="99">
        <v>0</v>
      </c>
      <c r="BK185" s="99">
        <v>0</v>
      </c>
      <c r="BL185" s="99">
        <v>0</v>
      </c>
      <c r="BM185" s="101">
        <f t="shared" si="228"/>
        <v>0</v>
      </c>
      <c r="BN185" s="99">
        <v>0</v>
      </c>
      <c r="BO185" s="99">
        <v>0</v>
      </c>
      <c r="BP185" s="101">
        <f t="shared" si="229"/>
        <v>0</v>
      </c>
      <c r="BQ185" s="99">
        <v>0</v>
      </c>
      <c r="BR185" s="99">
        <v>0</v>
      </c>
      <c r="BS185" s="99">
        <v>0</v>
      </c>
      <c r="BT185" s="99">
        <v>0</v>
      </c>
      <c r="BU185" s="101">
        <f t="shared" si="230"/>
        <v>0</v>
      </c>
      <c r="BV185" s="99">
        <v>0</v>
      </c>
      <c r="BW185" s="99">
        <v>0</v>
      </c>
      <c r="BX185" s="99">
        <v>0</v>
      </c>
      <c r="BY185" s="101">
        <f t="shared" si="231"/>
        <v>0</v>
      </c>
      <c r="BZ185" s="99">
        <v>0</v>
      </c>
      <c r="CA185" s="99">
        <v>0</v>
      </c>
      <c r="CB185" s="99">
        <v>0</v>
      </c>
      <c r="CC185" s="146"/>
      <c r="CD185" s="146"/>
      <c r="CN185" s="146"/>
    </row>
    <row r="186" spans="1:242" s="146" customFormat="1" ht="24" customHeight="1">
      <c r="A186" s="76">
        <v>7006</v>
      </c>
      <c r="B186" s="77" t="s">
        <v>649</v>
      </c>
      <c r="C186" s="101">
        <f t="shared" si="216"/>
        <v>386</v>
      </c>
      <c r="D186" s="101">
        <f t="shared" si="217"/>
        <v>5</v>
      </c>
      <c r="E186" s="99">
        <v>0</v>
      </c>
      <c r="F186" s="99">
        <v>5</v>
      </c>
      <c r="G186" s="101">
        <f t="shared" si="218"/>
        <v>0</v>
      </c>
      <c r="H186" s="99">
        <v>0</v>
      </c>
      <c r="I186" s="99" t="s">
        <v>767</v>
      </c>
      <c r="J186" s="101">
        <f t="shared" si="219"/>
        <v>0</v>
      </c>
      <c r="K186" s="99">
        <v>0</v>
      </c>
      <c r="L186" s="99" t="s">
        <v>767</v>
      </c>
      <c r="M186" s="99">
        <v>0</v>
      </c>
      <c r="N186" s="99">
        <v>0</v>
      </c>
      <c r="O186" s="101">
        <f t="shared" si="220"/>
        <v>10</v>
      </c>
      <c r="P186" s="99">
        <v>0</v>
      </c>
      <c r="Q186" s="99">
        <v>5</v>
      </c>
      <c r="R186" s="99">
        <v>0</v>
      </c>
      <c r="S186" s="99">
        <v>5</v>
      </c>
      <c r="T186" s="101">
        <f t="shared" si="221"/>
        <v>5</v>
      </c>
      <c r="U186" s="99">
        <v>0</v>
      </c>
      <c r="V186" s="99">
        <v>5</v>
      </c>
      <c r="W186" s="99" t="s">
        <v>767</v>
      </c>
      <c r="X186" s="99" t="s">
        <v>767</v>
      </c>
      <c r="Y186" s="101">
        <f t="shared" si="222"/>
        <v>88</v>
      </c>
      <c r="Z186" s="99">
        <v>0</v>
      </c>
      <c r="AA186" s="99">
        <v>31</v>
      </c>
      <c r="AB186" s="99">
        <v>20</v>
      </c>
      <c r="AC186" s="99">
        <v>23</v>
      </c>
      <c r="AD186" s="99">
        <v>14</v>
      </c>
      <c r="AE186" s="101">
        <f t="shared" si="223"/>
        <v>44</v>
      </c>
      <c r="AF186" s="99">
        <v>0</v>
      </c>
      <c r="AG186" s="99" t="s">
        <v>767</v>
      </c>
      <c r="AH186" s="99">
        <v>7</v>
      </c>
      <c r="AI186" s="99">
        <v>8</v>
      </c>
      <c r="AJ186" s="99">
        <v>29</v>
      </c>
      <c r="AK186" s="99" t="s">
        <v>767</v>
      </c>
      <c r="AL186" s="99">
        <v>0</v>
      </c>
      <c r="AM186" s="99">
        <v>0</v>
      </c>
      <c r="AN186" s="99" t="s">
        <v>767</v>
      </c>
      <c r="AO186" s="99">
        <v>0</v>
      </c>
      <c r="AP186" s="99" t="s">
        <v>767</v>
      </c>
      <c r="AQ186" s="99">
        <v>0</v>
      </c>
      <c r="AR186" s="101">
        <f t="shared" si="224"/>
        <v>32</v>
      </c>
      <c r="AS186" s="99">
        <v>0</v>
      </c>
      <c r="AT186" s="99">
        <v>32</v>
      </c>
      <c r="AU186" s="99" t="s">
        <v>767</v>
      </c>
      <c r="AV186" s="101">
        <f t="shared" si="225"/>
        <v>68</v>
      </c>
      <c r="AW186" s="99">
        <v>0</v>
      </c>
      <c r="AX186" s="99">
        <v>33</v>
      </c>
      <c r="AY186" s="99">
        <v>5</v>
      </c>
      <c r="AZ186" s="99">
        <v>30</v>
      </c>
      <c r="BA186" s="99" t="s">
        <v>767</v>
      </c>
      <c r="BB186" s="101">
        <f t="shared" si="226"/>
        <v>56</v>
      </c>
      <c r="BC186" s="99">
        <v>0</v>
      </c>
      <c r="BD186" s="99">
        <v>5</v>
      </c>
      <c r="BE186" s="99">
        <v>0</v>
      </c>
      <c r="BF186" s="99">
        <v>0</v>
      </c>
      <c r="BG186" s="99">
        <v>25</v>
      </c>
      <c r="BH186" s="99">
        <v>26</v>
      </c>
      <c r="BI186" s="101">
        <f t="shared" si="227"/>
        <v>60</v>
      </c>
      <c r="BJ186" s="99">
        <v>0</v>
      </c>
      <c r="BK186" s="99">
        <v>39</v>
      </c>
      <c r="BL186" s="99">
        <v>21</v>
      </c>
      <c r="BM186" s="101">
        <f t="shared" si="228"/>
        <v>14</v>
      </c>
      <c r="BN186" s="99">
        <v>14</v>
      </c>
      <c r="BO186" s="99">
        <v>0</v>
      </c>
      <c r="BP186" s="101">
        <f t="shared" si="229"/>
        <v>4</v>
      </c>
      <c r="BQ186" s="99">
        <v>0</v>
      </c>
      <c r="BR186" s="99">
        <v>4</v>
      </c>
      <c r="BS186" s="99">
        <v>0</v>
      </c>
      <c r="BT186" s="99" t="s">
        <v>767</v>
      </c>
      <c r="BU186" s="101">
        <f t="shared" si="230"/>
        <v>0</v>
      </c>
      <c r="BV186" s="99">
        <v>0</v>
      </c>
      <c r="BW186" s="99" t="s">
        <v>767</v>
      </c>
      <c r="BX186" s="99">
        <v>0</v>
      </c>
      <c r="BY186" s="101">
        <f t="shared" si="231"/>
        <v>0</v>
      </c>
      <c r="BZ186" s="99">
        <v>0</v>
      </c>
      <c r="CA186" s="99">
        <v>0</v>
      </c>
      <c r="CB186" s="99">
        <v>0</v>
      </c>
      <c r="CD186" s="143"/>
      <c r="CH186" s="143"/>
      <c r="CI186" s="143"/>
      <c r="CJ186" s="143"/>
      <c r="CK186" s="143"/>
      <c r="CL186" s="143"/>
      <c r="CM186" s="143"/>
      <c r="CN186" s="143"/>
    </row>
    <row r="187" spans="1:242" ht="15.95" customHeight="1">
      <c r="A187" s="76">
        <v>7007</v>
      </c>
      <c r="B187" s="77" t="s">
        <v>331</v>
      </c>
      <c r="C187" s="101">
        <f t="shared" si="216"/>
        <v>3187</v>
      </c>
      <c r="D187" s="101">
        <f t="shared" si="217"/>
        <v>309</v>
      </c>
      <c r="E187" s="99">
        <v>8</v>
      </c>
      <c r="F187" s="99">
        <v>309</v>
      </c>
      <c r="G187" s="101">
        <f t="shared" si="218"/>
        <v>445</v>
      </c>
      <c r="H187" s="99">
        <v>7</v>
      </c>
      <c r="I187" s="99">
        <v>438</v>
      </c>
      <c r="J187" s="101">
        <f t="shared" si="219"/>
        <v>134</v>
      </c>
      <c r="K187" s="99">
        <v>0</v>
      </c>
      <c r="L187" s="99">
        <v>6</v>
      </c>
      <c r="M187" s="99">
        <v>15</v>
      </c>
      <c r="N187" s="99">
        <v>113</v>
      </c>
      <c r="O187" s="101">
        <f t="shared" si="220"/>
        <v>102</v>
      </c>
      <c r="P187" s="99">
        <v>8</v>
      </c>
      <c r="Q187" s="99">
        <v>94</v>
      </c>
      <c r="R187" s="99" t="s">
        <v>767</v>
      </c>
      <c r="S187" s="99" t="s">
        <v>767</v>
      </c>
      <c r="T187" s="101">
        <f t="shared" si="221"/>
        <v>101</v>
      </c>
      <c r="U187" s="99">
        <v>7</v>
      </c>
      <c r="V187" s="99">
        <v>80</v>
      </c>
      <c r="W187" s="99">
        <v>10</v>
      </c>
      <c r="X187" s="99">
        <v>4</v>
      </c>
      <c r="Y187" s="101">
        <f t="shared" si="222"/>
        <v>298</v>
      </c>
      <c r="Z187" s="99">
        <v>0</v>
      </c>
      <c r="AA187" s="99">
        <v>98</v>
      </c>
      <c r="AB187" s="99">
        <v>28</v>
      </c>
      <c r="AC187" s="99">
        <v>106</v>
      </c>
      <c r="AD187" s="99">
        <v>66</v>
      </c>
      <c r="AE187" s="101">
        <f t="shared" si="223"/>
        <v>1035</v>
      </c>
      <c r="AF187" s="99">
        <v>6</v>
      </c>
      <c r="AG187" s="99">
        <v>56</v>
      </c>
      <c r="AH187" s="99">
        <v>105</v>
      </c>
      <c r="AI187" s="99">
        <v>100</v>
      </c>
      <c r="AJ187" s="99">
        <v>103</v>
      </c>
      <c r="AK187" s="99">
        <v>608</v>
      </c>
      <c r="AL187" s="99">
        <v>38</v>
      </c>
      <c r="AM187" s="99" t="s">
        <v>767</v>
      </c>
      <c r="AN187" s="99">
        <v>4</v>
      </c>
      <c r="AO187" s="99">
        <v>0</v>
      </c>
      <c r="AP187" s="99">
        <v>15</v>
      </c>
      <c r="AQ187" s="99">
        <v>0</v>
      </c>
      <c r="AR187" s="101">
        <f t="shared" si="224"/>
        <v>102</v>
      </c>
      <c r="AS187" s="99">
        <v>12</v>
      </c>
      <c r="AT187" s="99">
        <v>74</v>
      </c>
      <c r="AU187" s="99">
        <v>16</v>
      </c>
      <c r="AV187" s="101">
        <f t="shared" si="225"/>
        <v>128</v>
      </c>
      <c r="AW187" s="99">
        <v>0</v>
      </c>
      <c r="AX187" s="99">
        <v>74</v>
      </c>
      <c r="AY187" s="99">
        <v>10</v>
      </c>
      <c r="AZ187" s="99">
        <v>40</v>
      </c>
      <c r="BA187" s="99">
        <v>4</v>
      </c>
      <c r="BB187" s="101">
        <f t="shared" si="226"/>
        <v>393</v>
      </c>
      <c r="BC187" s="99">
        <v>0</v>
      </c>
      <c r="BD187" s="99">
        <v>323</v>
      </c>
      <c r="BE187" s="99">
        <v>0</v>
      </c>
      <c r="BF187" s="99">
        <v>4</v>
      </c>
      <c r="BG187" s="99">
        <v>41</v>
      </c>
      <c r="BH187" s="99">
        <v>25</v>
      </c>
      <c r="BI187" s="101">
        <f t="shared" si="227"/>
        <v>47</v>
      </c>
      <c r="BJ187" s="99">
        <v>0</v>
      </c>
      <c r="BK187" s="99">
        <v>47</v>
      </c>
      <c r="BL187" s="99" t="s">
        <v>767</v>
      </c>
      <c r="BM187" s="101">
        <f t="shared" si="228"/>
        <v>32</v>
      </c>
      <c r="BN187" s="99">
        <v>32</v>
      </c>
      <c r="BO187" s="99">
        <v>0</v>
      </c>
      <c r="BP187" s="101">
        <f t="shared" si="229"/>
        <v>46</v>
      </c>
      <c r="BQ187" s="99">
        <v>0</v>
      </c>
      <c r="BR187" s="99">
        <v>34</v>
      </c>
      <c r="BS187" s="99">
        <v>8</v>
      </c>
      <c r="BT187" s="99">
        <v>4</v>
      </c>
      <c r="BU187" s="101">
        <f t="shared" si="230"/>
        <v>9</v>
      </c>
      <c r="BV187" s="99" t="s">
        <v>767</v>
      </c>
      <c r="BW187" s="99">
        <v>9</v>
      </c>
      <c r="BX187" s="99">
        <v>0</v>
      </c>
      <c r="BY187" s="101">
        <f t="shared" si="231"/>
        <v>6</v>
      </c>
      <c r="BZ187" s="99">
        <v>0</v>
      </c>
      <c r="CA187" s="99">
        <v>6</v>
      </c>
      <c r="CB187" s="99">
        <v>0</v>
      </c>
      <c r="CC187" s="146"/>
      <c r="CD187" s="146"/>
    </row>
    <row r="188" spans="1:242" ht="15.95" customHeight="1">
      <c r="A188" s="79">
        <v>7014</v>
      </c>
      <c r="B188" s="77" t="s">
        <v>700</v>
      </c>
      <c r="C188" s="101">
        <f t="shared" si="216"/>
        <v>6</v>
      </c>
      <c r="D188" s="101">
        <f t="shared" si="217"/>
        <v>0</v>
      </c>
      <c r="E188" s="99">
        <v>0</v>
      </c>
      <c r="F188" s="99">
        <v>0</v>
      </c>
      <c r="G188" s="101">
        <f t="shared" si="218"/>
        <v>0</v>
      </c>
      <c r="H188" s="99">
        <v>0</v>
      </c>
      <c r="I188" s="99">
        <v>0</v>
      </c>
      <c r="J188" s="101">
        <f t="shared" si="219"/>
        <v>0</v>
      </c>
      <c r="K188" s="99">
        <v>0</v>
      </c>
      <c r="L188" s="99">
        <v>0</v>
      </c>
      <c r="M188" s="99">
        <v>0</v>
      </c>
      <c r="N188" s="99">
        <v>0</v>
      </c>
      <c r="O188" s="101">
        <f t="shared" si="220"/>
        <v>0</v>
      </c>
      <c r="P188" s="99">
        <v>0</v>
      </c>
      <c r="Q188" s="99">
        <v>0</v>
      </c>
      <c r="R188" s="99">
        <v>0</v>
      </c>
      <c r="S188" s="99">
        <v>0</v>
      </c>
      <c r="T188" s="101">
        <f t="shared" si="221"/>
        <v>0</v>
      </c>
      <c r="U188" s="99">
        <v>0</v>
      </c>
      <c r="V188" s="99">
        <v>0</v>
      </c>
      <c r="W188" s="99">
        <v>0</v>
      </c>
      <c r="X188" s="99">
        <v>0</v>
      </c>
      <c r="Y188" s="101">
        <f t="shared" si="222"/>
        <v>0</v>
      </c>
      <c r="Z188" s="99">
        <v>0</v>
      </c>
      <c r="AA188" s="99">
        <v>0</v>
      </c>
      <c r="AB188" s="99">
        <v>0</v>
      </c>
      <c r="AC188" s="99">
        <v>0</v>
      </c>
      <c r="AD188" s="99">
        <v>0</v>
      </c>
      <c r="AE188" s="101">
        <f t="shared" si="223"/>
        <v>6</v>
      </c>
      <c r="AF188" s="99">
        <v>0</v>
      </c>
      <c r="AG188" s="99">
        <v>0</v>
      </c>
      <c r="AH188" s="99">
        <v>0</v>
      </c>
      <c r="AI188" s="99" t="s">
        <v>767</v>
      </c>
      <c r="AJ188" s="99">
        <v>6</v>
      </c>
      <c r="AK188" s="99">
        <v>0</v>
      </c>
      <c r="AL188" s="99" t="s">
        <v>767</v>
      </c>
      <c r="AM188" s="99">
        <v>0</v>
      </c>
      <c r="AN188" s="99">
        <v>0</v>
      </c>
      <c r="AO188" s="99">
        <v>0</v>
      </c>
      <c r="AP188" s="99">
        <v>0</v>
      </c>
      <c r="AQ188" s="99">
        <v>0</v>
      </c>
      <c r="AR188" s="101">
        <f t="shared" si="224"/>
        <v>0</v>
      </c>
      <c r="AS188" s="99">
        <v>0</v>
      </c>
      <c r="AT188" s="99">
        <v>0</v>
      </c>
      <c r="AU188" s="99">
        <v>0</v>
      </c>
      <c r="AV188" s="101">
        <f t="shared" si="225"/>
        <v>0</v>
      </c>
      <c r="AW188" s="99">
        <v>0</v>
      </c>
      <c r="AX188" s="99">
        <v>0</v>
      </c>
      <c r="AY188" s="99">
        <v>0</v>
      </c>
      <c r="AZ188" s="99">
        <v>0</v>
      </c>
      <c r="BA188" s="99">
        <v>0</v>
      </c>
      <c r="BB188" s="101">
        <f t="shared" si="226"/>
        <v>0</v>
      </c>
      <c r="BC188" s="99">
        <v>0</v>
      </c>
      <c r="BD188" s="99" t="s">
        <v>767</v>
      </c>
      <c r="BE188" s="99">
        <v>0</v>
      </c>
      <c r="BF188" s="99">
        <v>0</v>
      </c>
      <c r="BG188" s="99">
        <v>0</v>
      </c>
      <c r="BH188" s="99">
        <v>0</v>
      </c>
      <c r="BI188" s="101">
        <f t="shared" si="227"/>
        <v>0</v>
      </c>
      <c r="BJ188" s="99">
        <v>0</v>
      </c>
      <c r="BK188" s="99">
        <v>0</v>
      </c>
      <c r="BL188" s="99">
        <v>0</v>
      </c>
      <c r="BM188" s="101">
        <f t="shared" si="228"/>
        <v>0</v>
      </c>
      <c r="BN188" s="99">
        <v>0</v>
      </c>
      <c r="BO188" s="99">
        <v>0</v>
      </c>
      <c r="BP188" s="101">
        <f t="shared" si="229"/>
        <v>0</v>
      </c>
      <c r="BQ188" s="99">
        <v>0</v>
      </c>
      <c r="BR188" s="99">
        <v>0</v>
      </c>
      <c r="BS188" s="99">
        <v>0</v>
      </c>
      <c r="BT188" s="99">
        <v>0</v>
      </c>
      <c r="BU188" s="101">
        <f t="shared" si="230"/>
        <v>0</v>
      </c>
      <c r="BV188" s="99">
        <v>0</v>
      </c>
      <c r="BW188" s="99">
        <v>0</v>
      </c>
      <c r="BX188" s="99">
        <v>0</v>
      </c>
      <c r="BY188" s="101">
        <f t="shared" si="231"/>
        <v>0</v>
      </c>
      <c r="BZ188" s="99">
        <v>0</v>
      </c>
      <c r="CA188" s="99">
        <v>0</v>
      </c>
      <c r="CB188" s="99">
        <v>0</v>
      </c>
      <c r="CE188" s="146"/>
      <c r="CF188" s="146"/>
      <c r="CJ188" s="146"/>
      <c r="CK188" s="146"/>
      <c r="CL188" s="146"/>
      <c r="CM188" s="146"/>
    </row>
    <row r="189" spans="1:242" ht="15.95" customHeight="1">
      <c r="A189" s="76">
        <v>7031</v>
      </c>
      <c r="B189" s="77" t="s">
        <v>206</v>
      </c>
      <c r="C189" s="101">
        <f t="shared" si="216"/>
        <v>0</v>
      </c>
      <c r="D189" s="101">
        <f t="shared" si="217"/>
        <v>0</v>
      </c>
      <c r="E189" s="99">
        <v>0</v>
      </c>
      <c r="F189" s="99">
        <v>0</v>
      </c>
      <c r="G189" s="101">
        <f t="shared" si="218"/>
        <v>0</v>
      </c>
      <c r="H189" s="99">
        <v>0</v>
      </c>
      <c r="I189" s="99">
        <v>0</v>
      </c>
      <c r="J189" s="101">
        <f t="shared" si="219"/>
        <v>0</v>
      </c>
      <c r="K189" s="99">
        <v>0</v>
      </c>
      <c r="L189" s="99">
        <v>0</v>
      </c>
      <c r="M189" s="99">
        <v>0</v>
      </c>
      <c r="N189" s="99">
        <v>0</v>
      </c>
      <c r="O189" s="101">
        <f t="shared" si="220"/>
        <v>0</v>
      </c>
      <c r="P189" s="99">
        <v>0</v>
      </c>
      <c r="Q189" s="99">
        <v>0</v>
      </c>
      <c r="R189" s="99">
        <v>0</v>
      </c>
      <c r="S189" s="99">
        <v>0</v>
      </c>
      <c r="T189" s="101">
        <f t="shared" si="221"/>
        <v>0</v>
      </c>
      <c r="U189" s="99">
        <v>0</v>
      </c>
      <c r="V189" s="99">
        <v>0</v>
      </c>
      <c r="W189" s="99">
        <v>0</v>
      </c>
      <c r="X189" s="99">
        <v>0</v>
      </c>
      <c r="Y189" s="101">
        <f t="shared" si="222"/>
        <v>0</v>
      </c>
      <c r="Z189" s="99">
        <v>0</v>
      </c>
      <c r="AA189" s="99">
        <v>0</v>
      </c>
      <c r="AB189" s="99">
        <v>0</v>
      </c>
      <c r="AC189" s="99">
        <v>0</v>
      </c>
      <c r="AD189" s="99">
        <v>0</v>
      </c>
      <c r="AE189" s="101">
        <f t="shared" si="223"/>
        <v>0</v>
      </c>
      <c r="AF189" s="99">
        <v>0</v>
      </c>
      <c r="AG189" s="99">
        <v>0</v>
      </c>
      <c r="AH189" s="99">
        <v>0</v>
      </c>
      <c r="AI189" s="99">
        <v>0</v>
      </c>
      <c r="AJ189" s="99">
        <v>0</v>
      </c>
      <c r="AK189" s="99">
        <v>0</v>
      </c>
      <c r="AL189" s="99">
        <v>0</v>
      </c>
      <c r="AM189" s="99">
        <v>0</v>
      </c>
      <c r="AN189" s="99">
        <v>0</v>
      </c>
      <c r="AO189" s="99">
        <v>0</v>
      </c>
      <c r="AP189" s="99">
        <v>0</v>
      </c>
      <c r="AQ189" s="99">
        <v>0</v>
      </c>
      <c r="AR189" s="101">
        <f t="shared" si="224"/>
        <v>0</v>
      </c>
      <c r="AS189" s="99">
        <v>0</v>
      </c>
      <c r="AT189" s="99">
        <v>0</v>
      </c>
      <c r="AU189" s="99">
        <v>0</v>
      </c>
      <c r="AV189" s="101">
        <f t="shared" si="225"/>
        <v>0</v>
      </c>
      <c r="AW189" s="99">
        <v>0</v>
      </c>
      <c r="AX189" s="99">
        <v>0</v>
      </c>
      <c r="AY189" s="99">
        <v>0</v>
      </c>
      <c r="AZ189" s="99">
        <v>0</v>
      </c>
      <c r="BA189" s="99">
        <v>0</v>
      </c>
      <c r="BB189" s="101">
        <f t="shared" si="226"/>
        <v>0</v>
      </c>
      <c r="BC189" s="99">
        <v>0</v>
      </c>
      <c r="BD189" s="99">
        <v>0</v>
      </c>
      <c r="BE189" s="99">
        <v>0</v>
      </c>
      <c r="BF189" s="99" t="s">
        <v>767</v>
      </c>
      <c r="BG189" s="99">
        <v>0</v>
      </c>
      <c r="BH189" s="99">
        <v>0</v>
      </c>
      <c r="BI189" s="101">
        <f t="shared" si="227"/>
        <v>0</v>
      </c>
      <c r="BJ189" s="99">
        <v>0</v>
      </c>
      <c r="BK189" s="99" t="s">
        <v>767</v>
      </c>
      <c r="BL189" s="99" t="s">
        <v>767</v>
      </c>
      <c r="BM189" s="101">
        <f t="shared" si="228"/>
        <v>0</v>
      </c>
      <c r="BN189" s="99">
        <v>0</v>
      </c>
      <c r="BO189" s="99">
        <v>0</v>
      </c>
      <c r="BP189" s="101">
        <f t="shared" si="229"/>
        <v>0</v>
      </c>
      <c r="BQ189" s="99">
        <v>0</v>
      </c>
      <c r="BR189" s="99">
        <v>0</v>
      </c>
      <c r="BS189" s="99">
        <v>0</v>
      </c>
      <c r="BT189" s="99">
        <v>0</v>
      </c>
      <c r="BU189" s="101">
        <f t="shared" si="230"/>
        <v>0</v>
      </c>
      <c r="BV189" s="99">
        <v>0</v>
      </c>
      <c r="BW189" s="99">
        <v>0</v>
      </c>
      <c r="BX189" s="99">
        <v>0</v>
      </c>
      <c r="BY189" s="101">
        <f t="shared" si="231"/>
        <v>0</v>
      </c>
      <c r="BZ189" s="99">
        <v>0</v>
      </c>
      <c r="CA189" s="99">
        <v>0</v>
      </c>
      <c r="CB189" s="99">
        <v>0</v>
      </c>
      <c r="CO189" s="146"/>
      <c r="CP189" s="146"/>
      <c r="CQ189" s="146"/>
      <c r="CR189" s="146"/>
      <c r="CS189" s="146"/>
      <c r="CT189" s="146"/>
      <c r="CU189" s="146"/>
      <c r="CV189" s="146"/>
      <c r="CW189" s="146"/>
      <c r="CX189" s="146"/>
      <c r="CY189" s="146"/>
      <c r="CZ189" s="146"/>
      <c r="DA189" s="146"/>
      <c r="DB189" s="146"/>
      <c r="DC189" s="146"/>
      <c r="DD189" s="146"/>
      <c r="DE189" s="146"/>
      <c r="DF189" s="146"/>
      <c r="DG189" s="146"/>
      <c r="DH189" s="146"/>
      <c r="DI189" s="146"/>
      <c r="DJ189" s="146"/>
      <c r="DK189" s="146"/>
      <c r="DL189" s="146"/>
      <c r="DM189" s="146"/>
      <c r="DN189" s="146"/>
      <c r="DO189" s="146"/>
      <c r="DP189" s="146"/>
      <c r="DQ189" s="146"/>
      <c r="DR189" s="146"/>
      <c r="DS189" s="146"/>
      <c r="DT189" s="146"/>
      <c r="DU189" s="146"/>
      <c r="DV189" s="146"/>
      <c r="DW189" s="146"/>
      <c r="DX189" s="146"/>
      <c r="DY189" s="146"/>
      <c r="DZ189" s="146"/>
      <c r="EA189" s="146"/>
      <c r="EB189" s="146"/>
      <c r="EC189" s="146"/>
      <c r="ED189" s="146"/>
      <c r="EE189" s="146"/>
      <c r="EF189" s="146"/>
      <c r="EG189" s="146"/>
      <c r="EH189" s="146"/>
      <c r="EI189" s="146"/>
      <c r="EJ189" s="146"/>
      <c r="EK189" s="146"/>
      <c r="EL189" s="146"/>
      <c r="EM189" s="146"/>
      <c r="EN189" s="146"/>
      <c r="EO189" s="146"/>
      <c r="EP189" s="146"/>
      <c r="EQ189" s="146"/>
      <c r="ER189" s="146"/>
      <c r="ES189" s="146"/>
      <c r="ET189" s="146"/>
      <c r="EU189" s="146"/>
      <c r="EV189" s="146"/>
      <c r="EW189" s="146"/>
      <c r="EX189" s="146"/>
      <c r="EY189" s="146"/>
      <c r="EZ189" s="146"/>
      <c r="FA189" s="146"/>
      <c r="FB189" s="146"/>
      <c r="FC189" s="146"/>
      <c r="FD189" s="146"/>
      <c r="FE189" s="146"/>
      <c r="FF189" s="146"/>
      <c r="FG189" s="146"/>
      <c r="FH189" s="146"/>
      <c r="FI189" s="146"/>
      <c r="FJ189" s="146"/>
      <c r="FK189" s="146"/>
      <c r="FL189" s="146"/>
      <c r="FM189" s="146"/>
      <c r="FN189" s="146"/>
      <c r="FO189" s="146"/>
      <c r="FP189" s="146"/>
      <c r="FQ189" s="146"/>
      <c r="FR189" s="146"/>
      <c r="FS189" s="146"/>
      <c r="FT189" s="146"/>
      <c r="FU189" s="146"/>
      <c r="FV189" s="146"/>
      <c r="FW189" s="146"/>
      <c r="FX189" s="146"/>
      <c r="FY189" s="146"/>
      <c r="FZ189" s="146"/>
      <c r="GA189" s="146"/>
      <c r="GB189" s="146"/>
      <c r="GC189" s="146"/>
      <c r="GD189" s="146"/>
      <c r="GE189" s="146"/>
      <c r="GF189" s="146"/>
      <c r="GG189" s="146"/>
      <c r="GH189" s="146"/>
      <c r="GI189" s="146"/>
      <c r="GJ189" s="146"/>
      <c r="GK189" s="146"/>
      <c r="GL189" s="146"/>
      <c r="GM189" s="146"/>
      <c r="GN189" s="146"/>
      <c r="GO189" s="146"/>
      <c r="GP189" s="146"/>
      <c r="GQ189" s="146"/>
      <c r="GR189" s="146"/>
      <c r="GS189" s="146"/>
      <c r="GT189" s="146"/>
      <c r="GU189" s="146"/>
      <c r="GV189" s="146"/>
      <c r="GW189" s="146"/>
      <c r="GX189" s="146"/>
      <c r="GY189" s="146"/>
      <c r="GZ189" s="146"/>
      <c r="HA189" s="146"/>
      <c r="HB189" s="146"/>
      <c r="HC189" s="146"/>
      <c r="HD189" s="146"/>
      <c r="HE189" s="146"/>
      <c r="HF189" s="146"/>
      <c r="HG189" s="146"/>
      <c r="HH189" s="146"/>
      <c r="HI189" s="146"/>
      <c r="HJ189" s="146"/>
      <c r="HK189" s="146"/>
      <c r="HL189" s="146"/>
      <c r="HM189" s="146"/>
      <c r="HN189" s="146"/>
      <c r="HO189" s="146"/>
      <c r="HP189" s="146"/>
      <c r="HQ189" s="146"/>
      <c r="HR189" s="146"/>
      <c r="HS189" s="146"/>
      <c r="HT189" s="146"/>
      <c r="HU189" s="146"/>
      <c r="HV189" s="146"/>
      <c r="HW189" s="146"/>
      <c r="HX189" s="146"/>
      <c r="HY189" s="146"/>
      <c r="HZ189" s="146"/>
      <c r="IA189" s="146"/>
      <c r="IB189" s="146"/>
      <c r="IC189" s="146"/>
      <c r="ID189" s="146"/>
      <c r="IE189" s="146"/>
      <c r="IF189" s="146"/>
      <c r="IG189" s="146"/>
      <c r="IH189" s="146"/>
    </row>
    <row r="190" spans="1:242" s="146" customFormat="1" ht="15.95" customHeight="1">
      <c r="A190" s="76">
        <v>7032</v>
      </c>
      <c r="B190" s="268" t="s">
        <v>207</v>
      </c>
      <c r="C190" s="101">
        <f t="shared" si="216"/>
        <v>9</v>
      </c>
      <c r="D190" s="101">
        <f t="shared" si="217"/>
        <v>0</v>
      </c>
      <c r="E190" s="99">
        <v>0</v>
      </c>
      <c r="F190" s="99">
        <v>0</v>
      </c>
      <c r="G190" s="101">
        <f t="shared" si="218"/>
        <v>0</v>
      </c>
      <c r="H190" s="99">
        <v>0</v>
      </c>
      <c r="I190" s="99" t="s">
        <v>767</v>
      </c>
      <c r="J190" s="101">
        <f t="shared" si="219"/>
        <v>0</v>
      </c>
      <c r="K190" s="99">
        <v>0</v>
      </c>
      <c r="L190" s="99">
        <v>0</v>
      </c>
      <c r="M190" s="99">
        <v>0</v>
      </c>
      <c r="N190" s="99">
        <v>0</v>
      </c>
      <c r="O190" s="101">
        <f t="shared" si="220"/>
        <v>0</v>
      </c>
      <c r="P190" s="99">
        <v>0</v>
      </c>
      <c r="Q190" s="99">
        <v>0</v>
      </c>
      <c r="R190" s="99">
        <v>0</v>
      </c>
      <c r="S190" s="99">
        <v>0</v>
      </c>
      <c r="T190" s="101">
        <f t="shared" si="221"/>
        <v>0</v>
      </c>
      <c r="U190" s="99">
        <v>0</v>
      </c>
      <c r="V190" s="99">
        <v>0</v>
      </c>
      <c r="W190" s="99">
        <v>0</v>
      </c>
      <c r="X190" s="99">
        <v>0</v>
      </c>
      <c r="Y190" s="101">
        <f t="shared" si="222"/>
        <v>0</v>
      </c>
      <c r="Z190" s="99">
        <v>0</v>
      </c>
      <c r="AA190" s="99">
        <v>0</v>
      </c>
      <c r="AB190" s="99">
        <v>0</v>
      </c>
      <c r="AC190" s="99" t="s">
        <v>767</v>
      </c>
      <c r="AD190" s="99">
        <v>0</v>
      </c>
      <c r="AE190" s="101">
        <f t="shared" si="223"/>
        <v>9</v>
      </c>
      <c r="AF190" s="99">
        <v>0</v>
      </c>
      <c r="AG190" s="99" t="s">
        <v>767</v>
      </c>
      <c r="AH190" s="99">
        <v>0</v>
      </c>
      <c r="AI190" s="99" t="s">
        <v>767</v>
      </c>
      <c r="AJ190" s="99">
        <v>0</v>
      </c>
      <c r="AK190" s="99">
        <v>0</v>
      </c>
      <c r="AL190" s="99" t="s">
        <v>767</v>
      </c>
      <c r="AM190" s="99" t="s">
        <v>767</v>
      </c>
      <c r="AN190" s="99">
        <v>0</v>
      </c>
      <c r="AO190" s="99">
        <v>0</v>
      </c>
      <c r="AP190" s="99">
        <v>9</v>
      </c>
      <c r="AQ190" s="99">
        <v>0</v>
      </c>
      <c r="AR190" s="101">
        <f t="shared" si="224"/>
        <v>0</v>
      </c>
      <c r="AS190" s="99">
        <v>0</v>
      </c>
      <c r="AT190" s="99">
        <v>0</v>
      </c>
      <c r="AU190" s="99">
        <v>0</v>
      </c>
      <c r="AV190" s="101">
        <f t="shared" si="225"/>
        <v>0</v>
      </c>
      <c r="AW190" s="99">
        <v>0</v>
      </c>
      <c r="AX190" s="99" t="s">
        <v>767</v>
      </c>
      <c r="AY190" s="99">
        <v>0</v>
      </c>
      <c r="AZ190" s="99">
        <v>0</v>
      </c>
      <c r="BA190" s="99">
        <v>0</v>
      </c>
      <c r="BB190" s="101">
        <f t="shared" si="226"/>
        <v>0</v>
      </c>
      <c r="BC190" s="99">
        <v>0</v>
      </c>
      <c r="BD190" s="99" t="s">
        <v>767</v>
      </c>
      <c r="BE190" s="99">
        <v>0</v>
      </c>
      <c r="BF190" s="99" t="s">
        <v>767</v>
      </c>
      <c r="BG190" s="99" t="s">
        <v>767</v>
      </c>
      <c r="BH190" s="99">
        <v>0</v>
      </c>
      <c r="BI190" s="101">
        <f t="shared" si="227"/>
        <v>0</v>
      </c>
      <c r="BJ190" s="99">
        <v>0</v>
      </c>
      <c r="BK190" s="99">
        <v>0</v>
      </c>
      <c r="BL190" s="99">
        <v>0</v>
      </c>
      <c r="BM190" s="101">
        <f t="shared" si="228"/>
        <v>0</v>
      </c>
      <c r="BN190" s="99" t="s">
        <v>767</v>
      </c>
      <c r="BO190" s="99">
        <v>0</v>
      </c>
      <c r="BP190" s="101">
        <f t="shared" si="229"/>
        <v>0</v>
      </c>
      <c r="BQ190" s="99">
        <v>0</v>
      </c>
      <c r="BR190" s="99">
        <v>0</v>
      </c>
      <c r="BS190" s="99" t="s">
        <v>767</v>
      </c>
      <c r="BT190" s="99">
        <v>0</v>
      </c>
      <c r="BU190" s="101">
        <f t="shared" si="230"/>
        <v>0</v>
      </c>
      <c r="BV190" s="99">
        <v>0</v>
      </c>
      <c r="BW190" s="99">
        <v>0</v>
      </c>
      <c r="BX190" s="99">
        <v>0</v>
      </c>
      <c r="BY190" s="101">
        <f t="shared" si="231"/>
        <v>0</v>
      </c>
      <c r="BZ190" s="99">
        <v>0</v>
      </c>
      <c r="CA190" s="99">
        <v>0</v>
      </c>
      <c r="CB190" s="99">
        <v>0</v>
      </c>
      <c r="CD190" s="143"/>
      <c r="CE190" s="143"/>
      <c r="CF190" s="143"/>
      <c r="CG190" s="143"/>
      <c r="CH190" s="143"/>
      <c r="CI190" s="143"/>
      <c r="CJ190" s="143"/>
      <c r="CK190" s="143"/>
      <c r="CL190" s="143"/>
      <c r="CM190" s="143"/>
      <c r="CN190" s="143"/>
      <c r="CO190" s="143"/>
      <c r="CP190" s="143"/>
      <c r="CQ190" s="143"/>
      <c r="CR190" s="143"/>
      <c r="CS190" s="143"/>
      <c r="CT190" s="143"/>
      <c r="CU190" s="143"/>
      <c r="CV190" s="143"/>
      <c r="CW190" s="143"/>
      <c r="CX190" s="143"/>
      <c r="CY190" s="143"/>
      <c r="CZ190" s="143"/>
      <c r="DA190" s="143"/>
      <c r="DB190" s="143"/>
      <c r="DC190" s="143"/>
      <c r="DD190" s="143"/>
      <c r="DE190" s="143"/>
      <c r="DF190" s="143"/>
      <c r="DG190" s="143"/>
      <c r="DH190" s="143"/>
      <c r="DI190" s="143"/>
      <c r="DJ190" s="143"/>
      <c r="DK190" s="143"/>
      <c r="DL190" s="143"/>
      <c r="DM190" s="143"/>
      <c r="DN190" s="143"/>
      <c r="DO190" s="143"/>
      <c r="DP190" s="143"/>
      <c r="DQ190" s="143"/>
      <c r="DR190" s="143"/>
      <c r="DS190" s="143"/>
      <c r="DT190" s="143"/>
      <c r="DU190" s="143"/>
      <c r="DV190" s="143"/>
      <c r="DW190" s="143"/>
      <c r="DX190" s="143"/>
      <c r="DY190" s="143"/>
      <c r="DZ190" s="143"/>
      <c r="EA190" s="143"/>
      <c r="EB190" s="143"/>
      <c r="EC190" s="143"/>
      <c r="ED190" s="143"/>
      <c r="EE190" s="143"/>
      <c r="EF190" s="143"/>
      <c r="EG190" s="143"/>
      <c r="EH190" s="143"/>
      <c r="EI190" s="143"/>
      <c r="EJ190" s="143"/>
      <c r="EK190" s="143"/>
      <c r="EL190" s="143"/>
      <c r="EM190" s="143"/>
      <c r="EN190" s="143"/>
      <c r="EO190" s="143"/>
      <c r="EP190" s="143"/>
      <c r="EQ190" s="143"/>
      <c r="ER190" s="143"/>
      <c r="ES190" s="143"/>
      <c r="ET190" s="143"/>
      <c r="EU190" s="143"/>
      <c r="EV190" s="143"/>
      <c r="EW190" s="143"/>
      <c r="EX190" s="143"/>
      <c r="EY190" s="143"/>
      <c r="EZ190" s="143"/>
      <c r="FA190" s="143"/>
      <c r="FB190" s="143"/>
      <c r="FC190" s="143"/>
      <c r="FD190" s="143"/>
      <c r="FE190" s="143"/>
      <c r="FF190" s="143"/>
      <c r="FG190" s="143"/>
      <c r="FH190" s="143"/>
      <c r="FI190" s="143"/>
      <c r="FJ190" s="143"/>
      <c r="FK190" s="143"/>
      <c r="FL190" s="143"/>
      <c r="FM190" s="143"/>
      <c r="FN190" s="143"/>
      <c r="FO190" s="143"/>
      <c r="FP190" s="143"/>
      <c r="FQ190" s="143"/>
      <c r="FR190" s="143"/>
      <c r="FS190" s="143"/>
      <c r="FT190" s="143"/>
      <c r="FU190" s="143"/>
      <c r="FV190" s="143"/>
      <c r="FW190" s="143"/>
      <c r="FX190" s="143"/>
      <c r="FY190" s="143"/>
      <c r="FZ190" s="143"/>
      <c r="GA190" s="143"/>
      <c r="GB190" s="143"/>
      <c r="GC190" s="143"/>
      <c r="GD190" s="143"/>
      <c r="GE190" s="143"/>
      <c r="GF190" s="143"/>
      <c r="GG190" s="143"/>
      <c r="GH190" s="143"/>
      <c r="GI190" s="143"/>
      <c r="GJ190" s="143"/>
      <c r="GK190" s="143"/>
      <c r="GL190" s="143"/>
      <c r="GM190" s="143"/>
      <c r="GN190" s="143"/>
      <c r="GO190" s="143"/>
      <c r="GP190" s="143"/>
      <c r="GQ190" s="143"/>
      <c r="GR190" s="143"/>
      <c r="GS190" s="143"/>
      <c r="GT190" s="143"/>
      <c r="GU190" s="143"/>
      <c r="GV190" s="143"/>
      <c r="GW190" s="143"/>
      <c r="GX190" s="143"/>
      <c r="GY190" s="143"/>
      <c r="GZ190" s="143"/>
      <c r="HA190" s="143"/>
      <c r="HB190" s="143"/>
      <c r="HC190" s="143"/>
      <c r="HD190" s="143"/>
      <c r="HE190" s="143"/>
      <c r="HF190" s="143"/>
      <c r="HG190" s="143"/>
      <c r="HH190" s="143"/>
      <c r="HI190" s="143"/>
      <c r="HJ190" s="143"/>
      <c r="HK190" s="143"/>
      <c r="HL190" s="143"/>
      <c r="HM190" s="143"/>
      <c r="HN190" s="143"/>
      <c r="HO190" s="143"/>
      <c r="HP190" s="143"/>
      <c r="HQ190" s="143"/>
      <c r="HR190" s="143"/>
      <c r="HS190" s="143"/>
      <c r="HT190" s="143"/>
      <c r="HU190" s="143"/>
      <c r="HV190" s="143"/>
      <c r="HW190" s="143"/>
      <c r="HX190" s="143"/>
      <c r="HY190" s="143"/>
      <c r="HZ190" s="143"/>
      <c r="IA190" s="143"/>
      <c r="IB190" s="143"/>
      <c r="IC190" s="143"/>
      <c r="ID190" s="143"/>
      <c r="IE190" s="143"/>
      <c r="IF190" s="143"/>
      <c r="IG190" s="143"/>
      <c r="IH190" s="143"/>
    </row>
    <row r="191" spans="1:242" ht="15.95" customHeight="1">
      <c r="A191" s="76">
        <v>7037</v>
      </c>
      <c r="B191" s="77" t="s">
        <v>708</v>
      </c>
      <c r="C191" s="101">
        <f t="shared" si="216"/>
        <v>3511</v>
      </c>
      <c r="D191" s="101">
        <f t="shared" si="217"/>
        <v>162</v>
      </c>
      <c r="E191" s="99">
        <v>8</v>
      </c>
      <c r="F191" s="99">
        <v>162</v>
      </c>
      <c r="G191" s="101">
        <f t="shared" si="218"/>
        <v>94</v>
      </c>
      <c r="H191" s="99">
        <v>5</v>
      </c>
      <c r="I191" s="99">
        <v>89</v>
      </c>
      <c r="J191" s="101">
        <f t="shared" si="219"/>
        <v>288</v>
      </c>
      <c r="K191" s="99">
        <v>0</v>
      </c>
      <c r="L191" s="99">
        <v>56</v>
      </c>
      <c r="M191" s="99">
        <v>57</v>
      </c>
      <c r="N191" s="99">
        <v>175</v>
      </c>
      <c r="O191" s="101">
        <f t="shared" si="220"/>
        <v>122</v>
      </c>
      <c r="P191" s="99">
        <v>0</v>
      </c>
      <c r="Q191" s="99">
        <v>105</v>
      </c>
      <c r="R191" s="99">
        <v>0</v>
      </c>
      <c r="S191" s="99">
        <v>17</v>
      </c>
      <c r="T191" s="101">
        <f t="shared" si="221"/>
        <v>209</v>
      </c>
      <c r="U191" s="99">
        <v>4</v>
      </c>
      <c r="V191" s="99">
        <v>126</v>
      </c>
      <c r="W191" s="99">
        <v>53</v>
      </c>
      <c r="X191" s="99">
        <v>26</v>
      </c>
      <c r="Y191" s="101">
        <f t="shared" si="222"/>
        <v>532</v>
      </c>
      <c r="Z191" s="99">
        <v>0</v>
      </c>
      <c r="AA191" s="99">
        <v>222</v>
      </c>
      <c r="AB191" s="99">
        <v>64</v>
      </c>
      <c r="AC191" s="99">
        <v>167</v>
      </c>
      <c r="AD191" s="99">
        <v>79</v>
      </c>
      <c r="AE191" s="101">
        <f t="shared" si="223"/>
        <v>720</v>
      </c>
      <c r="AF191" s="99">
        <v>0</v>
      </c>
      <c r="AG191" s="99">
        <v>236</v>
      </c>
      <c r="AH191" s="99">
        <v>131</v>
      </c>
      <c r="AI191" s="99">
        <v>85</v>
      </c>
      <c r="AJ191" s="99">
        <v>123</v>
      </c>
      <c r="AK191" s="99" t="s">
        <v>767</v>
      </c>
      <c r="AL191" s="99">
        <v>18</v>
      </c>
      <c r="AM191" s="99" t="s">
        <v>767</v>
      </c>
      <c r="AN191" s="99" t="s">
        <v>767</v>
      </c>
      <c r="AO191" s="99">
        <v>7</v>
      </c>
      <c r="AP191" s="99">
        <v>120</v>
      </c>
      <c r="AQ191" s="99">
        <v>0</v>
      </c>
      <c r="AR191" s="101">
        <f t="shared" si="224"/>
        <v>298</v>
      </c>
      <c r="AS191" s="99">
        <v>0</v>
      </c>
      <c r="AT191" s="99">
        <v>241</v>
      </c>
      <c r="AU191" s="99">
        <v>57</v>
      </c>
      <c r="AV191" s="101">
        <f t="shared" si="225"/>
        <v>252</v>
      </c>
      <c r="AW191" s="99">
        <v>0</v>
      </c>
      <c r="AX191" s="99">
        <v>100</v>
      </c>
      <c r="AY191" s="99">
        <v>99</v>
      </c>
      <c r="AZ191" s="99">
        <v>53</v>
      </c>
      <c r="BA191" s="99">
        <v>0</v>
      </c>
      <c r="BB191" s="101">
        <f t="shared" si="226"/>
        <v>252</v>
      </c>
      <c r="BC191" s="99">
        <v>0</v>
      </c>
      <c r="BD191" s="99">
        <v>84</v>
      </c>
      <c r="BE191" s="99">
        <v>0</v>
      </c>
      <c r="BF191" s="99">
        <v>8</v>
      </c>
      <c r="BG191" s="99">
        <v>67</v>
      </c>
      <c r="BH191" s="99">
        <v>93</v>
      </c>
      <c r="BI191" s="101">
        <f t="shared" si="227"/>
        <v>269</v>
      </c>
      <c r="BJ191" s="99" t="s">
        <v>767</v>
      </c>
      <c r="BK191" s="99">
        <v>222</v>
      </c>
      <c r="BL191" s="99">
        <v>47</v>
      </c>
      <c r="BM191" s="101">
        <f t="shared" si="228"/>
        <v>137</v>
      </c>
      <c r="BN191" s="99">
        <v>137</v>
      </c>
      <c r="BO191" s="99" t="s">
        <v>767</v>
      </c>
      <c r="BP191" s="101">
        <f t="shared" si="229"/>
        <v>127</v>
      </c>
      <c r="BQ191" s="99">
        <v>0</v>
      </c>
      <c r="BR191" s="99">
        <v>54</v>
      </c>
      <c r="BS191" s="99">
        <v>18</v>
      </c>
      <c r="BT191" s="99">
        <v>55</v>
      </c>
      <c r="BU191" s="101">
        <f t="shared" si="230"/>
        <v>23</v>
      </c>
      <c r="BV191" s="99">
        <v>0</v>
      </c>
      <c r="BW191" s="99">
        <v>23</v>
      </c>
      <c r="BX191" s="99" t="s">
        <v>767</v>
      </c>
      <c r="BY191" s="101">
        <f t="shared" si="231"/>
        <v>26</v>
      </c>
      <c r="BZ191" s="99">
        <v>0</v>
      </c>
      <c r="CA191" s="99">
        <v>26</v>
      </c>
      <c r="CB191" s="99" t="s">
        <v>767</v>
      </c>
    </row>
    <row r="192" spans="1:242" ht="15.95" customHeight="1">
      <c r="A192" s="76">
        <v>7042</v>
      </c>
      <c r="B192" s="77" t="s">
        <v>650</v>
      </c>
      <c r="C192" s="101">
        <f t="shared" si="216"/>
        <v>0</v>
      </c>
      <c r="D192" s="101">
        <f t="shared" si="217"/>
        <v>0</v>
      </c>
      <c r="E192" s="99">
        <v>0</v>
      </c>
      <c r="F192" s="99">
        <v>0</v>
      </c>
      <c r="G192" s="101">
        <f t="shared" si="218"/>
        <v>0</v>
      </c>
      <c r="H192" s="99">
        <v>0</v>
      </c>
      <c r="I192" s="99">
        <v>0</v>
      </c>
      <c r="J192" s="101">
        <f t="shared" si="219"/>
        <v>0</v>
      </c>
      <c r="K192" s="99">
        <v>0</v>
      </c>
      <c r="L192" s="99">
        <v>0</v>
      </c>
      <c r="M192" s="99">
        <v>0</v>
      </c>
      <c r="N192" s="99">
        <v>0</v>
      </c>
      <c r="O192" s="101">
        <f t="shared" si="220"/>
        <v>0</v>
      </c>
      <c r="P192" s="99">
        <v>0</v>
      </c>
      <c r="Q192" s="99">
        <v>0</v>
      </c>
      <c r="R192" s="99">
        <v>0</v>
      </c>
      <c r="S192" s="99">
        <v>0</v>
      </c>
      <c r="T192" s="101">
        <f t="shared" si="221"/>
        <v>0</v>
      </c>
      <c r="U192" s="99">
        <v>0</v>
      </c>
      <c r="V192" s="99">
        <v>0</v>
      </c>
      <c r="W192" s="99">
        <v>0</v>
      </c>
      <c r="X192" s="99">
        <v>0</v>
      </c>
      <c r="Y192" s="101">
        <f t="shared" si="222"/>
        <v>0</v>
      </c>
      <c r="Z192" s="99">
        <v>0</v>
      </c>
      <c r="AA192" s="99">
        <v>0</v>
      </c>
      <c r="AB192" s="99">
        <v>0</v>
      </c>
      <c r="AC192" s="99">
        <v>0</v>
      </c>
      <c r="AD192" s="99">
        <v>0</v>
      </c>
      <c r="AE192" s="101">
        <f t="shared" si="223"/>
        <v>0</v>
      </c>
      <c r="AF192" s="99">
        <v>0</v>
      </c>
      <c r="AG192" s="99">
        <v>0</v>
      </c>
      <c r="AH192" s="99">
        <v>0</v>
      </c>
      <c r="AI192" s="99">
        <v>0</v>
      </c>
      <c r="AJ192" s="99">
        <v>0</v>
      </c>
      <c r="AK192" s="99">
        <v>0</v>
      </c>
      <c r="AL192" s="99">
        <v>0</v>
      </c>
      <c r="AM192" s="99">
        <v>0</v>
      </c>
      <c r="AN192" s="99">
        <v>0</v>
      </c>
      <c r="AO192" s="99" t="s">
        <v>767</v>
      </c>
      <c r="AP192" s="99">
        <v>0</v>
      </c>
      <c r="AQ192" s="99">
        <v>0</v>
      </c>
      <c r="AR192" s="101">
        <f t="shared" si="224"/>
        <v>0</v>
      </c>
      <c r="AS192" s="99">
        <v>0</v>
      </c>
      <c r="AT192" s="99" t="s">
        <v>767</v>
      </c>
      <c r="AU192" s="99">
        <v>0</v>
      </c>
      <c r="AV192" s="101">
        <f t="shared" si="225"/>
        <v>0</v>
      </c>
      <c r="AW192" s="99">
        <v>0</v>
      </c>
      <c r="AX192" s="99">
        <v>0</v>
      </c>
      <c r="AY192" s="99">
        <v>0</v>
      </c>
      <c r="AZ192" s="99">
        <v>0</v>
      </c>
      <c r="BA192" s="99">
        <v>0</v>
      </c>
      <c r="BB192" s="101">
        <f t="shared" si="226"/>
        <v>0</v>
      </c>
      <c r="BC192" s="99">
        <v>0</v>
      </c>
      <c r="BD192" s="99">
        <v>0</v>
      </c>
      <c r="BE192" s="99">
        <v>0</v>
      </c>
      <c r="BF192" s="99">
        <v>0</v>
      </c>
      <c r="BG192" s="99">
        <v>0</v>
      </c>
      <c r="BH192" s="99">
        <v>0</v>
      </c>
      <c r="BI192" s="101">
        <f t="shared" si="227"/>
        <v>0</v>
      </c>
      <c r="BJ192" s="99">
        <v>0</v>
      </c>
      <c r="BK192" s="99">
        <v>0</v>
      </c>
      <c r="BL192" s="99">
        <v>0</v>
      </c>
      <c r="BM192" s="101">
        <f t="shared" si="228"/>
        <v>0</v>
      </c>
      <c r="BN192" s="99">
        <v>0</v>
      </c>
      <c r="BO192" s="99">
        <v>0</v>
      </c>
      <c r="BP192" s="101">
        <f t="shared" si="229"/>
        <v>0</v>
      </c>
      <c r="BQ192" s="99">
        <v>0</v>
      </c>
      <c r="BR192" s="99">
        <v>0</v>
      </c>
      <c r="BS192" s="99">
        <v>0</v>
      </c>
      <c r="BT192" s="99">
        <v>0</v>
      </c>
      <c r="BU192" s="101">
        <f t="shared" si="230"/>
        <v>0</v>
      </c>
      <c r="BV192" s="99">
        <v>0</v>
      </c>
      <c r="BW192" s="99">
        <v>0</v>
      </c>
      <c r="BX192" s="99">
        <v>0</v>
      </c>
      <c r="BY192" s="101">
        <f t="shared" si="231"/>
        <v>0</v>
      </c>
      <c r="BZ192" s="99">
        <v>0</v>
      </c>
      <c r="CA192" s="99">
        <v>0</v>
      </c>
      <c r="CB192" s="99">
        <v>0</v>
      </c>
    </row>
    <row r="193" spans="1:242" ht="15.95" customHeight="1">
      <c r="A193" s="76">
        <v>7043</v>
      </c>
      <c r="B193" s="77" t="s">
        <v>651</v>
      </c>
      <c r="C193" s="101">
        <f t="shared" si="216"/>
        <v>0</v>
      </c>
      <c r="D193" s="101">
        <f t="shared" si="217"/>
        <v>0</v>
      </c>
      <c r="E193" s="99">
        <v>0</v>
      </c>
      <c r="F193" s="99">
        <v>0</v>
      </c>
      <c r="G193" s="101">
        <f t="shared" si="218"/>
        <v>0</v>
      </c>
      <c r="H193" s="99">
        <v>0</v>
      </c>
      <c r="I193" s="99">
        <v>0</v>
      </c>
      <c r="J193" s="101">
        <f t="shared" si="219"/>
        <v>0</v>
      </c>
      <c r="K193" s="99">
        <v>0</v>
      </c>
      <c r="L193" s="99">
        <v>0</v>
      </c>
      <c r="M193" s="99">
        <v>0</v>
      </c>
      <c r="N193" s="99">
        <v>0</v>
      </c>
      <c r="O193" s="101">
        <f t="shared" si="220"/>
        <v>0</v>
      </c>
      <c r="P193" s="99">
        <v>0</v>
      </c>
      <c r="Q193" s="99">
        <v>0</v>
      </c>
      <c r="R193" s="99">
        <v>0</v>
      </c>
      <c r="S193" s="99">
        <v>0</v>
      </c>
      <c r="T193" s="101">
        <f t="shared" si="221"/>
        <v>0</v>
      </c>
      <c r="U193" s="99">
        <v>0</v>
      </c>
      <c r="V193" s="99">
        <v>0</v>
      </c>
      <c r="W193" s="99">
        <v>0</v>
      </c>
      <c r="X193" s="99">
        <v>0</v>
      </c>
      <c r="Y193" s="101">
        <f t="shared" si="222"/>
        <v>0</v>
      </c>
      <c r="Z193" s="99">
        <v>0</v>
      </c>
      <c r="AA193" s="99">
        <v>0</v>
      </c>
      <c r="AB193" s="99">
        <v>0</v>
      </c>
      <c r="AC193" s="99">
        <v>0</v>
      </c>
      <c r="AD193" s="99">
        <v>0</v>
      </c>
      <c r="AE193" s="101">
        <f t="shared" si="223"/>
        <v>0</v>
      </c>
      <c r="AF193" s="99">
        <v>0</v>
      </c>
      <c r="AG193" s="99" t="s">
        <v>767</v>
      </c>
      <c r="AH193" s="99">
        <v>0</v>
      </c>
      <c r="AI193" s="99">
        <v>0</v>
      </c>
      <c r="AJ193" s="99">
        <v>0</v>
      </c>
      <c r="AK193" s="99">
        <v>0</v>
      </c>
      <c r="AL193" s="99">
        <v>0</v>
      </c>
      <c r="AM193" s="99" t="s">
        <v>767</v>
      </c>
      <c r="AN193" s="99">
        <v>0</v>
      </c>
      <c r="AO193" s="99" t="s">
        <v>767</v>
      </c>
      <c r="AP193" s="99">
        <v>0</v>
      </c>
      <c r="AQ193" s="99">
        <v>0</v>
      </c>
      <c r="AR193" s="101">
        <f t="shared" si="224"/>
        <v>0</v>
      </c>
      <c r="AS193" s="99">
        <v>0</v>
      </c>
      <c r="AT193" s="99">
        <v>0</v>
      </c>
      <c r="AU193" s="99">
        <v>0</v>
      </c>
      <c r="AV193" s="101">
        <f t="shared" si="225"/>
        <v>0</v>
      </c>
      <c r="AW193" s="99">
        <v>0</v>
      </c>
      <c r="AX193" s="99">
        <v>0</v>
      </c>
      <c r="AY193" s="99">
        <v>0</v>
      </c>
      <c r="AZ193" s="99">
        <v>0</v>
      </c>
      <c r="BA193" s="99">
        <v>0</v>
      </c>
      <c r="BB193" s="101">
        <f t="shared" si="226"/>
        <v>0</v>
      </c>
      <c r="BC193" s="99">
        <v>0</v>
      </c>
      <c r="BD193" s="99">
        <v>0</v>
      </c>
      <c r="BE193" s="99">
        <v>0</v>
      </c>
      <c r="BF193" s="99">
        <v>0</v>
      </c>
      <c r="BG193" s="99">
        <v>0</v>
      </c>
      <c r="BH193" s="99">
        <v>0</v>
      </c>
      <c r="BI193" s="101">
        <f t="shared" si="227"/>
        <v>0</v>
      </c>
      <c r="BJ193" s="99">
        <v>0</v>
      </c>
      <c r="BK193" s="99">
        <v>0</v>
      </c>
      <c r="BL193" s="99">
        <v>0</v>
      </c>
      <c r="BM193" s="101">
        <f t="shared" si="228"/>
        <v>0</v>
      </c>
      <c r="BN193" s="99">
        <v>0</v>
      </c>
      <c r="BO193" s="99">
        <v>0</v>
      </c>
      <c r="BP193" s="101">
        <f t="shared" si="229"/>
        <v>0</v>
      </c>
      <c r="BQ193" s="99">
        <v>0</v>
      </c>
      <c r="BR193" s="99">
        <v>0</v>
      </c>
      <c r="BS193" s="99">
        <v>0</v>
      </c>
      <c r="BT193" s="99">
        <v>0</v>
      </c>
      <c r="BU193" s="101">
        <f t="shared" si="230"/>
        <v>0</v>
      </c>
      <c r="BV193" s="99">
        <v>0</v>
      </c>
      <c r="BW193" s="99">
        <v>0</v>
      </c>
      <c r="BX193" s="99">
        <v>0</v>
      </c>
      <c r="BY193" s="101">
        <f t="shared" si="231"/>
        <v>0</v>
      </c>
      <c r="BZ193" s="99">
        <v>0</v>
      </c>
      <c r="CA193" s="99">
        <v>0</v>
      </c>
      <c r="CB193" s="99">
        <v>0</v>
      </c>
    </row>
    <row r="194" spans="1:242" ht="15.95" customHeight="1">
      <c r="A194" s="79">
        <v>7044</v>
      </c>
      <c r="B194" s="293" t="s">
        <v>27</v>
      </c>
      <c r="C194" s="101">
        <f t="shared" si="216"/>
        <v>24</v>
      </c>
      <c r="D194" s="101">
        <f t="shared" si="217"/>
        <v>0</v>
      </c>
      <c r="E194" s="99">
        <v>0</v>
      </c>
      <c r="F194" s="99">
        <v>0</v>
      </c>
      <c r="G194" s="101">
        <f t="shared" si="218"/>
        <v>0</v>
      </c>
      <c r="H194" s="99">
        <v>0</v>
      </c>
      <c r="I194" s="99" t="s">
        <v>767</v>
      </c>
      <c r="J194" s="101">
        <f t="shared" si="219"/>
        <v>0</v>
      </c>
      <c r="K194" s="99">
        <v>0</v>
      </c>
      <c r="L194" s="99">
        <v>0</v>
      </c>
      <c r="M194" s="99">
        <v>0</v>
      </c>
      <c r="N194" s="99">
        <v>0</v>
      </c>
      <c r="O194" s="101">
        <f t="shared" si="220"/>
        <v>0</v>
      </c>
      <c r="P194" s="99">
        <v>0</v>
      </c>
      <c r="Q194" s="99">
        <v>0</v>
      </c>
      <c r="R194" s="99">
        <v>0</v>
      </c>
      <c r="S194" s="99">
        <v>0</v>
      </c>
      <c r="T194" s="101">
        <f t="shared" si="221"/>
        <v>0</v>
      </c>
      <c r="U194" s="99">
        <v>0</v>
      </c>
      <c r="V194" s="99" t="s">
        <v>767</v>
      </c>
      <c r="W194" s="99" t="s">
        <v>767</v>
      </c>
      <c r="X194" s="99">
        <v>0</v>
      </c>
      <c r="Y194" s="101">
        <f t="shared" si="222"/>
        <v>8</v>
      </c>
      <c r="Z194" s="99">
        <v>0</v>
      </c>
      <c r="AA194" s="99">
        <v>0</v>
      </c>
      <c r="AB194" s="99">
        <v>0</v>
      </c>
      <c r="AC194" s="99">
        <v>8</v>
      </c>
      <c r="AD194" s="99">
        <v>0</v>
      </c>
      <c r="AE194" s="101">
        <f t="shared" si="223"/>
        <v>11</v>
      </c>
      <c r="AF194" s="99">
        <v>0</v>
      </c>
      <c r="AG194" s="99" t="s">
        <v>767</v>
      </c>
      <c r="AH194" s="99">
        <v>5</v>
      </c>
      <c r="AI194" s="99" t="s">
        <v>767</v>
      </c>
      <c r="AJ194" s="99">
        <v>6</v>
      </c>
      <c r="AK194" s="99">
        <v>0</v>
      </c>
      <c r="AL194" s="99">
        <v>0</v>
      </c>
      <c r="AM194" s="99">
        <v>0</v>
      </c>
      <c r="AN194" s="99">
        <v>0</v>
      </c>
      <c r="AO194" s="99">
        <v>0</v>
      </c>
      <c r="AP194" s="99" t="s">
        <v>767</v>
      </c>
      <c r="AQ194" s="99">
        <v>0</v>
      </c>
      <c r="AR194" s="101">
        <f t="shared" si="224"/>
        <v>0</v>
      </c>
      <c r="AS194" s="99">
        <v>0</v>
      </c>
      <c r="AT194" s="99" t="s">
        <v>767</v>
      </c>
      <c r="AU194" s="99" t="s">
        <v>767</v>
      </c>
      <c r="AV194" s="101">
        <f t="shared" si="225"/>
        <v>0</v>
      </c>
      <c r="AW194" s="99">
        <v>0</v>
      </c>
      <c r="AX194" s="99" t="s">
        <v>767</v>
      </c>
      <c r="AY194" s="99">
        <v>0</v>
      </c>
      <c r="AZ194" s="99">
        <v>0</v>
      </c>
      <c r="BA194" s="99" t="s">
        <v>767</v>
      </c>
      <c r="BB194" s="101">
        <f t="shared" si="226"/>
        <v>5</v>
      </c>
      <c r="BC194" s="99">
        <v>0</v>
      </c>
      <c r="BD194" s="99" t="s">
        <v>767</v>
      </c>
      <c r="BE194" s="99">
        <v>0</v>
      </c>
      <c r="BF194" s="99">
        <v>5</v>
      </c>
      <c r="BG194" s="99">
        <v>0</v>
      </c>
      <c r="BH194" s="99">
        <v>0</v>
      </c>
      <c r="BI194" s="101">
        <f t="shared" si="227"/>
        <v>0</v>
      </c>
      <c r="BJ194" s="99">
        <v>0</v>
      </c>
      <c r="BK194" s="99" t="s">
        <v>767</v>
      </c>
      <c r="BL194" s="99">
        <v>0</v>
      </c>
      <c r="BM194" s="101">
        <f t="shared" si="228"/>
        <v>0</v>
      </c>
      <c r="BN194" s="99">
        <v>0</v>
      </c>
      <c r="BO194" s="99">
        <v>0</v>
      </c>
      <c r="BP194" s="101">
        <f t="shared" si="229"/>
        <v>0</v>
      </c>
      <c r="BQ194" s="99">
        <v>0</v>
      </c>
      <c r="BR194" s="99">
        <v>0</v>
      </c>
      <c r="BS194" s="99">
        <v>0</v>
      </c>
      <c r="BT194" s="99">
        <v>0</v>
      </c>
      <c r="BU194" s="101">
        <f t="shared" si="230"/>
        <v>0</v>
      </c>
      <c r="BV194" s="99">
        <v>0</v>
      </c>
      <c r="BW194" s="99">
        <v>0</v>
      </c>
      <c r="BX194" s="99">
        <v>0</v>
      </c>
      <c r="BY194" s="101">
        <f t="shared" si="231"/>
        <v>0</v>
      </c>
      <c r="BZ194" s="99">
        <v>0</v>
      </c>
      <c r="CA194" s="99">
        <v>0</v>
      </c>
      <c r="CB194" s="99">
        <v>0</v>
      </c>
    </row>
    <row r="195" spans="1:242" ht="15.95" customHeight="1">
      <c r="A195" s="76">
        <v>7099</v>
      </c>
      <c r="B195" s="77" t="s">
        <v>880</v>
      </c>
      <c r="C195" s="101">
        <f t="shared" si="216"/>
        <v>1692</v>
      </c>
      <c r="D195" s="101">
        <f t="shared" si="217"/>
        <v>0</v>
      </c>
      <c r="E195" s="99">
        <v>0</v>
      </c>
      <c r="F195" s="99" t="s">
        <v>767</v>
      </c>
      <c r="G195" s="101">
        <f t="shared" si="218"/>
        <v>27</v>
      </c>
      <c r="H195" s="99">
        <v>0</v>
      </c>
      <c r="I195" s="99">
        <v>27</v>
      </c>
      <c r="J195" s="101">
        <f t="shared" si="219"/>
        <v>134</v>
      </c>
      <c r="K195" s="99">
        <v>0</v>
      </c>
      <c r="L195" s="99">
        <v>104</v>
      </c>
      <c r="M195" s="99">
        <v>12</v>
      </c>
      <c r="N195" s="99">
        <v>18</v>
      </c>
      <c r="O195" s="101">
        <f t="shared" si="220"/>
        <v>62</v>
      </c>
      <c r="P195" s="99">
        <v>0</v>
      </c>
      <c r="Q195" s="99">
        <v>5</v>
      </c>
      <c r="R195" s="99">
        <v>7</v>
      </c>
      <c r="S195" s="99">
        <v>50</v>
      </c>
      <c r="T195" s="101">
        <f t="shared" si="221"/>
        <v>34</v>
      </c>
      <c r="U195" s="99">
        <v>0</v>
      </c>
      <c r="V195" s="99">
        <v>21</v>
      </c>
      <c r="W195" s="99">
        <v>13</v>
      </c>
      <c r="X195" s="99" t="s">
        <v>767</v>
      </c>
      <c r="Y195" s="101">
        <f t="shared" si="222"/>
        <v>202</v>
      </c>
      <c r="Z195" s="99">
        <v>0</v>
      </c>
      <c r="AA195" s="99">
        <v>15</v>
      </c>
      <c r="AB195" s="99">
        <v>9</v>
      </c>
      <c r="AC195" s="99">
        <v>155</v>
      </c>
      <c r="AD195" s="99">
        <v>23</v>
      </c>
      <c r="AE195" s="101">
        <f t="shared" si="223"/>
        <v>538</v>
      </c>
      <c r="AF195" s="99">
        <v>0</v>
      </c>
      <c r="AG195" s="99">
        <v>72</v>
      </c>
      <c r="AH195" s="99">
        <v>105</v>
      </c>
      <c r="AI195" s="99">
        <v>140</v>
      </c>
      <c r="AJ195" s="99">
        <v>179</v>
      </c>
      <c r="AK195" s="99" t="s">
        <v>767</v>
      </c>
      <c r="AL195" s="99">
        <v>4</v>
      </c>
      <c r="AM195" s="99">
        <v>17</v>
      </c>
      <c r="AN195" s="99" t="s">
        <v>767</v>
      </c>
      <c r="AO195" s="99" t="s">
        <v>767</v>
      </c>
      <c r="AP195" s="99">
        <v>21</v>
      </c>
      <c r="AQ195" s="99">
        <v>0</v>
      </c>
      <c r="AR195" s="101">
        <f t="shared" si="224"/>
        <v>234</v>
      </c>
      <c r="AS195" s="99" t="s">
        <v>767</v>
      </c>
      <c r="AT195" s="99">
        <v>144</v>
      </c>
      <c r="AU195" s="99">
        <v>90</v>
      </c>
      <c r="AV195" s="101">
        <f t="shared" si="225"/>
        <v>232</v>
      </c>
      <c r="AW195" s="99">
        <v>0</v>
      </c>
      <c r="AX195" s="99">
        <v>32</v>
      </c>
      <c r="AY195" s="99">
        <v>85</v>
      </c>
      <c r="AZ195" s="99">
        <v>79</v>
      </c>
      <c r="BA195" s="99">
        <v>36</v>
      </c>
      <c r="BB195" s="101">
        <f t="shared" si="226"/>
        <v>151</v>
      </c>
      <c r="BC195" s="99">
        <v>0</v>
      </c>
      <c r="BD195" s="99">
        <v>59</v>
      </c>
      <c r="BE195" s="99">
        <v>0</v>
      </c>
      <c r="BF195" s="99">
        <v>51</v>
      </c>
      <c r="BG195" s="99">
        <v>16</v>
      </c>
      <c r="BH195" s="99">
        <v>25</v>
      </c>
      <c r="BI195" s="101">
        <f t="shared" si="227"/>
        <v>10</v>
      </c>
      <c r="BJ195" s="99" t="s">
        <v>767</v>
      </c>
      <c r="BK195" s="99">
        <v>4</v>
      </c>
      <c r="BL195" s="99">
        <v>6</v>
      </c>
      <c r="BM195" s="101">
        <f t="shared" si="228"/>
        <v>14</v>
      </c>
      <c r="BN195" s="99">
        <v>14</v>
      </c>
      <c r="BO195" s="99" t="s">
        <v>767</v>
      </c>
      <c r="BP195" s="101">
        <f t="shared" si="229"/>
        <v>22</v>
      </c>
      <c r="BQ195" s="99">
        <v>0</v>
      </c>
      <c r="BR195" s="99">
        <v>11</v>
      </c>
      <c r="BS195" s="99">
        <v>11</v>
      </c>
      <c r="BT195" s="99" t="s">
        <v>767</v>
      </c>
      <c r="BU195" s="101">
        <f t="shared" si="230"/>
        <v>17</v>
      </c>
      <c r="BV195" s="99">
        <v>0</v>
      </c>
      <c r="BW195" s="99">
        <v>8</v>
      </c>
      <c r="BX195" s="99">
        <v>9</v>
      </c>
      <c r="BY195" s="101">
        <f t="shared" si="231"/>
        <v>15</v>
      </c>
      <c r="BZ195" s="99">
        <v>0</v>
      </c>
      <c r="CA195" s="99">
        <v>15</v>
      </c>
      <c r="CB195" s="99" t="s">
        <v>767</v>
      </c>
      <c r="CE195" s="146"/>
      <c r="CF195" s="146"/>
      <c r="CG195" s="146"/>
    </row>
    <row r="196" spans="1:242" ht="24" customHeight="1">
      <c r="A196" s="74"/>
      <c r="B196" s="75" t="s">
        <v>506</v>
      </c>
      <c r="C196" s="101">
        <f>SUM(C197:C198)</f>
        <v>157</v>
      </c>
      <c r="D196" s="101">
        <f t="shared" ref="D196:BO196" si="232">SUM(D197:D198)</f>
        <v>0</v>
      </c>
      <c r="E196" s="101">
        <f>SUM(E197:E198)</f>
        <v>12</v>
      </c>
      <c r="F196" s="101">
        <f t="shared" si="232"/>
        <v>0</v>
      </c>
      <c r="G196" s="101">
        <f t="shared" si="232"/>
        <v>0</v>
      </c>
      <c r="H196" s="101">
        <f t="shared" si="232"/>
        <v>0</v>
      </c>
      <c r="I196" s="101">
        <f t="shared" si="232"/>
        <v>0</v>
      </c>
      <c r="J196" s="101">
        <f t="shared" si="232"/>
        <v>0</v>
      </c>
      <c r="K196" s="101">
        <f t="shared" si="232"/>
        <v>0</v>
      </c>
      <c r="L196" s="101">
        <f t="shared" si="232"/>
        <v>0</v>
      </c>
      <c r="M196" s="101">
        <f t="shared" si="232"/>
        <v>0</v>
      </c>
      <c r="N196" s="101">
        <f t="shared" si="232"/>
        <v>0</v>
      </c>
      <c r="O196" s="101">
        <f t="shared" si="232"/>
        <v>0</v>
      </c>
      <c r="P196" s="101">
        <f t="shared" si="232"/>
        <v>0</v>
      </c>
      <c r="Q196" s="101">
        <f t="shared" si="232"/>
        <v>0</v>
      </c>
      <c r="R196" s="101">
        <f t="shared" si="232"/>
        <v>0</v>
      </c>
      <c r="S196" s="101">
        <f t="shared" si="232"/>
        <v>0</v>
      </c>
      <c r="T196" s="101">
        <f t="shared" si="232"/>
        <v>0</v>
      </c>
      <c r="U196" s="101">
        <f t="shared" si="232"/>
        <v>0</v>
      </c>
      <c r="V196" s="101">
        <f t="shared" si="232"/>
        <v>0</v>
      </c>
      <c r="W196" s="101">
        <f t="shared" si="232"/>
        <v>0</v>
      </c>
      <c r="X196" s="101">
        <f t="shared" si="232"/>
        <v>0</v>
      </c>
      <c r="Y196" s="101">
        <f t="shared" si="232"/>
        <v>24</v>
      </c>
      <c r="Z196" s="101">
        <f t="shared" si="232"/>
        <v>0</v>
      </c>
      <c r="AA196" s="101">
        <f t="shared" si="232"/>
        <v>0</v>
      </c>
      <c r="AB196" s="101">
        <f t="shared" si="232"/>
        <v>0</v>
      </c>
      <c r="AC196" s="101">
        <f t="shared" si="232"/>
        <v>24</v>
      </c>
      <c r="AD196" s="101">
        <f t="shared" si="232"/>
        <v>0</v>
      </c>
      <c r="AE196" s="101">
        <f t="shared" si="232"/>
        <v>34</v>
      </c>
      <c r="AF196" s="101">
        <f t="shared" si="232"/>
        <v>0</v>
      </c>
      <c r="AG196" s="101">
        <f t="shared" si="232"/>
        <v>6</v>
      </c>
      <c r="AH196" s="101">
        <f t="shared" si="232"/>
        <v>6</v>
      </c>
      <c r="AI196" s="101">
        <f t="shared" si="232"/>
        <v>0</v>
      </c>
      <c r="AJ196" s="101">
        <f t="shared" si="232"/>
        <v>0</v>
      </c>
      <c r="AK196" s="101">
        <f t="shared" si="232"/>
        <v>0</v>
      </c>
      <c r="AL196" s="101">
        <f t="shared" si="232"/>
        <v>0</v>
      </c>
      <c r="AM196" s="101">
        <f t="shared" si="232"/>
        <v>0</v>
      </c>
      <c r="AN196" s="101">
        <f t="shared" si="232"/>
        <v>22</v>
      </c>
      <c r="AO196" s="101">
        <f t="shared" si="232"/>
        <v>0</v>
      </c>
      <c r="AP196" s="101">
        <f t="shared" si="232"/>
        <v>0</v>
      </c>
      <c r="AQ196" s="101">
        <f t="shared" si="232"/>
        <v>0</v>
      </c>
      <c r="AR196" s="101">
        <f t="shared" si="232"/>
        <v>46</v>
      </c>
      <c r="AS196" s="101">
        <f t="shared" si="232"/>
        <v>0</v>
      </c>
      <c r="AT196" s="101">
        <f t="shared" si="232"/>
        <v>10</v>
      </c>
      <c r="AU196" s="101">
        <f t="shared" si="232"/>
        <v>36</v>
      </c>
      <c r="AV196" s="101">
        <f t="shared" si="232"/>
        <v>27</v>
      </c>
      <c r="AW196" s="101">
        <f t="shared" si="232"/>
        <v>0</v>
      </c>
      <c r="AX196" s="101">
        <f t="shared" si="232"/>
        <v>13</v>
      </c>
      <c r="AY196" s="101">
        <f t="shared" si="232"/>
        <v>0</v>
      </c>
      <c r="AZ196" s="101">
        <f t="shared" si="232"/>
        <v>14</v>
      </c>
      <c r="BA196" s="101">
        <f t="shared" si="232"/>
        <v>0</v>
      </c>
      <c r="BB196" s="101">
        <f t="shared" si="232"/>
        <v>9</v>
      </c>
      <c r="BC196" s="101">
        <f t="shared" si="232"/>
        <v>0</v>
      </c>
      <c r="BD196" s="101">
        <f t="shared" si="232"/>
        <v>0</v>
      </c>
      <c r="BE196" s="101">
        <f t="shared" si="232"/>
        <v>0</v>
      </c>
      <c r="BF196" s="101">
        <f t="shared" si="232"/>
        <v>0</v>
      </c>
      <c r="BG196" s="101">
        <f t="shared" si="232"/>
        <v>4</v>
      </c>
      <c r="BH196" s="101">
        <f t="shared" si="232"/>
        <v>5</v>
      </c>
      <c r="BI196" s="101">
        <f t="shared" si="232"/>
        <v>0</v>
      </c>
      <c r="BJ196" s="101">
        <f t="shared" si="232"/>
        <v>0</v>
      </c>
      <c r="BK196" s="101">
        <f t="shared" si="232"/>
        <v>0</v>
      </c>
      <c r="BL196" s="101">
        <f t="shared" si="232"/>
        <v>0</v>
      </c>
      <c r="BM196" s="101">
        <f t="shared" si="232"/>
        <v>10</v>
      </c>
      <c r="BN196" s="101">
        <f t="shared" si="232"/>
        <v>10</v>
      </c>
      <c r="BO196" s="101">
        <f t="shared" si="232"/>
        <v>0</v>
      </c>
      <c r="BP196" s="101">
        <f t="shared" ref="BP196:CB196" si="233">SUM(BP197:BP198)</f>
        <v>7</v>
      </c>
      <c r="BQ196" s="101">
        <f t="shared" si="233"/>
        <v>0</v>
      </c>
      <c r="BR196" s="101">
        <f t="shared" si="233"/>
        <v>0</v>
      </c>
      <c r="BS196" s="101">
        <f t="shared" si="233"/>
        <v>7</v>
      </c>
      <c r="BT196" s="101">
        <f t="shared" si="233"/>
        <v>0</v>
      </c>
      <c r="BU196" s="101">
        <f t="shared" si="233"/>
        <v>0</v>
      </c>
      <c r="BV196" s="101">
        <f t="shared" si="233"/>
        <v>0</v>
      </c>
      <c r="BW196" s="101">
        <f t="shared" si="233"/>
        <v>0</v>
      </c>
      <c r="BX196" s="101">
        <f t="shared" si="233"/>
        <v>0</v>
      </c>
      <c r="BY196" s="101">
        <f t="shared" si="233"/>
        <v>0</v>
      </c>
      <c r="BZ196" s="101">
        <f t="shared" si="233"/>
        <v>0</v>
      </c>
      <c r="CA196" s="101">
        <f t="shared" si="233"/>
        <v>0</v>
      </c>
      <c r="CB196" s="101">
        <f t="shared" si="233"/>
        <v>0</v>
      </c>
    </row>
    <row r="197" spans="1:242" ht="15.95" customHeight="1">
      <c r="A197" s="79">
        <v>8002</v>
      </c>
      <c r="B197" s="80" t="s">
        <v>332</v>
      </c>
      <c r="C197" s="101">
        <f>+D197+G197+J197+O197+T197+Y197+AE197+AR197+AV197+BB197+BI197+BP197+BU197+BY197+BM197</f>
        <v>8</v>
      </c>
      <c r="D197" s="101">
        <f>SUM(F197:F197)</f>
        <v>0</v>
      </c>
      <c r="E197" s="99">
        <v>5</v>
      </c>
      <c r="F197" s="99">
        <v>0</v>
      </c>
      <c r="G197" s="101">
        <f t="shared" ref="G197:G198" si="234">SUM(H197:I197)</f>
        <v>0</v>
      </c>
      <c r="H197" s="99">
        <v>0</v>
      </c>
      <c r="I197" s="99" t="s">
        <v>767</v>
      </c>
      <c r="J197" s="101">
        <f t="shared" ref="J197:J198" si="235">SUM(K197:N197)</f>
        <v>0</v>
      </c>
      <c r="K197" s="99">
        <v>0</v>
      </c>
      <c r="L197" s="99">
        <v>0</v>
      </c>
      <c r="M197" s="99">
        <v>0</v>
      </c>
      <c r="N197" s="99">
        <v>0</v>
      </c>
      <c r="O197" s="101">
        <f t="shared" ref="O197:O198" si="236">SUM(P197:S197)</f>
        <v>0</v>
      </c>
      <c r="P197" s="99">
        <v>0</v>
      </c>
      <c r="Q197" s="99">
        <v>0</v>
      </c>
      <c r="R197" s="99">
        <v>0</v>
      </c>
      <c r="S197" s="99">
        <v>0</v>
      </c>
      <c r="T197" s="101">
        <f t="shared" ref="T197:T198" si="237">SUM(U197:X197)</f>
        <v>0</v>
      </c>
      <c r="U197" s="99">
        <v>0</v>
      </c>
      <c r="V197" s="99">
        <v>0</v>
      </c>
      <c r="W197" s="99">
        <v>0</v>
      </c>
      <c r="X197" s="99">
        <v>0</v>
      </c>
      <c r="Y197" s="101">
        <f t="shared" ref="Y197:Y198" si="238">SUM(Z197:AD197)</f>
        <v>8</v>
      </c>
      <c r="Z197" s="99">
        <v>0</v>
      </c>
      <c r="AA197" s="99">
        <v>0</v>
      </c>
      <c r="AB197" s="99">
        <v>0</v>
      </c>
      <c r="AC197" s="99">
        <v>8</v>
      </c>
      <c r="AD197" s="99">
        <v>0</v>
      </c>
      <c r="AE197" s="101">
        <f t="shared" ref="AE197:AE198" si="239">SUM(AF197:AQ197)</f>
        <v>0</v>
      </c>
      <c r="AF197" s="99">
        <v>0</v>
      </c>
      <c r="AG197" s="99">
        <v>0</v>
      </c>
      <c r="AH197" s="99">
        <v>0</v>
      </c>
      <c r="AI197" s="99">
        <v>0</v>
      </c>
      <c r="AJ197" s="99" t="s">
        <v>767</v>
      </c>
      <c r="AK197" s="99">
        <v>0</v>
      </c>
      <c r="AL197" s="99">
        <v>0</v>
      </c>
      <c r="AM197" s="99">
        <v>0</v>
      </c>
      <c r="AN197" s="99">
        <v>0</v>
      </c>
      <c r="AO197" s="99">
        <v>0</v>
      </c>
      <c r="AP197" s="99">
        <v>0</v>
      </c>
      <c r="AQ197" s="99">
        <v>0</v>
      </c>
      <c r="AR197" s="101">
        <f t="shared" ref="AR197:AR198" si="240">SUM(AS197:AU197)</f>
        <v>0</v>
      </c>
      <c r="AS197" s="99">
        <v>0</v>
      </c>
      <c r="AT197" s="99">
        <v>0</v>
      </c>
      <c r="AU197" s="99">
        <v>0</v>
      </c>
      <c r="AV197" s="101">
        <f t="shared" ref="AV197:AV198" si="241">SUM(AW197:BA197)</f>
        <v>0</v>
      </c>
      <c r="AW197" s="99">
        <v>0</v>
      </c>
      <c r="AX197" s="99">
        <v>0</v>
      </c>
      <c r="AY197" s="99">
        <v>0</v>
      </c>
      <c r="AZ197" s="99">
        <v>0</v>
      </c>
      <c r="BA197" s="99">
        <v>0</v>
      </c>
      <c r="BB197" s="101">
        <f t="shared" ref="BB197:BB198" si="242">SUM(BC197:BH197)</f>
        <v>0</v>
      </c>
      <c r="BC197" s="99">
        <v>0</v>
      </c>
      <c r="BD197" s="99">
        <v>0</v>
      </c>
      <c r="BE197" s="99">
        <v>0</v>
      </c>
      <c r="BF197" s="99">
        <v>0</v>
      </c>
      <c r="BG197" s="99">
        <v>0</v>
      </c>
      <c r="BH197" s="99">
        <v>0</v>
      </c>
      <c r="BI197" s="101">
        <f t="shared" ref="BI197:BI198" si="243">SUM(BJ197:BL197)</f>
        <v>0</v>
      </c>
      <c r="BJ197" s="99">
        <v>0</v>
      </c>
      <c r="BK197" s="99" t="s">
        <v>767</v>
      </c>
      <c r="BL197" s="99">
        <v>0</v>
      </c>
      <c r="BM197" s="101">
        <f t="shared" ref="BM197:BM198" si="244">SUM(BN197:BO197)</f>
        <v>0</v>
      </c>
      <c r="BN197" s="99">
        <v>0</v>
      </c>
      <c r="BO197" s="99">
        <v>0</v>
      </c>
      <c r="BP197" s="101">
        <f t="shared" ref="BP197:BP198" si="245">SUM(BQ197:BT197)</f>
        <v>0</v>
      </c>
      <c r="BQ197" s="99">
        <v>0</v>
      </c>
      <c r="BR197" s="99">
        <v>0</v>
      </c>
      <c r="BS197" s="99">
        <v>0</v>
      </c>
      <c r="BT197" s="99">
        <v>0</v>
      </c>
      <c r="BU197" s="101">
        <f t="shared" ref="BU197:BU198" si="246">SUM(BV197:BX197)</f>
        <v>0</v>
      </c>
      <c r="BV197" s="99">
        <v>0</v>
      </c>
      <c r="BW197" s="99">
        <v>0</v>
      </c>
      <c r="BX197" s="99">
        <v>0</v>
      </c>
      <c r="BY197" s="101">
        <f t="shared" ref="BY197:BY198" si="247">SUM(BZ197:CB197)</f>
        <v>0</v>
      </c>
      <c r="BZ197" s="99">
        <v>0</v>
      </c>
      <c r="CA197" s="99">
        <v>0</v>
      </c>
      <c r="CB197" s="99">
        <v>0</v>
      </c>
    </row>
    <row r="198" spans="1:242" ht="15.75" customHeight="1">
      <c r="A198" s="79">
        <v>8003</v>
      </c>
      <c r="B198" s="80" t="s">
        <v>607</v>
      </c>
      <c r="C198" s="101">
        <f>+D198+G198+J198+O198+T198+Y198+AE198+AR198+AV198+BB198+BI198+BP198+BU198+BY198+BM198</f>
        <v>149</v>
      </c>
      <c r="D198" s="101">
        <f>SUM(F198:F198)</f>
        <v>0</v>
      </c>
      <c r="E198" s="99">
        <v>7</v>
      </c>
      <c r="F198" s="99" t="s">
        <v>767</v>
      </c>
      <c r="G198" s="101">
        <f t="shared" si="234"/>
        <v>0</v>
      </c>
      <c r="H198" s="99">
        <v>0</v>
      </c>
      <c r="I198" s="99">
        <v>0</v>
      </c>
      <c r="J198" s="101">
        <f t="shared" si="235"/>
        <v>0</v>
      </c>
      <c r="K198" s="99">
        <v>0</v>
      </c>
      <c r="L198" s="99" t="s">
        <v>767</v>
      </c>
      <c r="M198" s="99">
        <v>0</v>
      </c>
      <c r="N198" s="99">
        <v>0</v>
      </c>
      <c r="O198" s="101">
        <f t="shared" si="236"/>
        <v>0</v>
      </c>
      <c r="P198" s="99">
        <v>0</v>
      </c>
      <c r="Q198" s="99">
        <v>0</v>
      </c>
      <c r="R198" s="99">
        <v>0</v>
      </c>
      <c r="S198" s="99">
        <v>0</v>
      </c>
      <c r="T198" s="101">
        <f t="shared" si="237"/>
        <v>0</v>
      </c>
      <c r="U198" s="99">
        <v>0</v>
      </c>
      <c r="V198" s="99" t="s">
        <v>767</v>
      </c>
      <c r="W198" s="99">
        <v>0</v>
      </c>
      <c r="X198" s="99">
        <v>0</v>
      </c>
      <c r="Y198" s="101">
        <f t="shared" si="238"/>
        <v>16</v>
      </c>
      <c r="Z198" s="99">
        <v>0</v>
      </c>
      <c r="AA198" s="99">
        <v>0</v>
      </c>
      <c r="AB198" s="99">
        <v>0</v>
      </c>
      <c r="AC198" s="99">
        <v>16</v>
      </c>
      <c r="AD198" s="99">
        <v>0</v>
      </c>
      <c r="AE198" s="101">
        <f t="shared" si="239"/>
        <v>34</v>
      </c>
      <c r="AF198" s="99">
        <v>0</v>
      </c>
      <c r="AG198" s="99">
        <v>6</v>
      </c>
      <c r="AH198" s="99">
        <v>6</v>
      </c>
      <c r="AI198" s="99" t="s">
        <v>767</v>
      </c>
      <c r="AJ198" s="99" t="s">
        <v>767</v>
      </c>
      <c r="AK198" s="99">
        <v>0</v>
      </c>
      <c r="AL198" s="99" t="s">
        <v>767</v>
      </c>
      <c r="AM198" s="99">
        <v>0</v>
      </c>
      <c r="AN198" s="99">
        <v>22</v>
      </c>
      <c r="AO198" s="99">
        <v>0</v>
      </c>
      <c r="AP198" s="99">
        <v>0</v>
      </c>
      <c r="AQ198" s="99">
        <v>0</v>
      </c>
      <c r="AR198" s="101">
        <f t="shared" si="240"/>
        <v>46</v>
      </c>
      <c r="AS198" s="99">
        <v>0</v>
      </c>
      <c r="AT198" s="99">
        <v>10</v>
      </c>
      <c r="AU198" s="99">
        <v>36</v>
      </c>
      <c r="AV198" s="101">
        <f t="shared" si="241"/>
        <v>27</v>
      </c>
      <c r="AW198" s="99" t="s">
        <v>767</v>
      </c>
      <c r="AX198" s="99">
        <v>13</v>
      </c>
      <c r="AY198" s="99">
        <v>0</v>
      </c>
      <c r="AZ198" s="99">
        <v>14</v>
      </c>
      <c r="BA198" s="99" t="s">
        <v>767</v>
      </c>
      <c r="BB198" s="101">
        <f t="shared" si="242"/>
        <v>9</v>
      </c>
      <c r="BC198" s="99">
        <v>0</v>
      </c>
      <c r="BD198" s="99" t="s">
        <v>767</v>
      </c>
      <c r="BE198" s="99">
        <v>0</v>
      </c>
      <c r="BF198" s="99">
        <v>0</v>
      </c>
      <c r="BG198" s="99">
        <v>4</v>
      </c>
      <c r="BH198" s="99">
        <v>5</v>
      </c>
      <c r="BI198" s="101">
        <f t="shared" si="243"/>
        <v>0</v>
      </c>
      <c r="BJ198" s="99">
        <v>0</v>
      </c>
      <c r="BK198" s="99" t="s">
        <v>767</v>
      </c>
      <c r="BL198" s="99">
        <v>0</v>
      </c>
      <c r="BM198" s="101">
        <f t="shared" si="244"/>
        <v>10</v>
      </c>
      <c r="BN198" s="99">
        <v>10</v>
      </c>
      <c r="BO198" s="99">
        <v>0</v>
      </c>
      <c r="BP198" s="101">
        <f t="shared" si="245"/>
        <v>7</v>
      </c>
      <c r="BQ198" s="99">
        <v>0</v>
      </c>
      <c r="BR198" s="99" t="s">
        <v>767</v>
      </c>
      <c r="BS198" s="99">
        <v>7</v>
      </c>
      <c r="BT198" s="99">
        <v>0</v>
      </c>
      <c r="BU198" s="101">
        <f t="shared" si="246"/>
        <v>0</v>
      </c>
      <c r="BV198" s="99">
        <v>0</v>
      </c>
      <c r="BW198" s="99">
        <v>0</v>
      </c>
      <c r="BX198" s="99" t="s">
        <v>767</v>
      </c>
      <c r="BY198" s="101">
        <f t="shared" si="247"/>
        <v>0</v>
      </c>
      <c r="BZ198" s="99">
        <v>0</v>
      </c>
      <c r="CA198" s="99" t="s">
        <v>767</v>
      </c>
      <c r="CB198" s="99">
        <v>0</v>
      </c>
    </row>
    <row r="199" spans="1:242" s="146" customFormat="1" ht="20.25" customHeight="1">
      <c r="A199" s="89"/>
      <c r="B199" s="75" t="s">
        <v>420</v>
      </c>
      <c r="C199" s="101">
        <f>SUM(C200:C203)</f>
        <v>559</v>
      </c>
      <c r="D199" s="101">
        <f t="shared" ref="D199:BP199" si="248">SUM(D200:D203)</f>
        <v>21</v>
      </c>
      <c r="E199" s="101">
        <f>SUM(E200:E203)</f>
        <v>10</v>
      </c>
      <c r="F199" s="101">
        <f t="shared" si="248"/>
        <v>21</v>
      </c>
      <c r="G199" s="101">
        <f t="shared" si="248"/>
        <v>11</v>
      </c>
      <c r="H199" s="101">
        <f t="shared" si="248"/>
        <v>0</v>
      </c>
      <c r="I199" s="101">
        <f t="shared" si="248"/>
        <v>11</v>
      </c>
      <c r="J199" s="101">
        <f t="shared" si="248"/>
        <v>25</v>
      </c>
      <c r="K199" s="101">
        <f t="shared" si="248"/>
        <v>0</v>
      </c>
      <c r="L199" s="101">
        <f t="shared" si="248"/>
        <v>21</v>
      </c>
      <c r="M199" s="101">
        <f t="shared" si="248"/>
        <v>0</v>
      </c>
      <c r="N199" s="101">
        <f t="shared" si="248"/>
        <v>4</v>
      </c>
      <c r="O199" s="101">
        <f t="shared" si="248"/>
        <v>8</v>
      </c>
      <c r="P199" s="101">
        <f t="shared" si="248"/>
        <v>0</v>
      </c>
      <c r="Q199" s="101">
        <f t="shared" si="248"/>
        <v>8</v>
      </c>
      <c r="R199" s="101">
        <f t="shared" si="248"/>
        <v>0</v>
      </c>
      <c r="S199" s="101">
        <f t="shared" si="248"/>
        <v>0</v>
      </c>
      <c r="T199" s="101">
        <f t="shared" si="248"/>
        <v>28</v>
      </c>
      <c r="U199" s="101">
        <f t="shared" si="248"/>
        <v>0</v>
      </c>
      <c r="V199" s="101">
        <f t="shared" si="248"/>
        <v>23</v>
      </c>
      <c r="W199" s="101">
        <f t="shared" si="248"/>
        <v>5</v>
      </c>
      <c r="X199" s="101">
        <f t="shared" si="248"/>
        <v>0</v>
      </c>
      <c r="Y199" s="101">
        <f t="shared" si="248"/>
        <v>64</v>
      </c>
      <c r="Z199" s="101">
        <f t="shared" si="248"/>
        <v>0</v>
      </c>
      <c r="AA199" s="101">
        <f t="shared" si="248"/>
        <v>23</v>
      </c>
      <c r="AB199" s="101">
        <f t="shared" si="248"/>
        <v>21</v>
      </c>
      <c r="AC199" s="101">
        <f t="shared" si="248"/>
        <v>15</v>
      </c>
      <c r="AD199" s="101">
        <f t="shared" si="248"/>
        <v>5</v>
      </c>
      <c r="AE199" s="101">
        <f t="shared" si="248"/>
        <v>207</v>
      </c>
      <c r="AF199" s="101">
        <f t="shared" si="248"/>
        <v>0</v>
      </c>
      <c r="AG199" s="101">
        <f t="shared" si="248"/>
        <v>34</v>
      </c>
      <c r="AH199" s="101">
        <f t="shared" si="248"/>
        <v>10</v>
      </c>
      <c r="AI199" s="101">
        <f t="shared" si="248"/>
        <v>25</v>
      </c>
      <c r="AJ199" s="101">
        <f t="shared" si="248"/>
        <v>18</v>
      </c>
      <c r="AK199" s="101">
        <f t="shared" si="248"/>
        <v>0</v>
      </c>
      <c r="AL199" s="101">
        <f t="shared" si="248"/>
        <v>12</v>
      </c>
      <c r="AM199" s="101">
        <f t="shared" si="248"/>
        <v>0</v>
      </c>
      <c r="AN199" s="101">
        <f t="shared" si="248"/>
        <v>94</v>
      </c>
      <c r="AO199" s="101">
        <f t="shared" si="248"/>
        <v>0</v>
      </c>
      <c r="AP199" s="101">
        <f t="shared" si="248"/>
        <v>14</v>
      </c>
      <c r="AQ199" s="101">
        <f t="shared" si="248"/>
        <v>0</v>
      </c>
      <c r="AR199" s="101">
        <f t="shared" si="248"/>
        <v>57</v>
      </c>
      <c r="AS199" s="101">
        <f t="shared" si="248"/>
        <v>0</v>
      </c>
      <c r="AT199" s="101">
        <f t="shared" si="248"/>
        <v>28</v>
      </c>
      <c r="AU199" s="101">
        <f t="shared" si="248"/>
        <v>29</v>
      </c>
      <c r="AV199" s="101">
        <f t="shared" si="248"/>
        <v>41</v>
      </c>
      <c r="AW199" s="101">
        <f t="shared" si="248"/>
        <v>0</v>
      </c>
      <c r="AX199" s="101">
        <f t="shared" si="248"/>
        <v>23</v>
      </c>
      <c r="AY199" s="101">
        <f t="shared" si="248"/>
        <v>0</v>
      </c>
      <c r="AZ199" s="101">
        <f t="shared" si="248"/>
        <v>13</v>
      </c>
      <c r="BA199" s="101">
        <f t="shared" si="248"/>
        <v>5</v>
      </c>
      <c r="BB199" s="101">
        <f t="shared" si="248"/>
        <v>15</v>
      </c>
      <c r="BC199" s="101">
        <f t="shared" si="248"/>
        <v>0</v>
      </c>
      <c r="BD199" s="101">
        <f t="shared" si="248"/>
        <v>10</v>
      </c>
      <c r="BE199" s="101">
        <f t="shared" si="248"/>
        <v>0</v>
      </c>
      <c r="BF199" s="101">
        <f t="shared" si="248"/>
        <v>0</v>
      </c>
      <c r="BG199" s="101">
        <f t="shared" si="248"/>
        <v>5</v>
      </c>
      <c r="BH199" s="101">
        <f t="shared" si="248"/>
        <v>0</v>
      </c>
      <c r="BI199" s="101">
        <f t="shared" si="248"/>
        <v>7</v>
      </c>
      <c r="BJ199" s="101">
        <f t="shared" si="248"/>
        <v>0</v>
      </c>
      <c r="BK199" s="101">
        <f t="shared" si="248"/>
        <v>7</v>
      </c>
      <c r="BL199" s="101">
        <f t="shared" si="248"/>
        <v>0</v>
      </c>
      <c r="BM199" s="101">
        <f t="shared" si="248"/>
        <v>21</v>
      </c>
      <c r="BN199" s="101">
        <f t="shared" si="248"/>
        <v>21</v>
      </c>
      <c r="BO199" s="101">
        <f t="shared" si="248"/>
        <v>0</v>
      </c>
      <c r="BP199" s="101">
        <f t="shared" si="248"/>
        <v>48</v>
      </c>
      <c r="BQ199" s="101">
        <f t="shared" ref="BQ199:CB199" si="249">SUM(BQ200:BQ203)</f>
        <v>0</v>
      </c>
      <c r="BR199" s="101">
        <f t="shared" si="249"/>
        <v>44</v>
      </c>
      <c r="BS199" s="101">
        <f t="shared" si="249"/>
        <v>0</v>
      </c>
      <c r="BT199" s="101">
        <f t="shared" si="249"/>
        <v>4</v>
      </c>
      <c r="BU199" s="101">
        <f t="shared" si="249"/>
        <v>6</v>
      </c>
      <c r="BV199" s="101">
        <f t="shared" si="249"/>
        <v>0</v>
      </c>
      <c r="BW199" s="101">
        <f t="shared" si="249"/>
        <v>6</v>
      </c>
      <c r="BX199" s="101">
        <f t="shared" si="249"/>
        <v>0</v>
      </c>
      <c r="BY199" s="101">
        <f t="shared" si="249"/>
        <v>0</v>
      </c>
      <c r="BZ199" s="101">
        <f t="shared" si="249"/>
        <v>0</v>
      </c>
      <c r="CA199" s="101">
        <f t="shared" si="249"/>
        <v>0</v>
      </c>
      <c r="CB199" s="101">
        <f t="shared" si="249"/>
        <v>0</v>
      </c>
      <c r="CC199" s="143"/>
      <c r="CD199" s="143"/>
      <c r="CE199" s="143"/>
      <c r="CF199" s="143"/>
      <c r="CG199" s="143"/>
      <c r="CH199" s="143"/>
      <c r="CI199" s="143"/>
      <c r="CJ199" s="143"/>
      <c r="CK199" s="143"/>
      <c r="CL199" s="143"/>
      <c r="CM199" s="143"/>
      <c r="CN199" s="143"/>
      <c r="CO199" s="143"/>
      <c r="CP199" s="143"/>
      <c r="CQ199" s="143"/>
      <c r="CR199" s="143"/>
      <c r="CS199" s="143"/>
      <c r="CT199" s="143"/>
      <c r="CU199" s="143"/>
      <c r="CV199" s="143"/>
      <c r="CW199" s="143"/>
      <c r="CX199" s="143"/>
      <c r="CY199" s="143"/>
      <c r="CZ199" s="143"/>
      <c r="DA199" s="143"/>
      <c r="DB199" s="143"/>
      <c r="DC199" s="143"/>
      <c r="DD199" s="143"/>
      <c r="DE199" s="143"/>
      <c r="DF199" s="143"/>
      <c r="DG199" s="143"/>
      <c r="DH199" s="143"/>
      <c r="DI199" s="143"/>
      <c r="DJ199" s="143"/>
      <c r="DK199" s="143"/>
      <c r="DL199" s="143"/>
      <c r="DM199" s="143"/>
      <c r="DN199" s="143"/>
      <c r="DO199" s="143"/>
      <c r="DP199" s="143"/>
      <c r="DQ199" s="143"/>
      <c r="DR199" s="143"/>
      <c r="DS199" s="143"/>
      <c r="DT199" s="143"/>
      <c r="DU199" s="143"/>
      <c r="DV199" s="143"/>
      <c r="DW199" s="143"/>
      <c r="DX199" s="143"/>
      <c r="DY199" s="143"/>
      <c r="DZ199" s="143"/>
      <c r="EA199" s="143"/>
      <c r="EB199" s="143"/>
      <c r="EC199" s="143"/>
      <c r="ED199" s="143"/>
      <c r="EE199" s="143"/>
      <c r="EF199" s="143"/>
      <c r="EG199" s="143"/>
      <c r="EH199" s="143"/>
      <c r="EI199" s="143"/>
      <c r="EJ199" s="143"/>
      <c r="EK199" s="143"/>
      <c r="EL199" s="143"/>
      <c r="EM199" s="143"/>
      <c r="EN199" s="143"/>
      <c r="EO199" s="143"/>
      <c r="EP199" s="143"/>
      <c r="EQ199" s="143"/>
      <c r="ER199" s="143"/>
      <c r="ES199" s="143"/>
      <c r="ET199" s="143"/>
      <c r="EU199" s="143"/>
      <c r="EV199" s="143"/>
      <c r="EW199" s="143"/>
      <c r="EX199" s="143"/>
      <c r="EY199" s="143"/>
      <c r="EZ199" s="143"/>
      <c r="FA199" s="143"/>
      <c r="FB199" s="143"/>
      <c r="FC199" s="143"/>
      <c r="FD199" s="143"/>
      <c r="FE199" s="143"/>
      <c r="FF199" s="143"/>
      <c r="FG199" s="143"/>
      <c r="FH199" s="143"/>
      <c r="FI199" s="143"/>
      <c r="FJ199" s="143"/>
      <c r="FK199" s="143"/>
      <c r="FL199" s="143"/>
      <c r="FM199" s="143"/>
      <c r="FN199" s="143"/>
      <c r="FO199" s="143"/>
      <c r="FP199" s="143"/>
      <c r="FQ199" s="143"/>
      <c r="FR199" s="143"/>
      <c r="FS199" s="143"/>
      <c r="FT199" s="143"/>
      <c r="FU199" s="143"/>
      <c r="FV199" s="143"/>
      <c r="FW199" s="143"/>
      <c r="FX199" s="143"/>
      <c r="FY199" s="143"/>
      <c r="FZ199" s="143"/>
      <c r="GA199" s="143"/>
      <c r="GB199" s="143"/>
      <c r="GC199" s="143"/>
      <c r="GD199" s="143"/>
      <c r="GE199" s="143"/>
      <c r="GF199" s="143"/>
      <c r="GG199" s="143"/>
      <c r="GH199" s="143"/>
      <c r="GI199" s="143"/>
      <c r="GJ199" s="143"/>
      <c r="GK199" s="143"/>
      <c r="GL199" s="143"/>
      <c r="GM199" s="143"/>
      <c r="GN199" s="143"/>
      <c r="GO199" s="143"/>
      <c r="GP199" s="143"/>
      <c r="GQ199" s="143"/>
      <c r="GR199" s="143"/>
      <c r="GS199" s="143"/>
      <c r="GT199" s="143"/>
      <c r="GU199" s="143"/>
      <c r="GV199" s="143"/>
      <c r="GW199" s="143"/>
      <c r="GX199" s="143"/>
      <c r="GY199" s="143"/>
      <c r="GZ199" s="143"/>
      <c r="HA199" s="143"/>
      <c r="HB199" s="143"/>
      <c r="HC199" s="143"/>
      <c r="HD199" s="143"/>
      <c r="HE199" s="143"/>
      <c r="HF199" s="143"/>
      <c r="HG199" s="143"/>
      <c r="HH199" s="143"/>
      <c r="HI199" s="143"/>
      <c r="HJ199" s="143"/>
      <c r="HK199" s="143"/>
      <c r="HL199" s="143"/>
      <c r="HM199" s="143"/>
      <c r="HN199" s="143"/>
      <c r="HO199" s="143"/>
      <c r="HP199" s="143"/>
      <c r="HQ199" s="143"/>
      <c r="HR199" s="143"/>
      <c r="HS199" s="143"/>
      <c r="HT199" s="143"/>
      <c r="HU199" s="143"/>
      <c r="HV199" s="143"/>
      <c r="HW199" s="143"/>
      <c r="HX199" s="143"/>
      <c r="HY199" s="143"/>
      <c r="HZ199" s="143"/>
      <c r="IA199" s="143"/>
      <c r="IB199" s="143"/>
      <c r="IC199" s="143"/>
      <c r="ID199" s="143"/>
      <c r="IE199" s="143"/>
      <c r="IF199" s="143"/>
      <c r="IG199" s="143"/>
      <c r="IH199" s="143"/>
    </row>
    <row r="200" spans="1:242" ht="15.95" customHeight="1">
      <c r="A200" s="76">
        <v>9002</v>
      </c>
      <c r="B200" s="80" t="s">
        <v>701</v>
      </c>
      <c r="C200" s="101">
        <f>+D200+G200+J200+O200+T200+Y200+AE200+AR200+AV200+BB200+BI200+BP200+BU200+BY200+BM200</f>
        <v>62</v>
      </c>
      <c r="D200" s="101">
        <f>SUM(F200:F200)</f>
        <v>0</v>
      </c>
      <c r="E200" s="99">
        <v>0</v>
      </c>
      <c r="F200" s="99">
        <v>0</v>
      </c>
      <c r="G200" s="101">
        <f t="shared" ref="G200:G203" si="250">SUM(H200:I200)</f>
        <v>0</v>
      </c>
      <c r="H200" s="99">
        <v>0</v>
      </c>
      <c r="I200" s="99" t="s">
        <v>767</v>
      </c>
      <c r="J200" s="101">
        <f t="shared" ref="J200:J203" si="251">SUM(K200:N200)</f>
        <v>0</v>
      </c>
      <c r="K200" s="99">
        <v>0</v>
      </c>
      <c r="L200" s="99">
        <v>0</v>
      </c>
      <c r="M200" s="99">
        <v>0</v>
      </c>
      <c r="N200" s="99">
        <v>0</v>
      </c>
      <c r="O200" s="101">
        <f t="shared" ref="O200:O203" si="252">SUM(P200:S200)</f>
        <v>0</v>
      </c>
      <c r="P200" s="99">
        <v>0</v>
      </c>
      <c r="Q200" s="99" t="s">
        <v>767</v>
      </c>
      <c r="R200" s="99">
        <v>0</v>
      </c>
      <c r="S200" s="99">
        <v>0</v>
      </c>
      <c r="T200" s="101">
        <f t="shared" ref="T200:T203" si="253">SUM(U200:X200)</f>
        <v>0</v>
      </c>
      <c r="U200" s="99">
        <v>0</v>
      </c>
      <c r="V200" s="99" t="s">
        <v>767</v>
      </c>
      <c r="W200" s="99">
        <v>0</v>
      </c>
      <c r="X200" s="99">
        <v>0</v>
      </c>
      <c r="Y200" s="101">
        <f t="shared" ref="Y200:Y203" si="254">SUM(Z200:AD200)</f>
        <v>0</v>
      </c>
      <c r="Z200" s="99">
        <v>0</v>
      </c>
      <c r="AA200" s="99" t="s">
        <v>767</v>
      </c>
      <c r="AB200" s="99">
        <v>0</v>
      </c>
      <c r="AC200" s="99" t="s">
        <v>767</v>
      </c>
      <c r="AD200" s="99" t="s">
        <v>767</v>
      </c>
      <c r="AE200" s="101">
        <f t="shared" ref="AE200:AE203" si="255">SUM(AF200:AQ200)</f>
        <v>54</v>
      </c>
      <c r="AF200" s="99">
        <v>0</v>
      </c>
      <c r="AG200" s="99">
        <v>5</v>
      </c>
      <c r="AH200" s="99" t="s">
        <v>767</v>
      </c>
      <c r="AI200" s="99">
        <v>6</v>
      </c>
      <c r="AJ200" s="99" t="s">
        <v>767</v>
      </c>
      <c r="AK200" s="99">
        <v>0</v>
      </c>
      <c r="AL200" s="99">
        <v>4</v>
      </c>
      <c r="AM200" s="99" t="s">
        <v>767</v>
      </c>
      <c r="AN200" s="99">
        <v>35</v>
      </c>
      <c r="AO200" s="99">
        <v>0</v>
      </c>
      <c r="AP200" s="99">
        <v>4</v>
      </c>
      <c r="AQ200" s="99">
        <v>0</v>
      </c>
      <c r="AR200" s="101">
        <f t="shared" ref="AR200:AR203" si="256">SUM(AS200:AU200)</f>
        <v>4</v>
      </c>
      <c r="AS200" s="99">
        <v>0</v>
      </c>
      <c r="AT200" s="99">
        <v>4</v>
      </c>
      <c r="AU200" s="99" t="s">
        <v>767</v>
      </c>
      <c r="AV200" s="101">
        <f t="shared" ref="AV200:AV203" si="257">SUM(AW200:BA200)</f>
        <v>0</v>
      </c>
      <c r="AW200" s="99">
        <v>0</v>
      </c>
      <c r="AX200" s="99">
        <v>0</v>
      </c>
      <c r="AY200" s="99">
        <v>0</v>
      </c>
      <c r="AZ200" s="99" t="s">
        <v>767</v>
      </c>
      <c r="BA200" s="99">
        <v>0</v>
      </c>
      <c r="BB200" s="101">
        <f t="shared" ref="BB200:BB203" si="258">SUM(BC200:BH200)</f>
        <v>0</v>
      </c>
      <c r="BC200" s="99">
        <v>0</v>
      </c>
      <c r="BD200" s="99">
        <v>0</v>
      </c>
      <c r="BE200" s="99">
        <v>0</v>
      </c>
      <c r="BF200" s="99">
        <v>0</v>
      </c>
      <c r="BG200" s="99">
        <v>0</v>
      </c>
      <c r="BH200" s="99">
        <v>0</v>
      </c>
      <c r="BI200" s="101">
        <f t="shared" ref="BI200:BI203" si="259">SUM(BJ200:BL200)</f>
        <v>0</v>
      </c>
      <c r="BJ200" s="99">
        <v>0</v>
      </c>
      <c r="BK200" s="99" t="s">
        <v>767</v>
      </c>
      <c r="BL200" s="99">
        <v>0</v>
      </c>
      <c r="BM200" s="101">
        <f t="shared" ref="BM200:BM203" si="260">SUM(BN200:BO200)</f>
        <v>4</v>
      </c>
      <c r="BN200" s="99">
        <v>4</v>
      </c>
      <c r="BO200" s="99">
        <v>0</v>
      </c>
      <c r="BP200" s="101">
        <f t="shared" ref="BP200:BP203" si="261">SUM(BQ200:BT200)</f>
        <v>0</v>
      </c>
      <c r="BQ200" s="99">
        <v>0</v>
      </c>
      <c r="BR200" s="99" t="s">
        <v>767</v>
      </c>
      <c r="BS200" s="99">
        <v>0</v>
      </c>
      <c r="BT200" s="99" t="s">
        <v>767</v>
      </c>
      <c r="BU200" s="101">
        <f t="shared" ref="BU200:BU203" si="262">SUM(BV200:BX200)</f>
        <v>0</v>
      </c>
      <c r="BV200" s="99">
        <v>0</v>
      </c>
      <c r="BW200" s="99">
        <v>0</v>
      </c>
      <c r="BX200" s="99">
        <v>0</v>
      </c>
      <c r="BY200" s="101">
        <f t="shared" ref="BY200:BY203" si="263">SUM(BZ200:CB200)</f>
        <v>0</v>
      </c>
      <c r="BZ200" s="99">
        <v>0</v>
      </c>
      <c r="CA200" s="99">
        <v>0</v>
      </c>
      <c r="CB200" s="99">
        <v>0</v>
      </c>
    </row>
    <row r="201" spans="1:242" ht="21.75" customHeight="1">
      <c r="A201" s="76">
        <v>9003</v>
      </c>
      <c r="B201" s="80" t="s">
        <v>735</v>
      </c>
      <c r="C201" s="101">
        <f>+D201+G201+J201+O201+T201+Y201+AE201+AR201+AV201+BB201+BI201+BP201+BU201+BY201+BM201</f>
        <v>91</v>
      </c>
      <c r="D201" s="101">
        <f>SUM(F201:F201)</f>
        <v>10</v>
      </c>
      <c r="E201" s="99">
        <v>6</v>
      </c>
      <c r="F201" s="99">
        <v>10</v>
      </c>
      <c r="G201" s="101">
        <f t="shared" si="250"/>
        <v>0</v>
      </c>
      <c r="H201" s="99" t="s">
        <v>767</v>
      </c>
      <c r="I201" s="99" t="s">
        <v>767</v>
      </c>
      <c r="J201" s="101">
        <f t="shared" si="251"/>
        <v>17</v>
      </c>
      <c r="K201" s="99">
        <v>0</v>
      </c>
      <c r="L201" s="99">
        <v>13</v>
      </c>
      <c r="M201" s="99" t="s">
        <v>767</v>
      </c>
      <c r="N201" s="99">
        <v>4</v>
      </c>
      <c r="O201" s="101">
        <f t="shared" si="252"/>
        <v>0</v>
      </c>
      <c r="P201" s="99">
        <v>0</v>
      </c>
      <c r="Q201" s="99" t="s">
        <v>767</v>
      </c>
      <c r="R201" s="99">
        <v>0</v>
      </c>
      <c r="S201" s="99" t="s">
        <v>767</v>
      </c>
      <c r="T201" s="101">
        <f t="shared" si="253"/>
        <v>11</v>
      </c>
      <c r="U201" s="99">
        <v>0</v>
      </c>
      <c r="V201" s="99">
        <v>6</v>
      </c>
      <c r="W201" s="99">
        <v>5</v>
      </c>
      <c r="X201" s="99">
        <v>0</v>
      </c>
      <c r="Y201" s="101">
        <f t="shared" si="254"/>
        <v>4</v>
      </c>
      <c r="Z201" s="99">
        <v>0</v>
      </c>
      <c r="AA201" s="99" t="s">
        <v>767</v>
      </c>
      <c r="AB201" s="99" t="s">
        <v>767</v>
      </c>
      <c r="AC201" s="99">
        <v>4</v>
      </c>
      <c r="AD201" s="99" t="s">
        <v>767</v>
      </c>
      <c r="AE201" s="101">
        <f t="shared" si="255"/>
        <v>29</v>
      </c>
      <c r="AF201" s="99">
        <v>0</v>
      </c>
      <c r="AG201" s="99">
        <v>7</v>
      </c>
      <c r="AH201" s="99" t="s">
        <v>767</v>
      </c>
      <c r="AI201" s="99" t="s">
        <v>767</v>
      </c>
      <c r="AJ201" s="99">
        <v>7</v>
      </c>
      <c r="AK201" s="99">
        <v>0</v>
      </c>
      <c r="AL201" s="99" t="s">
        <v>767</v>
      </c>
      <c r="AM201" s="99">
        <v>0</v>
      </c>
      <c r="AN201" s="99">
        <v>15</v>
      </c>
      <c r="AO201" s="99">
        <v>0</v>
      </c>
      <c r="AP201" s="99">
        <v>0</v>
      </c>
      <c r="AQ201" s="99">
        <v>0</v>
      </c>
      <c r="AR201" s="101">
        <f t="shared" si="256"/>
        <v>8</v>
      </c>
      <c r="AS201" s="99">
        <v>0</v>
      </c>
      <c r="AT201" s="99">
        <v>8</v>
      </c>
      <c r="AU201" s="99">
        <v>0</v>
      </c>
      <c r="AV201" s="101">
        <f t="shared" si="257"/>
        <v>6</v>
      </c>
      <c r="AW201" s="99">
        <v>0</v>
      </c>
      <c r="AX201" s="99">
        <v>6</v>
      </c>
      <c r="AY201" s="99" t="s">
        <v>767</v>
      </c>
      <c r="AZ201" s="99">
        <v>0</v>
      </c>
      <c r="BA201" s="99" t="s">
        <v>767</v>
      </c>
      <c r="BB201" s="101">
        <f t="shared" si="258"/>
        <v>0</v>
      </c>
      <c r="BC201" s="99">
        <v>0</v>
      </c>
      <c r="BD201" s="99" t="s">
        <v>767</v>
      </c>
      <c r="BE201" s="99">
        <v>0</v>
      </c>
      <c r="BF201" s="99" t="s">
        <v>767</v>
      </c>
      <c r="BG201" s="99">
        <v>0</v>
      </c>
      <c r="BH201" s="99">
        <v>0</v>
      </c>
      <c r="BI201" s="101">
        <f t="shared" si="259"/>
        <v>0</v>
      </c>
      <c r="BJ201" s="99">
        <v>0</v>
      </c>
      <c r="BK201" s="99" t="s">
        <v>767</v>
      </c>
      <c r="BL201" s="99" t="s">
        <v>767</v>
      </c>
      <c r="BM201" s="101">
        <f t="shared" si="260"/>
        <v>0</v>
      </c>
      <c r="BN201" s="99" t="s">
        <v>767</v>
      </c>
      <c r="BO201" s="99">
        <v>0</v>
      </c>
      <c r="BP201" s="101">
        <f t="shared" si="261"/>
        <v>0</v>
      </c>
      <c r="BQ201" s="99">
        <v>0</v>
      </c>
      <c r="BR201" s="99" t="s">
        <v>767</v>
      </c>
      <c r="BS201" s="99">
        <v>0</v>
      </c>
      <c r="BT201" s="99" t="s">
        <v>767</v>
      </c>
      <c r="BU201" s="101">
        <f t="shared" si="262"/>
        <v>6</v>
      </c>
      <c r="BV201" s="99">
        <v>0</v>
      </c>
      <c r="BW201" s="99">
        <v>6</v>
      </c>
      <c r="BX201" s="99">
        <v>0</v>
      </c>
      <c r="BY201" s="101">
        <f t="shared" si="263"/>
        <v>0</v>
      </c>
      <c r="BZ201" s="99">
        <v>0</v>
      </c>
      <c r="CA201" s="99" t="s">
        <v>767</v>
      </c>
      <c r="CB201" s="99">
        <v>0</v>
      </c>
    </row>
    <row r="202" spans="1:242" ht="25.5" customHeight="1">
      <c r="A202" s="76">
        <v>9004</v>
      </c>
      <c r="B202" s="77" t="s">
        <v>235</v>
      </c>
      <c r="C202" s="101">
        <f>+D202+G202+J202+O202+T202+Y202+AE202+AR202+AV202+BB202+BI202+BP202+BU202+BY202+BM202</f>
        <v>4</v>
      </c>
      <c r="D202" s="101">
        <f>SUM(F202:F202)</f>
        <v>0</v>
      </c>
      <c r="E202" s="99">
        <v>0</v>
      </c>
      <c r="F202" s="99">
        <v>0</v>
      </c>
      <c r="G202" s="101">
        <f t="shared" si="250"/>
        <v>0</v>
      </c>
      <c r="H202" s="99">
        <v>0</v>
      </c>
      <c r="I202" s="99" t="s">
        <v>767</v>
      </c>
      <c r="J202" s="101">
        <f t="shared" si="251"/>
        <v>0</v>
      </c>
      <c r="K202" s="99">
        <v>0</v>
      </c>
      <c r="L202" s="99">
        <v>0</v>
      </c>
      <c r="M202" s="99">
        <v>0</v>
      </c>
      <c r="N202" s="99">
        <v>0</v>
      </c>
      <c r="O202" s="101">
        <f t="shared" si="252"/>
        <v>0</v>
      </c>
      <c r="P202" s="99">
        <v>0</v>
      </c>
      <c r="Q202" s="99">
        <v>0</v>
      </c>
      <c r="R202" s="99">
        <v>0</v>
      </c>
      <c r="S202" s="99">
        <v>0</v>
      </c>
      <c r="T202" s="101">
        <f t="shared" si="253"/>
        <v>0</v>
      </c>
      <c r="U202" s="99">
        <v>0</v>
      </c>
      <c r="V202" s="99" t="s">
        <v>767</v>
      </c>
      <c r="W202" s="99">
        <v>0</v>
      </c>
      <c r="X202" s="99">
        <v>0</v>
      </c>
      <c r="Y202" s="101">
        <f t="shared" si="254"/>
        <v>0</v>
      </c>
      <c r="Z202" s="99">
        <v>0</v>
      </c>
      <c r="AA202" s="99">
        <v>0</v>
      </c>
      <c r="AB202" s="99">
        <v>0</v>
      </c>
      <c r="AC202" s="99">
        <v>0</v>
      </c>
      <c r="AD202" s="99" t="s">
        <v>767</v>
      </c>
      <c r="AE202" s="101">
        <f t="shared" si="255"/>
        <v>4</v>
      </c>
      <c r="AF202" s="99">
        <v>0</v>
      </c>
      <c r="AG202" s="99">
        <v>0</v>
      </c>
      <c r="AH202" s="99">
        <v>0</v>
      </c>
      <c r="AI202" s="99">
        <v>0</v>
      </c>
      <c r="AJ202" s="99">
        <v>0</v>
      </c>
      <c r="AK202" s="99">
        <v>0</v>
      </c>
      <c r="AL202" s="99">
        <v>0</v>
      </c>
      <c r="AM202" s="99">
        <v>0</v>
      </c>
      <c r="AN202" s="99">
        <v>4</v>
      </c>
      <c r="AO202" s="99" t="s">
        <v>767</v>
      </c>
      <c r="AP202" s="99">
        <v>0</v>
      </c>
      <c r="AQ202" s="99">
        <v>0</v>
      </c>
      <c r="AR202" s="101">
        <f t="shared" si="256"/>
        <v>0</v>
      </c>
      <c r="AS202" s="99">
        <v>0</v>
      </c>
      <c r="AT202" s="99">
        <v>0</v>
      </c>
      <c r="AU202" s="99">
        <v>0</v>
      </c>
      <c r="AV202" s="101">
        <f t="shared" si="257"/>
        <v>0</v>
      </c>
      <c r="AW202" s="99">
        <v>0</v>
      </c>
      <c r="AX202" s="99">
        <v>0</v>
      </c>
      <c r="AY202" s="99">
        <v>0</v>
      </c>
      <c r="AZ202" s="99">
        <v>0</v>
      </c>
      <c r="BA202" s="99">
        <v>0</v>
      </c>
      <c r="BB202" s="101">
        <f t="shared" si="258"/>
        <v>0</v>
      </c>
      <c r="BC202" s="99">
        <v>0</v>
      </c>
      <c r="BD202" s="99" t="s">
        <v>767</v>
      </c>
      <c r="BE202" s="99">
        <v>0</v>
      </c>
      <c r="BF202" s="99">
        <v>0</v>
      </c>
      <c r="BG202" s="99">
        <v>0</v>
      </c>
      <c r="BH202" s="99">
        <v>0</v>
      </c>
      <c r="BI202" s="101">
        <f t="shared" si="259"/>
        <v>0</v>
      </c>
      <c r="BJ202" s="99">
        <v>0</v>
      </c>
      <c r="BK202" s="99">
        <v>0</v>
      </c>
      <c r="BL202" s="99">
        <v>0</v>
      </c>
      <c r="BM202" s="101">
        <f t="shared" si="260"/>
        <v>0</v>
      </c>
      <c r="BN202" s="99">
        <v>0</v>
      </c>
      <c r="BO202" s="99">
        <v>0</v>
      </c>
      <c r="BP202" s="101">
        <f t="shared" si="261"/>
        <v>0</v>
      </c>
      <c r="BQ202" s="99">
        <v>0</v>
      </c>
      <c r="BR202" s="99" t="s">
        <v>767</v>
      </c>
      <c r="BS202" s="99">
        <v>0</v>
      </c>
      <c r="BT202" s="99">
        <v>0</v>
      </c>
      <c r="BU202" s="101">
        <f t="shared" si="262"/>
        <v>0</v>
      </c>
      <c r="BV202" s="99">
        <v>0</v>
      </c>
      <c r="BW202" s="99">
        <v>0</v>
      </c>
      <c r="BX202" s="99">
        <v>0</v>
      </c>
      <c r="BY202" s="101">
        <f t="shared" si="263"/>
        <v>0</v>
      </c>
      <c r="BZ202" s="99">
        <v>0</v>
      </c>
      <c r="CA202" s="99">
        <v>0</v>
      </c>
      <c r="CB202" s="99">
        <v>0</v>
      </c>
    </row>
    <row r="203" spans="1:242" ht="15.95" customHeight="1">
      <c r="A203" s="79">
        <v>9099</v>
      </c>
      <c r="B203" s="268" t="s">
        <v>703</v>
      </c>
      <c r="C203" s="101">
        <f>+D203+G203+J203+O203+T203+Y203+AE203+AR203+AV203+BB203+BI203+BP203+BU203+BY203+BM203</f>
        <v>402</v>
      </c>
      <c r="D203" s="101">
        <f>SUM(F203:F203)</f>
        <v>11</v>
      </c>
      <c r="E203" s="99">
        <v>4</v>
      </c>
      <c r="F203" s="99">
        <v>11</v>
      </c>
      <c r="G203" s="101">
        <f t="shared" si="250"/>
        <v>11</v>
      </c>
      <c r="H203" s="99" t="s">
        <v>767</v>
      </c>
      <c r="I203" s="99">
        <v>11</v>
      </c>
      <c r="J203" s="101">
        <f t="shared" si="251"/>
        <v>8</v>
      </c>
      <c r="K203" s="99">
        <v>0</v>
      </c>
      <c r="L203" s="99">
        <v>8</v>
      </c>
      <c r="M203" s="99">
        <v>0</v>
      </c>
      <c r="N203" s="99" t="s">
        <v>767</v>
      </c>
      <c r="O203" s="101">
        <f t="shared" si="252"/>
        <v>8</v>
      </c>
      <c r="P203" s="99">
        <v>0</v>
      </c>
      <c r="Q203" s="99">
        <v>8</v>
      </c>
      <c r="R203" s="99">
        <v>0</v>
      </c>
      <c r="S203" s="99" t="s">
        <v>767</v>
      </c>
      <c r="T203" s="101">
        <f t="shared" si="253"/>
        <v>17</v>
      </c>
      <c r="U203" s="99">
        <v>0</v>
      </c>
      <c r="V203" s="99">
        <v>17</v>
      </c>
      <c r="W203" s="99" t="s">
        <v>767</v>
      </c>
      <c r="X203" s="99" t="s">
        <v>767</v>
      </c>
      <c r="Y203" s="101">
        <f t="shared" si="254"/>
        <v>60</v>
      </c>
      <c r="Z203" s="99">
        <v>0</v>
      </c>
      <c r="AA203" s="99">
        <v>23</v>
      </c>
      <c r="AB203" s="99">
        <v>21</v>
      </c>
      <c r="AC203" s="99">
        <v>11</v>
      </c>
      <c r="AD203" s="99">
        <v>5</v>
      </c>
      <c r="AE203" s="101">
        <f t="shared" si="255"/>
        <v>120</v>
      </c>
      <c r="AF203" s="99">
        <v>0</v>
      </c>
      <c r="AG203" s="99">
        <v>22</v>
      </c>
      <c r="AH203" s="99">
        <v>10</v>
      </c>
      <c r="AI203" s="99">
        <v>19</v>
      </c>
      <c r="AJ203" s="99">
        <v>11</v>
      </c>
      <c r="AK203" s="99" t="s">
        <v>767</v>
      </c>
      <c r="AL203" s="99">
        <v>8</v>
      </c>
      <c r="AM203" s="99" t="s">
        <v>767</v>
      </c>
      <c r="AN203" s="99">
        <v>40</v>
      </c>
      <c r="AO203" s="99">
        <v>0</v>
      </c>
      <c r="AP203" s="99">
        <v>10</v>
      </c>
      <c r="AQ203" s="99">
        <v>0</v>
      </c>
      <c r="AR203" s="101">
        <f t="shared" si="256"/>
        <v>45</v>
      </c>
      <c r="AS203" s="99">
        <v>0</v>
      </c>
      <c r="AT203" s="99">
        <v>16</v>
      </c>
      <c r="AU203" s="99">
        <v>29</v>
      </c>
      <c r="AV203" s="101">
        <f t="shared" si="257"/>
        <v>35</v>
      </c>
      <c r="AW203" s="99">
        <v>0</v>
      </c>
      <c r="AX203" s="99">
        <v>17</v>
      </c>
      <c r="AY203" s="99">
        <v>0</v>
      </c>
      <c r="AZ203" s="99">
        <v>13</v>
      </c>
      <c r="BA203" s="99">
        <v>5</v>
      </c>
      <c r="BB203" s="101">
        <f t="shared" si="258"/>
        <v>15</v>
      </c>
      <c r="BC203" s="99">
        <v>0</v>
      </c>
      <c r="BD203" s="99">
        <v>10</v>
      </c>
      <c r="BE203" s="99">
        <v>0</v>
      </c>
      <c r="BF203" s="99">
        <v>0</v>
      </c>
      <c r="BG203" s="99">
        <v>5</v>
      </c>
      <c r="BH203" s="99" t="s">
        <v>767</v>
      </c>
      <c r="BI203" s="101">
        <f t="shared" si="259"/>
        <v>7</v>
      </c>
      <c r="BJ203" s="99">
        <v>0</v>
      </c>
      <c r="BK203" s="99">
        <v>7</v>
      </c>
      <c r="BL203" s="99" t="s">
        <v>767</v>
      </c>
      <c r="BM203" s="101">
        <f t="shared" si="260"/>
        <v>17</v>
      </c>
      <c r="BN203" s="99">
        <v>17</v>
      </c>
      <c r="BO203" s="99">
        <v>0</v>
      </c>
      <c r="BP203" s="101">
        <f t="shared" si="261"/>
        <v>48</v>
      </c>
      <c r="BQ203" s="99">
        <v>0</v>
      </c>
      <c r="BR203" s="99">
        <v>44</v>
      </c>
      <c r="BS203" s="99" t="s">
        <v>767</v>
      </c>
      <c r="BT203" s="99">
        <v>4</v>
      </c>
      <c r="BU203" s="101">
        <f t="shared" si="262"/>
        <v>0</v>
      </c>
      <c r="BV203" s="99">
        <v>0</v>
      </c>
      <c r="BW203" s="99" t="s">
        <v>767</v>
      </c>
      <c r="BX203" s="99" t="s">
        <v>767</v>
      </c>
      <c r="BY203" s="101">
        <f t="shared" si="263"/>
        <v>0</v>
      </c>
      <c r="BZ203" s="99">
        <v>0</v>
      </c>
      <c r="CA203" s="99" t="s">
        <v>767</v>
      </c>
      <c r="CB203" s="99" t="s">
        <v>767</v>
      </c>
    </row>
    <row r="204" spans="1:242" ht="15.95" customHeight="1">
      <c r="A204" s="74"/>
      <c r="B204" s="75" t="s">
        <v>419</v>
      </c>
      <c r="C204" s="101">
        <f>SUM(C205:C212)</f>
        <v>535</v>
      </c>
      <c r="D204" s="101">
        <f t="shared" ref="D204:BP204" si="264">SUM(D205:D212)</f>
        <v>10</v>
      </c>
      <c r="E204" s="101">
        <f>SUM(E205:E212)</f>
        <v>0</v>
      </c>
      <c r="F204" s="101">
        <f t="shared" si="264"/>
        <v>10</v>
      </c>
      <c r="G204" s="101">
        <f t="shared" si="264"/>
        <v>7</v>
      </c>
      <c r="H204" s="101">
        <f t="shared" si="264"/>
        <v>0</v>
      </c>
      <c r="I204" s="101">
        <f t="shared" si="264"/>
        <v>7</v>
      </c>
      <c r="J204" s="101">
        <f t="shared" si="264"/>
        <v>4</v>
      </c>
      <c r="K204" s="101">
        <f t="shared" si="264"/>
        <v>0</v>
      </c>
      <c r="L204" s="101">
        <f t="shared" si="264"/>
        <v>0</v>
      </c>
      <c r="M204" s="101">
        <f t="shared" si="264"/>
        <v>0</v>
      </c>
      <c r="N204" s="101">
        <f t="shared" si="264"/>
        <v>4</v>
      </c>
      <c r="O204" s="101">
        <f t="shared" si="264"/>
        <v>4</v>
      </c>
      <c r="P204" s="101">
        <f t="shared" si="264"/>
        <v>0</v>
      </c>
      <c r="Q204" s="101">
        <f t="shared" si="264"/>
        <v>4</v>
      </c>
      <c r="R204" s="101">
        <f t="shared" si="264"/>
        <v>0</v>
      </c>
      <c r="S204" s="101">
        <f t="shared" si="264"/>
        <v>0</v>
      </c>
      <c r="T204" s="101">
        <f t="shared" si="264"/>
        <v>33</v>
      </c>
      <c r="U204" s="101">
        <f t="shared" si="264"/>
        <v>0</v>
      </c>
      <c r="V204" s="101">
        <f t="shared" si="264"/>
        <v>28</v>
      </c>
      <c r="W204" s="101">
        <f t="shared" si="264"/>
        <v>0</v>
      </c>
      <c r="X204" s="101">
        <f t="shared" si="264"/>
        <v>5</v>
      </c>
      <c r="Y204" s="101">
        <f t="shared" si="264"/>
        <v>41</v>
      </c>
      <c r="Z204" s="101">
        <f t="shared" si="264"/>
        <v>0</v>
      </c>
      <c r="AA204" s="101">
        <f t="shared" si="264"/>
        <v>5</v>
      </c>
      <c r="AB204" s="101">
        <f t="shared" si="264"/>
        <v>14</v>
      </c>
      <c r="AC204" s="101">
        <f t="shared" si="264"/>
        <v>14</v>
      </c>
      <c r="AD204" s="101">
        <f t="shared" si="264"/>
        <v>8</v>
      </c>
      <c r="AE204" s="101">
        <f t="shared" si="264"/>
        <v>355</v>
      </c>
      <c r="AF204" s="101">
        <f t="shared" si="264"/>
        <v>0</v>
      </c>
      <c r="AG204" s="101">
        <f t="shared" si="264"/>
        <v>45</v>
      </c>
      <c r="AH204" s="101">
        <f t="shared" si="264"/>
        <v>87</v>
      </c>
      <c r="AI204" s="101">
        <f t="shared" si="264"/>
        <v>15</v>
      </c>
      <c r="AJ204" s="101">
        <f t="shared" si="264"/>
        <v>37</v>
      </c>
      <c r="AK204" s="101">
        <f t="shared" si="264"/>
        <v>74</v>
      </c>
      <c r="AL204" s="101">
        <f t="shared" si="264"/>
        <v>5</v>
      </c>
      <c r="AM204" s="101">
        <f t="shared" si="264"/>
        <v>6</v>
      </c>
      <c r="AN204" s="101">
        <f t="shared" si="264"/>
        <v>4</v>
      </c>
      <c r="AO204" s="101">
        <f t="shared" si="264"/>
        <v>0</v>
      </c>
      <c r="AP204" s="101">
        <f t="shared" si="264"/>
        <v>82</v>
      </c>
      <c r="AQ204" s="101">
        <f t="shared" si="264"/>
        <v>0</v>
      </c>
      <c r="AR204" s="101">
        <f t="shared" si="264"/>
        <v>6</v>
      </c>
      <c r="AS204" s="101">
        <f t="shared" si="264"/>
        <v>0</v>
      </c>
      <c r="AT204" s="101">
        <f t="shared" si="264"/>
        <v>6</v>
      </c>
      <c r="AU204" s="101">
        <f t="shared" si="264"/>
        <v>0</v>
      </c>
      <c r="AV204" s="101">
        <f t="shared" si="264"/>
        <v>20</v>
      </c>
      <c r="AW204" s="101">
        <f t="shared" si="264"/>
        <v>0</v>
      </c>
      <c r="AX204" s="101">
        <f t="shared" si="264"/>
        <v>8</v>
      </c>
      <c r="AY204" s="101">
        <f t="shared" si="264"/>
        <v>4</v>
      </c>
      <c r="AZ204" s="101">
        <f t="shared" si="264"/>
        <v>8</v>
      </c>
      <c r="BA204" s="101">
        <f t="shared" si="264"/>
        <v>0</v>
      </c>
      <c r="BB204" s="101">
        <f t="shared" si="264"/>
        <v>16</v>
      </c>
      <c r="BC204" s="101">
        <f t="shared" si="264"/>
        <v>0</v>
      </c>
      <c r="BD204" s="101">
        <f t="shared" si="264"/>
        <v>10</v>
      </c>
      <c r="BE204" s="101">
        <f t="shared" si="264"/>
        <v>0</v>
      </c>
      <c r="BF204" s="101">
        <f t="shared" si="264"/>
        <v>6</v>
      </c>
      <c r="BG204" s="101">
        <f t="shared" si="264"/>
        <v>0</v>
      </c>
      <c r="BH204" s="101">
        <f t="shared" si="264"/>
        <v>0</v>
      </c>
      <c r="BI204" s="101">
        <f t="shared" si="264"/>
        <v>23</v>
      </c>
      <c r="BJ204" s="101">
        <f t="shared" si="264"/>
        <v>0</v>
      </c>
      <c r="BK204" s="101">
        <f t="shared" si="264"/>
        <v>18</v>
      </c>
      <c r="BL204" s="101">
        <f t="shared" si="264"/>
        <v>5</v>
      </c>
      <c r="BM204" s="101">
        <f t="shared" si="264"/>
        <v>16</v>
      </c>
      <c r="BN204" s="101">
        <f t="shared" si="264"/>
        <v>16</v>
      </c>
      <c r="BO204" s="101">
        <f t="shared" si="264"/>
        <v>0</v>
      </c>
      <c r="BP204" s="101">
        <f t="shared" si="264"/>
        <v>0</v>
      </c>
      <c r="BQ204" s="101">
        <f t="shared" ref="BQ204:CB204" si="265">SUM(BQ205:BQ212)</f>
        <v>0</v>
      </c>
      <c r="BR204" s="101">
        <f t="shared" si="265"/>
        <v>0</v>
      </c>
      <c r="BS204" s="101">
        <f t="shared" si="265"/>
        <v>0</v>
      </c>
      <c r="BT204" s="101">
        <f t="shared" si="265"/>
        <v>0</v>
      </c>
      <c r="BU204" s="101">
        <f t="shared" si="265"/>
        <v>0</v>
      </c>
      <c r="BV204" s="101">
        <f t="shared" si="265"/>
        <v>0</v>
      </c>
      <c r="BW204" s="101">
        <f t="shared" si="265"/>
        <v>0</v>
      </c>
      <c r="BX204" s="101">
        <f t="shared" si="265"/>
        <v>0</v>
      </c>
      <c r="BY204" s="101">
        <f t="shared" si="265"/>
        <v>0</v>
      </c>
      <c r="BZ204" s="101">
        <f t="shared" si="265"/>
        <v>0</v>
      </c>
      <c r="CA204" s="101">
        <f t="shared" si="265"/>
        <v>0</v>
      </c>
      <c r="CB204" s="101">
        <f t="shared" si="265"/>
        <v>0</v>
      </c>
    </row>
    <row r="205" spans="1:242" ht="27" customHeight="1">
      <c r="A205" s="76">
        <v>10001</v>
      </c>
      <c r="B205" s="77" t="s">
        <v>838</v>
      </c>
      <c r="C205" s="101">
        <f t="shared" ref="C205:C212" si="266">+D205+G205+J205+O205+T205+Y205+AE205+AR205+AV205+BB205+BI205+BP205+BU205+BY205+BM205</f>
        <v>205</v>
      </c>
      <c r="D205" s="101">
        <f t="shared" ref="D205:D212" si="267">SUM(F205:F205)</f>
        <v>5</v>
      </c>
      <c r="E205" s="99" t="s">
        <v>767</v>
      </c>
      <c r="F205" s="99">
        <v>5</v>
      </c>
      <c r="G205" s="101">
        <f t="shared" ref="G205:G212" si="268">SUM(H205:I205)</f>
        <v>7</v>
      </c>
      <c r="H205" s="99">
        <v>0</v>
      </c>
      <c r="I205" s="99">
        <v>7</v>
      </c>
      <c r="J205" s="101">
        <f t="shared" ref="J205:J212" si="269">SUM(K205:N205)</f>
        <v>0</v>
      </c>
      <c r="K205" s="99">
        <v>0</v>
      </c>
      <c r="L205" s="99" t="s">
        <v>767</v>
      </c>
      <c r="M205" s="99">
        <v>0</v>
      </c>
      <c r="N205" s="99">
        <v>0</v>
      </c>
      <c r="O205" s="101">
        <f t="shared" ref="O205:O212" si="270">SUM(P205:S205)</f>
        <v>0</v>
      </c>
      <c r="P205" s="99">
        <v>0</v>
      </c>
      <c r="Q205" s="99">
        <v>0</v>
      </c>
      <c r="R205" s="99">
        <v>0</v>
      </c>
      <c r="S205" s="99">
        <v>0</v>
      </c>
      <c r="T205" s="101">
        <f t="shared" ref="T205:T212" si="271">SUM(U205:X205)</f>
        <v>18</v>
      </c>
      <c r="U205" s="99">
        <v>0</v>
      </c>
      <c r="V205" s="99">
        <v>13</v>
      </c>
      <c r="W205" s="99">
        <v>0</v>
      </c>
      <c r="X205" s="99">
        <v>5</v>
      </c>
      <c r="Y205" s="101">
        <f t="shared" ref="Y205:Y212" si="272">SUM(Z205:AD205)</f>
        <v>11</v>
      </c>
      <c r="Z205" s="99">
        <v>0</v>
      </c>
      <c r="AA205" s="99" t="s">
        <v>767</v>
      </c>
      <c r="AB205" s="99" t="s">
        <v>767</v>
      </c>
      <c r="AC205" s="99">
        <v>7</v>
      </c>
      <c r="AD205" s="99">
        <v>4</v>
      </c>
      <c r="AE205" s="101">
        <f t="shared" ref="AE205:AE212" si="273">SUM(AF205:AQ205)</f>
        <v>116</v>
      </c>
      <c r="AF205" s="99">
        <v>0</v>
      </c>
      <c r="AG205" s="99">
        <v>8</v>
      </c>
      <c r="AH205" s="99">
        <v>17</v>
      </c>
      <c r="AI205" s="99" t="s">
        <v>767</v>
      </c>
      <c r="AJ205" s="99">
        <v>17</v>
      </c>
      <c r="AK205" s="99">
        <v>33</v>
      </c>
      <c r="AL205" s="99">
        <v>5</v>
      </c>
      <c r="AM205" s="99" t="s">
        <v>767</v>
      </c>
      <c r="AN205" s="99" t="s">
        <v>767</v>
      </c>
      <c r="AO205" s="99">
        <v>0</v>
      </c>
      <c r="AP205" s="99">
        <v>36</v>
      </c>
      <c r="AQ205" s="99">
        <v>0</v>
      </c>
      <c r="AR205" s="101">
        <f t="shared" ref="AR205:AR212" si="274">SUM(AS205:AU205)</f>
        <v>6</v>
      </c>
      <c r="AS205" s="99">
        <v>0</v>
      </c>
      <c r="AT205" s="99">
        <v>6</v>
      </c>
      <c r="AU205" s="99">
        <v>0</v>
      </c>
      <c r="AV205" s="101">
        <f t="shared" ref="AV205:AV212" si="275">SUM(AW205:BA205)</f>
        <v>8</v>
      </c>
      <c r="AW205" s="99">
        <v>0</v>
      </c>
      <c r="AX205" s="99">
        <v>8</v>
      </c>
      <c r="AY205" s="99">
        <v>0</v>
      </c>
      <c r="AZ205" s="99" t="s">
        <v>767</v>
      </c>
      <c r="BA205" s="99" t="s">
        <v>767</v>
      </c>
      <c r="BB205" s="101">
        <f t="shared" ref="BB205:BB212" si="276">SUM(BC205:BH205)</f>
        <v>5</v>
      </c>
      <c r="BC205" s="99">
        <v>0</v>
      </c>
      <c r="BD205" s="99">
        <v>5</v>
      </c>
      <c r="BE205" s="99">
        <v>0</v>
      </c>
      <c r="BF205" s="99" t="s">
        <v>767</v>
      </c>
      <c r="BG205" s="99" t="s">
        <v>767</v>
      </c>
      <c r="BH205" s="99" t="s">
        <v>767</v>
      </c>
      <c r="BI205" s="101">
        <f t="shared" ref="BI205:BI212" si="277">SUM(BJ205:BL205)</f>
        <v>23</v>
      </c>
      <c r="BJ205" s="99" t="s">
        <v>767</v>
      </c>
      <c r="BK205" s="99">
        <v>18</v>
      </c>
      <c r="BL205" s="99">
        <v>5</v>
      </c>
      <c r="BM205" s="101">
        <f t="shared" ref="BM205:BM212" si="278">SUM(BN205:BO205)</f>
        <v>6</v>
      </c>
      <c r="BN205" s="99">
        <v>6</v>
      </c>
      <c r="BO205" s="99">
        <v>0</v>
      </c>
      <c r="BP205" s="101">
        <f t="shared" ref="BP205:BP212" si="279">SUM(BQ205:BT205)</f>
        <v>0</v>
      </c>
      <c r="BQ205" s="99">
        <v>0</v>
      </c>
      <c r="BR205" s="99" t="s">
        <v>767</v>
      </c>
      <c r="BS205" s="99">
        <v>0</v>
      </c>
      <c r="BT205" s="99">
        <v>0</v>
      </c>
      <c r="BU205" s="101">
        <f t="shared" ref="BU205:BU212" si="280">SUM(BV205:BX205)</f>
        <v>0</v>
      </c>
      <c r="BV205" s="99">
        <v>0</v>
      </c>
      <c r="BW205" s="99" t="s">
        <v>767</v>
      </c>
      <c r="BX205" s="99">
        <v>0</v>
      </c>
      <c r="BY205" s="101">
        <f t="shared" ref="BY205:BY212" si="281">SUM(BZ205:CB205)</f>
        <v>0</v>
      </c>
      <c r="BZ205" s="99">
        <v>0</v>
      </c>
      <c r="CA205" s="99" t="s">
        <v>767</v>
      </c>
      <c r="CB205" s="99">
        <v>0</v>
      </c>
    </row>
    <row r="206" spans="1:242" ht="15.95" customHeight="1">
      <c r="A206" s="76">
        <v>10008</v>
      </c>
      <c r="B206" s="77" t="s">
        <v>28</v>
      </c>
      <c r="C206" s="101">
        <f t="shared" si="266"/>
        <v>67</v>
      </c>
      <c r="D206" s="101">
        <f t="shared" si="267"/>
        <v>5</v>
      </c>
      <c r="E206" s="99" t="s">
        <v>767</v>
      </c>
      <c r="F206" s="99">
        <v>5</v>
      </c>
      <c r="G206" s="101">
        <f t="shared" si="268"/>
        <v>0</v>
      </c>
      <c r="H206" s="99">
        <v>0</v>
      </c>
      <c r="I206" s="99">
        <v>0</v>
      </c>
      <c r="J206" s="101">
        <f t="shared" si="269"/>
        <v>0</v>
      </c>
      <c r="K206" s="99">
        <v>0</v>
      </c>
      <c r="L206" s="99">
        <v>0</v>
      </c>
      <c r="M206" s="99">
        <v>0</v>
      </c>
      <c r="N206" s="99">
        <v>0</v>
      </c>
      <c r="O206" s="101">
        <f t="shared" si="270"/>
        <v>4</v>
      </c>
      <c r="P206" s="99">
        <v>0</v>
      </c>
      <c r="Q206" s="99">
        <v>4</v>
      </c>
      <c r="R206" s="99">
        <v>0</v>
      </c>
      <c r="S206" s="99" t="s">
        <v>767</v>
      </c>
      <c r="T206" s="101">
        <f t="shared" si="271"/>
        <v>5</v>
      </c>
      <c r="U206" s="99">
        <v>0</v>
      </c>
      <c r="V206" s="99">
        <v>5</v>
      </c>
      <c r="W206" s="99">
        <v>0</v>
      </c>
      <c r="X206" s="99" t="s">
        <v>767</v>
      </c>
      <c r="Y206" s="101">
        <f t="shared" si="272"/>
        <v>9</v>
      </c>
      <c r="Z206" s="99">
        <v>0</v>
      </c>
      <c r="AA206" s="99" t="s">
        <v>767</v>
      </c>
      <c r="AB206" s="99">
        <v>5</v>
      </c>
      <c r="AC206" s="99" t="s">
        <v>767</v>
      </c>
      <c r="AD206" s="99">
        <v>4</v>
      </c>
      <c r="AE206" s="101">
        <f t="shared" si="273"/>
        <v>44</v>
      </c>
      <c r="AF206" s="99">
        <v>0</v>
      </c>
      <c r="AG206" s="99">
        <v>16</v>
      </c>
      <c r="AH206" s="99">
        <v>16</v>
      </c>
      <c r="AI206" s="99" t="s">
        <v>767</v>
      </c>
      <c r="AJ206" s="99" t="s">
        <v>767</v>
      </c>
      <c r="AK206" s="99" t="s">
        <v>767</v>
      </c>
      <c r="AL206" s="99">
        <v>0</v>
      </c>
      <c r="AM206" s="99" t="s">
        <v>767</v>
      </c>
      <c r="AN206" s="99">
        <v>0</v>
      </c>
      <c r="AO206" s="99">
        <v>0</v>
      </c>
      <c r="AP206" s="99">
        <v>12</v>
      </c>
      <c r="AQ206" s="99">
        <v>0</v>
      </c>
      <c r="AR206" s="101">
        <f t="shared" si="274"/>
        <v>0</v>
      </c>
      <c r="AS206" s="99">
        <v>0</v>
      </c>
      <c r="AT206" s="99" t="s">
        <v>767</v>
      </c>
      <c r="AU206" s="99">
        <v>0</v>
      </c>
      <c r="AV206" s="101">
        <f t="shared" si="275"/>
        <v>0</v>
      </c>
      <c r="AW206" s="99">
        <v>0</v>
      </c>
      <c r="AX206" s="99" t="s">
        <v>767</v>
      </c>
      <c r="AY206" s="99" t="s">
        <v>767</v>
      </c>
      <c r="AZ206" s="99">
        <v>0</v>
      </c>
      <c r="BA206" s="99">
        <v>0</v>
      </c>
      <c r="BB206" s="101">
        <f t="shared" si="276"/>
        <v>0</v>
      </c>
      <c r="BC206" s="99">
        <v>0</v>
      </c>
      <c r="BD206" s="99" t="s">
        <v>767</v>
      </c>
      <c r="BE206" s="99">
        <v>0</v>
      </c>
      <c r="BF206" s="99" t="s">
        <v>767</v>
      </c>
      <c r="BG206" s="99">
        <v>0</v>
      </c>
      <c r="BH206" s="99" t="s">
        <v>767</v>
      </c>
      <c r="BI206" s="101">
        <f t="shared" si="277"/>
        <v>0</v>
      </c>
      <c r="BJ206" s="99">
        <v>0</v>
      </c>
      <c r="BK206" s="99">
        <v>0</v>
      </c>
      <c r="BL206" s="99" t="s">
        <v>767</v>
      </c>
      <c r="BM206" s="101">
        <f t="shared" si="278"/>
        <v>0</v>
      </c>
      <c r="BN206" s="99" t="s">
        <v>767</v>
      </c>
      <c r="BO206" s="99">
        <v>0</v>
      </c>
      <c r="BP206" s="101">
        <f t="shared" si="279"/>
        <v>0</v>
      </c>
      <c r="BQ206" s="99">
        <v>0</v>
      </c>
      <c r="BR206" s="99" t="s">
        <v>767</v>
      </c>
      <c r="BS206" s="99">
        <v>0</v>
      </c>
      <c r="BT206" s="99" t="s">
        <v>767</v>
      </c>
      <c r="BU206" s="101">
        <f t="shared" si="280"/>
        <v>0</v>
      </c>
      <c r="BV206" s="99">
        <v>0</v>
      </c>
      <c r="BW206" s="99" t="s">
        <v>767</v>
      </c>
      <c r="BX206" s="99">
        <v>0</v>
      </c>
      <c r="BY206" s="101">
        <f t="shared" si="281"/>
        <v>0</v>
      </c>
      <c r="BZ206" s="99">
        <v>0</v>
      </c>
      <c r="CA206" s="99">
        <v>0</v>
      </c>
      <c r="CB206" s="99">
        <v>0</v>
      </c>
    </row>
    <row r="207" spans="1:242" ht="15.95" customHeight="1">
      <c r="A207" s="76">
        <v>10009</v>
      </c>
      <c r="B207" s="80" t="s">
        <v>190</v>
      </c>
      <c r="C207" s="101">
        <f t="shared" si="266"/>
        <v>75</v>
      </c>
      <c r="D207" s="101">
        <f t="shared" si="267"/>
        <v>0</v>
      </c>
      <c r="E207" s="99">
        <v>0</v>
      </c>
      <c r="F207" s="99">
        <v>0</v>
      </c>
      <c r="G207" s="101">
        <f t="shared" si="268"/>
        <v>0</v>
      </c>
      <c r="H207" s="99">
        <v>0</v>
      </c>
      <c r="I207" s="99">
        <v>0</v>
      </c>
      <c r="J207" s="101">
        <f t="shared" si="269"/>
        <v>0</v>
      </c>
      <c r="K207" s="99">
        <v>0</v>
      </c>
      <c r="L207" s="99">
        <v>0</v>
      </c>
      <c r="M207" s="99">
        <v>0</v>
      </c>
      <c r="N207" s="99">
        <v>0</v>
      </c>
      <c r="O207" s="101">
        <f t="shared" si="270"/>
        <v>0</v>
      </c>
      <c r="P207" s="99">
        <v>0</v>
      </c>
      <c r="Q207" s="99">
        <v>0</v>
      </c>
      <c r="R207" s="99">
        <v>0</v>
      </c>
      <c r="S207" s="99">
        <v>0</v>
      </c>
      <c r="T207" s="101">
        <f t="shared" si="271"/>
        <v>4</v>
      </c>
      <c r="U207" s="99">
        <v>0</v>
      </c>
      <c r="V207" s="99">
        <v>4</v>
      </c>
      <c r="W207" s="99" t="s">
        <v>767</v>
      </c>
      <c r="X207" s="99">
        <v>0</v>
      </c>
      <c r="Y207" s="101">
        <f t="shared" si="272"/>
        <v>9</v>
      </c>
      <c r="Z207" s="99">
        <v>0</v>
      </c>
      <c r="AA207" s="99">
        <v>5</v>
      </c>
      <c r="AB207" s="99">
        <v>4</v>
      </c>
      <c r="AC207" s="99" t="s">
        <v>767</v>
      </c>
      <c r="AD207" s="99" t="s">
        <v>767</v>
      </c>
      <c r="AE207" s="101">
        <f t="shared" si="273"/>
        <v>62</v>
      </c>
      <c r="AF207" s="99">
        <v>0</v>
      </c>
      <c r="AG207" s="99" t="s">
        <v>767</v>
      </c>
      <c r="AH207" s="99">
        <v>10</v>
      </c>
      <c r="AI207" s="99" t="s">
        <v>767</v>
      </c>
      <c r="AJ207" s="99">
        <v>10</v>
      </c>
      <c r="AK207" s="99">
        <v>34</v>
      </c>
      <c r="AL207" s="99">
        <v>0</v>
      </c>
      <c r="AM207" s="99" t="s">
        <v>767</v>
      </c>
      <c r="AN207" s="99">
        <v>0</v>
      </c>
      <c r="AO207" s="99">
        <v>0</v>
      </c>
      <c r="AP207" s="99">
        <v>8</v>
      </c>
      <c r="AQ207" s="99">
        <v>0</v>
      </c>
      <c r="AR207" s="101">
        <f t="shared" si="274"/>
        <v>0</v>
      </c>
      <c r="AS207" s="99">
        <v>0</v>
      </c>
      <c r="AT207" s="99" t="s">
        <v>767</v>
      </c>
      <c r="AU207" s="99">
        <v>0</v>
      </c>
      <c r="AV207" s="101">
        <f t="shared" si="275"/>
        <v>0</v>
      </c>
      <c r="AW207" s="99">
        <v>0</v>
      </c>
      <c r="AX207" s="99" t="s">
        <v>767</v>
      </c>
      <c r="AY207" s="99" t="s">
        <v>767</v>
      </c>
      <c r="AZ207" s="99" t="s">
        <v>767</v>
      </c>
      <c r="BA207" s="99" t="s">
        <v>767</v>
      </c>
      <c r="BB207" s="101">
        <f t="shared" si="276"/>
        <v>0</v>
      </c>
      <c r="BC207" s="99">
        <v>0</v>
      </c>
      <c r="BD207" s="99" t="s">
        <v>767</v>
      </c>
      <c r="BE207" s="99">
        <v>0</v>
      </c>
      <c r="BF207" s="99" t="s">
        <v>767</v>
      </c>
      <c r="BG207" s="99" t="s">
        <v>767</v>
      </c>
      <c r="BH207" s="99" t="s">
        <v>767</v>
      </c>
      <c r="BI207" s="101">
        <f t="shared" si="277"/>
        <v>0</v>
      </c>
      <c r="BJ207" s="99">
        <v>0</v>
      </c>
      <c r="BK207" s="99" t="s">
        <v>767</v>
      </c>
      <c r="BL207" s="99">
        <v>0</v>
      </c>
      <c r="BM207" s="101">
        <f t="shared" si="278"/>
        <v>0</v>
      </c>
      <c r="BN207" s="99" t="s">
        <v>767</v>
      </c>
      <c r="BO207" s="99">
        <v>0</v>
      </c>
      <c r="BP207" s="101">
        <f t="shared" si="279"/>
        <v>0</v>
      </c>
      <c r="BQ207" s="99">
        <v>0</v>
      </c>
      <c r="BR207" s="99">
        <v>0</v>
      </c>
      <c r="BS207" s="99">
        <v>0</v>
      </c>
      <c r="BT207" s="99" t="s">
        <v>767</v>
      </c>
      <c r="BU207" s="101">
        <f t="shared" si="280"/>
        <v>0</v>
      </c>
      <c r="BV207" s="99">
        <v>0</v>
      </c>
      <c r="BW207" s="99" t="s">
        <v>767</v>
      </c>
      <c r="BX207" s="99">
        <v>0</v>
      </c>
      <c r="BY207" s="101">
        <f t="shared" si="281"/>
        <v>0</v>
      </c>
      <c r="BZ207" s="99">
        <v>0</v>
      </c>
      <c r="CA207" s="99" t="s">
        <v>767</v>
      </c>
      <c r="CB207" s="99">
        <v>0</v>
      </c>
    </row>
    <row r="208" spans="1:242" ht="15.75" customHeight="1">
      <c r="A208" s="76">
        <v>10010</v>
      </c>
      <c r="B208" s="10" t="s">
        <v>839</v>
      </c>
      <c r="C208" s="101">
        <f t="shared" si="266"/>
        <v>4</v>
      </c>
      <c r="D208" s="101">
        <f t="shared" si="267"/>
        <v>0</v>
      </c>
      <c r="E208" s="99">
        <v>0</v>
      </c>
      <c r="F208" s="99">
        <v>0</v>
      </c>
      <c r="G208" s="101">
        <f t="shared" si="268"/>
        <v>0</v>
      </c>
      <c r="H208" s="99">
        <v>0</v>
      </c>
      <c r="I208" s="99">
        <v>0</v>
      </c>
      <c r="J208" s="101">
        <f t="shared" si="269"/>
        <v>0</v>
      </c>
      <c r="K208" s="99">
        <v>0</v>
      </c>
      <c r="L208" s="99">
        <v>0</v>
      </c>
      <c r="M208" s="99">
        <v>0</v>
      </c>
      <c r="N208" s="99">
        <v>0</v>
      </c>
      <c r="O208" s="101">
        <f t="shared" si="270"/>
        <v>0</v>
      </c>
      <c r="P208" s="99">
        <v>0</v>
      </c>
      <c r="Q208" s="99">
        <v>0</v>
      </c>
      <c r="R208" s="99">
        <v>0</v>
      </c>
      <c r="S208" s="99">
        <v>0</v>
      </c>
      <c r="T208" s="101">
        <f t="shared" si="271"/>
        <v>0</v>
      </c>
      <c r="U208" s="99">
        <v>0</v>
      </c>
      <c r="V208" s="99">
        <v>0</v>
      </c>
      <c r="W208" s="99">
        <v>0</v>
      </c>
      <c r="X208" s="99">
        <v>0</v>
      </c>
      <c r="Y208" s="101">
        <f t="shared" si="272"/>
        <v>0</v>
      </c>
      <c r="Z208" s="99">
        <v>0</v>
      </c>
      <c r="AA208" s="99">
        <v>0</v>
      </c>
      <c r="AB208" s="99">
        <v>0</v>
      </c>
      <c r="AC208" s="99">
        <v>0</v>
      </c>
      <c r="AD208" s="99">
        <v>0</v>
      </c>
      <c r="AE208" s="101">
        <f t="shared" si="273"/>
        <v>4</v>
      </c>
      <c r="AF208" s="99">
        <v>0</v>
      </c>
      <c r="AG208" s="99" t="s">
        <v>767</v>
      </c>
      <c r="AH208" s="99">
        <v>4</v>
      </c>
      <c r="AI208" s="99">
        <v>0</v>
      </c>
      <c r="AJ208" s="99">
        <v>0</v>
      </c>
      <c r="AK208" s="99" t="s">
        <v>767</v>
      </c>
      <c r="AL208" s="99">
        <v>0</v>
      </c>
      <c r="AM208" s="99" t="s">
        <v>767</v>
      </c>
      <c r="AN208" s="99" t="s">
        <v>767</v>
      </c>
      <c r="AO208" s="99">
        <v>0</v>
      </c>
      <c r="AP208" s="99">
        <v>0</v>
      </c>
      <c r="AQ208" s="99">
        <v>0</v>
      </c>
      <c r="AR208" s="101">
        <f t="shared" si="274"/>
        <v>0</v>
      </c>
      <c r="AS208" s="99">
        <v>0</v>
      </c>
      <c r="AT208" s="99">
        <v>0</v>
      </c>
      <c r="AU208" s="99" t="s">
        <v>767</v>
      </c>
      <c r="AV208" s="101">
        <f t="shared" si="275"/>
        <v>0</v>
      </c>
      <c r="AW208" s="99">
        <v>0</v>
      </c>
      <c r="AX208" s="99">
        <v>0</v>
      </c>
      <c r="AY208" s="99">
        <v>0</v>
      </c>
      <c r="AZ208" s="99">
        <v>0</v>
      </c>
      <c r="BA208" s="99">
        <v>0</v>
      </c>
      <c r="BB208" s="101">
        <f t="shared" si="276"/>
        <v>0</v>
      </c>
      <c r="BC208" s="99">
        <v>0</v>
      </c>
      <c r="BD208" s="99">
        <v>0</v>
      </c>
      <c r="BE208" s="99">
        <v>0</v>
      </c>
      <c r="BF208" s="99">
        <v>0</v>
      </c>
      <c r="BG208" s="99">
        <v>0</v>
      </c>
      <c r="BH208" s="99">
        <v>0</v>
      </c>
      <c r="BI208" s="101">
        <f t="shared" si="277"/>
        <v>0</v>
      </c>
      <c r="BJ208" s="99">
        <v>0</v>
      </c>
      <c r="BK208" s="99">
        <v>0</v>
      </c>
      <c r="BL208" s="99">
        <v>0</v>
      </c>
      <c r="BM208" s="101">
        <f t="shared" si="278"/>
        <v>0</v>
      </c>
      <c r="BN208" s="99">
        <v>0</v>
      </c>
      <c r="BO208" s="99">
        <v>0</v>
      </c>
      <c r="BP208" s="101">
        <f t="shared" si="279"/>
        <v>0</v>
      </c>
      <c r="BQ208" s="99">
        <v>0</v>
      </c>
      <c r="BR208" s="99">
        <v>0</v>
      </c>
      <c r="BS208" s="99">
        <v>0</v>
      </c>
      <c r="BT208" s="99">
        <v>0</v>
      </c>
      <c r="BU208" s="101">
        <f t="shared" si="280"/>
        <v>0</v>
      </c>
      <c r="BV208" s="99">
        <v>0</v>
      </c>
      <c r="BW208" s="99">
        <v>0</v>
      </c>
      <c r="BX208" s="99">
        <v>0</v>
      </c>
      <c r="BY208" s="101">
        <f t="shared" si="281"/>
        <v>0</v>
      </c>
      <c r="BZ208" s="99">
        <v>0</v>
      </c>
      <c r="CA208" s="99">
        <v>0</v>
      </c>
      <c r="CB208" s="99">
        <v>0</v>
      </c>
    </row>
    <row r="209" spans="1:80" ht="15" customHeight="1">
      <c r="A209" s="79">
        <v>10011</v>
      </c>
      <c r="B209" s="293" t="s">
        <v>31</v>
      </c>
      <c r="C209" s="101">
        <f t="shared" si="266"/>
        <v>26</v>
      </c>
      <c r="D209" s="101">
        <f t="shared" si="267"/>
        <v>0</v>
      </c>
      <c r="E209" s="99" t="s">
        <v>767</v>
      </c>
      <c r="F209" s="99">
        <v>0</v>
      </c>
      <c r="G209" s="101">
        <f t="shared" si="268"/>
        <v>0</v>
      </c>
      <c r="H209" s="99">
        <v>0</v>
      </c>
      <c r="I209" s="99">
        <v>0</v>
      </c>
      <c r="J209" s="101">
        <f t="shared" si="269"/>
        <v>4</v>
      </c>
      <c r="K209" s="99">
        <v>0</v>
      </c>
      <c r="L209" s="99">
        <v>0</v>
      </c>
      <c r="M209" s="99">
        <v>0</v>
      </c>
      <c r="N209" s="99">
        <v>4</v>
      </c>
      <c r="O209" s="101">
        <f t="shared" si="270"/>
        <v>0</v>
      </c>
      <c r="P209" s="99">
        <v>0</v>
      </c>
      <c r="Q209" s="99">
        <v>0</v>
      </c>
      <c r="R209" s="99">
        <v>0</v>
      </c>
      <c r="S209" s="99">
        <v>0</v>
      </c>
      <c r="T209" s="101">
        <f t="shared" si="271"/>
        <v>0</v>
      </c>
      <c r="U209" s="99">
        <v>0</v>
      </c>
      <c r="V209" s="99" t="s">
        <v>767</v>
      </c>
      <c r="W209" s="99">
        <v>0</v>
      </c>
      <c r="X209" s="99">
        <v>0</v>
      </c>
      <c r="Y209" s="101">
        <f t="shared" si="272"/>
        <v>0</v>
      </c>
      <c r="Z209" s="99">
        <v>0</v>
      </c>
      <c r="AA209" s="99" t="s">
        <v>767</v>
      </c>
      <c r="AB209" s="99" t="s">
        <v>767</v>
      </c>
      <c r="AC209" s="99">
        <v>0</v>
      </c>
      <c r="AD209" s="99">
        <v>0</v>
      </c>
      <c r="AE209" s="101">
        <f t="shared" si="273"/>
        <v>12</v>
      </c>
      <c r="AF209" s="99">
        <v>0</v>
      </c>
      <c r="AG209" s="99" t="s">
        <v>767</v>
      </c>
      <c r="AH209" s="99">
        <v>8</v>
      </c>
      <c r="AI209" s="99">
        <v>4</v>
      </c>
      <c r="AJ209" s="99" t="s">
        <v>767</v>
      </c>
      <c r="AK209" s="99">
        <v>0</v>
      </c>
      <c r="AL209" s="99" t="s">
        <v>767</v>
      </c>
      <c r="AM209" s="99" t="s">
        <v>767</v>
      </c>
      <c r="AN209" s="99">
        <v>0</v>
      </c>
      <c r="AO209" s="99">
        <v>0</v>
      </c>
      <c r="AP209" s="99" t="s">
        <v>767</v>
      </c>
      <c r="AQ209" s="99">
        <v>0</v>
      </c>
      <c r="AR209" s="101">
        <f t="shared" si="274"/>
        <v>0</v>
      </c>
      <c r="AS209" s="99">
        <v>0</v>
      </c>
      <c r="AT209" s="99">
        <v>0</v>
      </c>
      <c r="AU209" s="99">
        <v>0</v>
      </c>
      <c r="AV209" s="101">
        <f t="shared" si="275"/>
        <v>0</v>
      </c>
      <c r="AW209" s="99">
        <v>0</v>
      </c>
      <c r="AX209" s="99" t="s">
        <v>767</v>
      </c>
      <c r="AY209" s="99" t="s">
        <v>767</v>
      </c>
      <c r="AZ209" s="99">
        <v>0</v>
      </c>
      <c r="BA209" s="99" t="s">
        <v>767</v>
      </c>
      <c r="BB209" s="101">
        <f t="shared" si="276"/>
        <v>0</v>
      </c>
      <c r="BC209" s="99">
        <v>0</v>
      </c>
      <c r="BD209" s="99" t="s">
        <v>767</v>
      </c>
      <c r="BE209" s="99">
        <v>0</v>
      </c>
      <c r="BF209" s="99">
        <v>0</v>
      </c>
      <c r="BG209" s="99">
        <v>0</v>
      </c>
      <c r="BH209" s="99" t="s">
        <v>767</v>
      </c>
      <c r="BI209" s="101">
        <f t="shared" si="277"/>
        <v>0</v>
      </c>
      <c r="BJ209" s="99">
        <v>0</v>
      </c>
      <c r="BK209" s="99" t="s">
        <v>767</v>
      </c>
      <c r="BL209" s="99">
        <v>0</v>
      </c>
      <c r="BM209" s="101">
        <f t="shared" si="278"/>
        <v>10</v>
      </c>
      <c r="BN209" s="99">
        <v>10</v>
      </c>
      <c r="BO209" s="99">
        <v>0</v>
      </c>
      <c r="BP209" s="101">
        <f t="shared" si="279"/>
        <v>0</v>
      </c>
      <c r="BQ209" s="99" t="s">
        <v>767</v>
      </c>
      <c r="BR209" s="99" t="s">
        <v>767</v>
      </c>
      <c r="BS209" s="99">
        <v>0</v>
      </c>
      <c r="BT209" s="99" t="s">
        <v>767</v>
      </c>
      <c r="BU209" s="101">
        <f t="shared" si="280"/>
        <v>0</v>
      </c>
      <c r="BV209" s="99">
        <v>0</v>
      </c>
      <c r="BW209" s="99">
        <v>0</v>
      </c>
      <c r="BX209" s="99">
        <v>0</v>
      </c>
      <c r="BY209" s="101">
        <f t="shared" si="281"/>
        <v>0</v>
      </c>
      <c r="BZ209" s="99">
        <v>0</v>
      </c>
      <c r="CA209" s="99">
        <v>0</v>
      </c>
      <c r="CB209" s="99">
        <v>0</v>
      </c>
    </row>
    <row r="210" spans="1:80" ht="17.25" customHeight="1">
      <c r="A210" s="79">
        <v>10012</v>
      </c>
      <c r="B210" s="293" t="s">
        <v>33</v>
      </c>
      <c r="C210" s="101">
        <f t="shared" si="266"/>
        <v>0</v>
      </c>
      <c r="D210" s="101">
        <f t="shared" si="267"/>
        <v>0</v>
      </c>
      <c r="E210" s="99">
        <v>0</v>
      </c>
      <c r="F210" s="99">
        <v>0</v>
      </c>
      <c r="G210" s="101">
        <f t="shared" si="268"/>
        <v>0</v>
      </c>
      <c r="H210" s="99">
        <v>0</v>
      </c>
      <c r="I210" s="99">
        <v>0</v>
      </c>
      <c r="J210" s="101">
        <f t="shared" si="269"/>
        <v>0</v>
      </c>
      <c r="K210" s="99">
        <v>0</v>
      </c>
      <c r="L210" s="99">
        <v>0</v>
      </c>
      <c r="M210" s="99">
        <v>0</v>
      </c>
      <c r="N210" s="99">
        <v>0</v>
      </c>
      <c r="O210" s="101">
        <f t="shared" si="270"/>
        <v>0</v>
      </c>
      <c r="P210" s="99">
        <v>0</v>
      </c>
      <c r="Q210" s="99">
        <v>0</v>
      </c>
      <c r="R210" s="99">
        <v>0</v>
      </c>
      <c r="S210" s="99">
        <v>0</v>
      </c>
      <c r="T210" s="101">
        <f t="shared" si="271"/>
        <v>0</v>
      </c>
      <c r="U210" s="99">
        <v>0</v>
      </c>
      <c r="V210" s="99">
        <v>0</v>
      </c>
      <c r="W210" s="99">
        <v>0</v>
      </c>
      <c r="X210" s="99">
        <v>0</v>
      </c>
      <c r="Y210" s="101">
        <f t="shared" si="272"/>
        <v>0</v>
      </c>
      <c r="Z210" s="99">
        <v>0</v>
      </c>
      <c r="AA210" s="99">
        <v>0</v>
      </c>
      <c r="AB210" s="99">
        <v>0</v>
      </c>
      <c r="AC210" s="99">
        <v>0</v>
      </c>
      <c r="AD210" s="99">
        <v>0</v>
      </c>
      <c r="AE210" s="101">
        <f t="shared" si="273"/>
        <v>0</v>
      </c>
      <c r="AF210" s="99">
        <v>0</v>
      </c>
      <c r="AG210" s="99" t="s">
        <v>767</v>
      </c>
      <c r="AH210" s="99">
        <v>0</v>
      </c>
      <c r="AI210" s="99">
        <v>0</v>
      </c>
      <c r="AJ210" s="99">
        <v>0</v>
      </c>
      <c r="AK210" s="99">
        <v>0</v>
      </c>
      <c r="AL210" s="99">
        <v>0</v>
      </c>
      <c r="AM210" s="99">
        <v>0</v>
      </c>
      <c r="AN210" s="99">
        <v>0</v>
      </c>
      <c r="AO210" s="99">
        <v>0</v>
      </c>
      <c r="AP210" s="99">
        <v>0</v>
      </c>
      <c r="AQ210" s="99">
        <v>0</v>
      </c>
      <c r="AR210" s="101">
        <f t="shared" si="274"/>
        <v>0</v>
      </c>
      <c r="AS210" s="99">
        <v>0</v>
      </c>
      <c r="AT210" s="99">
        <v>0</v>
      </c>
      <c r="AU210" s="99">
        <v>0</v>
      </c>
      <c r="AV210" s="101">
        <f t="shared" si="275"/>
        <v>0</v>
      </c>
      <c r="AW210" s="99">
        <v>0</v>
      </c>
      <c r="AX210" s="99">
        <v>0</v>
      </c>
      <c r="AY210" s="99">
        <v>0</v>
      </c>
      <c r="AZ210" s="99" t="s">
        <v>767</v>
      </c>
      <c r="BA210" s="99">
        <v>0</v>
      </c>
      <c r="BB210" s="101">
        <f t="shared" si="276"/>
        <v>0</v>
      </c>
      <c r="BC210" s="99">
        <v>0</v>
      </c>
      <c r="BD210" s="99">
        <v>0</v>
      </c>
      <c r="BE210" s="99">
        <v>0</v>
      </c>
      <c r="BF210" s="99">
        <v>0</v>
      </c>
      <c r="BG210" s="99">
        <v>0</v>
      </c>
      <c r="BH210" s="99" t="s">
        <v>767</v>
      </c>
      <c r="BI210" s="101">
        <f t="shared" si="277"/>
        <v>0</v>
      </c>
      <c r="BJ210" s="99">
        <v>0</v>
      </c>
      <c r="BK210" s="99">
        <v>0</v>
      </c>
      <c r="BL210" s="99">
        <v>0</v>
      </c>
      <c r="BM210" s="101">
        <f t="shared" si="278"/>
        <v>0</v>
      </c>
      <c r="BN210" s="99">
        <v>0</v>
      </c>
      <c r="BO210" s="99">
        <v>0</v>
      </c>
      <c r="BP210" s="101">
        <f t="shared" si="279"/>
        <v>0</v>
      </c>
      <c r="BQ210" s="99">
        <v>0</v>
      </c>
      <c r="BR210" s="99" t="s">
        <v>767</v>
      </c>
      <c r="BS210" s="99">
        <v>0</v>
      </c>
      <c r="BT210" s="99">
        <v>0</v>
      </c>
      <c r="BU210" s="101">
        <f t="shared" si="280"/>
        <v>0</v>
      </c>
      <c r="BV210" s="99">
        <v>0</v>
      </c>
      <c r="BW210" s="99">
        <v>0</v>
      </c>
      <c r="BX210" s="99">
        <v>0</v>
      </c>
      <c r="BY210" s="101">
        <f t="shared" si="281"/>
        <v>0</v>
      </c>
      <c r="BZ210" s="99">
        <v>0</v>
      </c>
      <c r="CA210" s="99">
        <v>0</v>
      </c>
      <c r="CB210" s="99">
        <v>0</v>
      </c>
    </row>
    <row r="211" spans="1:80" ht="18.75" customHeight="1">
      <c r="A211" s="79">
        <v>10017</v>
      </c>
      <c r="B211" s="293" t="s">
        <v>39</v>
      </c>
      <c r="C211" s="101">
        <f t="shared" si="266"/>
        <v>0</v>
      </c>
      <c r="D211" s="101">
        <f t="shared" si="267"/>
        <v>0</v>
      </c>
      <c r="E211" s="99">
        <v>0</v>
      </c>
      <c r="F211" s="99" t="s">
        <v>767</v>
      </c>
      <c r="G211" s="101">
        <f t="shared" si="268"/>
        <v>0</v>
      </c>
      <c r="H211" s="99">
        <v>0</v>
      </c>
      <c r="I211" s="99">
        <v>0</v>
      </c>
      <c r="J211" s="101">
        <f t="shared" si="269"/>
        <v>0</v>
      </c>
      <c r="K211" s="99">
        <v>0</v>
      </c>
      <c r="L211" s="99">
        <v>0</v>
      </c>
      <c r="M211" s="99">
        <v>0</v>
      </c>
      <c r="N211" s="99">
        <v>0</v>
      </c>
      <c r="O211" s="101">
        <f t="shared" si="270"/>
        <v>0</v>
      </c>
      <c r="P211" s="99">
        <v>0</v>
      </c>
      <c r="Q211" s="99">
        <v>0</v>
      </c>
      <c r="R211" s="99">
        <v>0</v>
      </c>
      <c r="S211" s="99">
        <v>0</v>
      </c>
      <c r="T211" s="101">
        <f t="shared" si="271"/>
        <v>0</v>
      </c>
      <c r="U211" s="99">
        <v>0</v>
      </c>
      <c r="V211" s="99">
        <v>0</v>
      </c>
      <c r="W211" s="99">
        <v>0</v>
      </c>
      <c r="X211" s="99">
        <v>0</v>
      </c>
      <c r="Y211" s="101">
        <f t="shared" si="272"/>
        <v>0</v>
      </c>
      <c r="Z211" s="99">
        <v>0</v>
      </c>
      <c r="AA211" s="99">
        <v>0</v>
      </c>
      <c r="AB211" s="99">
        <v>0</v>
      </c>
      <c r="AC211" s="99">
        <v>0</v>
      </c>
      <c r="AD211" s="99">
        <v>0</v>
      </c>
      <c r="AE211" s="101">
        <f t="shared" si="273"/>
        <v>0</v>
      </c>
      <c r="AF211" s="99">
        <v>0</v>
      </c>
      <c r="AG211" s="99">
        <v>0</v>
      </c>
      <c r="AH211" s="99">
        <v>0</v>
      </c>
      <c r="AI211" s="99">
        <v>0</v>
      </c>
      <c r="AJ211" s="99">
        <v>0</v>
      </c>
      <c r="AK211" s="99">
        <v>0</v>
      </c>
      <c r="AL211" s="99">
        <v>0</v>
      </c>
      <c r="AM211" s="99">
        <v>0</v>
      </c>
      <c r="AN211" s="99">
        <v>0</v>
      </c>
      <c r="AO211" s="99">
        <v>0</v>
      </c>
      <c r="AP211" s="99">
        <v>0</v>
      </c>
      <c r="AQ211" s="99">
        <v>0</v>
      </c>
      <c r="AR211" s="101">
        <f t="shared" si="274"/>
        <v>0</v>
      </c>
      <c r="AS211" s="99">
        <v>0</v>
      </c>
      <c r="AT211" s="99">
        <v>0</v>
      </c>
      <c r="AU211" s="99">
        <v>0</v>
      </c>
      <c r="AV211" s="101">
        <f t="shared" si="275"/>
        <v>0</v>
      </c>
      <c r="AW211" s="99">
        <v>0</v>
      </c>
      <c r="AX211" s="99">
        <v>0</v>
      </c>
      <c r="AY211" s="99">
        <v>0</v>
      </c>
      <c r="AZ211" s="99">
        <v>0</v>
      </c>
      <c r="BA211" s="99">
        <v>0</v>
      </c>
      <c r="BB211" s="101">
        <f t="shared" si="276"/>
        <v>0</v>
      </c>
      <c r="BC211" s="99">
        <v>0</v>
      </c>
      <c r="BD211" s="99">
        <v>0</v>
      </c>
      <c r="BE211" s="99">
        <v>0</v>
      </c>
      <c r="BF211" s="99">
        <v>0</v>
      </c>
      <c r="BG211" s="99">
        <v>0</v>
      </c>
      <c r="BH211" s="99">
        <v>0</v>
      </c>
      <c r="BI211" s="101">
        <f t="shared" si="277"/>
        <v>0</v>
      </c>
      <c r="BJ211" s="99">
        <v>0</v>
      </c>
      <c r="BK211" s="99">
        <v>0</v>
      </c>
      <c r="BL211" s="99">
        <v>0</v>
      </c>
      <c r="BM211" s="101">
        <f t="shared" si="278"/>
        <v>0</v>
      </c>
      <c r="BN211" s="99">
        <v>0</v>
      </c>
      <c r="BO211" s="99">
        <v>0</v>
      </c>
      <c r="BP211" s="101">
        <f t="shared" si="279"/>
        <v>0</v>
      </c>
      <c r="BQ211" s="99">
        <v>0</v>
      </c>
      <c r="BR211" s="99">
        <v>0</v>
      </c>
      <c r="BS211" s="99">
        <v>0</v>
      </c>
      <c r="BT211" s="99">
        <v>0</v>
      </c>
      <c r="BU211" s="101">
        <f t="shared" si="280"/>
        <v>0</v>
      </c>
      <c r="BV211" s="99">
        <v>0</v>
      </c>
      <c r="BW211" s="99">
        <v>0</v>
      </c>
      <c r="BX211" s="99">
        <v>0</v>
      </c>
      <c r="BY211" s="101">
        <f t="shared" si="281"/>
        <v>0</v>
      </c>
      <c r="BZ211" s="99">
        <v>0</v>
      </c>
      <c r="CA211" s="99">
        <v>0</v>
      </c>
      <c r="CB211" s="99">
        <v>0</v>
      </c>
    </row>
    <row r="212" spans="1:80" ht="17.25" customHeight="1">
      <c r="A212" s="76">
        <v>10099</v>
      </c>
      <c r="B212" s="77" t="s">
        <v>704</v>
      </c>
      <c r="C212" s="101">
        <f t="shared" si="266"/>
        <v>158</v>
      </c>
      <c r="D212" s="101">
        <f t="shared" si="267"/>
        <v>0</v>
      </c>
      <c r="E212" s="99">
        <v>0</v>
      </c>
      <c r="F212" s="99">
        <v>0</v>
      </c>
      <c r="G212" s="101">
        <f t="shared" si="268"/>
        <v>0</v>
      </c>
      <c r="H212" s="99" t="s">
        <v>767</v>
      </c>
      <c r="I212" s="99" t="s">
        <v>767</v>
      </c>
      <c r="J212" s="101">
        <f t="shared" si="269"/>
        <v>0</v>
      </c>
      <c r="K212" s="99">
        <v>0</v>
      </c>
      <c r="L212" s="99" t="s">
        <v>767</v>
      </c>
      <c r="M212" s="99">
        <v>0</v>
      </c>
      <c r="N212" s="99" t="s">
        <v>767</v>
      </c>
      <c r="O212" s="101">
        <f t="shared" si="270"/>
        <v>0</v>
      </c>
      <c r="P212" s="99">
        <v>0</v>
      </c>
      <c r="Q212" s="99">
        <v>0</v>
      </c>
      <c r="R212" s="99">
        <v>0</v>
      </c>
      <c r="S212" s="99" t="s">
        <v>767</v>
      </c>
      <c r="T212" s="101">
        <f t="shared" si="271"/>
        <v>6</v>
      </c>
      <c r="U212" s="99">
        <v>0</v>
      </c>
      <c r="V212" s="99">
        <v>6</v>
      </c>
      <c r="W212" s="99" t="s">
        <v>767</v>
      </c>
      <c r="X212" s="99" t="s">
        <v>767</v>
      </c>
      <c r="Y212" s="101">
        <f t="shared" si="272"/>
        <v>12</v>
      </c>
      <c r="Z212" s="99">
        <v>0</v>
      </c>
      <c r="AA212" s="99" t="s">
        <v>767</v>
      </c>
      <c r="AB212" s="99">
        <v>5</v>
      </c>
      <c r="AC212" s="99">
        <v>7</v>
      </c>
      <c r="AD212" s="99" t="s">
        <v>767</v>
      </c>
      <c r="AE212" s="101">
        <f t="shared" si="273"/>
        <v>117</v>
      </c>
      <c r="AF212" s="99">
        <v>0</v>
      </c>
      <c r="AG212" s="99">
        <v>21</v>
      </c>
      <c r="AH212" s="99">
        <v>32</v>
      </c>
      <c r="AI212" s="99">
        <v>11</v>
      </c>
      <c r="AJ212" s="99">
        <v>10</v>
      </c>
      <c r="AK212" s="99">
        <v>7</v>
      </c>
      <c r="AL212" s="99" t="s">
        <v>767</v>
      </c>
      <c r="AM212" s="99">
        <v>6</v>
      </c>
      <c r="AN212" s="99">
        <v>4</v>
      </c>
      <c r="AO212" s="99">
        <v>0</v>
      </c>
      <c r="AP212" s="99">
        <v>26</v>
      </c>
      <c r="AQ212" s="99" t="s">
        <v>767</v>
      </c>
      <c r="AR212" s="101">
        <f t="shared" si="274"/>
        <v>0</v>
      </c>
      <c r="AS212" s="99">
        <v>0</v>
      </c>
      <c r="AT212" s="99" t="s">
        <v>767</v>
      </c>
      <c r="AU212" s="99" t="s">
        <v>767</v>
      </c>
      <c r="AV212" s="101">
        <f t="shared" si="275"/>
        <v>12</v>
      </c>
      <c r="AW212" s="99">
        <v>0</v>
      </c>
      <c r="AX212" s="99" t="s">
        <v>767</v>
      </c>
      <c r="AY212" s="99">
        <v>4</v>
      </c>
      <c r="AZ212" s="99">
        <v>8</v>
      </c>
      <c r="BA212" s="99" t="s">
        <v>767</v>
      </c>
      <c r="BB212" s="101">
        <f t="shared" si="276"/>
        <v>11</v>
      </c>
      <c r="BC212" s="99">
        <v>0</v>
      </c>
      <c r="BD212" s="99">
        <v>5</v>
      </c>
      <c r="BE212" s="99">
        <v>0</v>
      </c>
      <c r="BF212" s="99">
        <v>6</v>
      </c>
      <c r="BG212" s="99" t="s">
        <v>767</v>
      </c>
      <c r="BH212" s="99">
        <v>0</v>
      </c>
      <c r="BI212" s="101">
        <f t="shared" si="277"/>
        <v>0</v>
      </c>
      <c r="BJ212" s="99">
        <v>0</v>
      </c>
      <c r="BK212" s="99" t="s">
        <v>767</v>
      </c>
      <c r="BL212" s="99" t="s">
        <v>767</v>
      </c>
      <c r="BM212" s="101">
        <f t="shared" si="278"/>
        <v>0</v>
      </c>
      <c r="BN212" s="99" t="s">
        <v>767</v>
      </c>
      <c r="BO212" s="99">
        <v>0</v>
      </c>
      <c r="BP212" s="101">
        <f t="shared" si="279"/>
        <v>0</v>
      </c>
      <c r="BQ212" s="99">
        <v>0</v>
      </c>
      <c r="BR212" s="99" t="s">
        <v>767</v>
      </c>
      <c r="BS212" s="99" t="s">
        <v>767</v>
      </c>
      <c r="BT212" s="99" t="s">
        <v>767</v>
      </c>
      <c r="BU212" s="101">
        <f t="shared" si="280"/>
        <v>0</v>
      </c>
      <c r="BV212" s="99">
        <v>0</v>
      </c>
      <c r="BW212" s="99" t="s">
        <v>767</v>
      </c>
      <c r="BX212" s="99" t="s">
        <v>767</v>
      </c>
      <c r="BY212" s="101">
        <f t="shared" si="281"/>
        <v>0</v>
      </c>
      <c r="BZ212" s="99">
        <v>0</v>
      </c>
      <c r="CA212" s="99">
        <v>0</v>
      </c>
      <c r="CB212" s="99">
        <v>0</v>
      </c>
    </row>
    <row r="213" spans="1:80" ht="23.25" customHeight="1">
      <c r="A213" s="74"/>
      <c r="B213" s="75" t="s">
        <v>652</v>
      </c>
      <c r="C213" s="101">
        <f>SUM(C214:C219)</f>
        <v>218</v>
      </c>
      <c r="D213" s="101">
        <f t="shared" ref="D213:BP213" si="282">SUM(D214:D219)</f>
        <v>4</v>
      </c>
      <c r="E213" s="101">
        <f>SUM(E214:E219)</f>
        <v>0</v>
      </c>
      <c r="F213" s="101">
        <f t="shared" si="282"/>
        <v>4</v>
      </c>
      <c r="G213" s="101">
        <f t="shared" si="282"/>
        <v>0</v>
      </c>
      <c r="H213" s="101">
        <f t="shared" si="282"/>
        <v>0</v>
      </c>
      <c r="I213" s="101">
        <f t="shared" si="282"/>
        <v>0</v>
      </c>
      <c r="J213" s="101">
        <f t="shared" si="282"/>
        <v>4</v>
      </c>
      <c r="K213" s="101">
        <f t="shared" si="282"/>
        <v>0</v>
      </c>
      <c r="L213" s="101">
        <f t="shared" si="282"/>
        <v>4</v>
      </c>
      <c r="M213" s="101">
        <f t="shared" si="282"/>
        <v>0</v>
      </c>
      <c r="N213" s="101">
        <f t="shared" si="282"/>
        <v>0</v>
      </c>
      <c r="O213" s="101">
        <f t="shared" si="282"/>
        <v>0</v>
      </c>
      <c r="P213" s="101">
        <f t="shared" si="282"/>
        <v>0</v>
      </c>
      <c r="Q213" s="101">
        <f t="shared" si="282"/>
        <v>0</v>
      </c>
      <c r="R213" s="101">
        <f t="shared" si="282"/>
        <v>0</v>
      </c>
      <c r="S213" s="101">
        <f t="shared" si="282"/>
        <v>0</v>
      </c>
      <c r="T213" s="101">
        <f t="shared" si="282"/>
        <v>0</v>
      </c>
      <c r="U213" s="101">
        <f t="shared" si="282"/>
        <v>0</v>
      </c>
      <c r="V213" s="101">
        <f t="shared" si="282"/>
        <v>0</v>
      </c>
      <c r="W213" s="101">
        <f t="shared" si="282"/>
        <v>0</v>
      </c>
      <c r="X213" s="101">
        <f t="shared" si="282"/>
        <v>0</v>
      </c>
      <c r="Y213" s="101">
        <f t="shared" si="282"/>
        <v>14</v>
      </c>
      <c r="Z213" s="101">
        <f t="shared" si="282"/>
        <v>0</v>
      </c>
      <c r="AA213" s="101">
        <f t="shared" si="282"/>
        <v>10</v>
      </c>
      <c r="AB213" s="101">
        <f t="shared" si="282"/>
        <v>0</v>
      </c>
      <c r="AC213" s="101">
        <f t="shared" si="282"/>
        <v>4</v>
      </c>
      <c r="AD213" s="101">
        <f t="shared" si="282"/>
        <v>0</v>
      </c>
      <c r="AE213" s="101">
        <f t="shared" si="282"/>
        <v>106</v>
      </c>
      <c r="AF213" s="101">
        <f t="shared" si="282"/>
        <v>0</v>
      </c>
      <c r="AG213" s="101">
        <f t="shared" si="282"/>
        <v>17</v>
      </c>
      <c r="AH213" s="101">
        <f t="shared" si="282"/>
        <v>22</v>
      </c>
      <c r="AI213" s="101">
        <f t="shared" si="282"/>
        <v>27</v>
      </c>
      <c r="AJ213" s="101">
        <f t="shared" si="282"/>
        <v>18</v>
      </c>
      <c r="AK213" s="101">
        <f t="shared" si="282"/>
        <v>0</v>
      </c>
      <c r="AL213" s="101">
        <f t="shared" si="282"/>
        <v>7</v>
      </c>
      <c r="AM213" s="101">
        <f t="shared" si="282"/>
        <v>0</v>
      </c>
      <c r="AN213" s="101">
        <f t="shared" si="282"/>
        <v>0</v>
      </c>
      <c r="AO213" s="101">
        <f t="shared" si="282"/>
        <v>0</v>
      </c>
      <c r="AP213" s="101">
        <f t="shared" si="282"/>
        <v>15</v>
      </c>
      <c r="AQ213" s="101">
        <f t="shared" si="282"/>
        <v>0</v>
      </c>
      <c r="AR213" s="101">
        <f t="shared" si="282"/>
        <v>9</v>
      </c>
      <c r="AS213" s="101">
        <f t="shared" si="282"/>
        <v>0</v>
      </c>
      <c r="AT213" s="101">
        <f t="shared" si="282"/>
        <v>9</v>
      </c>
      <c r="AU213" s="101">
        <f t="shared" si="282"/>
        <v>0</v>
      </c>
      <c r="AV213" s="101">
        <f t="shared" si="282"/>
        <v>26</v>
      </c>
      <c r="AW213" s="101">
        <f t="shared" si="282"/>
        <v>0</v>
      </c>
      <c r="AX213" s="101">
        <f t="shared" si="282"/>
        <v>16</v>
      </c>
      <c r="AY213" s="101">
        <f t="shared" si="282"/>
        <v>6</v>
      </c>
      <c r="AZ213" s="101">
        <f t="shared" si="282"/>
        <v>4</v>
      </c>
      <c r="BA213" s="101">
        <f t="shared" si="282"/>
        <v>0</v>
      </c>
      <c r="BB213" s="101">
        <f t="shared" si="282"/>
        <v>23</v>
      </c>
      <c r="BC213" s="101">
        <f t="shared" si="282"/>
        <v>0</v>
      </c>
      <c r="BD213" s="101">
        <f t="shared" si="282"/>
        <v>8</v>
      </c>
      <c r="BE213" s="101">
        <f t="shared" si="282"/>
        <v>0</v>
      </c>
      <c r="BF213" s="101">
        <f t="shared" si="282"/>
        <v>5</v>
      </c>
      <c r="BG213" s="101">
        <f t="shared" si="282"/>
        <v>6</v>
      </c>
      <c r="BH213" s="101">
        <f t="shared" si="282"/>
        <v>4</v>
      </c>
      <c r="BI213" s="101">
        <f t="shared" si="282"/>
        <v>14</v>
      </c>
      <c r="BJ213" s="101">
        <f t="shared" si="282"/>
        <v>0</v>
      </c>
      <c r="BK213" s="101">
        <f t="shared" si="282"/>
        <v>9</v>
      </c>
      <c r="BL213" s="101">
        <f t="shared" si="282"/>
        <v>5</v>
      </c>
      <c r="BM213" s="101">
        <f t="shared" si="282"/>
        <v>5</v>
      </c>
      <c r="BN213" s="101">
        <f t="shared" si="282"/>
        <v>5</v>
      </c>
      <c r="BO213" s="101">
        <f t="shared" si="282"/>
        <v>0</v>
      </c>
      <c r="BP213" s="101">
        <f t="shared" si="282"/>
        <v>4</v>
      </c>
      <c r="BQ213" s="101">
        <f t="shared" ref="BQ213:CB213" si="283">SUM(BQ214:BQ219)</f>
        <v>0</v>
      </c>
      <c r="BR213" s="101">
        <f t="shared" si="283"/>
        <v>0</v>
      </c>
      <c r="BS213" s="101">
        <f t="shared" si="283"/>
        <v>4</v>
      </c>
      <c r="BT213" s="101">
        <f t="shared" si="283"/>
        <v>0</v>
      </c>
      <c r="BU213" s="101">
        <f t="shared" si="283"/>
        <v>4</v>
      </c>
      <c r="BV213" s="101">
        <f t="shared" si="283"/>
        <v>0</v>
      </c>
      <c r="BW213" s="101">
        <f t="shared" si="283"/>
        <v>4</v>
      </c>
      <c r="BX213" s="101">
        <f t="shared" si="283"/>
        <v>0</v>
      </c>
      <c r="BY213" s="101">
        <f t="shared" si="283"/>
        <v>5</v>
      </c>
      <c r="BZ213" s="101">
        <f t="shared" si="283"/>
        <v>0</v>
      </c>
      <c r="CA213" s="101">
        <f t="shared" si="283"/>
        <v>5</v>
      </c>
      <c r="CB213" s="101">
        <f t="shared" si="283"/>
        <v>0</v>
      </c>
    </row>
    <row r="214" spans="1:80" ht="17.25" customHeight="1">
      <c r="A214" s="76">
        <v>11001</v>
      </c>
      <c r="B214" s="77" t="s">
        <v>608</v>
      </c>
      <c r="C214" s="101">
        <f t="shared" ref="C214:C219" si="284">+D214+G214+J214+O214+T214+Y214+AE214+AR214+AV214+BB214+BI214+BP214+BU214+BY214+BM214</f>
        <v>212</v>
      </c>
      <c r="D214" s="101">
        <f t="shared" ref="D214:D219" si="285">SUM(F214:F214)</f>
        <v>4</v>
      </c>
      <c r="E214" s="99" t="s">
        <v>767</v>
      </c>
      <c r="F214" s="99">
        <v>4</v>
      </c>
      <c r="G214" s="101">
        <f t="shared" ref="G214:G219" si="286">SUM(H214:I214)</f>
        <v>0</v>
      </c>
      <c r="H214" s="99">
        <v>0</v>
      </c>
      <c r="I214" s="99" t="s">
        <v>767</v>
      </c>
      <c r="J214" s="101">
        <f t="shared" ref="J214:J219" si="287">SUM(K214:N214)</f>
        <v>4</v>
      </c>
      <c r="K214" s="99">
        <v>0</v>
      </c>
      <c r="L214" s="99">
        <v>4</v>
      </c>
      <c r="M214" s="99" t="s">
        <v>767</v>
      </c>
      <c r="N214" s="99" t="s">
        <v>767</v>
      </c>
      <c r="O214" s="101">
        <f t="shared" ref="O214:O219" si="288">SUM(P214:S214)</f>
        <v>0</v>
      </c>
      <c r="P214" s="99">
        <v>0</v>
      </c>
      <c r="Q214" s="99" t="s">
        <v>767</v>
      </c>
      <c r="R214" s="99">
        <v>0</v>
      </c>
      <c r="S214" s="99">
        <v>0</v>
      </c>
      <c r="T214" s="101">
        <f t="shared" ref="T214:T219" si="289">SUM(U214:X214)</f>
        <v>0</v>
      </c>
      <c r="U214" s="99">
        <v>0</v>
      </c>
      <c r="V214" s="99" t="s">
        <v>767</v>
      </c>
      <c r="W214" s="99" t="s">
        <v>767</v>
      </c>
      <c r="X214" s="99">
        <v>0</v>
      </c>
      <c r="Y214" s="101">
        <f t="shared" ref="Y214:Y219" si="290">SUM(Z214:AD214)</f>
        <v>14</v>
      </c>
      <c r="Z214" s="99">
        <v>0</v>
      </c>
      <c r="AA214" s="99">
        <v>10</v>
      </c>
      <c r="AB214" s="99" t="s">
        <v>767</v>
      </c>
      <c r="AC214" s="99">
        <v>4</v>
      </c>
      <c r="AD214" s="99" t="s">
        <v>767</v>
      </c>
      <c r="AE214" s="101">
        <f t="shared" ref="AE214:AE219" si="291">SUM(AF214:AQ214)</f>
        <v>106</v>
      </c>
      <c r="AF214" s="99">
        <v>0</v>
      </c>
      <c r="AG214" s="99">
        <v>17</v>
      </c>
      <c r="AH214" s="99">
        <v>22</v>
      </c>
      <c r="AI214" s="99">
        <v>27</v>
      </c>
      <c r="AJ214" s="99">
        <v>18</v>
      </c>
      <c r="AK214" s="99">
        <v>0</v>
      </c>
      <c r="AL214" s="99">
        <v>7</v>
      </c>
      <c r="AM214" s="99" t="s">
        <v>767</v>
      </c>
      <c r="AN214" s="99" t="s">
        <v>767</v>
      </c>
      <c r="AO214" s="99">
        <v>0</v>
      </c>
      <c r="AP214" s="99">
        <v>15</v>
      </c>
      <c r="AQ214" s="99">
        <v>0</v>
      </c>
      <c r="AR214" s="101">
        <f t="shared" ref="AR214:AR219" si="292">SUM(AS214:AU214)</f>
        <v>9</v>
      </c>
      <c r="AS214" s="99">
        <v>0</v>
      </c>
      <c r="AT214" s="99">
        <v>9</v>
      </c>
      <c r="AU214" s="99" t="s">
        <v>767</v>
      </c>
      <c r="AV214" s="101">
        <f t="shared" ref="AV214:AV219" si="293">SUM(AW214:BA214)</f>
        <v>20</v>
      </c>
      <c r="AW214" s="99">
        <v>0</v>
      </c>
      <c r="AX214" s="99">
        <v>16</v>
      </c>
      <c r="AY214" s="99" t="s">
        <v>767</v>
      </c>
      <c r="AZ214" s="99">
        <v>4</v>
      </c>
      <c r="BA214" s="99" t="s">
        <v>767</v>
      </c>
      <c r="BB214" s="101">
        <f t="shared" ref="BB214:BB219" si="294">SUM(BC214:BH214)</f>
        <v>23</v>
      </c>
      <c r="BC214" s="99">
        <v>0</v>
      </c>
      <c r="BD214" s="99">
        <v>8</v>
      </c>
      <c r="BE214" s="99">
        <v>0</v>
      </c>
      <c r="BF214" s="99">
        <v>5</v>
      </c>
      <c r="BG214" s="99">
        <v>6</v>
      </c>
      <c r="BH214" s="99">
        <v>4</v>
      </c>
      <c r="BI214" s="101">
        <f t="shared" ref="BI214:BI219" si="295">SUM(BJ214:BL214)</f>
        <v>14</v>
      </c>
      <c r="BJ214" s="99" t="s">
        <v>767</v>
      </c>
      <c r="BK214" s="99">
        <v>9</v>
      </c>
      <c r="BL214" s="99">
        <v>5</v>
      </c>
      <c r="BM214" s="101">
        <f t="shared" ref="BM214:BM219" si="296">SUM(BN214:BO214)</f>
        <v>5</v>
      </c>
      <c r="BN214" s="99">
        <v>5</v>
      </c>
      <c r="BO214" s="99">
        <v>0</v>
      </c>
      <c r="BP214" s="101">
        <f t="shared" ref="BP214:BP219" si="297">SUM(BQ214:BT214)</f>
        <v>4</v>
      </c>
      <c r="BQ214" s="99">
        <v>0</v>
      </c>
      <c r="BR214" s="99">
        <v>0</v>
      </c>
      <c r="BS214" s="99">
        <v>4</v>
      </c>
      <c r="BT214" s="99" t="s">
        <v>767</v>
      </c>
      <c r="BU214" s="101">
        <f t="shared" ref="BU214:BU219" si="298">SUM(BV214:BX214)</f>
        <v>4</v>
      </c>
      <c r="BV214" s="99">
        <v>0</v>
      </c>
      <c r="BW214" s="99">
        <v>4</v>
      </c>
      <c r="BX214" s="99">
        <v>0</v>
      </c>
      <c r="BY214" s="101">
        <f t="shared" ref="BY214:BY219" si="299">SUM(BZ214:CB214)</f>
        <v>5</v>
      </c>
      <c r="BZ214" s="99">
        <v>0</v>
      </c>
      <c r="CA214" s="99">
        <v>5</v>
      </c>
      <c r="CB214" s="99">
        <v>0</v>
      </c>
    </row>
    <row r="215" spans="1:80" ht="15.75" customHeight="1">
      <c r="A215" s="76">
        <v>11002</v>
      </c>
      <c r="B215" s="77" t="s">
        <v>333</v>
      </c>
      <c r="C215" s="101">
        <f t="shared" si="284"/>
        <v>0</v>
      </c>
      <c r="D215" s="101">
        <f t="shared" si="285"/>
        <v>0</v>
      </c>
      <c r="E215" s="99">
        <v>0</v>
      </c>
      <c r="F215" s="99" t="s">
        <v>767</v>
      </c>
      <c r="G215" s="101">
        <f t="shared" si="286"/>
        <v>0</v>
      </c>
      <c r="H215" s="99">
        <v>0</v>
      </c>
      <c r="I215" s="99">
        <v>0</v>
      </c>
      <c r="J215" s="101">
        <f t="shared" si="287"/>
        <v>0</v>
      </c>
      <c r="K215" s="99">
        <v>0</v>
      </c>
      <c r="L215" s="99" t="s">
        <v>767</v>
      </c>
      <c r="M215" s="99">
        <v>0</v>
      </c>
      <c r="N215" s="99">
        <v>0</v>
      </c>
      <c r="O215" s="101">
        <f t="shared" si="288"/>
        <v>0</v>
      </c>
      <c r="P215" s="99">
        <v>0</v>
      </c>
      <c r="Q215" s="99" t="s">
        <v>767</v>
      </c>
      <c r="R215" s="99">
        <v>0</v>
      </c>
      <c r="S215" s="99">
        <v>0</v>
      </c>
      <c r="T215" s="101">
        <f t="shared" si="289"/>
        <v>0</v>
      </c>
      <c r="U215" s="99">
        <v>0</v>
      </c>
      <c r="V215" s="99">
        <v>0</v>
      </c>
      <c r="W215" s="99">
        <v>0</v>
      </c>
      <c r="X215" s="99">
        <v>0</v>
      </c>
      <c r="Y215" s="101">
        <f t="shared" si="290"/>
        <v>0</v>
      </c>
      <c r="Z215" s="99">
        <v>0</v>
      </c>
      <c r="AA215" s="99">
        <v>0</v>
      </c>
      <c r="AB215" s="99">
        <v>0</v>
      </c>
      <c r="AC215" s="99">
        <v>0</v>
      </c>
      <c r="AD215" s="99">
        <v>0</v>
      </c>
      <c r="AE215" s="101">
        <f t="shared" si="291"/>
        <v>0</v>
      </c>
      <c r="AF215" s="99">
        <v>0</v>
      </c>
      <c r="AG215" s="99" t="s">
        <v>767</v>
      </c>
      <c r="AH215" s="99" t="s">
        <v>767</v>
      </c>
      <c r="AI215" s="99">
        <v>0</v>
      </c>
      <c r="AJ215" s="99">
        <v>0</v>
      </c>
      <c r="AK215" s="99">
        <v>0</v>
      </c>
      <c r="AL215" s="99">
        <v>0</v>
      </c>
      <c r="AM215" s="99">
        <v>0</v>
      </c>
      <c r="AN215" s="99">
        <v>0</v>
      </c>
      <c r="AO215" s="99">
        <v>0</v>
      </c>
      <c r="AP215" s="99" t="s">
        <v>767</v>
      </c>
      <c r="AQ215" s="99">
        <v>0</v>
      </c>
      <c r="AR215" s="101">
        <f t="shared" si="292"/>
        <v>0</v>
      </c>
      <c r="AS215" s="99">
        <v>0</v>
      </c>
      <c r="AT215" s="99">
        <v>0</v>
      </c>
      <c r="AU215" s="99">
        <v>0</v>
      </c>
      <c r="AV215" s="101">
        <f t="shared" si="293"/>
        <v>0</v>
      </c>
      <c r="AW215" s="99">
        <v>0</v>
      </c>
      <c r="AX215" s="99">
        <v>0</v>
      </c>
      <c r="AY215" s="99">
        <v>0</v>
      </c>
      <c r="AZ215" s="99">
        <v>0</v>
      </c>
      <c r="BA215" s="99">
        <v>0</v>
      </c>
      <c r="BB215" s="101">
        <f t="shared" si="294"/>
        <v>0</v>
      </c>
      <c r="BC215" s="99">
        <v>0</v>
      </c>
      <c r="BD215" s="99">
        <v>0</v>
      </c>
      <c r="BE215" s="99">
        <v>0</v>
      </c>
      <c r="BF215" s="99">
        <v>0</v>
      </c>
      <c r="BG215" s="99">
        <v>0</v>
      </c>
      <c r="BH215" s="99">
        <v>0</v>
      </c>
      <c r="BI215" s="101">
        <f t="shared" si="295"/>
        <v>0</v>
      </c>
      <c r="BJ215" s="99">
        <v>0</v>
      </c>
      <c r="BK215" s="99">
        <v>0</v>
      </c>
      <c r="BL215" s="99">
        <v>0</v>
      </c>
      <c r="BM215" s="101">
        <f t="shared" si="296"/>
        <v>0</v>
      </c>
      <c r="BN215" s="99" t="s">
        <v>767</v>
      </c>
      <c r="BO215" s="99">
        <v>0</v>
      </c>
      <c r="BP215" s="101">
        <f t="shared" si="297"/>
        <v>0</v>
      </c>
      <c r="BQ215" s="99">
        <v>0</v>
      </c>
      <c r="BR215" s="99">
        <v>0</v>
      </c>
      <c r="BS215" s="99">
        <v>0</v>
      </c>
      <c r="BT215" s="99">
        <v>0</v>
      </c>
      <c r="BU215" s="101">
        <f t="shared" si="298"/>
        <v>0</v>
      </c>
      <c r="BV215" s="99">
        <v>0</v>
      </c>
      <c r="BW215" s="99">
        <v>0</v>
      </c>
      <c r="BX215" s="99">
        <v>0</v>
      </c>
      <c r="BY215" s="101">
        <f t="shared" si="299"/>
        <v>0</v>
      </c>
      <c r="BZ215" s="99">
        <v>0</v>
      </c>
      <c r="CA215" s="99">
        <v>0</v>
      </c>
      <c r="CB215" s="99">
        <v>0</v>
      </c>
    </row>
    <row r="216" spans="1:80" ht="27" customHeight="1">
      <c r="A216" s="33">
        <v>11003</v>
      </c>
      <c r="B216" s="80" t="s">
        <v>852</v>
      </c>
      <c r="C216" s="101">
        <f t="shared" si="284"/>
        <v>0</v>
      </c>
      <c r="D216" s="101">
        <f t="shared" si="285"/>
        <v>0</v>
      </c>
      <c r="E216" s="99">
        <v>0</v>
      </c>
      <c r="F216" s="99">
        <v>0</v>
      </c>
      <c r="G216" s="101">
        <f t="shared" si="286"/>
        <v>0</v>
      </c>
      <c r="H216" s="99">
        <v>0</v>
      </c>
      <c r="I216" s="99">
        <v>0</v>
      </c>
      <c r="J216" s="101">
        <f t="shared" si="287"/>
        <v>0</v>
      </c>
      <c r="K216" s="99">
        <v>0</v>
      </c>
      <c r="L216" s="99">
        <v>0</v>
      </c>
      <c r="M216" s="99">
        <v>0</v>
      </c>
      <c r="N216" s="99">
        <v>0</v>
      </c>
      <c r="O216" s="101">
        <f t="shared" si="288"/>
        <v>0</v>
      </c>
      <c r="P216" s="99">
        <v>0</v>
      </c>
      <c r="Q216" s="99">
        <v>0</v>
      </c>
      <c r="R216" s="99">
        <v>0</v>
      </c>
      <c r="S216" s="99">
        <v>0</v>
      </c>
      <c r="T216" s="101">
        <f t="shared" si="289"/>
        <v>0</v>
      </c>
      <c r="U216" s="99">
        <v>0</v>
      </c>
      <c r="V216" s="99">
        <v>0</v>
      </c>
      <c r="W216" s="99">
        <v>0</v>
      </c>
      <c r="X216" s="99">
        <v>0</v>
      </c>
      <c r="Y216" s="101">
        <f t="shared" si="290"/>
        <v>0</v>
      </c>
      <c r="Z216" s="99">
        <v>0</v>
      </c>
      <c r="AA216" s="99">
        <v>0</v>
      </c>
      <c r="AB216" s="99">
        <v>0</v>
      </c>
      <c r="AC216" s="99">
        <v>0</v>
      </c>
      <c r="AD216" s="99">
        <v>0</v>
      </c>
      <c r="AE216" s="101">
        <f t="shared" si="291"/>
        <v>0</v>
      </c>
      <c r="AF216" s="99">
        <v>0</v>
      </c>
      <c r="AG216" s="99">
        <v>0</v>
      </c>
      <c r="AH216" s="99">
        <v>0</v>
      </c>
      <c r="AI216" s="99">
        <v>0</v>
      </c>
      <c r="AJ216" s="99">
        <v>0</v>
      </c>
      <c r="AK216" s="99">
        <v>0</v>
      </c>
      <c r="AL216" s="99">
        <v>0</v>
      </c>
      <c r="AM216" s="99">
        <v>0</v>
      </c>
      <c r="AN216" s="99">
        <v>0</v>
      </c>
      <c r="AO216" s="99">
        <v>0</v>
      </c>
      <c r="AP216" s="99">
        <v>0</v>
      </c>
      <c r="AQ216" s="99">
        <v>0</v>
      </c>
      <c r="AR216" s="101">
        <f t="shared" si="292"/>
        <v>0</v>
      </c>
      <c r="AS216" s="99">
        <v>0</v>
      </c>
      <c r="AT216" s="99">
        <v>0</v>
      </c>
      <c r="AU216" s="99">
        <v>0</v>
      </c>
      <c r="AV216" s="101">
        <f t="shared" si="293"/>
        <v>0</v>
      </c>
      <c r="AW216" s="99">
        <v>0</v>
      </c>
      <c r="AX216" s="99">
        <v>0</v>
      </c>
      <c r="AY216" s="99">
        <v>0</v>
      </c>
      <c r="AZ216" s="99">
        <v>0</v>
      </c>
      <c r="BA216" s="99">
        <v>0</v>
      </c>
      <c r="BB216" s="101">
        <f t="shared" si="294"/>
        <v>0</v>
      </c>
      <c r="BC216" s="99">
        <v>0</v>
      </c>
      <c r="BD216" s="99" t="s">
        <v>767</v>
      </c>
      <c r="BE216" s="99">
        <v>0</v>
      </c>
      <c r="BF216" s="99">
        <v>0</v>
      </c>
      <c r="BG216" s="99">
        <v>0</v>
      </c>
      <c r="BH216" s="99">
        <v>0</v>
      </c>
      <c r="BI216" s="101">
        <f t="shared" si="295"/>
        <v>0</v>
      </c>
      <c r="BJ216" s="99">
        <v>0</v>
      </c>
      <c r="BK216" s="99">
        <v>0</v>
      </c>
      <c r="BL216" s="99">
        <v>0</v>
      </c>
      <c r="BM216" s="101">
        <f t="shared" si="296"/>
        <v>0</v>
      </c>
      <c r="BN216" s="99">
        <v>0</v>
      </c>
      <c r="BO216" s="99">
        <v>0</v>
      </c>
      <c r="BP216" s="101">
        <f t="shared" si="297"/>
        <v>0</v>
      </c>
      <c r="BQ216" s="99">
        <v>0</v>
      </c>
      <c r="BR216" s="99">
        <v>0</v>
      </c>
      <c r="BS216" s="99">
        <v>0</v>
      </c>
      <c r="BT216" s="99">
        <v>0</v>
      </c>
      <c r="BU216" s="101">
        <f t="shared" si="298"/>
        <v>0</v>
      </c>
      <c r="BV216" s="99">
        <v>0</v>
      </c>
      <c r="BW216" s="99">
        <v>0</v>
      </c>
      <c r="BX216" s="99">
        <v>0</v>
      </c>
      <c r="BY216" s="101">
        <f t="shared" si="299"/>
        <v>0</v>
      </c>
      <c r="BZ216" s="99">
        <v>0</v>
      </c>
      <c r="CA216" s="99">
        <v>0</v>
      </c>
      <c r="CB216" s="99">
        <v>0</v>
      </c>
    </row>
    <row r="217" spans="1:80" ht="20.25" customHeight="1">
      <c r="A217" s="90">
        <v>11004</v>
      </c>
      <c r="B217" s="77" t="s">
        <v>612</v>
      </c>
      <c r="C217" s="101">
        <f t="shared" si="284"/>
        <v>0</v>
      </c>
      <c r="D217" s="101">
        <f t="shared" si="285"/>
        <v>0</v>
      </c>
      <c r="E217" s="99">
        <v>0</v>
      </c>
      <c r="F217" s="99">
        <v>0</v>
      </c>
      <c r="G217" s="101">
        <f t="shared" si="286"/>
        <v>0</v>
      </c>
      <c r="H217" s="99">
        <v>0</v>
      </c>
      <c r="I217" s="99">
        <v>0</v>
      </c>
      <c r="J217" s="101">
        <f t="shared" si="287"/>
        <v>0</v>
      </c>
      <c r="K217" s="99">
        <v>0</v>
      </c>
      <c r="L217" s="99">
        <v>0</v>
      </c>
      <c r="M217" s="99">
        <v>0</v>
      </c>
      <c r="N217" s="99">
        <v>0</v>
      </c>
      <c r="O217" s="101">
        <f t="shared" si="288"/>
        <v>0</v>
      </c>
      <c r="P217" s="99">
        <v>0</v>
      </c>
      <c r="Q217" s="99" t="s">
        <v>767</v>
      </c>
      <c r="R217" s="99">
        <v>0</v>
      </c>
      <c r="S217" s="99">
        <v>0</v>
      </c>
      <c r="T217" s="101">
        <f t="shared" si="289"/>
        <v>0</v>
      </c>
      <c r="U217" s="99">
        <v>0</v>
      </c>
      <c r="V217" s="99">
        <v>0</v>
      </c>
      <c r="W217" s="99">
        <v>0</v>
      </c>
      <c r="X217" s="99">
        <v>0</v>
      </c>
      <c r="Y217" s="101">
        <f t="shared" si="290"/>
        <v>0</v>
      </c>
      <c r="Z217" s="99">
        <v>0</v>
      </c>
      <c r="AA217" s="99">
        <v>0</v>
      </c>
      <c r="AB217" s="99">
        <v>0</v>
      </c>
      <c r="AC217" s="99">
        <v>0</v>
      </c>
      <c r="AD217" s="99">
        <v>0</v>
      </c>
      <c r="AE217" s="101">
        <f t="shared" si="291"/>
        <v>0</v>
      </c>
      <c r="AF217" s="99">
        <v>0</v>
      </c>
      <c r="AG217" s="99">
        <v>0</v>
      </c>
      <c r="AH217" s="99">
        <v>0</v>
      </c>
      <c r="AI217" s="99">
        <v>0</v>
      </c>
      <c r="AJ217" s="99">
        <v>0</v>
      </c>
      <c r="AK217" s="99">
        <v>0</v>
      </c>
      <c r="AL217" s="99" t="s">
        <v>767</v>
      </c>
      <c r="AM217" s="99">
        <v>0</v>
      </c>
      <c r="AN217" s="99">
        <v>0</v>
      </c>
      <c r="AO217" s="99">
        <v>0</v>
      </c>
      <c r="AP217" s="99">
        <v>0</v>
      </c>
      <c r="AQ217" s="99">
        <v>0</v>
      </c>
      <c r="AR217" s="101">
        <f t="shared" si="292"/>
        <v>0</v>
      </c>
      <c r="AS217" s="99">
        <v>0</v>
      </c>
      <c r="AT217" s="99">
        <v>0</v>
      </c>
      <c r="AU217" s="99">
        <v>0</v>
      </c>
      <c r="AV217" s="101">
        <f t="shared" si="293"/>
        <v>0</v>
      </c>
      <c r="AW217" s="99">
        <v>0</v>
      </c>
      <c r="AX217" s="99" t="s">
        <v>767</v>
      </c>
      <c r="AY217" s="99">
        <v>0</v>
      </c>
      <c r="AZ217" s="99">
        <v>0</v>
      </c>
      <c r="BA217" s="99">
        <v>0</v>
      </c>
      <c r="BB217" s="101">
        <f t="shared" si="294"/>
        <v>0</v>
      </c>
      <c r="BC217" s="99">
        <v>0</v>
      </c>
      <c r="BD217" s="99">
        <v>0</v>
      </c>
      <c r="BE217" s="99">
        <v>0</v>
      </c>
      <c r="BF217" s="99">
        <v>0</v>
      </c>
      <c r="BG217" s="99">
        <v>0</v>
      </c>
      <c r="BH217" s="99">
        <v>0</v>
      </c>
      <c r="BI217" s="101">
        <f t="shared" si="295"/>
        <v>0</v>
      </c>
      <c r="BJ217" s="99">
        <v>0</v>
      </c>
      <c r="BK217" s="99" t="s">
        <v>767</v>
      </c>
      <c r="BL217" s="99">
        <v>0</v>
      </c>
      <c r="BM217" s="101">
        <f t="shared" si="296"/>
        <v>0</v>
      </c>
      <c r="BN217" s="99">
        <v>0</v>
      </c>
      <c r="BO217" s="99">
        <v>0</v>
      </c>
      <c r="BP217" s="101">
        <f t="shared" si="297"/>
        <v>0</v>
      </c>
      <c r="BQ217" s="99">
        <v>0</v>
      </c>
      <c r="BR217" s="99">
        <v>0</v>
      </c>
      <c r="BS217" s="99" t="s">
        <v>767</v>
      </c>
      <c r="BT217" s="99">
        <v>0</v>
      </c>
      <c r="BU217" s="101">
        <f t="shared" si="298"/>
        <v>0</v>
      </c>
      <c r="BV217" s="99">
        <v>0</v>
      </c>
      <c r="BW217" s="99">
        <v>0</v>
      </c>
      <c r="BX217" s="99">
        <v>0</v>
      </c>
      <c r="BY217" s="101">
        <f t="shared" si="299"/>
        <v>0</v>
      </c>
      <c r="BZ217" s="99">
        <v>0</v>
      </c>
      <c r="CA217" s="99">
        <v>0</v>
      </c>
      <c r="CB217" s="99">
        <v>0</v>
      </c>
    </row>
    <row r="218" spans="1:80" ht="15.95" customHeight="1">
      <c r="A218" s="90">
        <v>11005</v>
      </c>
      <c r="B218" s="77" t="s">
        <v>285</v>
      </c>
      <c r="C218" s="101">
        <f t="shared" si="284"/>
        <v>6</v>
      </c>
      <c r="D218" s="101">
        <f t="shared" si="285"/>
        <v>0</v>
      </c>
      <c r="E218" s="99" t="s">
        <v>767</v>
      </c>
      <c r="F218" s="99">
        <v>0</v>
      </c>
      <c r="G218" s="101">
        <f t="shared" si="286"/>
        <v>0</v>
      </c>
      <c r="H218" s="99">
        <v>0</v>
      </c>
      <c r="I218" s="99">
        <v>0</v>
      </c>
      <c r="J218" s="101">
        <f t="shared" si="287"/>
        <v>0</v>
      </c>
      <c r="K218" s="99">
        <v>0</v>
      </c>
      <c r="L218" s="99">
        <v>0</v>
      </c>
      <c r="M218" s="99" t="s">
        <v>767</v>
      </c>
      <c r="N218" s="99">
        <v>0</v>
      </c>
      <c r="O218" s="101">
        <f t="shared" si="288"/>
        <v>0</v>
      </c>
      <c r="P218" s="99">
        <v>0</v>
      </c>
      <c r="Q218" s="99">
        <v>0</v>
      </c>
      <c r="R218" s="99">
        <v>0</v>
      </c>
      <c r="S218" s="99">
        <v>0</v>
      </c>
      <c r="T218" s="101">
        <f t="shared" si="289"/>
        <v>0</v>
      </c>
      <c r="U218" s="99">
        <v>0</v>
      </c>
      <c r="V218" s="99">
        <v>0</v>
      </c>
      <c r="W218" s="99">
        <v>0</v>
      </c>
      <c r="X218" s="99">
        <v>0</v>
      </c>
      <c r="Y218" s="101">
        <f t="shared" si="290"/>
        <v>0</v>
      </c>
      <c r="Z218" s="99">
        <v>0</v>
      </c>
      <c r="AA218" s="99">
        <v>0</v>
      </c>
      <c r="AB218" s="99">
        <v>0</v>
      </c>
      <c r="AC218" s="99">
        <v>0</v>
      </c>
      <c r="AD218" s="99">
        <v>0</v>
      </c>
      <c r="AE218" s="101">
        <f t="shared" si="291"/>
        <v>0</v>
      </c>
      <c r="AF218" s="99">
        <v>0</v>
      </c>
      <c r="AG218" s="99">
        <v>0</v>
      </c>
      <c r="AH218" s="99">
        <v>0</v>
      </c>
      <c r="AI218" s="99">
        <v>0</v>
      </c>
      <c r="AJ218" s="99">
        <v>0</v>
      </c>
      <c r="AK218" s="99">
        <v>0</v>
      </c>
      <c r="AL218" s="99">
        <v>0</v>
      </c>
      <c r="AM218" s="99" t="s">
        <v>767</v>
      </c>
      <c r="AN218" s="99" t="s">
        <v>767</v>
      </c>
      <c r="AO218" s="99">
        <v>0</v>
      </c>
      <c r="AP218" s="99">
        <v>0</v>
      </c>
      <c r="AQ218" s="99">
        <v>0</v>
      </c>
      <c r="AR218" s="101">
        <f t="shared" si="292"/>
        <v>0</v>
      </c>
      <c r="AS218" s="99">
        <v>0</v>
      </c>
      <c r="AT218" s="99">
        <v>0</v>
      </c>
      <c r="AU218" s="99">
        <v>0</v>
      </c>
      <c r="AV218" s="101">
        <f t="shared" si="293"/>
        <v>6</v>
      </c>
      <c r="AW218" s="99">
        <v>0</v>
      </c>
      <c r="AX218" s="99">
        <v>0</v>
      </c>
      <c r="AY218" s="99">
        <v>6</v>
      </c>
      <c r="AZ218" s="99">
        <v>0</v>
      </c>
      <c r="BA218" s="99">
        <v>0</v>
      </c>
      <c r="BB218" s="101">
        <f t="shared" si="294"/>
        <v>0</v>
      </c>
      <c r="BC218" s="99">
        <v>0</v>
      </c>
      <c r="BD218" s="99">
        <v>0</v>
      </c>
      <c r="BE218" s="99">
        <v>0</v>
      </c>
      <c r="BF218" s="99">
        <v>0</v>
      </c>
      <c r="BG218" s="99">
        <v>0</v>
      </c>
      <c r="BH218" s="99">
        <v>0</v>
      </c>
      <c r="BI218" s="101">
        <f t="shared" si="295"/>
        <v>0</v>
      </c>
      <c r="BJ218" s="99">
        <v>0</v>
      </c>
      <c r="BK218" s="99">
        <v>0</v>
      </c>
      <c r="BL218" s="99">
        <v>0</v>
      </c>
      <c r="BM218" s="101">
        <f t="shared" si="296"/>
        <v>0</v>
      </c>
      <c r="BN218" s="99">
        <v>0</v>
      </c>
      <c r="BO218" s="99">
        <v>0</v>
      </c>
      <c r="BP218" s="101">
        <f t="shared" si="297"/>
        <v>0</v>
      </c>
      <c r="BQ218" s="99">
        <v>0</v>
      </c>
      <c r="BR218" s="99">
        <v>0</v>
      </c>
      <c r="BS218" s="99">
        <v>0</v>
      </c>
      <c r="BT218" s="99" t="s">
        <v>767</v>
      </c>
      <c r="BU218" s="101">
        <f t="shared" si="298"/>
        <v>0</v>
      </c>
      <c r="BV218" s="99">
        <v>0</v>
      </c>
      <c r="BW218" s="99">
        <v>0</v>
      </c>
      <c r="BX218" s="99">
        <v>0</v>
      </c>
      <c r="BY218" s="101">
        <f t="shared" si="299"/>
        <v>0</v>
      </c>
      <c r="BZ218" s="99">
        <v>0</v>
      </c>
      <c r="CA218" s="99">
        <v>0</v>
      </c>
      <c r="CB218" s="99">
        <v>0</v>
      </c>
    </row>
    <row r="219" spans="1:80" ht="15.95" customHeight="1">
      <c r="A219" s="76">
        <v>11099</v>
      </c>
      <c r="B219" s="77" t="s">
        <v>653</v>
      </c>
      <c r="C219" s="101">
        <f t="shared" si="284"/>
        <v>0</v>
      </c>
      <c r="D219" s="101">
        <f t="shared" si="285"/>
        <v>0</v>
      </c>
      <c r="E219" s="99">
        <v>0</v>
      </c>
      <c r="F219" s="99">
        <v>0</v>
      </c>
      <c r="G219" s="101">
        <f t="shared" si="286"/>
        <v>0</v>
      </c>
      <c r="H219" s="99">
        <v>0</v>
      </c>
      <c r="I219" s="99">
        <v>0</v>
      </c>
      <c r="J219" s="101">
        <f t="shared" si="287"/>
        <v>0</v>
      </c>
      <c r="K219" s="99">
        <v>0</v>
      </c>
      <c r="L219" s="99">
        <v>0</v>
      </c>
      <c r="M219" s="99" t="s">
        <v>767</v>
      </c>
      <c r="N219" s="99">
        <v>0</v>
      </c>
      <c r="O219" s="101">
        <f t="shared" si="288"/>
        <v>0</v>
      </c>
      <c r="P219" s="99">
        <v>0</v>
      </c>
      <c r="Q219" s="99">
        <v>0</v>
      </c>
      <c r="R219" s="99">
        <v>0</v>
      </c>
      <c r="S219" s="99">
        <v>0</v>
      </c>
      <c r="T219" s="101">
        <f t="shared" si="289"/>
        <v>0</v>
      </c>
      <c r="U219" s="99">
        <v>0</v>
      </c>
      <c r="V219" s="99">
        <v>0</v>
      </c>
      <c r="W219" s="99">
        <v>0</v>
      </c>
      <c r="X219" s="99">
        <v>0</v>
      </c>
      <c r="Y219" s="101">
        <f t="shared" si="290"/>
        <v>0</v>
      </c>
      <c r="Z219" s="99">
        <v>0</v>
      </c>
      <c r="AA219" s="99">
        <v>0</v>
      </c>
      <c r="AB219" s="99" t="s">
        <v>767</v>
      </c>
      <c r="AC219" s="99">
        <v>0</v>
      </c>
      <c r="AD219" s="99" t="s">
        <v>767</v>
      </c>
      <c r="AE219" s="101">
        <f t="shared" si="291"/>
        <v>0</v>
      </c>
      <c r="AF219" s="99">
        <v>0</v>
      </c>
      <c r="AG219" s="99" t="s">
        <v>767</v>
      </c>
      <c r="AH219" s="99" t="s">
        <v>767</v>
      </c>
      <c r="AI219" s="99" t="s">
        <v>767</v>
      </c>
      <c r="AJ219" s="99" t="s">
        <v>767</v>
      </c>
      <c r="AK219" s="99">
        <v>0</v>
      </c>
      <c r="AL219" s="99">
        <v>0</v>
      </c>
      <c r="AM219" s="99">
        <v>0</v>
      </c>
      <c r="AN219" s="99">
        <v>0</v>
      </c>
      <c r="AO219" s="99">
        <v>0</v>
      </c>
      <c r="AP219" s="99">
        <v>0</v>
      </c>
      <c r="AQ219" s="99">
        <v>0</v>
      </c>
      <c r="AR219" s="101">
        <f t="shared" si="292"/>
        <v>0</v>
      </c>
      <c r="AS219" s="99">
        <v>0</v>
      </c>
      <c r="AT219" s="99">
        <v>0</v>
      </c>
      <c r="AU219" s="99" t="s">
        <v>767</v>
      </c>
      <c r="AV219" s="101">
        <f t="shared" si="293"/>
        <v>0</v>
      </c>
      <c r="AW219" s="99">
        <v>0</v>
      </c>
      <c r="AX219" s="99">
        <v>0</v>
      </c>
      <c r="AY219" s="99">
        <v>0</v>
      </c>
      <c r="AZ219" s="99" t="s">
        <v>767</v>
      </c>
      <c r="BA219" s="99">
        <v>0</v>
      </c>
      <c r="BB219" s="101">
        <f t="shared" si="294"/>
        <v>0</v>
      </c>
      <c r="BC219" s="99">
        <v>0</v>
      </c>
      <c r="BD219" s="99" t="s">
        <v>767</v>
      </c>
      <c r="BE219" s="99">
        <v>0</v>
      </c>
      <c r="BF219" s="99">
        <v>0</v>
      </c>
      <c r="BG219" s="99">
        <v>0</v>
      </c>
      <c r="BH219" s="99">
        <v>0</v>
      </c>
      <c r="BI219" s="101">
        <f t="shared" si="295"/>
        <v>0</v>
      </c>
      <c r="BJ219" s="99">
        <v>0</v>
      </c>
      <c r="BK219" s="99" t="s">
        <v>767</v>
      </c>
      <c r="BL219" s="99">
        <v>0</v>
      </c>
      <c r="BM219" s="101">
        <f t="shared" si="296"/>
        <v>0</v>
      </c>
      <c r="BN219" s="99">
        <v>0</v>
      </c>
      <c r="BO219" s="99">
        <v>0</v>
      </c>
      <c r="BP219" s="101">
        <f t="shared" si="297"/>
        <v>0</v>
      </c>
      <c r="BQ219" s="99">
        <v>0</v>
      </c>
      <c r="BR219" s="99">
        <v>0</v>
      </c>
      <c r="BS219" s="99">
        <v>0</v>
      </c>
      <c r="BT219" s="99">
        <v>0</v>
      </c>
      <c r="BU219" s="101">
        <f t="shared" si="298"/>
        <v>0</v>
      </c>
      <c r="BV219" s="99">
        <v>0</v>
      </c>
      <c r="BW219" s="99">
        <v>0</v>
      </c>
      <c r="BX219" s="99">
        <v>0</v>
      </c>
      <c r="BY219" s="101">
        <f t="shared" si="299"/>
        <v>0</v>
      </c>
      <c r="BZ219" s="99">
        <v>0</v>
      </c>
      <c r="CA219" s="99">
        <v>0</v>
      </c>
      <c r="CB219" s="99">
        <v>0</v>
      </c>
    </row>
    <row r="220" spans="1:80" ht="23.25" customHeight="1">
      <c r="A220" s="74"/>
      <c r="B220" s="75" t="s">
        <v>654</v>
      </c>
      <c r="C220" s="101">
        <f>+C221+C222</f>
        <v>0</v>
      </c>
      <c r="D220" s="101">
        <f>SUM(D221:D222)</f>
        <v>0</v>
      </c>
      <c r="E220" s="101">
        <f>SUM(E221:E222)</f>
        <v>0</v>
      </c>
      <c r="F220" s="101">
        <f t="shared" ref="F220:BP220" si="300">SUM(F221:F222)</f>
        <v>0</v>
      </c>
      <c r="G220" s="101">
        <f t="shared" si="300"/>
        <v>0</v>
      </c>
      <c r="H220" s="101">
        <f t="shared" si="300"/>
        <v>0</v>
      </c>
      <c r="I220" s="101">
        <f t="shared" si="300"/>
        <v>0</v>
      </c>
      <c r="J220" s="101">
        <f t="shared" si="300"/>
        <v>0</v>
      </c>
      <c r="K220" s="101">
        <f t="shared" si="300"/>
        <v>0</v>
      </c>
      <c r="L220" s="101">
        <f t="shared" si="300"/>
        <v>0</v>
      </c>
      <c r="M220" s="101">
        <f t="shared" si="300"/>
        <v>0</v>
      </c>
      <c r="N220" s="101">
        <f t="shared" si="300"/>
        <v>0</v>
      </c>
      <c r="O220" s="101">
        <f t="shared" si="300"/>
        <v>0</v>
      </c>
      <c r="P220" s="101">
        <f t="shared" si="300"/>
        <v>0</v>
      </c>
      <c r="Q220" s="101">
        <f t="shared" si="300"/>
        <v>0</v>
      </c>
      <c r="R220" s="101">
        <f t="shared" si="300"/>
        <v>0</v>
      </c>
      <c r="S220" s="101">
        <f t="shared" si="300"/>
        <v>0</v>
      </c>
      <c r="T220" s="101">
        <f t="shared" si="300"/>
        <v>0</v>
      </c>
      <c r="U220" s="101">
        <f t="shared" si="300"/>
        <v>0</v>
      </c>
      <c r="V220" s="101">
        <f t="shared" si="300"/>
        <v>0</v>
      </c>
      <c r="W220" s="101">
        <f t="shared" si="300"/>
        <v>0</v>
      </c>
      <c r="X220" s="101">
        <f t="shared" si="300"/>
        <v>0</v>
      </c>
      <c r="Y220" s="101">
        <f t="shared" si="300"/>
        <v>0</v>
      </c>
      <c r="Z220" s="101">
        <f t="shared" si="300"/>
        <v>0</v>
      </c>
      <c r="AA220" s="101">
        <f t="shared" si="300"/>
        <v>0</v>
      </c>
      <c r="AB220" s="101">
        <f t="shared" si="300"/>
        <v>0</v>
      </c>
      <c r="AC220" s="101">
        <f t="shared" si="300"/>
        <v>0</v>
      </c>
      <c r="AD220" s="101">
        <f t="shared" si="300"/>
        <v>0</v>
      </c>
      <c r="AE220" s="101">
        <f t="shared" si="300"/>
        <v>0</v>
      </c>
      <c r="AF220" s="101">
        <f t="shared" si="300"/>
        <v>0</v>
      </c>
      <c r="AG220" s="101">
        <f t="shared" si="300"/>
        <v>0</v>
      </c>
      <c r="AH220" s="101">
        <f t="shared" si="300"/>
        <v>0</v>
      </c>
      <c r="AI220" s="101">
        <f t="shared" si="300"/>
        <v>0</v>
      </c>
      <c r="AJ220" s="101">
        <f t="shared" si="300"/>
        <v>0</v>
      </c>
      <c r="AK220" s="101">
        <f t="shared" si="300"/>
        <v>0</v>
      </c>
      <c r="AL220" s="101">
        <f t="shared" si="300"/>
        <v>0</v>
      </c>
      <c r="AM220" s="101">
        <f t="shared" si="300"/>
        <v>0</v>
      </c>
      <c r="AN220" s="101">
        <f t="shared" si="300"/>
        <v>0</v>
      </c>
      <c r="AO220" s="101">
        <f t="shared" si="300"/>
        <v>0</v>
      </c>
      <c r="AP220" s="101">
        <f t="shared" si="300"/>
        <v>0</v>
      </c>
      <c r="AQ220" s="101">
        <f t="shared" si="300"/>
        <v>0</v>
      </c>
      <c r="AR220" s="101">
        <f t="shared" si="300"/>
        <v>0</v>
      </c>
      <c r="AS220" s="101">
        <f t="shared" si="300"/>
        <v>0</v>
      </c>
      <c r="AT220" s="101">
        <f t="shared" si="300"/>
        <v>0</v>
      </c>
      <c r="AU220" s="101">
        <f t="shared" si="300"/>
        <v>0</v>
      </c>
      <c r="AV220" s="101">
        <f t="shared" si="300"/>
        <v>0</v>
      </c>
      <c r="AW220" s="101">
        <f t="shared" si="300"/>
        <v>0</v>
      </c>
      <c r="AX220" s="101">
        <f t="shared" si="300"/>
        <v>0</v>
      </c>
      <c r="AY220" s="101">
        <f t="shared" si="300"/>
        <v>0</v>
      </c>
      <c r="AZ220" s="101">
        <f t="shared" si="300"/>
        <v>0</v>
      </c>
      <c r="BA220" s="101">
        <f t="shared" si="300"/>
        <v>0</v>
      </c>
      <c r="BB220" s="101">
        <f t="shared" si="300"/>
        <v>0</v>
      </c>
      <c r="BC220" s="101">
        <f t="shared" si="300"/>
        <v>0</v>
      </c>
      <c r="BD220" s="101">
        <f t="shared" si="300"/>
        <v>0</v>
      </c>
      <c r="BE220" s="101">
        <f t="shared" si="300"/>
        <v>0</v>
      </c>
      <c r="BF220" s="101">
        <f t="shared" si="300"/>
        <v>0</v>
      </c>
      <c r="BG220" s="101">
        <f t="shared" si="300"/>
        <v>0</v>
      </c>
      <c r="BH220" s="101">
        <f t="shared" si="300"/>
        <v>0</v>
      </c>
      <c r="BI220" s="101">
        <f t="shared" si="300"/>
        <v>0</v>
      </c>
      <c r="BJ220" s="101">
        <f t="shared" si="300"/>
        <v>0</v>
      </c>
      <c r="BK220" s="101">
        <f t="shared" si="300"/>
        <v>0</v>
      </c>
      <c r="BL220" s="101">
        <f t="shared" si="300"/>
        <v>0</v>
      </c>
      <c r="BM220" s="101">
        <f t="shared" si="300"/>
        <v>0</v>
      </c>
      <c r="BN220" s="101">
        <f t="shared" si="300"/>
        <v>0</v>
      </c>
      <c r="BO220" s="101">
        <f t="shared" si="300"/>
        <v>0</v>
      </c>
      <c r="BP220" s="101">
        <f t="shared" si="300"/>
        <v>0</v>
      </c>
      <c r="BQ220" s="101">
        <f t="shared" ref="BQ220:CB220" si="301">SUM(BQ221:BQ222)</f>
        <v>0</v>
      </c>
      <c r="BR220" s="101">
        <f t="shared" si="301"/>
        <v>0</v>
      </c>
      <c r="BS220" s="101">
        <f t="shared" si="301"/>
        <v>0</v>
      </c>
      <c r="BT220" s="101">
        <f t="shared" si="301"/>
        <v>0</v>
      </c>
      <c r="BU220" s="101">
        <f t="shared" si="301"/>
        <v>0</v>
      </c>
      <c r="BV220" s="101">
        <f t="shared" si="301"/>
        <v>0</v>
      </c>
      <c r="BW220" s="101">
        <f t="shared" si="301"/>
        <v>0</v>
      </c>
      <c r="BX220" s="101">
        <f t="shared" si="301"/>
        <v>0</v>
      </c>
      <c r="BY220" s="101">
        <f t="shared" si="301"/>
        <v>0</v>
      </c>
      <c r="BZ220" s="101">
        <f t="shared" si="301"/>
        <v>0</v>
      </c>
      <c r="CA220" s="101">
        <f t="shared" si="301"/>
        <v>0</v>
      </c>
      <c r="CB220" s="101">
        <f t="shared" si="301"/>
        <v>0</v>
      </c>
    </row>
    <row r="221" spans="1:80" ht="21.75" customHeight="1">
      <c r="A221" s="27">
        <v>11102</v>
      </c>
      <c r="B221" s="10" t="s">
        <v>208</v>
      </c>
      <c r="C221" s="101">
        <f>+D221+G221+J221+O221+T221+Y221+AE221+AR221+AV221+BB221+BI221+BP221+BU221+BY221+BM221</f>
        <v>0</v>
      </c>
      <c r="D221" s="101">
        <f>SUM(F221:F221)</f>
        <v>0</v>
      </c>
      <c r="E221" s="99">
        <v>0</v>
      </c>
      <c r="F221" s="99">
        <v>0</v>
      </c>
      <c r="G221" s="101">
        <f t="shared" ref="G221:G222" si="302">SUM(H221:I221)</f>
        <v>0</v>
      </c>
      <c r="H221" s="99">
        <v>0</v>
      </c>
      <c r="I221" s="99">
        <v>0</v>
      </c>
      <c r="J221" s="101">
        <f t="shared" ref="J221:J222" si="303">SUM(K221:N221)</f>
        <v>0</v>
      </c>
      <c r="K221" s="99">
        <v>0</v>
      </c>
      <c r="L221" s="99">
        <v>0</v>
      </c>
      <c r="M221" s="99">
        <v>0</v>
      </c>
      <c r="N221" s="99">
        <v>0</v>
      </c>
      <c r="O221" s="101">
        <f t="shared" ref="O221:O222" si="304">SUM(P221:S221)</f>
        <v>0</v>
      </c>
      <c r="P221" s="99">
        <v>0</v>
      </c>
      <c r="Q221" s="99">
        <v>0</v>
      </c>
      <c r="R221" s="99">
        <v>0</v>
      </c>
      <c r="S221" s="99">
        <v>0</v>
      </c>
      <c r="T221" s="101">
        <f t="shared" ref="T221:T222" si="305">SUM(U221:X221)</f>
        <v>0</v>
      </c>
      <c r="U221" s="99">
        <v>0</v>
      </c>
      <c r="V221" s="99">
        <v>0</v>
      </c>
      <c r="W221" s="99">
        <v>0</v>
      </c>
      <c r="X221" s="99">
        <v>0</v>
      </c>
      <c r="Y221" s="101">
        <f t="shared" ref="Y221:Y222" si="306">SUM(Z221:AD221)</f>
        <v>0</v>
      </c>
      <c r="Z221" s="99">
        <v>0</v>
      </c>
      <c r="AA221" s="99">
        <v>0</v>
      </c>
      <c r="AB221" s="99">
        <v>0</v>
      </c>
      <c r="AC221" s="99">
        <v>0</v>
      </c>
      <c r="AD221" s="99">
        <v>0</v>
      </c>
      <c r="AE221" s="101">
        <f t="shared" ref="AE221:AE222" si="307">SUM(AF221:AQ221)</f>
        <v>0</v>
      </c>
      <c r="AF221" s="99">
        <v>0</v>
      </c>
      <c r="AG221" s="99" t="s">
        <v>767</v>
      </c>
      <c r="AH221" s="99">
        <v>0</v>
      </c>
      <c r="AI221" s="99">
        <v>0</v>
      </c>
      <c r="AJ221" s="99">
        <v>0</v>
      </c>
      <c r="AK221" s="99">
        <v>0</v>
      </c>
      <c r="AL221" s="99">
        <v>0</v>
      </c>
      <c r="AM221" s="99">
        <v>0</v>
      </c>
      <c r="AN221" s="99">
        <v>0</v>
      </c>
      <c r="AO221" s="99">
        <v>0</v>
      </c>
      <c r="AP221" s="99">
        <v>0</v>
      </c>
      <c r="AQ221" s="99">
        <v>0</v>
      </c>
      <c r="AR221" s="101">
        <f t="shared" ref="AR221:AR222" si="308">SUM(AS221:AU221)</f>
        <v>0</v>
      </c>
      <c r="AS221" s="99">
        <v>0</v>
      </c>
      <c r="AT221" s="99">
        <v>0</v>
      </c>
      <c r="AU221" s="99">
        <v>0</v>
      </c>
      <c r="AV221" s="101">
        <f t="shared" ref="AV221:AV222" si="309">SUM(AW221:BA221)</f>
        <v>0</v>
      </c>
      <c r="AW221" s="99">
        <v>0</v>
      </c>
      <c r="AX221" s="99">
        <v>0</v>
      </c>
      <c r="AY221" s="99">
        <v>0</v>
      </c>
      <c r="AZ221" s="99">
        <v>0</v>
      </c>
      <c r="BA221" s="99">
        <v>0</v>
      </c>
      <c r="BB221" s="101">
        <f t="shared" ref="BB221:BB222" si="310">SUM(BC221:BH221)</f>
        <v>0</v>
      </c>
      <c r="BC221" s="99">
        <v>0</v>
      </c>
      <c r="BD221" s="99">
        <v>0</v>
      </c>
      <c r="BE221" s="99">
        <v>0</v>
      </c>
      <c r="BF221" s="99">
        <v>0</v>
      </c>
      <c r="BG221" s="99">
        <v>0</v>
      </c>
      <c r="BH221" s="99">
        <v>0</v>
      </c>
      <c r="BI221" s="101">
        <f t="shared" ref="BI221:BI222" si="311">SUM(BJ221:BL221)</f>
        <v>0</v>
      </c>
      <c r="BJ221" s="99">
        <v>0</v>
      </c>
      <c r="BK221" s="99">
        <v>0</v>
      </c>
      <c r="BL221" s="99" t="s">
        <v>767</v>
      </c>
      <c r="BM221" s="101">
        <f t="shared" ref="BM221:BM222" si="312">SUM(BN221:BO221)</f>
        <v>0</v>
      </c>
      <c r="BN221" s="99">
        <v>0</v>
      </c>
      <c r="BO221" s="99">
        <v>0</v>
      </c>
      <c r="BP221" s="101">
        <f t="shared" ref="BP221:BP222" si="313">SUM(BQ221:BT221)</f>
        <v>0</v>
      </c>
      <c r="BQ221" s="99">
        <v>0</v>
      </c>
      <c r="BR221" s="99">
        <v>0</v>
      </c>
      <c r="BS221" s="99">
        <v>0</v>
      </c>
      <c r="BT221" s="99">
        <v>0</v>
      </c>
      <c r="BU221" s="101">
        <f t="shared" ref="BU221:BU222" si="314">SUM(BV221:BX221)</f>
        <v>0</v>
      </c>
      <c r="BV221" s="99">
        <v>0</v>
      </c>
      <c r="BW221" s="99">
        <v>0</v>
      </c>
      <c r="BX221" s="99">
        <v>0</v>
      </c>
      <c r="BY221" s="101">
        <f t="shared" ref="BY221:BY222" si="315">SUM(BZ221:CB221)</f>
        <v>0</v>
      </c>
      <c r="BZ221" s="99">
        <v>0</v>
      </c>
      <c r="CA221" s="99">
        <v>0</v>
      </c>
      <c r="CB221" s="99">
        <v>0</v>
      </c>
    </row>
    <row r="222" spans="1:80" ht="22.5" customHeight="1">
      <c r="A222" s="90">
        <v>11103</v>
      </c>
      <c r="B222" s="10" t="s">
        <v>840</v>
      </c>
      <c r="C222" s="101">
        <f>+D222+G222+J222+O222+T222+Y222+AE222+AR222+AV222+BB222+BI222+BP222+BU222+BY222+BM222</f>
        <v>0</v>
      </c>
      <c r="D222" s="101">
        <f>SUM(F222:F222)</f>
        <v>0</v>
      </c>
      <c r="E222" s="99">
        <v>0</v>
      </c>
      <c r="F222" s="99">
        <v>0</v>
      </c>
      <c r="G222" s="101">
        <f t="shared" si="302"/>
        <v>0</v>
      </c>
      <c r="H222" s="99">
        <v>0</v>
      </c>
      <c r="I222" s="99">
        <v>0</v>
      </c>
      <c r="J222" s="101">
        <f t="shared" si="303"/>
        <v>0</v>
      </c>
      <c r="K222" s="99">
        <v>0</v>
      </c>
      <c r="L222" s="99">
        <v>0</v>
      </c>
      <c r="M222" s="99">
        <v>0</v>
      </c>
      <c r="N222" s="99">
        <v>0</v>
      </c>
      <c r="O222" s="101">
        <f t="shared" si="304"/>
        <v>0</v>
      </c>
      <c r="P222" s="99">
        <v>0</v>
      </c>
      <c r="Q222" s="99">
        <v>0</v>
      </c>
      <c r="R222" s="99">
        <v>0</v>
      </c>
      <c r="S222" s="99">
        <v>0</v>
      </c>
      <c r="T222" s="101">
        <f t="shared" si="305"/>
        <v>0</v>
      </c>
      <c r="U222" s="99">
        <v>0</v>
      </c>
      <c r="V222" s="99">
        <v>0</v>
      </c>
      <c r="W222" s="99">
        <v>0</v>
      </c>
      <c r="X222" s="99">
        <v>0</v>
      </c>
      <c r="Y222" s="101">
        <f t="shared" si="306"/>
        <v>0</v>
      </c>
      <c r="Z222" s="99">
        <v>0</v>
      </c>
      <c r="AA222" s="99">
        <v>0</v>
      </c>
      <c r="AB222" s="99">
        <v>0</v>
      </c>
      <c r="AC222" s="99">
        <v>0</v>
      </c>
      <c r="AD222" s="99" t="s">
        <v>767</v>
      </c>
      <c r="AE222" s="101">
        <f t="shared" si="307"/>
        <v>0</v>
      </c>
      <c r="AF222" s="99">
        <v>0</v>
      </c>
      <c r="AG222" s="99">
        <v>0</v>
      </c>
      <c r="AH222" s="99">
        <v>0</v>
      </c>
      <c r="AI222" s="99">
        <v>0</v>
      </c>
      <c r="AJ222" s="99">
        <v>0</v>
      </c>
      <c r="AK222" s="99">
        <v>0</v>
      </c>
      <c r="AL222" s="99">
        <v>0</v>
      </c>
      <c r="AM222" s="99">
        <v>0</v>
      </c>
      <c r="AN222" s="99">
        <v>0</v>
      </c>
      <c r="AO222" s="99">
        <v>0</v>
      </c>
      <c r="AP222" s="99">
        <v>0</v>
      </c>
      <c r="AQ222" s="99">
        <v>0</v>
      </c>
      <c r="AR222" s="101">
        <f t="shared" si="308"/>
        <v>0</v>
      </c>
      <c r="AS222" s="99">
        <v>0</v>
      </c>
      <c r="AT222" s="99">
        <v>0</v>
      </c>
      <c r="AU222" s="99">
        <v>0</v>
      </c>
      <c r="AV222" s="101">
        <f t="shared" si="309"/>
        <v>0</v>
      </c>
      <c r="AW222" s="99">
        <v>0</v>
      </c>
      <c r="AX222" s="99">
        <v>0</v>
      </c>
      <c r="AY222" s="99">
        <v>0</v>
      </c>
      <c r="AZ222" s="99">
        <v>0</v>
      </c>
      <c r="BA222" s="99">
        <v>0</v>
      </c>
      <c r="BB222" s="101">
        <f t="shared" si="310"/>
        <v>0</v>
      </c>
      <c r="BC222" s="99">
        <v>0</v>
      </c>
      <c r="BD222" s="99">
        <v>0</v>
      </c>
      <c r="BE222" s="99">
        <v>0</v>
      </c>
      <c r="BF222" s="99">
        <v>0</v>
      </c>
      <c r="BG222" s="99">
        <v>0</v>
      </c>
      <c r="BH222" s="99">
        <v>0</v>
      </c>
      <c r="BI222" s="101">
        <f t="shared" si="311"/>
        <v>0</v>
      </c>
      <c r="BJ222" s="99">
        <v>0</v>
      </c>
      <c r="BK222" s="99">
        <v>0</v>
      </c>
      <c r="BL222" s="99">
        <v>0</v>
      </c>
      <c r="BM222" s="101">
        <f t="shared" si="312"/>
        <v>0</v>
      </c>
      <c r="BN222" s="99">
        <v>0</v>
      </c>
      <c r="BO222" s="99">
        <v>0</v>
      </c>
      <c r="BP222" s="101">
        <f t="shared" si="313"/>
        <v>0</v>
      </c>
      <c r="BQ222" s="99">
        <v>0</v>
      </c>
      <c r="BR222" s="99">
        <v>0</v>
      </c>
      <c r="BS222" s="99">
        <v>0</v>
      </c>
      <c r="BT222" s="99">
        <v>0</v>
      </c>
      <c r="BU222" s="101">
        <f t="shared" si="314"/>
        <v>0</v>
      </c>
      <c r="BV222" s="99">
        <v>0</v>
      </c>
      <c r="BW222" s="99" t="s">
        <v>767</v>
      </c>
      <c r="BX222" s="99">
        <v>0</v>
      </c>
      <c r="BY222" s="101">
        <f t="shared" si="315"/>
        <v>0</v>
      </c>
      <c r="BZ222" s="99">
        <v>0</v>
      </c>
      <c r="CA222" s="99">
        <v>0</v>
      </c>
      <c r="CB222" s="99">
        <v>0</v>
      </c>
    </row>
    <row r="223" spans="1:80" ht="15.95" customHeight="1">
      <c r="A223" s="74"/>
      <c r="B223" s="75" t="s">
        <v>219</v>
      </c>
      <c r="C223" s="101">
        <f>SUM(C224:C244)</f>
        <v>5021</v>
      </c>
      <c r="D223" s="101">
        <f t="shared" ref="D223:BP223" si="316">SUM(D224:D244)</f>
        <v>256</v>
      </c>
      <c r="E223" s="101">
        <f>SUM(E224:E244)</f>
        <v>177</v>
      </c>
      <c r="F223" s="101">
        <f t="shared" si="316"/>
        <v>256</v>
      </c>
      <c r="G223" s="101">
        <f t="shared" si="316"/>
        <v>434</v>
      </c>
      <c r="H223" s="101">
        <f t="shared" si="316"/>
        <v>54</v>
      </c>
      <c r="I223" s="101">
        <f t="shared" si="316"/>
        <v>380</v>
      </c>
      <c r="J223" s="101">
        <f t="shared" si="316"/>
        <v>282</v>
      </c>
      <c r="K223" s="101">
        <f t="shared" si="316"/>
        <v>0</v>
      </c>
      <c r="L223" s="101">
        <f t="shared" si="316"/>
        <v>149</v>
      </c>
      <c r="M223" s="101">
        <f t="shared" si="316"/>
        <v>35</v>
      </c>
      <c r="N223" s="101">
        <f t="shared" si="316"/>
        <v>98</v>
      </c>
      <c r="O223" s="101">
        <f t="shared" si="316"/>
        <v>151</v>
      </c>
      <c r="P223" s="101">
        <f t="shared" si="316"/>
        <v>0</v>
      </c>
      <c r="Q223" s="101">
        <f t="shared" si="316"/>
        <v>89</v>
      </c>
      <c r="R223" s="101">
        <f t="shared" si="316"/>
        <v>9</v>
      </c>
      <c r="S223" s="101">
        <f t="shared" si="316"/>
        <v>53</v>
      </c>
      <c r="T223" s="101">
        <f t="shared" si="316"/>
        <v>427</v>
      </c>
      <c r="U223" s="101">
        <f t="shared" si="316"/>
        <v>0</v>
      </c>
      <c r="V223" s="101">
        <f t="shared" si="316"/>
        <v>291</v>
      </c>
      <c r="W223" s="101">
        <f t="shared" si="316"/>
        <v>87</v>
      </c>
      <c r="X223" s="101">
        <f t="shared" si="316"/>
        <v>49</v>
      </c>
      <c r="Y223" s="101">
        <f t="shared" si="316"/>
        <v>526</v>
      </c>
      <c r="Z223" s="101">
        <f t="shared" si="316"/>
        <v>0</v>
      </c>
      <c r="AA223" s="101">
        <f t="shared" si="316"/>
        <v>57</v>
      </c>
      <c r="AB223" s="101">
        <f t="shared" si="316"/>
        <v>176</v>
      </c>
      <c r="AC223" s="101">
        <f t="shared" si="316"/>
        <v>134</v>
      </c>
      <c r="AD223" s="101">
        <f t="shared" si="316"/>
        <v>159</v>
      </c>
      <c r="AE223" s="101">
        <f t="shared" si="316"/>
        <v>1050</v>
      </c>
      <c r="AF223" s="101">
        <f t="shared" si="316"/>
        <v>0</v>
      </c>
      <c r="AG223" s="101">
        <f t="shared" si="316"/>
        <v>194</v>
      </c>
      <c r="AH223" s="101">
        <f t="shared" si="316"/>
        <v>182</v>
      </c>
      <c r="AI223" s="101">
        <f t="shared" si="316"/>
        <v>184</v>
      </c>
      <c r="AJ223" s="101">
        <f t="shared" si="316"/>
        <v>188</v>
      </c>
      <c r="AK223" s="101">
        <f t="shared" si="316"/>
        <v>0</v>
      </c>
      <c r="AL223" s="101">
        <f t="shared" si="316"/>
        <v>140</v>
      </c>
      <c r="AM223" s="101">
        <f t="shared" si="316"/>
        <v>55</v>
      </c>
      <c r="AN223" s="101">
        <f t="shared" si="316"/>
        <v>34</v>
      </c>
      <c r="AO223" s="101">
        <f t="shared" si="316"/>
        <v>13</v>
      </c>
      <c r="AP223" s="101">
        <f t="shared" si="316"/>
        <v>60</v>
      </c>
      <c r="AQ223" s="101">
        <f t="shared" si="316"/>
        <v>0</v>
      </c>
      <c r="AR223" s="101">
        <f t="shared" si="316"/>
        <v>127</v>
      </c>
      <c r="AS223" s="101">
        <f t="shared" si="316"/>
        <v>0</v>
      </c>
      <c r="AT223" s="101">
        <f t="shared" si="316"/>
        <v>74</v>
      </c>
      <c r="AU223" s="101">
        <f t="shared" si="316"/>
        <v>53</v>
      </c>
      <c r="AV223" s="101">
        <f t="shared" si="316"/>
        <v>520</v>
      </c>
      <c r="AW223" s="101">
        <f t="shared" si="316"/>
        <v>0</v>
      </c>
      <c r="AX223" s="101">
        <f t="shared" si="316"/>
        <v>313</v>
      </c>
      <c r="AY223" s="101">
        <f t="shared" si="316"/>
        <v>43</v>
      </c>
      <c r="AZ223" s="101">
        <f t="shared" si="316"/>
        <v>143</v>
      </c>
      <c r="BA223" s="101">
        <f t="shared" si="316"/>
        <v>21</v>
      </c>
      <c r="BB223" s="101">
        <f t="shared" si="316"/>
        <v>533</v>
      </c>
      <c r="BC223" s="101">
        <f t="shared" si="316"/>
        <v>0</v>
      </c>
      <c r="BD223" s="101">
        <f t="shared" si="316"/>
        <v>267</v>
      </c>
      <c r="BE223" s="101">
        <f t="shared" si="316"/>
        <v>0</v>
      </c>
      <c r="BF223" s="101">
        <f t="shared" si="316"/>
        <v>51</v>
      </c>
      <c r="BG223" s="101">
        <f t="shared" si="316"/>
        <v>80</v>
      </c>
      <c r="BH223" s="101">
        <f t="shared" si="316"/>
        <v>135</v>
      </c>
      <c r="BI223" s="101">
        <f t="shared" si="316"/>
        <v>158</v>
      </c>
      <c r="BJ223" s="101">
        <f t="shared" si="316"/>
        <v>4</v>
      </c>
      <c r="BK223" s="101">
        <f t="shared" si="316"/>
        <v>121</v>
      </c>
      <c r="BL223" s="101">
        <f t="shared" si="316"/>
        <v>33</v>
      </c>
      <c r="BM223" s="101">
        <f t="shared" si="316"/>
        <v>121</v>
      </c>
      <c r="BN223" s="101">
        <f t="shared" si="316"/>
        <v>121</v>
      </c>
      <c r="BO223" s="101">
        <f t="shared" si="316"/>
        <v>0</v>
      </c>
      <c r="BP223" s="101">
        <f t="shared" si="316"/>
        <v>257</v>
      </c>
      <c r="BQ223" s="101">
        <f t="shared" ref="BQ223:CB223" si="317">SUM(BQ224:BQ244)</f>
        <v>0</v>
      </c>
      <c r="BR223" s="101">
        <f t="shared" si="317"/>
        <v>138</v>
      </c>
      <c r="BS223" s="101">
        <f t="shared" si="317"/>
        <v>35</v>
      </c>
      <c r="BT223" s="101">
        <f t="shared" si="317"/>
        <v>84</v>
      </c>
      <c r="BU223" s="101">
        <f t="shared" si="317"/>
        <v>68</v>
      </c>
      <c r="BV223" s="101">
        <f t="shared" si="317"/>
        <v>0</v>
      </c>
      <c r="BW223" s="101">
        <f t="shared" si="317"/>
        <v>49</v>
      </c>
      <c r="BX223" s="101">
        <f t="shared" si="317"/>
        <v>19</v>
      </c>
      <c r="BY223" s="101">
        <f t="shared" si="317"/>
        <v>111</v>
      </c>
      <c r="BZ223" s="101">
        <f t="shared" si="317"/>
        <v>0</v>
      </c>
      <c r="CA223" s="101">
        <f t="shared" si="317"/>
        <v>96</v>
      </c>
      <c r="CB223" s="101">
        <f t="shared" si="317"/>
        <v>15</v>
      </c>
    </row>
    <row r="224" spans="1:80" ht="15.95" customHeight="1">
      <c r="A224" s="79">
        <v>12071</v>
      </c>
      <c r="B224" s="100" t="s">
        <v>218</v>
      </c>
      <c r="C224" s="101">
        <f t="shared" ref="C224:C244" si="318">+D224+G224+J224+O224+T224+Y224+AE224+AR224+AV224+BB224+BI224+BP224+BU224+BY224+BM224</f>
        <v>0</v>
      </c>
      <c r="D224" s="101">
        <f t="shared" ref="D224:D244" si="319">SUM(F224:F224)</f>
        <v>0</v>
      </c>
      <c r="E224" s="99">
        <v>0</v>
      </c>
      <c r="F224" s="99">
        <v>0</v>
      </c>
      <c r="G224" s="101">
        <f t="shared" ref="G224:G244" si="320">SUM(H224:I224)</f>
        <v>0</v>
      </c>
      <c r="H224" s="99">
        <v>0</v>
      </c>
      <c r="I224" s="99">
        <v>0</v>
      </c>
      <c r="J224" s="101">
        <f t="shared" ref="J224:J244" si="321">SUM(K224:N224)</f>
        <v>0</v>
      </c>
      <c r="K224" s="99">
        <v>0</v>
      </c>
      <c r="L224" s="99">
        <v>0</v>
      </c>
      <c r="M224" s="99">
        <v>0</v>
      </c>
      <c r="N224" s="99">
        <v>0</v>
      </c>
      <c r="O224" s="101">
        <f t="shared" ref="O224:O244" si="322">SUM(P224:S224)</f>
        <v>0</v>
      </c>
      <c r="P224" s="99">
        <v>0</v>
      </c>
      <c r="Q224" s="99">
        <v>0</v>
      </c>
      <c r="R224" s="99">
        <v>0</v>
      </c>
      <c r="S224" s="99">
        <v>0</v>
      </c>
      <c r="T224" s="101">
        <f t="shared" ref="T224:T244" si="323">SUM(U224:X224)</f>
        <v>0</v>
      </c>
      <c r="U224" s="99">
        <v>0</v>
      </c>
      <c r="V224" s="99">
        <v>0</v>
      </c>
      <c r="W224" s="99">
        <v>0</v>
      </c>
      <c r="X224" s="99">
        <v>0</v>
      </c>
      <c r="Y224" s="101">
        <f t="shared" ref="Y224:Y244" si="324">SUM(Z224:AD224)</f>
        <v>0</v>
      </c>
      <c r="Z224" s="99">
        <v>0</v>
      </c>
      <c r="AA224" s="99">
        <v>0</v>
      </c>
      <c r="AB224" s="99">
        <v>0</v>
      </c>
      <c r="AC224" s="99">
        <v>0</v>
      </c>
      <c r="AD224" s="99">
        <v>0</v>
      </c>
      <c r="AE224" s="101">
        <f t="shared" ref="AE224:AE244" si="325">SUM(AF224:AQ224)</f>
        <v>0</v>
      </c>
      <c r="AF224" s="99">
        <v>0</v>
      </c>
      <c r="AG224" s="99">
        <v>0</v>
      </c>
      <c r="AH224" s="99">
        <v>0</v>
      </c>
      <c r="AI224" s="99">
        <v>0</v>
      </c>
      <c r="AJ224" s="99">
        <v>0</v>
      </c>
      <c r="AK224" s="99">
        <v>0</v>
      </c>
      <c r="AL224" s="99">
        <v>0</v>
      </c>
      <c r="AM224" s="99">
        <v>0</v>
      </c>
      <c r="AN224" s="99">
        <v>0</v>
      </c>
      <c r="AO224" s="99">
        <v>0</v>
      </c>
      <c r="AP224" s="99">
        <v>0</v>
      </c>
      <c r="AQ224" s="99">
        <v>0</v>
      </c>
      <c r="AR224" s="101">
        <f t="shared" ref="AR224:AR244" si="326">SUM(AS224:AU224)</f>
        <v>0</v>
      </c>
      <c r="AS224" s="99">
        <v>0</v>
      </c>
      <c r="AT224" s="99">
        <v>0</v>
      </c>
      <c r="AU224" s="99">
        <v>0</v>
      </c>
      <c r="AV224" s="101">
        <f t="shared" ref="AV224:AV244" si="327">SUM(AW224:BA224)</f>
        <v>0</v>
      </c>
      <c r="AW224" s="99">
        <v>0</v>
      </c>
      <c r="AX224" s="99">
        <v>0</v>
      </c>
      <c r="AY224" s="99">
        <v>0</v>
      </c>
      <c r="AZ224" s="99">
        <v>0</v>
      </c>
      <c r="BA224" s="99">
        <v>0</v>
      </c>
      <c r="BB224" s="101">
        <f t="shared" ref="BB224:BB244" si="328">SUM(BC224:BH224)</f>
        <v>0</v>
      </c>
      <c r="BC224" s="99">
        <v>0</v>
      </c>
      <c r="BD224" s="99">
        <v>0</v>
      </c>
      <c r="BE224" s="99">
        <v>0</v>
      </c>
      <c r="BF224" s="99">
        <v>0</v>
      </c>
      <c r="BG224" s="99">
        <v>0</v>
      </c>
      <c r="BH224" s="99">
        <v>0</v>
      </c>
      <c r="BI224" s="101">
        <f t="shared" ref="BI224:BI244" si="329">SUM(BJ224:BL224)</f>
        <v>0</v>
      </c>
      <c r="BJ224" s="99">
        <v>0</v>
      </c>
      <c r="BK224" s="99" t="s">
        <v>767</v>
      </c>
      <c r="BL224" s="99">
        <v>0</v>
      </c>
      <c r="BM224" s="101">
        <f t="shared" ref="BM224:BM244" si="330">SUM(BN224:BO224)</f>
        <v>0</v>
      </c>
      <c r="BN224" s="99">
        <v>0</v>
      </c>
      <c r="BO224" s="99">
        <v>0</v>
      </c>
      <c r="BP224" s="101">
        <f t="shared" ref="BP224:BP244" si="331">SUM(BQ224:BT224)</f>
        <v>0</v>
      </c>
      <c r="BQ224" s="99">
        <v>0</v>
      </c>
      <c r="BR224" s="99">
        <v>0</v>
      </c>
      <c r="BS224" s="99">
        <v>0</v>
      </c>
      <c r="BT224" s="99">
        <v>0</v>
      </c>
      <c r="BU224" s="101">
        <f t="shared" ref="BU224:BU244" si="332">SUM(BV224:BX224)</f>
        <v>0</v>
      </c>
      <c r="BV224" s="99">
        <v>0</v>
      </c>
      <c r="BW224" s="99">
        <v>0</v>
      </c>
      <c r="BX224" s="99">
        <v>0</v>
      </c>
      <c r="BY224" s="101">
        <f t="shared" ref="BY224:BY244" si="333">SUM(BZ224:CB224)</f>
        <v>0</v>
      </c>
      <c r="BZ224" s="99">
        <v>0</v>
      </c>
      <c r="CA224" s="99">
        <v>0</v>
      </c>
      <c r="CB224" s="99">
        <v>0</v>
      </c>
    </row>
    <row r="225" spans="1:242" ht="22.5" customHeight="1">
      <c r="A225" s="90">
        <v>12072</v>
      </c>
      <c r="B225" s="283" t="s">
        <v>841</v>
      </c>
      <c r="C225" s="101">
        <f t="shared" si="318"/>
        <v>43</v>
      </c>
      <c r="D225" s="101">
        <f t="shared" si="319"/>
        <v>9</v>
      </c>
      <c r="E225" s="99" t="s">
        <v>767</v>
      </c>
      <c r="F225" s="99">
        <v>9</v>
      </c>
      <c r="G225" s="101">
        <f t="shared" si="320"/>
        <v>5</v>
      </c>
      <c r="H225" s="99" t="s">
        <v>767</v>
      </c>
      <c r="I225" s="99">
        <v>5</v>
      </c>
      <c r="J225" s="101">
        <f t="shared" si="321"/>
        <v>0</v>
      </c>
      <c r="K225" s="99">
        <v>0</v>
      </c>
      <c r="L225" s="99">
        <v>0</v>
      </c>
      <c r="M225" s="99">
        <v>0</v>
      </c>
      <c r="N225" s="99">
        <v>0</v>
      </c>
      <c r="O225" s="101">
        <f t="shared" si="322"/>
        <v>0</v>
      </c>
      <c r="P225" s="99">
        <v>0</v>
      </c>
      <c r="Q225" s="99" t="s">
        <v>767</v>
      </c>
      <c r="R225" s="99">
        <v>0</v>
      </c>
      <c r="S225" s="99">
        <v>0</v>
      </c>
      <c r="T225" s="101">
        <f t="shared" si="323"/>
        <v>0</v>
      </c>
      <c r="U225" s="99">
        <v>0</v>
      </c>
      <c r="V225" s="99">
        <v>0</v>
      </c>
      <c r="W225" s="99">
        <v>0</v>
      </c>
      <c r="X225" s="99" t="s">
        <v>767</v>
      </c>
      <c r="Y225" s="101">
        <f t="shared" si="324"/>
        <v>0</v>
      </c>
      <c r="Z225" s="99">
        <v>0</v>
      </c>
      <c r="AA225" s="99" t="s">
        <v>767</v>
      </c>
      <c r="AB225" s="99" t="s">
        <v>767</v>
      </c>
      <c r="AC225" s="99" t="s">
        <v>767</v>
      </c>
      <c r="AD225" s="99" t="s">
        <v>767</v>
      </c>
      <c r="AE225" s="101">
        <f t="shared" si="325"/>
        <v>24</v>
      </c>
      <c r="AF225" s="99">
        <v>0</v>
      </c>
      <c r="AG225" s="99">
        <v>4</v>
      </c>
      <c r="AH225" s="99">
        <v>9</v>
      </c>
      <c r="AI225" s="99">
        <v>5</v>
      </c>
      <c r="AJ225" s="99">
        <v>6</v>
      </c>
      <c r="AK225" s="99">
        <v>0</v>
      </c>
      <c r="AL225" s="99" t="s">
        <v>767</v>
      </c>
      <c r="AM225" s="99">
        <v>0</v>
      </c>
      <c r="AN225" s="99" t="s">
        <v>767</v>
      </c>
      <c r="AO225" s="99">
        <v>0</v>
      </c>
      <c r="AP225" s="99" t="s">
        <v>767</v>
      </c>
      <c r="AQ225" s="99">
        <v>0</v>
      </c>
      <c r="AR225" s="101">
        <f t="shared" si="326"/>
        <v>0</v>
      </c>
      <c r="AS225" s="99">
        <v>0</v>
      </c>
      <c r="AT225" s="99">
        <v>0</v>
      </c>
      <c r="AU225" s="99">
        <v>0</v>
      </c>
      <c r="AV225" s="101">
        <f t="shared" si="327"/>
        <v>0</v>
      </c>
      <c r="AW225" s="99">
        <v>0</v>
      </c>
      <c r="AX225" s="99" t="s">
        <v>767</v>
      </c>
      <c r="AY225" s="99">
        <v>0</v>
      </c>
      <c r="AZ225" s="99" t="s">
        <v>767</v>
      </c>
      <c r="BA225" s="99">
        <v>0</v>
      </c>
      <c r="BB225" s="101">
        <f t="shared" si="328"/>
        <v>5</v>
      </c>
      <c r="BC225" s="99">
        <v>0</v>
      </c>
      <c r="BD225" s="99" t="s">
        <v>767</v>
      </c>
      <c r="BE225" s="99">
        <v>0</v>
      </c>
      <c r="BF225" s="99">
        <v>0</v>
      </c>
      <c r="BG225" s="99">
        <v>5</v>
      </c>
      <c r="BH225" s="99" t="s">
        <v>767</v>
      </c>
      <c r="BI225" s="101">
        <f t="shared" si="329"/>
        <v>0</v>
      </c>
      <c r="BJ225" s="99">
        <v>0</v>
      </c>
      <c r="BK225" s="99" t="s">
        <v>767</v>
      </c>
      <c r="BL225" s="99">
        <v>0</v>
      </c>
      <c r="BM225" s="101">
        <f t="shared" si="330"/>
        <v>0</v>
      </c>
      <c r="BN225" s="99" t="s">
        <v>767</v>
      </c>
      <c r="BO225" s="99">
        <v>0</v>
      </c>
      <c r="BP225" s="101">
        <f t="shared" si="331"/>
        <v>0</v>
      </c>
      <c r="BQ225" s="99">
        <v>0</v>
      </c>
      <c r="BR225" s="99">
        <v>0</v>
      </c>
      <c r="BS225" s="99">
        <v>0</v>
      </c>
      <c r="BT225" s="99">
        <v>0</v>
      </c>
      <c r="BU225" s="101">
        <f t="shared" si="332"/>
        <v>0</v>
      </c>
      <c r="BV225" s="99">
        <v>0</v>
      </c>
      <c r="BW225" s="99">
        <v>0</v>
      </c>
      <c r="BX225" s="99">
        <v>0</v>
      </c>
      <c r="BY225" s="101">
        <f t="shared" si="333"/>
        <v>0</v>
      </c>
      <c r="BZ225" s="99">
        <v>0</v>
      </c>
      <c r="CA225" s="99">
        <v>0</v>
      </c>
      <c r="CB225" s="99">
        <v>0</v>
      </c>
    </row>
    <row r="226" spans="1:242" ht="15.95" customHeight="1">
      <c r="A226" s="90">
        <v>12073</v>
      </c>
      <c r="B226" s="80" t="s">
        <v>555</v>
      </c>
      <c r="C226" s="101">
        <f t="shared" si="318"/>
        <v>0</v>
      </c>
      <c r="D226" s="101">
        <f t="shared" si="319"/>
        <v>0</v>
      </c>
      <c r="E226" s="99" t="s">
        <v>767</v>
      </c>
      <c r="F226" s="99" t="s">
        <v>767</v>
      </c>
      <c r="G226" s="101">
        <f t="shared" si="320"/>
        <v>0</v>
      </c>
      <c r="H226" s="99">
        <v>0</v>
      </c>
      <c r="I226" s="99">
        <v>0</v>
      </c>
      <c r="J226" s="101">
        <f t="shared" si="321"/>
        <v>0</v>
      </c>
      <c r="K226" s="99">
        <v>0</v>
      </c>
      <c r="L226" s="99">
        <v>0</v>
      </c>
      <c r="M226" s="99" t="s">
        <v>767</v>
      </c>
      <c r="N226" s="99">
        <v>0</v>
      </c>
      <c r="O226" s="101">
        <f t="shared" si="322"/>
        <v>0</v>
      </c>
      <c r="P226" s="99">
        <v>0</v>
      </c>
      <c r="Q226" s="99">
        <v>0</v>
      </c>
      <c r="R226" s="99">
        <v>0</v>
      </c>
      <c r="S226" s="99">
        <v>0</v>
      </c>
      <c r="T226" s="101">
        <f t="shared" si="323"/>
        <v>0</v>
      </c>
      <c r="U226" s="99">
        <v>0</v>
      </c>
      <c r="V226" s="99" t="s">
        <v>767</v>
      </c>
      <c r="W226" s="99">
        <v>0</v>
      </c>
      <c r="X226" s="99" t="s">
        <v>767</v>
      </c>
      <c r="Y226" s="101">
        <f t="shared" si="324"/>
        <v>0</v>
      </c>
      <c r="Z226" s="99">
        <v>0</v>
      </c>
      <c r="AA226" s="99">
        <v>0</v>
      </c>
      <c r="AB226" s="99" t="s">
        <v>767</v>
      </c>
      <c r="AC226" s="99">
        <v>0</v>
      </c>
      <c r="AD226" s="99" t="s">
        <v>767</v>
      </c>
      <c r="AE226" s="101">
        <f t="shared" si="325"/>
        <v>0</v>
      </c>
      <c r="AF226" s="99">
        <v>0</v>
      </c>
      <c r="AG226" s="99" t="s">
        <v>767</v>
      </c>
      <c r="AH226" s="99" t="s">
        <v>767</v>
      </c>
      <c r="AI226" s="99" t="s">
        <v>767</v>
      </c>
      <c r="AJ226" s="99" t="s">
        <v>767</v>
      </c>
      <c r="AK226" s="99">
        <v>0</v>
      </c>
      <c r="AL226" s="99">
        <v>0</v>
      </c>
      <c r="AM226" s="99">
        <v>0</v>
      </c>
      <c r="AN226" s="99">
        <v>0</v>
      </c>
      <c r="AO226" s="99" t="s">
        <v>767</v>
      </c>
      <c r="AP226" s="99">
        <v>0</v>
      </c>
      <c r="AQ226" s="99">
        <v>0</v>
      </c>
      <c r="AR226" s="101">
        <f t="shared" si="326"/>
        <v>0</v>
      </c>
      <c r="AS226" s="99">
        <v>0</v>
      </c>
      <c r="AT226" s="99" t="s">
        <v>767</v>
      </c>
      <c r="AU226" s="99">
        <v>0</v>
      </c>
      <c r="AV226" s="101">
        <f t="shared" si="327"/>
        <v>0</v>
      </c>
      <c r="AW226" s="99">
        <v>0</v>
      </c>
      <c r="AX226" s="99">
        <v>0</v>
      </c>
      <c r="AY226" s="99">
        <v>0</v>
      </c>
      <c r="AZ226" s="99">
        <v>0</v>
      </c>
      <c r="BA226" s="99">
        <v>0</v>
      </c>
      <c r="BB226" s="101">
        <f t="shared" si="328"/>
        <v>0</v>
      </c>
      <c r="BC226" s="99">
        <v>0</v>
      </c>
      <c r="BD226" s="99" t="s">
        <v>767</v>
      </c>
      <c r="BE226" s="99">
        <v>0</v>
      </c>
      <c r="BF226" s="99" t="s">
        <v>767</v>
      </c>
      <c r="BG226" s="99">
        <v>0</v>
      </c>
      <c r="BH226" s="99">
        <v>0</v>
      </c>
      <c r="BI226" s="101">
        <f t="shared" si="329"/>
        <v>0</v>
      </c>
      <c r="BJ226" s="99">
        <v>0</v>
      </c>
      <c r="BK226" s="99">
        <v>0</v>
      </c>
      <c r="BL226" s="99">
        <v>0</v>
      </c>
      <c r="BM226" s="101">
        <f t="shared" si="330"/>
        <v>0</v>
      </c>
      <c r="BN226" s="99">
        <v>0</v>
      </c>
      <c r="BO226" s="99">
        <v>0</v>
      </c>
      <c r="BP226" s="101">
        <f t="shared" si="331"/>
        <v>0</v>
      </c>
      <c r="BQ226" s="99">
        <v>0</v>
      </c>
      <c r="BR226" s="99" t="s">
        <v>767</v>
      </c>
      <c r="BS226" s="99">
        <v>0</v>
      </c>
      <c r="BT226" s="99">
        <v>0</v>
      </c>
      <c r="BU226" s="101">
        <f t="shared" si="332"/>
        <v>0</v>
      </c>
      <c r="BV226" s="99">
        <v>0</v>
      </c>
      <c r="BW226" s="99">
        <v>0</v>
      </c>
      <c r="BX226" s="99">
        <v>0</v>
      </c>
      <c r="BY226" s="101">
        <f t="shared" si="333"/>
        <v>0</v>
      </c>
      <c r="BZ226" s="99">
        <v>0</v>
      </c>
      <c r="CA226" s="99">
        <v>0</v>
      </c>
      <c r="CB226" s="99">
        <v>0</v>
      </c>
    </row>
    <row r="227" spans="1:242" ht="15.95" customHeight="1">
      <c r="A227" s="90">
        <v>12074</v>
      </c>
      <c r="B227" s="77" t="s">
        <v>389</v>
      </c>
      <c r="C227" s="101">
        <f t="shared" si="318"/>
        <v>378</v>
      </c>
      <c r="D227" s="101">
        <f t="shared" si="319"/>
        <v>14</v>
      </c>
      <c r="E227" s="99">
        <v>18</v>
      </c>
      <c r="F227" s="99">
        <v>14</v>
      </c>
      <c r="G227" s="101">
        <f t="shared" si="320"/>
        <v>73</v>
      </c>
      <c r="H227" s="99">
        <v>10</v>
      </c>
      <c r="I227" s="99">
        <v>63</v>
      </c>
      <c r="J227" s="101">
        <f t="shared" si="321"/>
        <v>29</v>
      </c>
      <c r="K227" s="99">
        <v>0</v>
      </c>
      <c r="L227" s="99">
        <v>14</v>
      </c>
      <c r="M227" s="99">
        <v>9</v>
      </c>
      <c r="N227" s="99">
        <v>6</v>
      </c>
      <c r="O227" s="101">
        <f t="shared" si="322"/>
        <v>7</v>
      </c>
      <c r="P227" s="99">
        <v>0</v>
      </c>
      <c r="Q227" s="99">
        <v>7</v>
      </c>
      <c r="R227" s="99">
        <v>0</v>
      </c>
      <c r="S227" s="99" t="s">
        <v>767</v>
      </c>
      <c r="T227" s="101">
        <f t="shared" si="323"/>
        <v>0</v>
      </c>
      <c r="U227" s="99">
        <v>0</v>
      </c>
      <c r="V227" s="99" t="s">
        <v>767</v>
      </c>
      <c r="W227" s="99" t="s">
        <v>767</v>
      </c>
      <c r="X227" s="99" t="s">
        <v>767</v>
      </c>
      <c r="Y227" s="101">
        <f t="shared" si="324"/>
        <v>46</v>
      </c>
      <c r="Z227" s="99">
        <v>0</v>
      </c>
      <c r="AA227" s="99">
        <v>5</v>
      </c>
      <c r="AB227" s="99">
        <v>22</v>
      </c>
      <c r="AC227" s="99">
        <v>9</v>
      </c>
      <c r="AD227" s="99">
        <v>10</v>
      </c>
      <c r="AE227" s="101">
        <f t="shared" si="325"/>
        <v>81</v>
      </c>
      <c r="AF227" s="99">
        <v>0</v>
      </c>
      <c r="AG227" s="99">
        <v>26</v>
      </c>
      <c r="AH227" s="99">
        <v>13</v>
      </c>
      <c r="AI227" s="99">
        <v>9</v>
      </c>
      <c r="AJ227" s="99">
        <v>20</v>
      </c>
      <c r="AK227" s="99">
        <v>0</v>
      </c>
      <c r="AL227" s="99">
        <v>7</v>
      </c>
      <c r="AM227" s="99">
        <v>0</v>
      </c>
      <c r="AN227" s="99" t="s">
        <v>767</v>
      </c>
      <c r="AO227" s="99" t="s">
        <v>767</v>
      </c>
      <c r="AP227" s="99">
        <v>6</v>
      </c>
      <c r="AQ227" s="99">
        <v>0</v>
      </c>
      <c r="AR227" s="101">
        <f t="shared" si="326"/>
        <v>20</v>
      </c>
      <c r="AS227" s="99">
        <v>0</v>
      </c>
      <c r="AT227" s="99">
        <v>9</v>
      </c>
      <c r="AU227" s="99">
        <v>11</v>
      </c>
      <c r="AV227" s="101">
        <f t="shared" si="327"/>
        <v>18</v>
      </c>
      <c r="AW227" s="99">
        <v>0</v>
      </c>
      <c r="AX227" s="99">
        <v>6</v>
      </c>
      <c r="AY227" s="99">
        <v>12</v>
      </c>
      <c r="AZ227" s="99" t="s">
        <v>767</v>
      </c>
      <c r="BA227" s="99">
        <v>0</v>
      </c>
      <c r="BB227" s="101">
        <f t="shared" si="328"/>
        <v>34</v>
      </c>
      <c r="BC227" s="99">
        <v>0</v>
      </c>
      <c r="BD227" s="99">
        <v>23</v>
      </c>
      <c r="BE227" s="99">
        <v>0</v>
      </c>
      <c r="BF227" s="99" t="s">
        <v>767</v>
      </c>
      <c r="BG227" s="99">
        <v>5</v>
      </c>
      <c r="BH227" s="99">
        <v>6</v>
      </c>
      <c r="BI227" s="101">
        <f t="shared" si="329"/>
        <v>26</v>
      </c>
      <c r="BJ227" s="99" t="s">
        <v>767</v>
      </c>
      <c r="BK227" s="99">
        <v>20</v>
      </c>
      <c r="BL227" s="99">
        <v>6</v>
      </c>
      <c r="BM227" s="101">
        <f t="shared" si="330"/>
        <v>9</v>
      </c>
      <c r="BN227" s="99">
        <v>9</v>
      </c>
      <c r="BO227" s="99">
        <v>0</v>
      </c>
      <c r="BP227" s="101">
        <f t="shared" si="331"/>
        <v>16</v>
      </c>
      <c r="BQ227" s="99">
        <v>0</v>
      </c>
      <c r="BR227" s="99">
        <v>10</v>
      </c>
      <c r="BS227" s="99" t="s">
        <v>767</v>
      </c>
      <c r="BT227" s="99">
        <v>6</v>
      </c>
      <c r="BU227" s="101">
        <f t="shared" si="332"/>
        <v>0</v>
      </c>
      <c r="BV227" s="99">
        <v>0</v>
      </c>
      <c r="BW227" s="99" t="s">
        <v>767</v>
      </c>
      <c r="BX227" s="99">
        <v>0</v>
      </c>
      <c r="BY227" s="101">
        <f t="shared" si="333"/>
        <v>5</v>
      </c>
      <c r="BZ227" s="99">
        <v>0</v>
      </c>
      <c r="CA227" s="99">
        <v>5</v>
      </c>
      <c r="CB227" s="99" t="s">
        <v>767</v>
      </c>
      <c r="CC227" s="146"/>
      <c r="CD227" s="146"/>
    </row>
    <row r="228" spans="1:242" ht="15.95" customHeight="1">
      <c r="A228" s="90">
        <v>12077</v>
      </c>
      <c r="B228" s="80" t="s">
        <v>227</v>
      </c>
      <c r="C228" s="101">
        <f t="shared" si="318"/>
        <v>4</v>
      </c>
      <c r="D228" s="101">
        <f t="shared" si="319"/>
        <v>0</v>
      </c>
      <c r="E228" s="99">
        <v>0</v>
      </c>
      <c r="F228" s="99" t="s">
        <v>767</v>
      </c>
      <c r="G228" s="101">
        <f t="shared" si="320"/>
        <v>0</v>
      </c>
      <c r="H228" s="99">
        <v>0</v>
      </c>
      <c r="I228" s="99">
        <v>0</v>
      </c>
      <c r="J228" s="101">
        <f t="shared" si="321"/>
        <v>0</v>
      </c>
      <c r="K228" s="99">
        <v>0</v>
      </c>
      <c r="L228" s="99">
        <v>0</v>
      </c>
      <c r="M228" s="99">
        <v>0</v>
      </c>
      <c r="N228" s="99">
        <v>0</v>
      </c>
      <c r="O228" s="101">
        <f t="shared" si="322"/>
        <v>0</v>
      </c>
      <c r="P228" s="99">
        <v>0</v>
      </c>
      <c r="Q228" s="99">
        <v>0</v>
      </c>
      <c r="R228" s="99">
        <v>0</v>
      </c>
      <c r="S228" s="99">
        <v>0</v>
      </c>
      <c r="T228" s="101">
        <f t="shared" si="323"/>
        <v>0</v>
      </c>
      <c r="U228" s="99">
        <v>0</v>
      </c>
      <c r="V228" s="99">
        <v>0</v>
      </c>
      <c r="W228" s="99">
        <v>0</v>
      </c>
      <c r="X228" s="99">
        <v>0</v>
      </c>
      <c r="Y228" s="101">
        <f t="shared" si="324"/>
        <v>0</v>
      </c>
      <c r="Z228" s="99">
        <v>0</v>
      </c>
      <c r="AA228" s="99">
        <v>0</v>
      </c>
      <c r="AB228" s="99">
        <v>0</v>
      </c>
      <c r="AC228" s="99" t="s">
        <v>767</v>
      </c>
      <c r="AD228" s="99" t="s">
        <v>767</v>
      </c>
      <c r="AE228" s="101">
        <f t="shared" si="325"/>
        <v>0</v>
      </c>
      <c r="AF228" s="99">
        <v>0</v>
      </c>
      <c r="AG228" s="99" t="s">
        <v>767</v>
      </c>
      <c r="AH228" s="99">
        <v>0</v>
      </c>
      <c r="AI228" s="99" t="s">
        <v>767</v>
      </c>
      <c r="AJ228" s="99">
        <v>0</v>
      </c>
      <c r="AK228" s="99">
        <v>0</v>
      </c>
      <c r="AL228" s="99">
        <v>0</v>
      </c>
      <c r="AM228" s="99">
        <v>0</v>
      </c>
      <c r="AN228" s="99">
        <v>0</v>
      </c>
      <c r="AO228" s="99">
        <v>0</v>
      </c>
      <c r="AP228" s="99" t="s">
        <v>767</v>
      </c>
      <c r="AQ228" s="99">
        <v>0</v>
      </c>
      <c r="AR228" s="101">
        <f t="shared" si="326"/>
        <v>0</v>
      </c>
      <c r="AS228" s="99">
        <v>0</v>
      </c>
      <c r="AT228" s="99" t="s">
        <v>767</v>
      </c>
      <c r="AU228" s="99" t="s">
        <v>767</v>
      </c>
      <c r="AV228" s="101">
        <f t="shared" si="327"/>
        <v>0</v>
      </c>
      <c r="AW228" s="99">
        <v>0</v>
      </c>
      <c r="AX228" s="99">
        <v>0</v>
      </c>
      <c r="AY228" s="99">
        <v>0</v>
      </c>
      <c r="AZ228" s="99" t="s">
        <v>767</v>
      </c>
      <c r="BA228" s="99">
        <v>0</v>
      </c>
      <c r="BB228" s="101">
        <f t="shared" si="328"/>
        <v>0</v>
      </c>
      <c r="BC228" s="99">
        <v>0</v>
      </c>
      <c r="BD228" s="99">
        <v>0</v>
      </c>
      <c r="BE228" s="99">
        <v>0</v>
      </c>
      <c r="BF228" s="99">
        <v>0</v>
      </c>
      <c r="BG228" s="99">
        <v>0</v>
      </c>
      <c r="BH228" s="99">
        <v>0</v>
      </c>
      <c r="BI228" s="101">
        <f t="shared" si="329"/>
        <v>0</v>
      </c>
      <c r="BJ228" s="99">
        <v>0</v>
      </c>
      <c r="BK228" s="99" t="s">
        <v>767</v>
      </c>
      <c r="BL228" s="99" t="s">
        <v>767</v>
      </c>
      <c r="BM228" s="101">
        <f t="shared" si="330"/>
        <v>0</v>
      </c>
      <c r="BN228" s="99">
        <v>0</v>
      </c>
      <c r="BO228" s="99">
        <v>0</v>
      </c>
      <c r="BP228" s="101">
        <f t="shared" si="331"/>
        <v>0</v>
      </c>
      <c r="BQ228" s="99">
        <v>0</v>
      </c>
      <c r="BR228" s="99" t="s">
        <v>767</v>
      </c>
      <c r="BS228" s="99">
        <v>0</v>
      </c>
      <c r="BT228" s="99">
        <v>0</v>
      </c>
      <c r="BU228" s="101">
        <f t="shared" si="332"/>
        <v>0</v>
      </c>
      <c r="BV228" s="99">
        <v>0</v>
      </c>
      <c r="BW228" s="99">
        <v>0</v>
      </c>
      <c r="BX228" s="99">
        <v>0</v>
      </c>
      <c r="BY228" s="101">
        <f t="shared" si="333"/>
        <v>4</v>
      </c>
      <c r="BZ228" s="99">
        <v>0</v>
      </c>
      <c r="CA228" s="99">
        <v>4</v>
      </c>
      <c r="CB228" s="99">
        <v>0</v>
      </c>
      <c r="CE228" s="146"/>
      <c r="CF228" s="146"/>
      <c r="CG228" s="146"/>
      <c r="CH228" s="146"/>
      <c r="CI228" s="146"/>
    </row>
    <row r="229" spans="1:242" ht="26.25" customHeight="1">
      <c r="A229" s="90">
        <v>12078</v>
      </c>
      <c r="B229" s="77" t="s">
        <v>436</v>
      </c>
      <c r="C229" s="101">
        <f t="shared" si="318"/>
        <v>651</v>
      </c>
      <c r="D229" s="101">
        <f t="shared" si="319"/>
        <v>37</v>
      </c>
      <c r="E229" s="99">
        <v>11</v>
      </c>
      <c r="F229" s="99">
        <v>37</v>
      </c>
      <c r="G229" s="101">
        <f t="shared" si="320"/>
        <v>13</v>
      </c>
      <c r="H229" s="99" t="s">
        <v>767</v>
      </c>
      <c r="I229" s="99">
        <v>13</v>
      </c>
      <c r="J229" s="101">
        <f t="shared" si="321"/>
        <v>50</v>
      </c>
      <c r="K229" s="99">
        <v>0</v>
      </c>
      <c r="L229" s="99">
        <v>42</v>
      </c>
      <c r="M229" s="99" t="s">
        <v>767</v>
      </c>
      <c r="N229" s="99">
        <v>8</v>
      </c>
      <c r="O229" s="101">
        <f t="shared" si="322"/>
        <v>38</v>
      </c>
      <c r="P229" s="99">
        <v>0</v>
      </c>
      <c r="Q229" s="99">
        <v>23</v>
      </c>
      <c r="R229" s="99">
        <v>9</v>
      </c>
      <c r="S229" s="99">
        <v>6</v>
      </c>
      <c r="T229" s="101">
        <f t="shared" si="323"/>
        <v>34</v>
      </c>
      <c r="U229" s="99">
        <v>0</v>
      </c>
      <c r="V229" s="99">
        <v>14</v>
      </c>
      <c r="W229" s="99">
        <v>20</v>
      </c>
      <c r="X229" s="99" t="s">
        <v>767</v>
      </c>
      <c r="Y229" s="101">
        <f t="shared" si="324"/>
        <v>55</v>
      </c>
      <c r="Z229" s="99">
        <v>0</v>
      </c>
      <c r="AA229" s="99">
        <v>6</v>
      </c>
      <c r="AB229" s="99">
        <v>10</v>
      </c>
      <c r="AC229" s="99">
        <v>19</v>
      </c>
      <c r="AD229" s="99">
        <v>20</v>
      </c>
      <c r="AE229" s="101">
        <f t="shared" si="325"/>
        <v>171</v>
      </c>
      <c r="AF229" s="99">
        <v>0</v>
      </c>
      <c r="AG229" s="99">
        <v>50</v>
      </c>
      <c r="AH229" s="99">
        <v>36</v>
      </c>
      <c r="AI229" s="99">
        <v>19</v>
      </c>
      <c r="AJ229" s="99">
        <v>27</v>
      </c>
      <c r="AK229" s="99" t="s">
        <v>767</v>
      </c>
      <c r="AL229" s="99">
        <v>32</v>
      </c>
      <c r="AM229" s="99">
        <v>7</v>
      </c>
      <c r="AN229" s="99" t="s">
        <v>767</v>
      </c>
      <c r="AO229" s="99" t="s">
        <v>767</v>
      </c>
      <c r="AP229" s="99" t="s">
        <v>767</v>
      </c>
      <c r="AQ229" s="99">
        <v>0</v>
      </c>
      <c r="AR229" s="101">
        <f t="shared" si="326"/>
        <v>21</v>
      </c>
      <c r="AS229" s="99" t="s">
        <v>767</v>
      </c>
      <c r="AT229" s="99">
        <v>7</v>
      </c>
      <c r="AU229" s="99">
        <v>14</v>
      </c>
      <c r="AV229" s="101">
        <f t="shared" si="327"/>
        <v>28</v>
      </c>
      <c r="AW229" s="99">
        <v>0</v>
      </c>
      <c r="AX229" s="99">
        <v>6</v>
      </c>
      <c r="AY229" s="99">
        <v>4</v>
      </c>
      <c r="AZ229" s="99">
        <v>13</v>
      </c>
      <c r="BA229" s="99">
        <v>5</v>
      </c>
      <c r="BB229" s="101">
        <f t="shared" si="328"/>
        <v>83</v>
      </c>
      <c r="BC229" s="99">
        <v>0</v>
      </c>
      <c r="BD229" s="99">
        <v>48</v>
      </c>
      <c r="BE229" s="99">
        <v>0</v>
      </c>
      <c r="BF229" s="99">
        <v>20</v>
      </c>
      <c r="BG229" s="99">
        <v>6</v>
      </c>
      <c r="BH229" s="99">
        <v>9</v>
      </c>
      <c r="BI229" s="101">
        <f t="shared" si="329"/>
        <v>17</v>
      </c>
      <c r="BJ229" s="99" t="s">
        <v>767</v>
      </c>
      <c r="BK229" s="99">
        <v>13</v>
      </c>
      <c r="BL229" s="99">
        <v>4</v>
      </c>
      <c r="BM229" s="101">
        <f t="shared" si="330"/>
        <v>56</v>
      </c>
      <c r="BN229" s="99">
        <v>56</v>
      </c>
      <c r="BO229" s="99">
        <v>0</v>
      </c>
      <c r="BP229" s="101">
        <f t="shared" si="331"/>
        <v>36</v>
      </c>
      <c r="BQ229" s="99" t="s">
        <v>767</v>
      </c>
      <c r="BR229" s="99">
        <v>8</v>
      </c>
      <c r="BS229" s="99">
        <v>5</v>
      </c>
      <c r="BT229" s="99">
        <v>23</v>
      </c>
      <c r="BU229" s="101">
        <f t="shared" si="332"/>
        <v>0</v>
      </c>
      <c r="BV229" s="99">
        <v>0</v>
      </c>
      <c r="BW229" s="99" t="s">
        <v>767</v>
      </c>
      <c r="BX229" s="99" t="s">
        <v>767</v>
      </c>
      <c r="BY229" s="101">
        <f t="shared" si="333"/>
        <v>12</v>
      </c>
      <c r="BZ229" s="99">
        <v>0</v>
      </c>
      <c r="CA229" s="99">
        <v>8</v>
      </c>
      <c r="CB229" s="99">
        <v>4</v>
      </c>
    </row>
    <row r="230" spans="1:242" ht="23.25" customHeight="1">
      <c r="A230" s="90">
        <v>12079</v>
      </c>
      <c r="B230" s="77" t="s">
        <v>276</v>
      </c>
      <c r="C230" s="101">
        <f t="shared" si="318"/>
        <v>4</v>
      </c>
      <c r="D230" s="101">
        <f t="shared" si="319"/>
        <v>0</v>
      </c>
      <c r="E230" s="99">
        <v>0</v>
      </c>
      <c r="F230" s="99">
        <v>0</v>
      </c>
      <c r="G230" s="101">
        <f t="shared" si="320"/>
        <v>0</v>
      </c>
      <c r="H230" s="99">
        <v>0</v>
      </c>
      <c r="I230" s="99" t="s">
        <v>767</v>
      </c>
      <c r="J230" s="101">
        <f t="shared" si="321"/>
        <v>0</v>
      </c>
      <c r="K230" s="99">
        <v>0</v>
      </c>
      <c r="L230" s="99">
        <v>0</v>
      </c>
      <c r="M230" s="99">
        <v>0</v>
      </c>
      <c r="N230" s="99">
        <v>0</v>
      </c>
      <c r="O230" s="101">
        <f t="shared" si="322"/>
        <v>4</v>
      </c>
      <c r="P230" s="99">
        <v>0</v>
      </c>
      <c r="Q230" s="99">
        <v>4</v>
      </c>
      <c r="R230" s="99">
        <v>0</v>
      </c>
      <c r="S230" s="99">
        <v>0</v>
      </c>
      <c r="T230" s="101">
        <f t="shared" si="323"/>
        <v>0</v>
      </c>
      <c r="U230" s="99">
        <v>0</v>
      </c>
      <c r="V230" s="99">
        <v>0</v>
      </c>
      <c r="W230" s="99">
        <v>0</v>
      </c>
      <c r="X230" s="99">
        <v>0</v>
      </c>
      <c r="Y230" s="101">
        <f t="shared" si="324"/>
        <v>0</v>
      </c>
      <c r="Z230" s="99">
        <v>0</v>
      </c>
      <c r="AA230" s="99">
        <v>0</v>
      </c>
      <c r="AB230" s="99">
        <v>0</v>
      </c>
      <c r="AC230" s="99" t="s">
        <v>767</v>
      </c>
      <c r="AD230" s="99">
        <v>0</v>
      </c>
      <c r="AE230" s="101">
        <f t="shared" si="325"/>
        <v>0</v>
      </c>
      <c r="AF230" s="99">
        <v>0</v>
      </c>
      <c r="AG230" s="99" t="s">
        <v>767</v>
      </c>
      <c r="AH230" s="99">
        <v>0</v>
      </c>
      <c r="AI230" s="99" t="s">
        <v>767</v>
      </c>
      <c r="AJ230" s="99">
        <v>0</v>
      </c>
      <c r="AK230" s="99">
        <v>0</v>
      </c>
      <c r="AL230" s="99">
        <v>0</v>
      </c>
      <c r="AM230" s="99" t="s">
        <v>767</v>
      </c>
      <c r="AN230" s="99">
        <v>0</v>
      </c>
      <c r="AO230" s="99">
        <v>0</v>
      </c>
      <c r="AP230" s="99">
        <v>0</v>
      </c>
      <c r="AQ230" s="99">
        <v>0</v>
      </c>
      <c r="AR230" s="101">
        <f t="shared" si="326"/>
        <v>0</v>
      </c>
      <c r="AS230" s="99">
        <v>0</v>
      </c>
      <c r="AT230" s="99">
        <v>0</v>
      </c>
      <c r="AU230" s="99">
        <v>0</v>
      </c>
      <c r="AV230" s="101">
        <f t="shared" si="327"/>
        <v>0</v>
      </c>
      <c r="AW230" s="99">
        <v>0</v>
      </c>
      <c r="AX230" s="99" t="s">
        <v>767</v>
      </c>
      <c r="AY230" s="99">
        <v>0</v>
      </c>
      <c r="AZ230" s="99">
        <v>0</v>
      </c>
      <c r="BA230" s="99">
        <v>0</v>
      </c>
      <c r="BB230" s="101">
        <f t="shared" si="328"/>
        <v>0</v>
      </c>
      <c r="BC230" s="99">
        <v>0</v>
      </c>
      <c r="BD230" s="99" t="s">
        <v>767</v>
      </c>
      <c r="BE230" s="99">
        <v>0</v>
      </c>
      <c r="BF230" s="99">
        <v>0</v>
      </c>
      <c r="BG230" s="99">
        <v>0</v>
      </c>
      <c r="BH230" s="99">
        <v>0</v>
      </c>
      <c r="BI230" s="101">
        <f t="shared" si="329"/>
        <v>0</v>
      </c>
      <c r="BJ230" s="99">
        <v>0</v>
      </c>
      <c r="BK230" s="99" t="s">
        <v>767</v>
      </c>
      <c r="BL230" s="99">
        <v>0</v>
      </c>
      <c r="BM230" s="101">
        <f t="shared" si="330"/>
        <v>0</v>
      </c>
      <c r="BN230" s="99">
        <v>0</v>
      </c>
      <c r="BO230" s="99">
        <v>0</v>
      </c>
      <c r="BP230" s="101">
        <f t="shared" si="331"/>
        <v>0</v>
      </c>
      <c r="BQ230" s="99">
        <v>0</v>
      </c>
      <c r="BR230" s="99" t="s">
        <v>767</v>
      </c>
      <c r="BS230" s="99">
        <v>0</v>
      </c>
      <c r="BT230" s="99" t="s">
        <v>767</v>
      </c>
      <c r="BU230" s="101">
        <f t="shared" si="332"/>
        <v>0</v>
      </c>
      <c r="BV230" s="99">
        <v>0</v>
      </c>
      <c r="BW230" s="99">
        <v>0</v>
      </c>
      <c r="BX230" s="99">
        <v>0</v>
      </c>
      <c r="BY230" s="101">
        <f t="shared" si="333"/>
        <v>0</v>
      </c>
      <c r="BZ230" s="99">
        <v>0</v>
      </c>
      <c r="CA230" s="99" t="s">
        <v>767</v>
      </c>
      <c r="CB230" s="99">
        <v>0</v>
      </c>
      <c r="CC230" s="146"/>
      <c r="CD230" s="146"/>
      <c r="CJ230" s="146"/>
      <c r="CK230" s="146"/>
      <c r="CL230" s="146"/>
      <c r="CM230" s="146"/>
    </row>
    <row r="231" spans="1:242" ht="15.95" customHeight="1">
      <c r="A231" s="90">
        <v>12080</v>
      </c>
      <c r="B231" s="77" t="s">
        <v>277</v>
      </c>
      <c r="C231" s="101">
        <f t="shared" si="318"/>
        <v>0</v>
      </c>
      <c r="D231" s="101">
        <f t="shared" si="319"/>
        <v>0</v>
      </c>
      <c r="E231" s="99">
        <v>0</v>
      </c>
      <c r="F231" s="99">
        <v>0</v>
      </c>
      <c r="G231" s="101">
        <f t="shared" si="320"/>
        <v>0</v>
      </c>
      <c r="H231" s="99">
        <v>0</v>
      </c>
      <c r="I231" s="99">
        <v>0</v>
      </c>
      <c r="J231" s="101">
        <f t="shared" si="321"/>
        <v>0</v>
      </c>
      <c r="K231" s="99">
        <v>0</v>
      </c>
      <c r="L231" s="99">
        <v>0</v>
      </c>
      <c r="M231" s="99">
        <v>0</v>
      </c>
      <c r="N231" s="99">
        <v>0</v>
      </c>
      <c r="O231" s="101">
        <f t="shared" si="322"/>
        <v>0</v>
      </c>
      <c r="P231" s="99">
        <v>0</v>
      </c>
      <c r="Q231" s="99">
        <v>0</v>
      </c>
      <c r="R231" s="99">
        <v>0</v>
      </c>
      <c r="S231" s="99">
        <v>0</v>
      </c>
      <c r="T231" s="101">
        <f t="shared" si="323"/>
        <v>0</v>
      </c>
      <c r="U231" s="99">
        <v>0</v>
      </c>
      <c r="V231" s="99">
        <v>0</v>
      </c>
      <c r="W231" s="99">
        <v>0</v>
      </c>
      <c r="X231" s="99">
        <v>0</v>
      </c>
      <c r="Y231" s="101">
        <f t="shared" si="324"/>
        <v>0</v>
      </c>
      <c r="Z231" s="99">
        <v>0</v>
      </c>
      <c r="AA231" s="99">
        <v>0</v>
      </c>
      <c r="AB231" s="99">
        <v>0</v>
      </c>
      <c r="AC231" s="99">
        <v>0</v>
      </c>
      <c r="AD231" s="99">
        <v>0</v>
      </c>
      <c r="AE231" s="101">
        <f t="shared" si="325"/>
        <v>0</v>
      </c>
      <c r="AF231" s="99">
        <v>0</v>
      </c>
      <c r="AG231" s="99">
        <v>0</v>
      </c>
      <c r="AH231" s="99" t="s">
        <v>767</v>
      </c>
      <c r="AI231" s="99">
        <v>0</v>
      </c>
      <c r="AJ231" s="99">
        <v>0</v>
      </c>
      <c r="AK231" s="99">
        <v>0</v>
      </c>
      <c r="AL231" s="99">
        <v>0</v>
      </c>
      <c r="AM231" s="99">
        <v>0</v>
      </c>
      <c r="AN231" s="99">
        <v>0</v>
      </c>
      <c r="AO231" s="99">
        <v>0</v>
      </c>
      <c r="AP231" s="99" t="s">
        <v>767</v>
      </c>
      <c r="AQ231" s="99">
        <v>0</v>
      </c>
      <c r="AR231" s="101">
        <f t="shared" si="326"/>
        <v>0</v>
      </c>
      <c r="AS231" s="99">
        <v>0</v>
      </c>
      <c r="AT231" s="99">
        <v>0</v>
      </c>
      <c r="AU231" s="99">
        <v>0</v>
      </c>
      <c r="AV231" s="101">
        <f t="shared" si="327"/>
        <v>0</v>
      </c>
      <c r="AW231" s="99">
        <v>0</v>
      </c>
      <c r="AX231" s="99">
        <v>0</v>
      </c>
      <c r="AY231" s="99">
        <v>0</v>
      </c>
      <c r="AZ231" s="99">
        <v>0</v>
      </c>
      <c r="BA231" s="99">
        <v>0</v>
      </c>
      <c r="BB231" s="101">
        <f t="shared" si="328"/>
        <v>0</v>
      </c>
      <c r="BC231" s="99">
        <v>0</v>
      </c>
      <c r="BD231" s="99" t="s">
        <v>767</v>
      </c>
      <c r="BE231" s="99">
        <v>0</v>
      </c>
      <c r="BF231" s="99">
        <v>0</v>
      </c>
      <c r="BG231" s="99">
        <v>0</v>
      </c>
      <c r="BH231" s="99">
        <v>0</v>
      </c>
      <c r="BI231" s="101">
        <f t="shared" si="329"/>
        <v>0</v>
      </c>
      <c r="BJ231" s="99">
        <v>0</v>
      </c>
      <c r="BK231" s="99">
        <v>0</v>
      </c>
      <c r="BL231" s="99">
        <v>0</v>
      </c>
      <c r="BM231" s="101">
        <f t="shared" si="330"/>
        <v>0</v>
      </c>
      <c r="BN231" s="99" t="s">
        <v>767</v>
      </c>
      <c r="BO231" s="99">
        <v>0</v>
      </c>
      <c r="BP231" s="101">
        <f t="shared" si="331"/>
        <v>0</v>
      </c>
      <c r="BQ231" s="99">
        <v>0</v>
      </c>
      <c r="BR231" s="99">
        <v>0</v>
      </c>
      <c r="BS231" s="99">
        <v>0</v>
      </c>
      <c r="BT231" s="99">
        <v>0</v>
      </c>
      <c r="BU231" s="101">
        <f t="shared" si="332"/>
        <v>0</v>
      </c>
      <c r="BV231" s="99">
        <v>0</v>
      </c>
      <c r="BW231" s="99">
        <v>0</v>
      </c>
      <c r="BX231" s="99">
        <v>0</v>
      </c>
      <c r="BY231" s="101">
        <f t="shared" si="333"/>
        <v>0</v>
      </c>
      <c r="BZ231" s="99">
        <v>0</v>
      </c>
      <c r="CA231" s="99">
        <v>0</v>
      </c>
      <c r="CB231" s="99">
        <v>0</v>
      </c>
      <c r="CE231" s="146"/>
      <c r="CF231" s="146"/>
      <c r="CG231" s="146"/>
      <c r="CH231" s="146"/>
      <c r="CI231" s="146"/>
    </row>
    <row r="232" spans="1:242" ht="25.5" customHeight="1">
      <c r="A232" s="79">
        <v>12184</v>
      </c>
      <c r="B232" s="77" t="s">
        <v>152</v>
      </c>
      <c r="C232" s="101">
        <f t="shared" si="318"/>
        <v>0</v>
      </c>
      <c r="D232" s="101">
        <f t="shared" si="319"/>
        <v>0</v>
      </c>
      <c r="E232" s="99">
        <v>0</v>
      </c>
      <c r="F232" s="99">
        <v>0</v>
      </c>
      <c r="G232" s="101">
        <f t="shared" si="320"/>
        <v>0</v>
      </c>
      <c r="H232" s="99">
        <v>0</v>
      </c>
      <c r="I232" s="99">
        <v>0</v>
      </c>
      <c r="J232" s="101">
        <f t="shared" si="321"/>
        <v>0</v>
      </c>
      <c r="K232" s="99">
        <v>0</v>
      </c>
      <c r="L232" s="99">
        <v>0</v>
      </c>
      <c r="M232" s="99">
        <v>0</v>
      </c>
      <c r="N232" s="99">
        <v>0</v>
      </c>
      <c r="O232" s="101">
        <f t="shared" si="322"/>
        <v>0</v>
      </c>
      <c r="P232" s="99">
        <v>0</v>
      </c>
      <c r="Q232" s="99">
        <v>0</v>
      </c>
      <c r="R232" s="99">
        <v>0</v>
      </c>
      <c r="S232" s="99">
        <v>0</v>
      </c>
      <c r="T232" s="101">
        <f t="shared" si="323"/>
        <v>0</v>
      </c>
      <c r="U232" s="99">
        <v>0</v>
      </c>
      <c r="V232" s="99">
        <v>0</v>
      </c>
      <c r="W232" s="99">
        <v>0</v>
      </c>
      <c r="X232" s="99">
        <v>0</v>
      </c>
      <c r="Y232" s="101">
        <f t="shared" si="324"/>
        <v>0</v>
      </c>
      <c r="Z232" s="99">
        <v>0</v>
      </c>
      <c r="AA232" s="99">
        <v>0</v>
      </c>
      <c r="AB232" s="99">
        <v>0</v>
      </c>
      <c r="AC232" s="99">
        <v>0</v>
      </c>
      <c r="AD232" s="99">
        <v>0</v>
      </c>
      <c r="AE232" s="101">
        <f t="shared" si="325"/>
        <v>0</v>
      </c>
      <c r="AF232" s="99">
        <v>0</v>
      </c>
      <c r="AG232" s="99" t="s">
        <v>767</v>
      </c>
      <c r="AH232" s="99">
        <v>0</v>
      </c>
      <c r="AI232" s="99" t="s">
        <v>767</v>
      </c>
      <c r="AJ232" s="99" t="s">
        <v>767</v>
      </c>
      <c r="AK232" s="99">
        <v>0</v>
      </c>
      <c r="AL232" s="99">
        <v>0</v>
      </c>
      <c r="AM232" s="99">
        <v>0</v>
      </c>
      <c r="AN232" s="99" t="s">
        <v>767</v>
      </c>
      <c r="AO232" s="99">
        <v>0</v>
      </c>
      <c r="AP232" s="99">
        <v>0</v>
      </c>
      <c r="AQ232" s="99">
        <v>0</v>
      </c>
      <c r="AR232" s="101">
        <f t="shared" si="326"/>
        <v>0</v>
      </c>
      <c r="AS232" s="99">
        <v>0</v>
      </c>
      <c r="AT232" s="99">
        <v>0</v>
      </c>
      <c r="AU232" s="99">
        <v>0</v>
      </c>
      <c r="AV232" s="101">
        <f t="shared" si="327"/>
        <v>0</v>
      </c>
      <c r="AW232" s="99">
        <v>0</v>
      </c>
      <c r="AX232" s="99">
        <v>0</v>
      </c>
      <c r="AY232" s="99">
        <v>0</v>
      </c>
      <c r="AZ232" s="99">
        <v>0</v>
      </c>
      <c r="BA232" s="99">
        <v>0</v>
      </c>
      <c r="BB232" s="101">
        <f t="shared" si="328"/>
        <v>0</v>
      </c>
      <c r="BC232" s="99">
        <v>0</v>
      </c>
      <c r="BD232" s="99">
        <v>0</v>
      </c>
      <c r="BE232" s="99">
        <v>0</v>
      </c>
      <c r="BF232" s="99">
        <v>0</v>
      </c>
      <c r="BG232" s="99">
        <v>0</v>
      </c>
      <c r="BH232" s="99">
        <v>0</v>
      </c>
      <c r="BI232" s="101">
        <f t="shared" si="329"/>
        <v>0</v>
      </c>
      <c r="BJ232" s="99">
        <v>0</v>
      </c>
      <c r="BK232" s="99">
        <v>0</v>
      </c>
      <c r="BL232" s="99">
        <v>0</v>
      </c>
      <c r="BM232" s="101">
        <f t="shared" si="330"/>
        <v>0</v>
      </c>
      <c r="BN232" s="99">
        <v>0</v>
      </c>
      <c r="BO232" s="99">
        <v>0</v>
      </c>
      <c r="BP232" s="101">
        <f t="shared" si="331"/>
        <v>0</v>
      </c>
      <c r="BQ232" s="99">
        <v>0</v>
      </c>
      <c r="BR232" s="99">
        <v>0</v>
      </c>
      <c r="BS232" s="99">
        <v>0</v>
      </c>
      <c r="BT232" s="99">
        <v>0</v>
      </c>
      <c r="BU232" s="101">
        <f t="shared" si="332"/>
        <v>0</v>
      </c>
      <c r="BV232" s="99">
        <v>0</v>
      </c>
      <c r="BW232" s="99">
        <v>0</v>
      </c>
      <c r="BX232" s="99">
        <v>0</v>
      </c>
      <c r="BY232" s="101">
        <f t="shared" si="333"/>
        <v>0</v>
      </c>
      <c r="BZ232" s="99">
        <v>0</v>
      </c>
      <c r="CA232" s="99">
        <v>0</v>
      </c>
      <c r="CB232" s="99">
        <v>0</v>
      </c>
      <c r="CN232" s="146"/>
    </row>
    <row r="233" spans="1:242" ht="15.95" customHeight="1">
      <c r="A233" s="79">
        <v>12185</v>
      </c>
      <c r="B233" s="72" t="s">
        <v>223</v>
      </c>
      <c r="C233" s="101">
        <f t="shared" si="318"/>
        <v>0</v>
      </c>
      <c r="D233" s="101">
        <f t="shared" si="319"/>
        <v>0</v>
      </c>
      <c r="E233" s="99">
        <v>0</v>
      </c>
      <c r="F233" s="99">
        <v>0</v>
      </c>
      <c r="G233" s="101">
        <f t="shared" si="320"/>
        <v>0</v>
      </c>
      <c r="H233" s="99">
        <v>0</v>
      </c>
      <c r="I233" s="99">
        <v>0</v>
      </c>
      <c r="J233" s="101">
        <f t="shared" si="321"/>
        <v>0</v>
      </c>
      <c r="K233" s="99">
        <v>0</v>
      </c>
      <c r="L233" s="99">
        <v>0</v>
      </c>
      <c r="M233" s="99">
        <v>0</v>
      </c>
      <c r="N233" s="99">
        <v>0</v>
      </c>
      <c r="O233" s="101">
        <f t="shared" si="322"/>
        <v>0</v>
      </c>
      <c r="P233" s="99">
        <v>0</v>
      </c>
      <c r="Q233" s="99">
        <v>0</v>
      </c>
      <c r="R233" s="99">
        <v>0</v>
      </c>
      <c r="S233" s="99">
        <v>0</v>
      </c>
      <c r="T233" s="101">
        <f t="shared" si="323"/>
        <v>0</v>
      </c>
      <c r="U233" s="99">
        <v>0</v>
      </c>
      <c r="V233" s="99">
        <v>0</v>
      </c>
      <c r="W233" s="99">
        <v>0</v>
      </c>
      <c r="X233" s="99">
        <v>0</v>
      </c>
      <c r="Y233" s="101">
        <f t="shared" si="324"/>
        <v>0</v>
      </c>
      <c r="Z233" s="99">
        <v>0</v>
      </c>
      <c r="AA233" s="99">
        <v>0</v>
      </c>
      <c r="AB233" s="99">
        <v>0</v>
      </c>
      <c r="AC233" s="99">
        <v>0</v>
      </c>
      <c r="AD233" s="99">
        <v>0</v>
      </c>
      <c r="AE233" s="101">
        <f t="shared" si="325"/>
        <v>0</v>
      </c>
      <c r="AF233" s="99">
        <v>0</v>
      </c>
      <c r="AG233" s="99">
        <v>0</v>
      </c>
      <c r="AH233" s="99">
        <v>0</v>
      </c>
      <c r="AI233" s="99">
        <v>0</v>
      </c>
      <c r="AJ233" s="99">
        <v>0</v>
      </c>
      <c r="AK233" s="99">
        <v>0</v>
      </c>
      <c r="AL233" s="99">
        <v>0</v>
      </c>
      <c r="AM233" s="99">
        <v>0</v>
      </c>
      <c r="AN233" s="99">
        <v>0</v>
      </c>
      <c r="AO233" s="99">
        <v>0</v>
      </c>
      <c r="AP233" s="99">
        <v>0</v>
      </c>
      <c r="AQ233" s="99">
        <v>0</v>
      </c>
      <c r="AR233" s="101">
        <f t="shared" si="326"/>
        <v>0</v>
      </c>
      <c r="AS233" s="99">
        <v>0</v>
      </c>
      <c r="AT233" s="99">
        <v>0</v>
      </c>
      <c r="AU233" s="99">
        <v>0</v>
      </c>
      <c r="AV233" s="101">
        <f t="shared" si="327"/>
        <v>0</v>
      </c>
      <c r="AW233" s="99">
        <v>0</v>
      </c>
      <c r="AX233" s="99">
        <v>0</v>
      </c>
      <c r="AY233" s="99">
        <v>0</v>
      </c>
      <c r="AZ233" s="99">
        <v>0</v>
      </c>
      <c r="BA233" s="99">
        <v>0</v>
      </c>
      <c r="BB233" s="101">
        <f t="shared" si="328"/>
        <v>0</v>
      </c>
      <c r="BC233" s="99">
        <v>0</v>
      </c>
      <c r="BD233" s="99">
        <v>0</v>
      </c>
      <c r="BE233" s="99">
        <v>0</v>
      </c>
      <c r="BF233" s="99">
        <v>0</v>
      </c>
      <c r="BG233" s="99">
        <v>0</v>
      </c>
      <c r="BH233" s="99">
        <v>0</v>
      </c>
      <c r="BI233" s="101">
        <f t="shared" si="329"/>
        <v>0</v>
      </c>
      <c r="BJ233" s="99">
        <v>0</v>
      </c>
      <c r="BK233" s="99" t="s">
        <v>767</v>
      </c>
      <c r="BL233" s="99">
        <v>0</v>
      </c>
      <c r="BM233" s="101">
        <f t="shared" si="330"/>
        <v>0</v>
      </c>
      <c r="BN233" s="99">
        <v>0</v>
      </c>
      <c r="BO233" s="99">
        <v>0</v>
      </c>
      <c r="BP233" s="101">
        <f t="shared" si="331"/>
        <v>0</v>
      </c>
      <c r="BQ233" s="99">
        <v>0</v>
      </c>
      <c r="BR233" s="99">
        <v>0</v>
      </c>
      <c r="BS233" s="99" t="s">
        <v>767</v>
      </c>
      <c r="BT233" s="99">
        <v>0</v>
      </c>
      <c r="BU233" s="101">
        <f t="shared" si="332"/>
        <v>0</v>
      </c>
      <c r="BV233" s="99">
        <v>0</v>
      </c>
      <c r="BW233" s="99">
        <v>0</v>
      </c>
      <c r="BX233" s="99">
        <v>0</v>
      </c>
      <c r="BY233" s="101">
        <f t="shared" si="333"/>
        <v>0</v>
      </c>
      <c r="BZ233" s="99">
        <v>0</v>
      </c>
      <c r="CA233" s="99">
        <v>0</v>
      </c>
      <c r="CB233" s="99">
        <v>0</v>
      </c>
      <c r="CC233" s="146"/>
      <c r="CD233" s="146"/>
      <c r="CJ233" s="146"/>
      <c r="CK233" s="146"/>
      <c r="CL233" s="146"/>
      <c r="CM233" s="146"/>
      <c r="CO233" s="146"/>
      <c r="CP233" s="146"/>
      <c r="CQ233" s="146"/>
      <c r="CR233" s="146"/>
      <c r="CS233" s="146"/>
      <c r="CT233" s="146"/>
      <c r="CU233" s="146"/>
      <c r="CV233" s="146"/>
      <c r="CW233" s="146"/>
      <c r="CX233" s="146"/>
      <c r="CY233" s="146"/>
      <c r="CZ233" s="146"/>
      <c r="DA233" s="146"/>
      <c r="DB233" s="146"/>
      <c r="DC233" s="146"/>
      <c r="DD233" s="146"/>
      <c r="DE233" s="146"/>
      <c r="DF233" s="146"/>
      <c r="DG233" s="146"/>
      <c r="DH233" s="146"/>
      <c r="DI233" s="146"/>
      <c r="DJ233" s="146"/>
      <c r="DK233" s="146"/>
      <c r="DL233" s="146"/>
      <c r="DM233" s="146"/>
      <c r="DN233" s="146"/>
      <c r="DO233" s="146"/>
      <c r="DP233" s="146"/>
      <c r="DQ233" s="146"/>
      <c r="DR233" s="146"/>
      <c r="DS233" s="146"/>
      <c r="DT233" s="146"/>
      <c r="DU233" s="146"/>
      <c r="DV233" s="146"/>
      <c r="DW233" s="146"/>
      <c r="DX233" s="146"/>
      <c r="DY233" s="146"/>
      <c r="DZ233" s="146"/>
      <c r="EA233" s="146"/>
      <c r="EB233" s="146"/>
      <c r="EC233" s="146"/>
      <c r="ED233" s="146"/>
      <c r="EE233" s="146"/>
      <c r="EF233" s="146"/>
      <c r="EG233" s="146"/>
      <c r="EH233" s="146"/>
      <c r="EI233" s="146"/>
      <c r="EJ233" s="146"/>
      <c r="EK233" s="146"/>
      <c r="EL233" s="146"/>
      <c r="EM233" s="146"/>
      <c r="EN233" s="146"/>
      <c r="EO233" s="146"/>
      <c r="EP233" s="146"/>
      <c r="EQ233" s="146"/>
      <c r="ER233" s="146"/>
      <c r="ES233" s="146"/>
      <c r="ET233" s="146"/>
      <c r="EU233" s="146"/>
      <c r="EV233" s="146"/>
      <c r="EW233" s="146"/>
      <c r="EX233" s="146"/>
      <c r="EY233" s="146"/>
      <c r="EZ233" s="146"/>
      <c r="FA233" s="146"/>
      <c r="FB233" s="146"/>
      <c r="FC233" s="146"/>
      <c r="FD233" s="146"/>
      <c r="FE233" s="146"/>
      <c r="FF233" s="146"/>
      <c r="FG233" s="146"/>
      <c r="FH233" s="146"/>
      <c r="FI233" s="146"/>
      <c r="FJ233" s="146"/>
      <c r="FK233" s="146"/>
      <c r="FL233" s="146"/>
      <c r="FM233" s="146"/>
      <c r="FN233" s="146"/>
      <c r="FO233" s="146"/>
      <c r="FP233" s="146"/>
      <c r="FQ233" s="146"/>
      <c r="FR233" s="146"/>
      <c r="FS233" s="146"/>
      <c r="FT233" s="146"/>
      <c r="FU233" s="146"/>
      <c r="FV233" s="146"/>
      <c r="FW233" s="146"/>
      <c r="FX233" s="146"/>
      <c r="FY233" s="146"/>
      <c r="FZ233" s="146"/>
      <c r="GA233" s="146"/>
      <c r="GB233" s="146"/>
      <c r="GC233" s="146"/>
      <c r="GD233" s="146"/>
      <c r="GE233" s="146"/>
      <c r="GF233" s="146"/>
      <c r="GG233" s="146"/>
      <c r="GH233" s="146"/>
      <c r="GI233" s="146"/>
      <c r="GJ233" s="146"/>
      <c r="GK233" s="146"/>
      <c r="GL233" s="146"/>
      <c r="GM233" s="146"/>
      <c r="GN233" s="146"/>
      <c r="GO233" s="146"/>
      <c r="GP233" s="146"/>
      <c r="GQ233" s="146"/>
      <c r="GR233" s="146"/>
      <c r="GS233" s="146"/>
      <c r="GT233" s="146"/>
      <c r="GU233" s="146"/>
      <c r="GV233" s="146"/>
      <c r="GW233" s="146"/>
      <c r="GX233" s="146"/>
      <c r="GY233" s="146"/>
      <c r="GZ233" s="146"/>
      <c r="HA233" s="146"/>
      <c r="HB233" s="146"/>
      <c r="HC233" s="146"/>
      <c r="HD233" s="146"/>
      <c r="HE233" s="146"/>
      <c r="HF233" s="146"/>
      <c r="HG233" s="146"/>
      <c r="HH233" s="146"/>
      <c r="HI233" s="146"/>
      <c r="HJ233" s="146"/>
      <c r="HK233" s="146"/>
      <c r="HL233" s="146"/>
      <c r="HM233" s="146"/>
      <c r="HN233" s="146"/>
      <c r="HO233" s="146"/>
      <c r="HP233" s="146"/>
      <c r="HQ233" s="146"/>
      <c r="HR233" s="146"/>
      <c r="HS233" s="146"/>
      <c r="HT233" s="146"/>
      <c r="HU233" s="146"/>
      <c r="HV233" s="146"/>
      <c r="HW233" s="146"/>
      <c r="HX233" s="146"/>
      <c r="HY233" s="146"/>
      <c r="HZ233" s="146"/>
      <c r="IA233" s="146"/>
      <c r="IB233" s="146"/>
      <c r="IC233" s="146"/>
      <c r="ID233" s="146"/>
      <c r="IE233" s="146"/>
      <c r="IF233" s="146"/>
      <c r="IG233" s="146"/>
      <c r="IH233" s="146"/>
    </row>
    <row r="234" spans="1:242" ht="22.5" customHeight="1">
      <c r="A234" s="91">
        <v>14004</v>
      </c>
      <c r="B234" s="77" t="s">
        <v>44</v>
      </c>
      <c r="C234" s="101">
        <f t="shared" si="318"/>
        <v>94</v>
      </c>
      <c r="D234" s="101">
        <f t="shared" si="319"/>
        <v>15</v>
      </c>
      <c r="E234" s="99" t="s">
        <v>767</v>
      </c>
      <c r="F234" s="99">
        <v>15</v>
      </c>
      <c r="G234" s="101">
        <f t="shared" si="320"/>
        <v>6</v>
      </c>
      <c r="H234" s="99">
        <v>0</v>
      </c>
      <c r="I234" s="99">
        <v>6</v>
      </c>
      <c r="J234" s="101">
        <f t="shared" si="321"/>
        <v>0</v>
      </c>
      <c r="K234" s="99">
        <v>0</v>
      </c>
      <c r="L234" s="99" t="s">
        <v>767</v>
      </c>
      <c r="M234" s="99" t="s">
        <v>767</v>
      </c>
      <c r="N234" s="99" t="s">
        <v>767</v>
      </c>
      <c r="O234" s="101">
        <f t="shared" si="322"/>
        <v>9</v>
      </c>
      <c r="P234" s="99">
        <v>0</v>
      </c>
      <c r="Q234" s="99">
        <v>9</v>
      </c>
      <c r="R234" s="99" t="s">
        <v>767</v>
      </c>
      <c r="S234" s="99" t="s">
        <v>767</v>
      </c>
      <c r="T234" s="101">
        <f t="shared" si="323"/>
        <v>0</v>
      </c>
      <c r="U234" s="99">
        <v>0</v>
      </c>
      <c r="V234" s="99" t="s">
        <v>767</v>
      </c>
      <c r="W234" s="99" t="s">
        <v>767</v>
      </c>
      <c r="X234" s="99" t="s">
        <v>767</v>
      </c>
      <c r="Y234" s="101">
        <f t="shared" si="324"/>
        <v>0</v>
      </c>
      <c r="Z234" s="99">
        <v>0</v>
      </c>
      <c r="AA234" s="99" t="s">
        <v>767</v>
      </c>
      <c r="AB234" s="99" t="s">
        <v>767</v>
      </c>
      <c r="AC234" s="99" t="s">
        <v>767</v>
      </c>
      <c r="AD234" s="99" t="s">
        <v>767</v>
      </c>
      <c r="AE234" s="101">
        <f t="shared" si="325"/>
        <v>36</v>
      </c>
      <c r="AF234" s="99">
        <v>0</v>
      </c>
      <c r="AG234" s="99">
        <v>4</v>
      </c>
      <c r="AH234" s="99" t="s">
        <v>767</v>
      </c>
      <c r="AI234" s="99">
        <v>0</v>
      </c>
      <c r="AJ234" s="99" t="s">
        <v>767</v>
      </c>
      <c r="AK234" s="99">
        <v>0</v>
      </c>
      <c r="AL234" s="99" t="s">
        <v>767</v>
      </c>
      <c r="AM234" s="99">
        <v>16</v>
      </c>
      <c r="AN234" s="99">
        <v>8</v>
      </c>
      <c r="AO234" s="99" t="s">
        <v>767</v>
      </c>
      <c r="AP234" s="99">
        <v>8</v>
      </c>
      <c r="AQ234" s="99">
        <v>0</v>
      </c>
      <c r="AR234" s="101">
        <f t="shared" si="326"/>
        <v>4</v>
      </c>
      <c r="AS234" s="99">
        <v>0</v>
      </c>
      <c r="AT234" s="99">
        <v>4</v>
      </c>
      <c r="AU234" s="99" t="s">
        <v>767</v>
      </c>
      <c r="AV234" s="101">
        <f t="shared" si="327"/>
        <v>11</v>
      </c>
      <c r="AW234" s="99">
        <v>0</v>
      </c>
      <c r="AX234" s="99">
        <v>5</v>
      </c>
      <c r="AY234" s="99" t="s">
        <v>767</v>
      </c>
      <c r="AZ234" s="99">
        <v>6</v>
      </c>
      <c r="BA234" s="99">
        <v>0</v>
      </c>
      <c r="BB234" s="101">
        <f t="shared" si="328"/>
        <v>13</v>
      </c>
      <c r="BC234" s="99">
        <v>0</v>
      </c>
      <c r="BD234" s="99">
        <v>8</v>
      </c>
      <c r="BE234" s="99">
        <v>0</v>
      </c>
      <c r="BF234" s="99">
        <v>5</v>
      </c>
      <c r="BG234" s="99" t="s">
        <v>767</v>
      </c>
      <c r="BH234" s="99">
        <v>0</v>
      </c>
      <c r="BI234" s="101">
        <f t="shared" si="329"/>
        <v>0</v>
      </c>
      <c r="BJ234" s="99">
        <v>0</v>
      </c>
      <c r="BK234" s="99" t="s">
        <v>767</v>
      </c>
      <c r="BL234" s="99" t="s">
        <v>767</v>
      </c>
      <c r="BM234" s="101">
        <f t="shared" si="330"/>
        <v>0</v>
      </c>
      <c r="BN234" s="99" t="s">
        <v>767</v>
      </c>
      <c r="BO234" s="99">
        <v>0</v>
      </c>
      <c r="BP234" s="101">
        <f t="shared" si="331"/>
        <v>0</v>
      </c>
      <c r="BQ234" s="99">
        <v>0</v>
      </c>
      <c r="BR234" s="99">
        <v>0</v>
      </c>
      <c r="BS234" s="99" t="s">
        <v>767</v>
      </c>
      <c r="BT234" s="99" t="s">
        <v>767</v>
      </c>
      <c r="BU234" s="101">
        <f t="shared" si="332"/>
        <v>0</v>
      </c>
      <c r="BV234" s="99" t="s">
        <v>767</v>
      </c>
      <c r="BW234" s="99" t="s">
        <v>767</v>
      </c>
      <c r="BX234" s="99">
        <v>0</v>
      </c>
      <c r="BY234" s="101">
        <f t="shared" si="333"/>
        <v>0</v>
      </c>
      <c r="BZ234" s="99">
        <v>0</v>
      </c>
      <c r="CA234" s="99" t="s">
        <v>767</v>
      </c>
      <c r="CB234" s="99" t="s">
        <v>767</v>
      </c>
      <c r="CE234" s="146"/>
      <c r="CF234" s="146"/>
      <c r="CG234" s="146"/>
    </row>
    <row r="235" spans="1:242" ht="21.75" customHeight="1">
      <c r="A235" s="79">
        <v>14005</v>
      </c>
      <c r="B235" s="77" t="s">
        <v>153</v>
      </c>
      <c r="C235" s="101">
        <f t="shared" si="318"/>
        <v>0</v>
      </c>
      <c r="D235" s="101">
        <f t="shared" si="319"/>
        <v>0</v>
      </c>
      <c r="E235" s="99">
        <v>0</v>
      </c>
      <c r="F235" s="99">
        <v>0</v>
      </c>
      <c r="G235" s="101">
        <f t="shared" si="320"/>
        <v>0</v>
      </c>
      <c r="H235" s="99">
        <v>0</v>
      </c>
      <c r="I235" s="99">
        <v>0</v>
      </c>
      <c r="J235" s="101">
        <f t="shared" si="321"/>
        <v>0</v>
      </c>
      <c r="K235" s="99">
        <v>0</v>
      </c>
      <c r="L235" s="99">
        <v>0</v>
      </c>
      <c r="M235" s="99">
        <v>0</v>
      </c>
      <c r="N235" s="99">
        <v>0</v>
      </c>
      <c r="O235" s="101">
        <f t="shared" si="322"/>
        <v>0</v>
      </c>
      <c r="P235" s="99">
        <v>0</v>
      </c>
      <c r="Q235" s="99">
        <v>0</v>
      </c>
      <c r="R235" s="99">
        <v>0</v>
      </c>
      <c r="S235" s="99">
        <v>0</v>
      </c>
      <c r="T235" s="101">
        <f t="shared" si="323"/>
        <v>0</v>
      </c>
      <c r="U235" s="99">
        <v>0</v>
      </c>
      <c r="V235" s="99">
        <v>0</v>
      </c>
      <c r="W235" s="99">
        <v>0</v>
      </c>
      <c r="X235" s="99">
        <v>0</v>
      </c>
      <c r="Y235" s="101">
        <f t="shared" si="324"/>
        <v>0</v>
      </c>
      <c r="Z235" s="99">
        <v>0</v>
      </c>
      <c r="AA235" s="99" t="s">
        <v>767</v>
      </c>
      <c r="AB235" s="99">
        <v>0</v>
      </c>
      <c r="AC235" s="99">
        <v>0</v>
      </c>
      <c r="AD235" s="99" t="s">
        <v>767</v>
      </c>
      <c r="AE235" s="101">
        <f t="shared" si="325"/>
        <v>0</v>
      </c>
      <c r="AF235" s="99">
        <v>0</v>
      </c>
      <c r="AG235" s="99">
        <v>0</v>
      </c>
      <c r="AH235" s="99" t="s">
        <v>767</v>
      </c>
      <c r="AI235" s="99" t="s">
        <v>767</v>
      </c>
      <c r="AJ235" s="99" t="s">
        <v>767</v>
      </c>
      <c r="AK235" s="99">
        <v>0</v>
      </c>
      <c r="AL235" s="99">
        <v>0</v>
      </c>
      <c r="AM235" s="99">
        <v>0</v>
      </c>
      <c r="AN235" s="99">
        <v>0</v>
      </c>
      <c r="AO235" s="99">
        <v>0</v>
      </c>
      <c r="AP235" s="99">
        <v>0</v>
      </c>
      <c r="AQ235" s="99">
        <v>0</v>
      </c>
      <c r="AR235" s="101">
        <f t="shared" si="326"/>
        <v>0</v>
      </c>
      <c r="AS235" s="99">
        <v>0</v>
      </c>
      <c r="AT235" s="99">
        <v>0</v>
      </c>
      <c r="AU235" s="99">
        <v>0</v>
      </c>
      <c r="AV235" s="101">
        <f t="shared" si="327"/>
        <v>0</v>
      </c>
      <c r="AW235" s="99">
        <v>0</v>
      </c>
      <c r="AX235" s="99">
        <v>0</v>
      </c>
      <c r="AY235" s="99">
        <v>0</v>
      </c>
      <c r="AZ235" s="99">
        <v>0</v>
      </c>
      <c r="BA235" s="99">
        <v>0</v>
      </c>
      <c r="BB235" s="101">
        <f t="shared" si="328"/>
        <v>0</v>
      </c>
      <c r="BC235" s="99">
        <v>0</v>
      </c>
      <c r="BD235" s="99">
        <v>0</v>
      </c>
      <c r="BE235" s="99">
        <v>0</v>
      </c>
      <c r="BF235" s="99">
        <v>0</v>
      </c>
      <c r="BG235" s="99">
        <v>0</v>
      </c>
      <c r="BH235" s="99">
        <v>0</v>
      </c>
      <c r="BI235" s="101">
        <f t="shared" si="329"/>
        <v>0</v>
      </c>
      <c r="BJ235" s="99">
        <v>0</v>
      </c>
      <c r="BK235" s="99">
        <v>0</v>
      </c>
      <c r="BL235" s="99">
        <v>0</v>
      </c>
      <c r="BM235" s="101">
        <f t="shared" si="330"/>
        <v>0</v>
      </c>
      <c r="BN235" s="99" t="s">
        <v>767</v>
      </c>
      <c r="BO235" s="99">
        <v>0</v>
      </c>
      <c r="BP235" s="101">
        <f t="shared" si="331"/>
        <v>0</v>
      </c>
      <c r="BQ235" s="99">
        <v>0</v>
      </c>
      <c r="BR235" s="99" t="s">
        <v>767</v>
      </c>
      <c r="BS235" s="99" t="s">
        <v>767</v>
      </c>
      <c r="BT235" s="99" t="s">
        <v>767</v>
      </c>
      <c r="BU235" s="101">
        <f t="shared" si="332"/>
        <v>0</v>
      </c>
      <c r="BV235" s="99">
        <v>0</v>
      </c>
      <c r="BW235" s="99">
        <v>0</v>
      </c>
      <c r="BX235" s="99">
        <v>0</v>
      </c>
      <c r="BY235" s="101">
        <f t="shared" si="333"/>
        <v>0</v>
      </c>
      <c r="BZ235" s="99">
        <v>0</v>
      </c>
      <c r="CA235" s="99">
        <v>0</v>
      </c>
      <c r="CB235" s="99">
        <v>0</v>
      </c>
      <c r="CH235" s="146"/>
      <c r="CI235" s="146"/>
      <c r="CN235" s="146"/>
    </row>
    <row r="236" spans="1:242" ht="15.95" customHeight="1">
      <c r="A236" s="79">
        <v>14006</v>
      </c>
      <c r="B236" s="77" t="s">
        <v>48</v>
      </c>
      <c r="C236" s="101">
        <f t="shared" si="318"/>
        <v>0</v>
      </c>
      <c r="D236" s="101">
        <f t="shared" si="319"/>
        <v>0</v>
      </c>
      <c r="E236" s="99" t="s">
        <v>767</v>
      </c>
      <c r="F236" s="99" t="s">
        <v>767</v>
      </c>
      <c r="G236" s="101">
        <f t="shared" si="320"/>
        <v>0</v>
      </c>
      <c r="H236" s="99">
        <v>0</v>
      </c>
      <c r="I236" s="99">
        <v>0</v>
      </c>
      <c r="J236" s="101">
        <f t="shared" si="321"/>
        <v>0</v>
      </c>
      <c r="K236" s="99">
        <v>0</v>
      </c>
      <c r="L236" s="99" t="s">
        <v>767</v>
      </c>
      <c r="M236" s="99">
        <v>0</v>
      </c>
      <c r="N236" s="99">
        <v>0</v>
      </c>
      <c r="O236" s="101">
        <f t="shared" si="322"/>
        <v>0</v>
      </c>
      <c r="P236" s="99">
        <v>0</v>
      </c>
      <c r="Q236" s="99" t="s">
        <v>767</v>
      </c>
      <c r="R236" s="99">
        <v>0</v>
      </c>
      <c r="S236" s="99">
        <v>0</v>
      </c>
      <c r="T236" s="101">
        <f t="shared" si="323"/>
        <v>0</v>
      </c>
      <c r="U236" s="99">
        <v>0</v>
      </c>
      <c r="V236" s="99">
        <v>0</v>
      </c>
      <c r="W236" s="99">
        <v>0</v>
      </c>
      <c r="X236" s="99">
        <v>0</v>
      </c>
      <c r="Y236" s="101">
        <f t="shared" si="324"/>
        <v>0</v>
      </c>
      <c r="Z236" s="99">
        <v>0</v>
      </c>
      <c r="AA236" s="99">
        <v>0</v>
      </c>
      <c r="AB236" s="99" t="s">
        <v>767</v>
      </c>
      <c r="AC236" s="99" t="s">
        <v>767</v>
      </c>
      <c r="AD236" s="99">
        <v>0</v>
      </c>
      <c r="AE236" s="101">
        <f t="shared" si="325"/>
        <v>0</v>
      </c>
      <c r="AF236" s="99">
        <v>0</v>
      </c>
      <c r="AG236" s="99">
        <v>0</v>
      </c>
      <c r="AH236" s="99" t="s">
        <v>767</v>
      </c>
      <c r="AI236" s="99">
        <v>0</v>
      </c>
      <c r="AJ236" s="99">
        <v>0</v>
      </c>
      <c r="AK236" s="99">
        <v>0</v>
      </c>
      <c r="AL236" s="99" t="s">
        <v>767</v>
      </c>
      <c r="AM236" s="99">
        <v>0</v>
      </c>
      <c r="AN236" s="99">
        <v>0</v>
      </c>
      <c r="AO236" s="99">
        <v>0</v>
      </c>
      <c r="AP236" s="99">
        <v>0</v>
      </c>
      <c r="AQ236" s="99">
        <v>0</v>
      </c>
      <c r="AR236" s="101">
        <f t="shared" si="326"/>
        <v>0</v>
      </c>
      <c r="AS236" s="99">
        <v>0</v>
      </c>
      <c r="AT236" s="99">
        <v>0</v>
      </c>
      <c r="AU236" s="99">
        <v>0</v>
      </c>
      <c r="AV236" s="101">
        <f t="shared" si="327"/>
        <v>0</v>
      </c>
      <c r="AW236" s="99">
        <v>0</v>
      </c>
      <c r="AX236" s="99" t="s">
        <v>767</v>
      </c>
      <c r="AY236" s="99">
        <v>0</v>
      </c>
      <c r="AZ236" s="99">
        <v>0</v>
      </c>
      <c r="BA236" s="99">
        <v>0</v>
      </c>
      <c r="BB236" s="101">
        <f t="shared" si="328"/>
        <v>0</v>
      </c>
      <c r="BC236" s="99">
        <v>0</v>
      </c>
      <c r="BD236" s="99" t="s">
        <v>767</v>
      </c>
      <c r="BE236" s="99">
        <v>0</v>
      </c>
      <c r="BF236" s="99">
        <v>0</v>
      </c>
      <c r="BG236" s="99" t="s">
        <v>767</v>
      </c>
      <c r="BH236" s="99">
        <v>0</v>
      </c>
      <c r="BI236" s="101">
        <f t="shared" si="329"/>
        <v>0</v>
      </c>
      <c r="BJ236" s="99">
        <v>0</v>
      </c>
      <c r="BK236" s="99" t="s">
        <v>767</v>
      </c>
      <c r="BL236" s="99">
        <v>0</v>
      </c>
      <c r="BM236" s="101">
        <f t="shared" si="330"/>
        <v>0</v>
      </c>
      <c r="BN236" s="99" t="s">
        <v>767</v>
      </c>
      <c r="BO236" s="99">
        <v>0</v>
      </c>
      <c r="BP236" s="101">
        <f t="shared" si="331"/>
        <v>0</v>
      </c>
      <c r="BQ236" s="99">
        <v>0</v>
      </c>
      <c r="BR236" s="99">
        <v>0</v>
      </c>
      <c r="BS236" s="99" t="s">
        <v>767</v>
      </c>
      <c r="BT236" s="99" t="s">
        <v>767</v>
      </c>
      <c r="BU236" s="101">
        <f t="shared" si="332"/>
        <v>0</v>
      </c>
      <c r="BV236" s="99">
        <v>0</v>
      </c>
      <c r="BW236" s="99" t="s">
        <v>767</v>
      </c>
      <c r="BX236" s="99">
        <v>0</v>
      </c>
      <c r="BY236" s="101">
        <f t="shared" si="333"/>
        <v>0</v>
      </c>
      <c r="BZ236" s="99">
        <v>0</v>
      </c>
      <c r="CA236" s="99">
        <v>0</v>
      </c>
      <c r="CB236" s="99">
        <v>0</v>
      </c>
      <c r="CO236" s="146"/>
      <c r="CP236" s="146"/>
      <c r="CQ236" s="146"/>
      <c r="CR236" s="146"/>
      <c r="CS236" s="146"/>
      <c r="CT236" s="146"/>
      <c r="CU236" s="146"/>
      <c r="CV236" s="146"/>
      <c r="CW236" s="146"/>
      <c r="CX236" s="146"/>
      <c r="CY236" s="146"/>
      <c r="CZ236" s="146"/>
      <c r="DA236" s="146"/>
      <c r="DB236" s="146"/>
      <c r="DC236" s="146"/>
      <c r="DD236" s="146"/>
      <c r="DE236" s="146"/>
      <c r="DF236" s="146"/>
      <c r="DG236" s="146"/>
      <c r="DH236" s="146"/>
      <c r="DI236" s="146"/>
      <c r="DJ236" s="146"/>
      <c r="DK236" s="146"/>
      <c r="DL236" s="146"/>
      <c r="DM236" s="146"/>
      <c r="DN236" s="146"/>
      <c r="DO236" s="146"/>
      <c r="DP236" s="146"/>
      <c r="DQ236" s="146"/>
      <c r="DR236" s="146"/>
      <c r="DS236" s="146"/>
      <c r="DT236" s="146"/>
      <c r="DU236" s="146"/>
      <c r="DV236" s="146"/>
      <c r="DW236" s="146"/>
      <c r="DX236" s="146"/>
      <c r="DY236" s="146"/>
      <c r="DZ236" s="146"/>
      <c r="EA236" s="146"/>
      <c r="EB236" s="146"/>
      <c r="EC236" s="146"/>
      <c r="ED236" s="146"/>
      <c r="EE236" s="146"/>
      <c r="EF236" s="146"/>
      <c r="EG236" s="146"/>
      <c r="EH236" s="146"/>
      <c r="EI236" s="146"/>
      <c r="EJ236" s="146"/>
      <c r="EK236" s="146"/>
      <c r="EL236" s="146"/>
      <c r="EM236" s="146"/>
      <c r="EN236" s="146"/>
      <c r="EO236" s="146"/>
      <c r="EP236" s="146"/>
      <c r="EQ236" s="146"/>
      <c r="ER236" s="146"/>
      <c r="ES236" s="146"/>
      <c r="ET236" s="146"/>
      <c r="EU236" s="146"/>
      <c r="EV236" s="146"/>
      <c r="EW236" s="146"/>
      <c r="EX236" s="146"/>
      <c r="EY236" s="146"/>
      <c r="EZ236" s="146"/>
      <c r="FA236" s="146"/>
      <c r="FB236" s="146"/>
      <c r="FC236" s="146"/>
      <c r="FD236" s="146"/>
      <c r="FE236" s="146"/>
      <c r="FF236" s="146"/>
      <c r="FG236" s="146"/>
      <c r="FH236" s="146"/>
      <c r="FI236" s="146"/>
      <c r="FJ236" s="146"/>
      <c r="FK236" s="146"/>
      <c r="FL236" s="146"/>
      <c r="FM236" s="146"/>
      <c r="FN236" s="146"/>
      <c r="FO236" s="146"/>
      <c r="FP236" s="146"/>
      <c r="FQ236" s="146"/>
      <c r="FR236" s="146"/>
      <c r="FS236" s="146"/>
      <c r="FT236" s="146"/>
      <c r="FU236" s="146"/>
      <c r="FV236" s="146"/>
      <c r="FW236" s="146"/>
      <c r="FX236" s="146"/>
      <c r="FY236" s="146"/>
      <c r="FZ236" s="146"/>
      <c r="GA236" s="146"/>
      <c r="GB236" s="146"/>
      <c r="GC236" s="146"/>
      <c r="GD236" s="146"/>
      <c r="GE236" s="146"/>
      <c r="GF236" s="146"/>
      <c r="GG236" s="146"/>
      <c r="GH236" s="146"/>
      <c r="GI236" s="146"/>
      <c r="GJ236" s="146"/>
      <c r="GK236" s="146"/>
      <c r="GL236" s="146"/>
      <c r="GM236" s="146"/>
      <c r="GN236" s="146"/>
      <c r="GO236" s="146"/>
      <c r="GP236" s="146"/>
      <c r="GQ236" s="146"/>
      <c r="GR236" s="146"/>
      <c r="GS236" s="146"/>
      <c r="GT236" s="146"/>
      <c r="GU236" s="146"/>
      <c r="GV236" s="146"/>
      <c r="GW236" s="146"/>
      <c r="GX236" s="146"/>
      <c r="GY236" s="146"/>
      <c r="GZ236" s="146"/>
      <c r="HA236" s="146"/>
      <c r="HB236" s="146"/>
      <c r="HC236" s="146"/>
      <c r="HD236" s="146"/>
      <c r="HE236" s="146"/>
      <c r="HF236" s="146"/>
      <c r="HG236" s="146"/>
      <c r="HH236" s="146"/>
      <c r="HI236" s="146"/>
      <c r="HJ236" s="146"/>
      <c r="HK236" s="146"/>
      <c r="HL236" s="146"/>
      <c r="HM236" s="146"/>
      <c r="HN236" s="146"/>
      <c r="HO236" s="146"/>
      <c r="HP236" s="146"/>
      <c r="HQ236" s="146"/>
      <c r="HR236" s="146"/>
      <c r="HS236" s="146"/>
      <c r="HT236" s="146"/>
      <c r="HU236" s="146"/>
      <c r="HV236" s="146"/>
      <c r="HW236" s="146"/>
      <c r="HX236" s="146"/>
      <c r="HY236" s="146"/>
      <c r="HZ236" s="146"/>
      <c r="IA236" s="146"/>
      <c r="IB236" s="146"/>
      <c r="IC236" s="146"/>
      <c r="ID236" s="146"/>
      <c r="IE236" s="146"/>
      <c r="IF236" s="146"/>
      <c r="IG236" s="146"/>
      <c r="IH236" s="146"/>
    </row>
    <row r="237" spans="1:242" ht="25.5" customHeight="1">
      <c r="A237" s="79">
        <v>14007</v>
      </c>
      <c r="B237" s="77" t="s">
        <v>50</v>
      </c>
      <c r="C237" s="101">
        <f t="shared" si="318"/>
        <v>48</v>
      </c>
      <c r="D237" s="101">
        <f t="shared" si="319"/>
        <v>0</v>
      </c>
      <c r="E237" s="99">
        <v>0</v>
      </c>
      <c r="F237" s="99">
        <v>0</v>
      </c>
      <c r="G237" s="101">
        <f t="shared" si="320"/>
        <v>5</v>
      </c>
      <c r="H237" s="99">
        <v>0</v>
      </c>
      <c r="I237" s="99">
        <v>5</v>
      </c>
      <c r="J237" s="101">
        <f t="shared" si="321"/>
        <v>4</v>
      </c>
      <c r="K237" s="99">
        <v>0</v>
      </c>
      <c r="L237" s="99" t="s">
        <v>767</v>
      </c>
      <c r="M237" s="99">
        <v>0</v>
      </c>
      <c r="N237" s="99">
        <v>4</v>
      </c>
      <c r="O237" s="101">
        <f t="shared" si="322"/>
        <v>5</v>
      </c>
      <c r="P237" s="99">
        <v>0</v>
      </c>
      <c r="Q237" s="99">
        <v>5</v>
      </c>
      <c r="R237" s="99">
        <v>0</v>
      </c>
      <c r="S237" s="99" t="s">
        <v>767</v>
      </c>
      <c r="T237" s="101">
        <f t="shared" si="323"/>
        <v>6</v>
      </c>
      <c r="U237" s="99">
        <v>0</v>
      </c>
      <c r="V237" s="99">
        <v>6</v>
      </c>
      <c r="W237" s="99">
        <v>0</v>
      </c>
      <c r="X237" s="99">
        <v>0</v>
      </c>
      <c r="Y237" s="101">
        <f t="shared" si="324"/>
        <v>0</v>
      </c>
      <c r="Z237" s="99">
        <v>0</v>
      </c>
      <c r="AA237" s="99">
        <v>0</v>
      </c>
      <c r="AB237" s="99">
        <v>0</v>
      </c>
      <c r="AC237" s="99" t="s">
        <v>767</v>
      </c>
      <c r="AD237" s="99">
        <v>0</v>
      </c>
      <c r="AE237" s="101">
        <f t="shared" si="325"/>
        <v>14</v>
      </c>
      <c r="AF237" s="99">
        <v>0</v>
      </c>
      <c r="AG237" s="99" t="s">
        <v>767</v>
      </c>
      <c r="AH237" s="99">
        <v>4</v>
      </c>
      <c r="AI237" s="99" t="s">
        <v>767</v>
      </c>
      <c r="AJ237" s="99" t="s">
        <v>767</v>
      </c>
      <c r="AK237" s="99">
        <v>0</v>
      </c>
      <c r="AL237" s="99" t="s">
        <v>767</v>
      </c>
      <c r="AM237" s="99">
        <v>0</v>
      </c>
      <c r="AN237" s="99">
        <v>6</v>
      </c>
      <c r="AO237" s="99">
        <v>4</v>
      </c>
      <c r="AP237" s="99">
        <v>0</v>
      </c>
      <c r="AQ237" s="99">
        <v>0</v>
      </c>
      <c r="AR237" s="101">
        <f t="shared" si="326"/>
        <v>0</v>
      </c>
      <c r="AS237" s="99">
        <v>0</v>
      </c>
      <c r="AT237" s="99" t="s">
        <v>767</v>
      </c>
      <c r="AU237" s="99">
        <v>0</v>
      </c>
      <c r="AV237" s="101">
        <f t="shared" si="327"/>
        <v>0</v>
      </c>
      <c r="AW237" s="99">
        <v>0</v>
      </c>
      <c r="AX237" s="99" t="s">
        <v>767</v>
      </c>
      <c r="AY237" s="99">
        <v>0</v>
      </c>
      <c r="AZ237" s="99" t="s">
        <v>767</v>
      </c>
      <c r="BA237" s="99">
        <v>0</v>
      </c>
      <c r="BB237" s="101">
        <f t="shared" si="328"/>
        <v>5</v>
      </c>
      <c r="BC237" s="99">
        <v>0</v>
      </c>
      <c r="BD237" s="99" t="s">
        <v>767</v>
      </c>
      <c r="BE237" s="99">
        <v>0</v>
      </c>
      <c r="BF237" s="99">
        <v>5</v>
      </c>
      <c r="BG237" s="99" t="s">
        <v>767</v>
      </c>
      <c r="BH237" s="99" t="s">
        <v>767</v>
      </c>
      <c r="BI237" s="101">
        <f t="shared" si="329"/>
        <v>0</v>
      </c>
      <c r="BJ237" s="99">
        <v>0</v>
      </c>
      <c r="BK237" s="99" t="s">
        <v>767</v>
      </c>
      <c r="BL237" s="99">
        <v>0</v>
      </c>
      <c r="BM237" s="101">
        <f t="shared" si="330"/>
        <v>5</v>
      </c>
      <c r="BN237" s="99">
        <v>5</v>
      </c>
      <c r="BO237" s="99" t="s">
        <v>767</v>
      </c>
      <c r="BP237" s="101">
        <f t="shared" si="331"/>
        <v>4</v>
      </c>
      <c r="BQ237" s="99">
        <v>0</v>
      </c>
      <c r="BR237" s="99">
        <v>0</v>
      </c>
      <c r="BS237" s="99" t="s">
        <v>767</v>
      </c>
      <c r="BT237" s="99">
        <v>4</v>
      </c>
      <c r="BU237" s="101">
        <f t="shared" si="332"/>
        <v>0</v>
      </c>
      <c r="BV237" s="99">
        <v>0</v>
      </c>
      <c r="BW237" s="99">
        <v>0</v>
      </c>
      <c r="BX237" s="99">
        <v>0</v>
      </c>
      <c r="BY237" s="101">
        <f t="shared" si="333"/>
        <v>0</v>
      </c>
      <c r="BZ237" s="99">
        <v>0</v>
      </c>
      <c r="CA237" s="99" t="s">
        <v>767</v>
      </c>
      <c r="CB237" s="99">
        <v>0</v>
      </c>
      <c r="CJ237" s="146"/>
      <c r="CK237" s="146"/>
      <c r="CL237" s="146"/>
      <c r="CM237" s="146"/>
    </row>
    <row r="238" spans="1:242" ht="15.95" customHeight="1">
      <c r="A238" s="79">
        <v>14009</v>
      </c>
      <c r="B238" s="83" t="s">
        <v>52</v>
      </c>
      <c r="C238" s="101">
        <f t="shared" si="318"/>
        <v>9</v>
      </c>
      <c r="D238" s="101">
        <f t="shared" si="319"/>
        <v>0</v>
      </c>
      <c r="E238" s="99">
        <v>0</v>
      </c>
      <c r="F238" s="99" t="s">
        <v>767</v>
      </c>
      <c r="G238" s="101">
        <f t="shared" si="320"/>
        <v>0</v>
      </c>
      <c r="H238" s="99">
        <v>0</v>
      </c>
      <c r="I238" s="99" t="s">
        <v>767</v>
      </c>
      <c r="J238" s="101">
        <f t="shared" si="321"/>
        <v>0</v>
      </c>
      <c r="K238" s="99">
        <v>0</v>
      </c>
      <c r="L238" s="99" t="s">
        <v>767</v>
      </c>
      <c r="M238" s="99">
        <v>0</v>
      </c>
      <c r="N238" s="99">
        <v>0</v>
      </c>
      <c r="O238" s="101">
        <f t="shared" si="322"/>
        <v>5</v>
      </c>
      <c r="P238" s="99">
        <v>0</v>
      </c>
      <c r="Q238" s="99">
        <v>5</v>
      </c>
      <c r="R238" s="99">
        <v>0</v>
      </c>
      <c r="S238" s="99">
        <v>0</v>
      </c>
      <c r="T238" s="101">
        <f t="shared" si="323"/>
        <v>0</v>
      </c>
      <c r="U238" s="99">
        <v>0</v>
      </c>
      <c r="V238" s="99" t="s">
        <v>767</v>
      </c>
      <c r="W238" s="99">
        <v>0</v>
      </c>
      <c r="X238" s="99">
        <v>0</v>
      </c>
      <c r="Y238" s="101">
        <f t="shared" si="324"/>
        <v>0</v>
      </c>
      <c r="Z238" s="99">
        <v>0</v>
      </c>
      <c r="AA238" s="99" t="s">
        <v>767</v>
      </c>
      <c r="AB238" s="99" t="s">
        <v>767</v>
      </c>
      <c r="AC238" s="99">
        <v>0</v>
      </c>
      <c r="AD238" s="99">
        <v>0</v>
      </c>
      <c r="AE238" s="101">
        <f t="shared" si="325"/>
        <v>4</v>
      </c>
      <c r="AF238" s="99">
        <v>0</v>
      </c>
      <c r="AG238" s="99" t="s">
        <v>767</v>
      </c>
      <c r="AH238" s="99" t="s">
        <v>767</v>
      </c>
      <c r="AI238" s="99">
        <v>0</v>
      </c>
      <c r="AJ238" s="99">
        <v>0</v>
      </c>
      <c r="AK238" s="99">
        <v>0</v>
      </c>
      <c r="AL238" s="99" t="s">
        <v>767</v>
      </c>
      <c r="AM238" s="99">
        <v>0</v>
      </c>
      <c r="AN238" s="99" t="s">
        <v>767</v>
      </c>
      <c r="AO238" s="99">
        <v>4</v>
      </c>
      <c r="AP238" s="99">
        <v>0</v>
      </c>
      <c r="AQ238" s="99">
        <v>0</v>
      </c>
      <c r="AR238" s="101">
        <f t="shared" si="326"/>
        <v>0</v>
      </c>
      <c r="AS238" s="99">
        <v>0</v>
      </c>
      <c r="AT238" s="99" t="s">
        <v>767</v>
      </c>
      <c r="AU238" s="99">
        <v>0</v>
      </c>
      <c r="AV238" s="101">
        <f t="shared" si="327"/>
        <v>0</v>
      </c>
      <c r="AW238" s="99">
        <v>0</v>
      </c>
      <c r="AX238" s="99" t="s">
        <v>767</v>
      </c>
      <c r="AY238" s="99">
        <v>0</v>
      </c>
      <c r="AZ238" s="99">
        <v>0</v>
      </c>
      <c r="BA238" s="99">
        <v>0</v>
      </c>
      <c r="BB238" s="101">
        <f t="shared" si="328"/>
        <v>0</v>
      </c>
      <c r="BC238" s="99">
        <v>0</v>
      </c>
      <c r="BD238" s="99" t="s">
        <v>767</v>
      </c>
      <c r="BE238" s="99">
        <v>0</v>
      </c>
      <c r="BF238" s="99" t="s">
        <v>767</v>
      </c>
      <c r="BG238" s="99" t="s">
        <v>767</v>
      </c>
      <c r="BH238" s="99" t="s">
        <v>767</v>
      </c>
      <c r="BI238" s="101">
        <f t="shared" si="329"/>
        <v>0</v>
      </c>
      <c r="BJ238" s="99">
        <v>0</v>
      </c>
      <c r="BK238" s="99">
        <v>0</v>
      </c>
      <c r="BL238" s="99" t="s">
        <v>767</v>
      </c>
      <c r="BM238" s="101">
        <f t="shared" si="330"/>
        <v>0</v>
      </c>
      <c r="BN238" s="99">
        <v>0</v>
      </c>
      <c r="BO238" s="99" t="s">
        <v>767</v>
      </c>
      <c r="BP238" s="101">
        <f t="shared" si="331"/>
        <v>0</v>
      </c>
      <c r="BQ238" s="99">
        <v>0</v>
      </c>
      <c r="BR238" s="99" t="s">
        <v>767</v>
      </c>
      <c r="BS238" s="99" t="s">
        <v>767</v>
      </c>
      <c r="BT238" s="99" t="s">
        <v>767</v>
      </c>
      <c r="BU238" s="101">
        <f t="shared" si="332"/>
        <v>0</v>
      </c>
      <c r="BV238" s="99">
        <v>0</v>
      </c>
      <c r="BW238" s="99" t="s">
        <v>767</v>
      </c>
      <c r="BX238" s="99">
        <v>0</v>
      </c>
      <c r="BY238" s="101">
        <f t="shared" si="333"/>
        <v>0</v>
      </c>
      <c r="BZ238" s="99">
        <v>0</v>
      </c>
      <c r="CA238" s="99" t="s">
        <v>767</v>
      </c>
      <c r="CB238" s="99">
        <v>0</v>
      </c>
      <c r="CC238" s="146"/>
      <c r="CD238" s="146"/>
    </row>
    <row r="239" spans="1:242" ht="15.95" customHeight="1">
      <c r="A239" s="79">
        <v>14020</v>
      </c>
      <c r="B239" s="77" t="s">
        <v>730</v>
      </c>
      <c r="C239" s="101">
        <f t="shared" si="318"/>
        <v>0</v>
      </c>
      <c r="D239" s="101">
        <f t="shared" si="319"/>
        <v>0</v>
      </c>
      <c r="E239" s="99">
        <v>0</v>
      </c>
      <c r="F239" s="99">
        <v>0</v>
      </c>
      <c r="G239" s="101">
        <f t="shared" si="320"/>
        <v>0</v>
      </c>
      <c r="H239" s="99">
        <v>0</v>
      </c>
      <c r="I239" s="99">
        <v>0</v>
      </c>
      <c r="J239" s="101">
        <f t="shared" si="321"/>
        <v>0</v>
      </c>
      <c r="K239" s="99">
        <v>0</v>
      </c>
      <c r="L239" s="99">
        <v>0</v>
      </c>
      <c r="M239" s="99">
        <v>0</v>
      </c>
      <c r="N239" s="99">
        <v>0</v>
      </c>
      <c r="O239" s="101">
        <f t="shared" si="322"/>
        <v>0</v>
      </c>
      <c r="P239" s="99">
        <v>0</v>
      </c>
      <c r="Q239" s="99" t="s">
        <v>767</v>
      </c>
      <c r="R239" s="99">
        <v>0</v>
      </c>
      <c r="S239" s="99">
        <v>0</v>
      </c>
      <c r="T239" s="101">
        <f t="shared" si="323"/>
        <v>0</v>
      </c>
      <c r="U239" s="99">
        <v>0</v>
      </c>
      <c r="V239" s="99">
        <v>0</v>
      </c>
      <c r="W239" s="99">
        <v>0</v>
      </c>
      <c r="X239" s="99">
        <v>0</v>
      </c>
      <c r="Y239" s="101">
        <f t="shared" si="324"/>
        <v>0</v>
      </c>
      <c r="Z239" s="99">
        <v>0</v>
      </c>
      <c r="AA239" s="99">
        <v>0</v>
      </c>
      <c r="AB239" s="99">
        <v>0</v>
      </c>
      <c r="AC239" s="99">
        <v>0</v>
      </c>
      <c r="AD239" s="99">
        <v>0</v>
      </c>
      <c r="AE239" s="101">
        <f t="shared" si="325"/>
        <v>0</v>
      </c>
      <c r="AF239" s="99">
        <v>0</v>
      </c>
      <c r="AG239" s="99">
        <v>0</v>
      </c>
      <c r="AH239" s="99" t="s">
        <v>767</v>
      </c>
      <c r="AI239" s="99">
        <v>0</v>
      </c>
      <c r="AJ239" s="99">
        <v>0</v>
      </c>
      <c r="AK239" s="99">
        <v>0</v>
      </c>
      <c r="AL239" s="99" t="s">
        <v>767</v>
      </c>
      <c r="AM239" s="99">
        <v>0</v>
      </c>
      <c r="AN239" s="99">
        <v>0</v>
      </c>
      <c r="AO239" s="99">
        <v>0</v>
      </c>
      <c r="AP239" s="99">
        <v>0</v>
      </c>
      <c r="AQ239" s="99">
        <v>0</v>
      </c>
      <c r="AR239" s="101">
        <f t="shared" si="326"/>
        <v>0</v>
      </c>
      <c r="AS239" s="99">
        <v>0</v>
      </c>
      <c r="AT239" s="99">
        <v>0</v>
      </c>
      <c r="AU239" s="99">
        <v>0</v>
      </c>
      <c r="AV239" s="101">
        <f t="shared" si="327"/>
        <v>0</v>
      </c>
      <c r="AW239" s="99">
        <v>0</v>
      </c>
      <c r="AX239" s="99">
        <v>0</v>
      </c>
      <c r="AY239" s="99">
        <v>0</v>
      </c>
      <c r="AZ239" s="99">
        <v>0</v>
      </c>
      <c r="BA239" s="99">
        <v>0</v>
      </c>
      <c r="BB239" s="101">
        <f t="shared" si="328"/>
        <v>0</v>
      </c>
      <c r="BC239" s="99">
        <v>0</v>
      </c>
      <c r="BD239" s="99">
        <v>0</v>
      </c>
      <c r="BE239" s="99">
        <v>0</v>
      </c>
      <c r="BF239" s="99">
        <v>0</v>
      </c>
      <c r="BG239" s="99">
        <v>0</v>
      </c>
      <c r="BH239" s="99">
        <v>0</v>
      </c>
      <c r="BI239" s="101">
        <f t="shared" si="329"/>
        <v>0</v>
      </c>
      <c r="BJ239" s="99">
        <v>0</v>
      </c>
      <c r="BK239" s="99">
        <v>0</v>
      </c>
      <c r="BL239" s="99">
        <v>0</v>
      </c>
      <c r="BM239" s="101">
        <f t="shared" si="330"/>
        <v>0</v>
      </c>
      <c r="BN239" s="99">
        <v>0</v>
      </c>
      <c r="BO239" s="99">
        <v>0</v>
      </c>
      <c r="BP239" s="101">
        <f t="shared" si="331"/>
        <v>0</v>
      </c>
      <c r="BQ239" s="99">
        <v>0</v>
      </c>
      <c r="BR239" s="99">
        <v>0</v>
      </c>
      <c r="BS239" s="99">
        <v>0</v>
      </c>
      <c r="BT239" s="99">
        <v>0</v>
      </c>
      <c r="BU239" s="101">
        <f t="shared" si="332"/>
        <v>0</v>
      </c>
      <c r="BV239" s="99">
        <v>0</v>
      </c>
      <c r="BW239" s="99">
        <v>0</v>
      </c>
      <c r="BX239" s="99" t="s">
        <v>767</v>
      </c>
      <c r="BY239" s="101">
        <f t="shared" si="333"/>
        <v>0</v>
      </c>
      <c r="BZ239" s="99">
        <v>0</v>
      </c>
      <c r="CA239" s="99">
        <v>0</v>
      </c>
      <c r="CB239" s="99">
        <v>0</v>
      </c>
      <c r="CN239" s="146"/>
    </row>
    <row r="240" spans="1:242" ht="22.5" customHeight="1">
      <c r="A240" s="79">
        <v>14021</v>
      </c>
      <c r="B240" s="92" t="s">
        <v>154</v>
      </c>
      <c r="C240" s="101">
        <f t="shared" si="318"/>
        <v>0</v>
      </c>
      <c r="D240" s="101">
        <f t="shared" si="319"/>
        <v>0</v>
      </c>
      <c r="E240" s="99">
        <v>0</v>
      </c>
      <c r="F240" s="99">
        <v>0</v>
      </c>
      <c r="G240" s="101">
        <f t="shared" si="320"/>
        <v>0</v>
      </c>
      <c r="H240" s="99">
        <v>0</v>
      </c>
      <c r="I240" s="99">
        <v>0</v>
      </c>
      <c r="J240" s="101">
        <f t="shared" si="321"/>
        <v>0</v>
      </c>
      <c r="K240" s="99">
        <v>0</v>
      </c>
      <c r="L240" s="99" t="s">
        <v>767</v>
      </c>
      <c r="M240" s="99">
        <v>0</v>
      </c>
      <c r="N240" s="99">
        <v>0</v>
      </c>
      <c r="O240" s="101">
        <f t="shared" si="322"/>
        <v>0</v>
      </c>
      <c r="P240" s="99">
        <v>0</v>
      </c>
      <c r="Q240" s="99">
        <v>0</v>
      </c>
      <c r="R240" s="99">
        <v>0</v>
      </c>
      <c r="S240" s="99">
        <v>0</v>
      </c>
      <c r="T240" s="101">
        <f t="shared" si="323"/>
        <v>0</v>
      </c>
      <c r="U240" s="99">
        <v>0</v>
      </c>
      <c r="V240" s="99">
        <v>0</v>
      </c>
      <c r="W240" s="99">
        <v>0</v>
      </c>
      <c r="X240" s="99">
        <v>0</v>
      </c>
      <c r="Y240" s="101">
        <f t="shared" si="324"/>
        <v>0</v>
      </c>
      <c r="Z240" s="99">
        <v>0</v>
      </c>
      <c r="AA240" s="99">
        <v>0</v>
      </c>
      <c r="AB240" s="99">
        <v>0</v>
      </c>
      <c r="AC240" s="99">
        <v>0</v>
      </c>
      <c r="AD240" s="99">
        <v>0</v>
      </c>
      <c r="AE240" s="101">
        <f t="shared" si="325"/>
        <v>0</v>
      </c>
      <c r="AF240" s="99">
        <v>0</v>
      </c>
      <c r="AG240" s="99">
        <v>0</v>
      </c>
      <c r="AH240" s="99">
        <v>0</v>
      </c>
      <c r="AI240" s="99">
        <v>0</v>
      </c>
      <c r="AJ240" s="99">
        <v>0</v>
      </c>
      <c r="AK240" s="99">
        <v>0</v>
      </c>
      <c r="AL240" s="99">
        <v>0</v>
      </c>
      <c r="AM240" s="99">
        <v>0</v>
      </c>
      <c r="AN240" s="99">
        <v>0</v>
      </c>
      <c r="AO240" s="99">
        <v>0</v>
      </c>
      <c r="AP240" s="99">
        <v>0</v>
      </c>
      <c r="AQ240" s="99">
        <v>0</v>
      </c>
      <c r="AR240" s="101">
        <f t="shared" si="326"/>
        <v>0</v>
      </c>
      <c r="AS240" s="99">
        <v>0</v>
      </c>
      <c r="AT240" s="99">
        <v>0</v>
      </c>
      <c r="AU240" s="99" t="s">
        <v>767</v>
      </c>
      <c r="AV240" s="101">
        <f t="shared" si="327"/>
        <v>0</v>
      </c>
      <c r="AW240" s="99">
        <v>0</v>
      </c>
      <c r="AX240" s="99">
        <v>0</v>
      </c>
      <c r="AY240" s="99">
        <v>0</v>
      </c>
      <c r="AZ240" s="99">
        <v>0</v>
      </c>
      <c r="BA240" s="99">
        <v>0</v>
      </c>
      <c r="BB240" s="101">
        <f t="shared" si="328"/>
        <v>0</v>
      </c>
      <c r="BC240" s="99">
        <v>0</v>
      </c>
      <c r="BD240" s="99">
        <v>0</v>
      </c>
      <c r="BE240" s="99">
        <v>0</v>
      </c>
      <c r="BF240" s="99">
        <v>0</v>
      </c>
      <c r="BG240" s="99">
        <v>0</v>
      </c>
      <c r="BH240" s="99">
        <v>0</v>
      </c>
      <c r="BI240" s="101">
        <f t="shared" si="329"/>
        <v>0</v>
      </c>
      <c r="BJ240" s="99">
        <v>0</v>
      </c>
      <c r="BK240" s="99">
        <v>0</v>
      </c>
      <c r="BL240" s="99">
        <v>0</v>
      </c>
      <c r="BM240" s="101">
        <f t="shared" si="330"/>
        <v>0</v>
      </c>
      <c r="BN240" s="99">
        <v>0</v>
      </c>
      <c r="BO240" s="99">
        <v>0</v>
      </c>
      <c r="BP240" s="101">
        <f t="shared" si="331"/>
        <v>0</v>
      </c>
      <c r="BQ240" s="99">
        <v>0</v>
      </c>
      <c r="BR240" s="99">
        <v>0</v>
      </c>
      <c r="BS240" s="99">
        <v>0</v>
      </c>
      <c r="BT240" s="99">
        <v>0</v>
      </c>
      <c r="BU240" s="101">
        <f t="shared" si="332"/>
        <v>0</v>
      </c>
      <c r="BV240" s="99">
        <v>0</v>
      </c>
      <c r="BW240" s="99">
        <v>0</v>
      </c>
      <c r="BX240" s="99">
        <v>0</v>
      </c>
      <c r="BY240" s="101">
        <f t="shared" si="333"/>
        <v>0</v>
      </c>
      <c r="BZ240" s="99">
        <v>0</v>
      </c>
      <c r="CA240" s="99">
        <v>0</v>
      </c>
      <c r="CB240" s="99">
        <v>0</v>
      </c>
      <c r="CC240" s="146"/>
      <c r="CD240" s="146"/>
      <c r="CE240" s="146"/>
      <c r="CO240" s="146"/>
      <c r="CP240" s="146"/>
      <c r="CQ240" s="146"/>
      <c r="CR240" s="146"/>
      <c r="CS240" s="146"/>
      <c r="CT240" s="146"/>
      <c r="CU240" s="146"/>
      <c r="CV240" s="146"/>
      <c r="CW240" s="146"/>
      <c r="CX240" s="146"/>
      <c r="CY240" s="146"/>
      <c r="CZ240" s="146"/>
      <c r="DA240" s="146"/>
      <c r="DB240" s="146"/>
      <c r="DC240" s="146"/>
      <c r="DD240" s="146"/>
      <c r="DE240" s="146"/>
      <c r="DF240" s="146"/>
      <c r="DG240" s="146"/>
      <c r="DH240" s="146"/>
      <c r="DI240" s="146"/>
      <c r="DJ240" s="146"/>
      <c r="DK240" s="146"/>
      <c r="DL240" s="146"/>
      <c r="DM240" s="146"/>
      <c r="DN240" s="146"/>
      <c r="DO240" s="146"/>
      <c r="DP240" s="146"/>
      <c r="DQ240" s="146"/>
      <c r="DR240" s="146"/>
      <c r="DS240" s="146"/>
      <c r="DT240" s="146"/>
      <c r="DU240" s="146"/>
      <c r="DV240" s="146"/>
      <c r="DW240" s="146"/>
      <c r="DX240" s="146"/>
      <c r="DY240" s="146"/>
      <c r="DZ240" s="146"/>
      <c r="EA240" s="146"/>
      <c r="EB240" s="146"/>
      <c r="EC240" s="146"/>
      <c r="ED240" s="146"/>
      <c r="EE240" s="146"/>
      <c r="EF240" s="146"/>
      <c r="EG240" s="146"/>
      <c r="EH240" s="146"/>
      <c r="EI240" s="146"/>
      <c r="EJ240" s="146"/>
      <c r="EK240" s="146"/>
      <c r="EL240" s="146"/>
      <c r="EM240" s="146"/>
      <c r="EN240" s="146"/>
      <c r="EO240" s="146"/>
      <c r="EP240" s="146"/>
      <c r="EQ240" s="146"/>
      <c r="ER240" s="146"/>
      <c r="ES240" s="146"/>
      <c r="ET240" s="146"/>
      <c r="EU240" s="146"/>
      <c r="EV240" s="146"/>
      <c r="EW240" s="146"/>
      <c r="EX240" s="146"/>
      <c r="EY240" s="146"/>
      <c r="EZ240" s="146"/>
      <c r="FA240" s="146"/>
      <c r="FB240" s="146"/>
      <c r="FC240" s="146"/>
      <c r="FD240" s="146"/>
      <c r="FE240" s="146"/>
      <c r="FF240" s="146"/>
      <c r="FG240" s="146"/>
      <c r="FH240" s="146"/>
      <c r="FI240" s="146"/>
      <c r="FJ240" s="146"/>
      <c r="FK240" s="146"/>
      <c r="FL240" s="146"/>
      <c r="FM240" s="146"/>
      <c r="FN240" s="146"/>
      <c r="FO240" s="146"/>
      <c r="FP240" s="146"/>
      <c r="FQ240" s="146"/>
      <c r="FR240" s="146"/>
      <c r="FS240" s="146"/>
      <c r="FT240" s="146"/>
      <c r="FU240" s="146"/>
      <c r="FV240" s="146"/>
      <c r="FW240" s="146"/>
      <c r="FX240" s="146"/>
      <c r="FY240" s="146"/>
      <c r="FZ240" s="146"/>
      <c r="GA240" s="146"/>
      <c r="GB240" s="146"/>
      <c r="GC240" s="146"/>
      <c r="GD240" s="146"/>
      <c r="GE240" s="146"/>
      <c r="GF240" s="146"/>
      <c r="GG240" s="146"/>
      <c r="GH240" s="146"/>
      <c r="GI240" s="146"/>
      <c r="GJ240" s="146"/>
      <c r="GK240" s="146"/>
      <c r="GL240" s="146"/>
      <c r="GM240" s="146"/>
      <c r="GN240" s="146"/>
      <c r="GO240" s="146"/>
      <c r="GP240" s="146"/>
      <c r="GQ240" s="146"/>
      <c r="GR240" s="146"/>
      <c r="GS240" s="146"/>
      <c r="GT240" s="146"/>
      <c r="GU240" s="146"/>
      <c r="GV240" s="146"/>
      <c r="GW240" s="146"/>
      <c r="GX240" s="146"/>
      <c r="GY240" s="146"/>
      <c r="GZ240" s="146"/>
      <c r="HA240" s="146"/>
      <c r="HB240" s="146"/>
      <c r="HC240" s="146"/>
      <c r="HD240" s="146"/>
      <c r="HE240" s="146"/>
      <c r="HF240" s="146"/>
      <c r="HG240" s="146"/>
      <c r="HH240" s="146"/>
      <c r="HI240" s="146"/>
      <c r="HJ240" s="146"/>
      <c r="HK240" s="146"/>
      <c r="HL240" s="146"/>
      <c r="HM240" s="146"/>
      <c r="HN240" s="146"/>
      <c r="HO240" s="146"/>
      <c r="HP240" s="146"/>
      <c r="HQ240" s="146"/>
      <c r="HR240" s="146"/>
      <c r="HS240" s="146"/>
      <c r="HT240" s="146"/>
      <c r="HU240" s="146"/>
      <c r="HV240" s="146"/>
      <c r="HW240" s="146"/>
      <c r="HX240" s="146"/>
      <c r="HY240" s="146"/>
      <c r="HZ240" s="146"/>
      <c r="IA240" s="146"/>
      <c r="IB240" s="146"/>
      <c r="IC240" s="146"/>
      <c r="ID240" s="146"/>
      <c r="IE240" s="146"/>
      <c r="IF240" s="146"/>
      <c r="IG240" s="146"/>
      <c r="IH240" s="146"/>
    </row>
    <row r="241" spans="1:242" ht="22.5" customHeight="1">
      <c r="A241" s="79">
        <v>14052</v>
      </c>
      <c r="B241" s="294" t="s">
        <v>426</v>
      </c>
      <c r="C241" s="101">
        <f t="shared" si="318"/>
        <v>2418</v>
      </c>
      <c r="D241" s="101">
        <f t="shared" si="319"/>
        <v>169</v>
      </c>
      <c r="E241" s="99">
        <v>144</v>
      </c>
      <c r="F241" s="99">
        <v>169</v>
      </c>
      <c r="G241" s="101">
        <f t="shared" si="320"/>
        <v>184</v>
      </c>
      <c r="H241" s="99">
        <v>44</v>
      </c>
      <c r="I241" s="99">
        <v>140</v>
      </c>
      <c r="J241" s="101">
        <f t="shared" si="321"/>
        <v>163</v>
      </c>
      <c r="K241" s="99">
        <v>0</v>
      </c>
      <c r="L241" s="99">
        <v>73</v>
      </c>
      <c r="M241" s="99">
        <v>10</v>
      </c>
      <c r="N241" s="99">
        <v>80</v>
      </c>
      <c r="O241" s="101">
        <f t="shared" si="322"/>
        <v>60</v>
      </c>
      <c r="P241" s="99">
        <v>0</v>
      </c>
      <c r="Q241" s="99">
        <v>32</v>
      </c>
      <c r="R241" s="99" t="s">
        <v>767</v>
      </c>
      <c r="S241" s="99">
        <v>28</v>
      </c>
      <c r="T241" s="101">
        <f t="shared" si="323"/>
        <v>179</v>
      </c>
      <c r="U241" s="99" t="s">
        <v>767</v>
      </c>
      <c r="V241" s="99">
        <v>163</v>
      </c>
      <c r="W241" s="99">
        <v>6</v>
      </c>
      <c r="X241" s="99">
        <v>10</v>
      </c>
      <c r="Y241" s="101">
        <f t="shared" si="324"/>
        <v>176</v>
      </c>
      <c r="Z241" s="99" t="s">
        <v>767</v>
      </c>
      <c r="AA241" s="99">
        <v>33</v>
      </c>
      <c r="AB241" s="99">
        <v>39</v>
      </c>
      <c r="AC241" s="99">
        <v>59</v>
      </c>
      <c r="AD241" s="99">
        <v>45</v>
      </c>
      <c r="AE241" s="101">
        <f t="shared" si="325"/>
        <v>562</v>
      </c>
      <c r="AF241" s="99">
        <v>0</v>
      </c>
      <c r="AG241" s="99">
        <v>75</v>
      </c>
      <c r="AH241" s="99">
        <v>98</v>
      </c>
      <c r="AI241" s="99">
        <v>104</v>
      </c>
      <c r="AJ241" s="99">
        <v>107</v>
      </c>
      <c r="AK241" s="99" t="s">
        <v>767</v>
      </c>
      <c r="AL241" s="99">
        <v>96</v>
      </c>
      <c r="AM241" s="99">
        <v>27</v>
      </c>
      <c r="AN241" s="99">
        <v>15</v>
      </c>
      <c r="AO241" s="99">
        <v>5</v>
      </c>
      <c r="AP241" s="99">
        <v>35</v>
      </c>
      <c r="AQ241" s="99">
        <v>0</v>
      </c>
      <c r="AR241" s="101">
        <f t="shared" si="326"/>
        <v>82</v>
      </c>
      <c r="AS241" s="99">
        <v>0</v>
      </c>
      <c r="AT241" s="99">
        <v>54</v>
      </c>
      <c r="AU241" s="99">
        <v>28</v>
      </c>
      <c r="AV241" s="101">
        <f t="shared" si="327"/>
        <v>167</v>
      </c>
      <c r="AW241" s="99" t="s">
        <v>767</v>
      </c>
      <c r="AX241" s="99">
        <v>75</v>
      </c>
      <c r="AY241" s="99">
        <v>23</v>
      </c>
      <c r="AZ241" s="99">
        <v>59</v>
      </c>
      <c r="BA241" s="99">
        <v>10</v>
      </c>
      <c r="BB241" s="101">
        <f t="shared" si="328"/>
        <v>205</v>
      </c>
      <c r="BC241" s="99">
        <v>0</v>
      </c>
      <c r="BD241" s="99">
        <v>65</v>
      </c>
      <c r="BE241" s="99">
        <v>0</v>
      </c>
      <c r="BF241" s="99">
        <v>21</v>
      </c>
      <c r="BG241" s="99">
        <v>56</v>
      </c>
      <c r="BH241" s="99">
        <v>63</v>
      </c>
      <c r="BI241" s="101">
        <f t="shared" si="329"/>
        <v>106</v>
      </c>
      <c r="BJ241" s="99">
        <v>4</v>
      </c>
      <c r="BK241" s="99">
        <v>79</v>
      </c>
      <c r="BL241" s="99">
        <v>23</v>
      </c>
      <c r="BM241" s="101">
        <f t="shared" si="330"/>
        <v>44</v>
      </c>
      <c r="BN241" s="99">
        <v>44</v>
      </c>
      <c r="BO241" s="99" t="s">
        <v>767</v>
      </c>
      <c r="BP241" s="101">
        <f t="shared" si="331"/>
        <v>183</v>
      </c>
      <c r="BQ241" s="99">
        <v>0</v>
      </c>
      <c r="BR241" s="99">
        <v>102</v>
      </c>
      <c r="BS241" s="99">
        <v>30</v>
      </c>
      <c r="BT241" s="99">
        <v>51</v>
      </c>
      <c r="BU241" s="101">
        <f t="shared" si="332"/>
        <v>61</v>
      </c>
      <c r="BV241" s="99">
        <v>0</v>
      </c>
      <c r="BW241" s="99">
        <v>42</v>
      </c>
      <c r="BX241" s="99">
        <v>19</v>
      </c>
      <c r="BY241" s="101">
        <f t="shared" si="333"/>
        <v>77</v>
      </c>
      <c r="BZ241" s="99">
        <v>0</v>
      </c>
      <c r="CA241" s="99">
        <v>72</v>
      </c>
      <c r="CB241" s="99">
        <v>5</v>
      </c>
      <c r="CC241" s="146"/>
      <c r="CD241" s="146"/>
      <c r="CE241" s="146"/>
      <c r="CF241" s="146"/>
      <c r="CG241" s="146"/>
    </row>
    <row r="242" spans="1:242" ht="23.25" customHeight="1">
      <c r="A242" s="79">
        <v>14056</v>
      </c>
      <c r="B242" s="294" t="s">
        <v>437</v>
      </c>
      <c r="C242" s="101">
        <f t="shared" si="318"/>
        <v>7</v>
      </c>
      <c r="D242" s="101">
        <f t="shared" si="319"/>
        <v>0</v>
      </c>
      <c r="E242" s="99">
        <v>0</v>
      </c>
      <c r="F242" s="99">
        <v>0</v>
      </c>
      <c r="G242" s="101">
        <f t="shared" si="320"/>
        <v>0</v>
      </c>
      <c r="H242" s="99">
        <v>0</v>
      </c>
      <c r="I242" s="99">
        <v>0</v>
      </c>
      <c r="J242" s="101">
        <f t="shared" si="321"/>
        <v>0</v>
      </c>
      <c r="K242" s="99">
        <v>0</v>
      </c>
      <c r="L242" s="99">
        <v>0</v>
      </c>
      <c r="M242" s="99">
        <v>0</v>
      </c>
      <c r="N242" s="99">
        <v>0</v>
      </c>
      <c r="O242" s="101">
        <f t="shared" si="322"/>
        <v>0</v>
      </c>
      <c r="P242" s="99">
        <v>0</v>
      </c>
      <c r="Q242" s="99">
        <v>0</v>
      </c>
      <c r="R242" s="99">
        <v>0</v>
      </c>
      <c r="S242" s="99">
        <v>0</v>
      </c>
      <c r="T242" s="101">
        <f t="shared" si="323"/>
        <v>0</v>
      </c>
      <c r="U242" s="99">
        <v>0</v>
      </c>
      <c r="V242" s="99">
        <v>0</v>
      </c>
      <c r="W242" s="99">
        <v>0</v>
      </c>
      <c r="X242" s="99">
        <v>0</v>
      </c>
      <c r="Y242" s="101">
        <f t="shared" si="324"/>
        <v>0</v>
      </c>
      <c r="Z242" s="99">
        <v>0</v>
      </c>
      <c r="AA242" s="99">
        <v>0</v>
      </c>
      <c r="AB242" s="99">
        <v>0</v>
      </c>
      <c r="AC242" s="99">
        <v>0</v>
      </c>
      <c r="AD242" s="99">
        <v>0</v>
      </c>
      <c r="AE242" s="101">
        <f t="shared" si="325"/>
        <v>7</v>
      </c>
      <c r="AF242" s="99">
        <v>0</v>
      </c>
      <c r="AG242" s="99">
        <v>0</v>
      </c>
      <c r="AH242" s="99" t="s">
        <v>767</v>
      </c>
      <c r="AI242" s="99">
        <v>0</v>
      </c>
      <c r="AJ242" s="99">
        <v>0</v>
      </c>
      <c r="AK242" s="99" t="s">
        <v>767</v>
      </c>
      <c r="AL242" s="99">
        <v>0</v>
      </c>
      <c r="AM242" s="99">
        <v>0</v>
      </c>
      <c r="AN242" s="99">
        <v>0</v>
      </c>
      <c r="AO242" s="99">
        <v>0</v>
      </c>
      <c r="AP242" s="99">
        <v>7</v>
      </c>
      <c r="AQ242" s="99">
        <v>0</v>
      </c>
      <c r="AR242" s="101">
        <f t="shared" si="326"/>
        <v>0</v>
      </c>
      <c r="AS242" s="99">
        <v>0</v>
      </c>
      <c r="AT242" s="99">
        <v>0</v>
      </c>
      <c r="AU242" s="99" t="s">
        <v>767</v>
      </c>
      <c r="AV242" s="101">
        <f t="shared" si="327"/>
        <v>0</v>
      </c>
      <c r="AW242" s="99">
        <v>0</v>
      </c>
      <c r="AX242" s="99">
        <v>0</v>
      </c>
      <c r="AY242" s="99">
        <v>0</v>
      </c>
      <c r="AZ242" s="99" t="s">
        <v>767</v>
      </c>
      <c r="BA242" s="99">
        <v>0</v>
      </c>
      <c r="BB242" s="101">
        <f t="shared" si="328"/>
        <v>0</v>
      </c>
      <c r="BC242" s="99">
        <v>0</v>
      </c>
      <c r="BD242" s="99">
        <v>0</v>
      </c>
      <c r="BE242" s="99">
        <v>0</v>
      </c>
      <c r="BF242" s="99">
        <v>0</v>
      </c>
      <c r="BG242" s="99" t="s">
        <v>767</v>
      </c>
      <c r="BH242" s="99">
        <v>0</v>
      </c>
      <c r="BI242" s="101">
        <f t="shared" si="329"/>
        <v>0</v>
      </c>
      <c r="BJ242" s="99">
        <v>0</v>
      </c>
      <c r="BK242" s="99">
        <v>0</v>
      </c>
      <c r="BL242" s="99" t="s">
        <v>767</v>
      </c>
      <c r="BM242" s="101">
        <f t="shared" si="330"/>
        <v>0</v>
      </c>
      <c r="BN242" s="99" t="s">
        <v>767</v>
      </c>
      <c r="BO242" s="99">
        <v>0</v>
      </c>
      <c r="BP242" s="101">
        <f t="shared" si="331"/>
        <v>0</v>
      </c>
      <c r="BQ242" s="99">
        <v>0</v>
      </c>
      <c r="BR242" s="99" t="s">
        <v>767</v>
      </c>
      <c r="BS242" s="99">
        <v>0</v>
      </c>
      <c r="BT242" s="99">
        <v>0</v>
      </c>
      <c r="BU242" s="101">
        <f t="shared" si="332"/>
        <v>0</v>
      </c>
      <c r="BV242" s="99">
        <v>0</v>
      </c>
      <c r="BW242" s="99" t="s">
        <v>767</v>
      </c>
      <c r="BX242" s="99" t="s">
        <v>767</v>
      </c>
      <c r="BY242" s="101">
        <f t="shared" si="333"/>
        <v>0</v>
      </c>
      <c r="BZ242" s="99">
        <v>0</v>
      </c>
      <c r="CA242" s="99">
        <v>0</v>
      </c>
      <c r="CB242" s="99">
        <v>0</v>
      </c>
      <c r="CH242" s="146"/>
      <c r="CI242" s="146"/>
    </row>
    <row r="243" spans="1:242" ht="15.95" customHeight="1">
      <c r="A243" s="91">
        <v>14057</v>
      </c>
      <c r="B243" s="77" t="s">
        <v>155</v>
      </c>
      <c r="C243" s="101">
        <f t="shared" si="318"/>
        <v>35</v>
      </c>
      <c r="D243" s="101">
        <f t="shared" si="319"/>
        <v>7</v>
      </c>
      <c r="E243" s="99" t="s">
        <v>767</v>
      </c>
      <c r="F243" s="99">
        <v>7</v>
      </c>
      <c r="G243" s="101">
        <f t="shared" si="320"/>
        <v>0</v>
      </c>
      <c r="H243" s="99">
        <v>0</v>
      </c>
      <c r="I243" s="99" t="s">
        <v>767</v>
      </c>
      <c r="J243" s="101">
        <f t="shared" si="321"/>
        <v>0</v>
      </c>
      <c r="K243" s="99">
        <v>0</v>
      </c>
      <c r="L243" s="99">
        <v>0</v>
      </c>
      <c r="M243" s="99" t="s">
        <v>767</v>
      </c>
      <c r="N243" s="99">
        <v>0</v>
      </c>
      <c r="O243" s="101">
        <f t="shared" si="322"/>
        <v>4</v>
      </c>
      <c r="P243" s="99">
        <v>0</v>
      </c>
      <c r="Q243" s="99">
        <v>4</v>
      </c>
      <c r="R243" s="99" t="s">
        <v>767</v>
      </c>
      <c r="S243" s="99" t="s">
        <v>767</v>
      </c>
      <c r="T243" s="101">
        <f t="shared" si="323"/>
        <v>0</v>
      </c>
      <c r="U243" s="99">
        <v>0</v>
      </c>
      <c r="V243" s="99" t="s">
        <v>767</v>
      </c>
      <c r="W243" s="99" t="s">
        <v>767</v>
      </c>
      <c r="X243" s="99">
        <v>0</v>
      </c>
      <c r="Y243" s="101">
        <f t="shared" si="324"/>
        <v>0</v>
      </c>
      <c r="Z243" s="99">
        <v>0</v>
      </c>
      <c r="AA243" s="99" t="s">
        <v>767</v>
      </c>
      <c r="AB243" s="99">
        <v>0</v>
      </c>
      <c r="AC243" s="99" t="s">
        <v>767</v>
      </c>
      <c r="AD243" s="99" t="s">
        <v>767</v>
      </c>
      <c r="AE243" s="101">
        <f t="shared" si="325"/>
        <v>4</v>
      </c>
      <c r="AF243" s="99">
        <v>0</v>
      </c>
      <c r="AG243" s="99">
        <v>4</v>
      </c>
      <c r="AH243" s="99" t="s">
        <v>767</v>
      </c>
      <c r="AI243" s="99" t="s">
        <v>767</v>
      </c>
      <c r="AJ243" s="99" t="s">
        <v>767</v>
      </c>
      <c r="AK243" s="99">
        <v>0</v>
      </c>
      <c r="AL243" s="99">
        <v>0</v>
      </c>
      <c r="AM243" s="99">
        <v>0</v>
      </c>
      <c r="AN243" s="99">
        <v>0</v>
      </c>
      <c r="AO243" s="99">
        <v>0</v>
      </c>
      <c r="AP243" s="99">
        <v>0</v>
      </c>
      <c r="AQ243" s="99">
        <v>0</v>
      </c>
      <c r="AR243" s="101">
        <f t="shared" si="326"/>
        <v>0</v>
      </c>
      <c r="AS243" s="99">
        <v>0</v>
      </c>
      <c r="AT243" s="99" t="s">
        <v>767</v>
      </c>
      <c r="AU243" s="99" t="s">
        <v>767</v>
      </c>
      <c r="AV243" s="101">
        <f t="shared" si="327"/>
        <v>9</v>
      </c>
      <c r="AW243" s="99">
        <v>0</v>
      </c>
      <c r="AX243" s="99">
        <v>5</v>
      </c>
      <c r="AY243" s="99">
        <v>4</v>
      </c>
      <c r="AZ243" s="99" t="s">
        <v>767</v>
      </c>
      <c r="BA243" s="99" t="s">
        <v>767</v>
      </c>
      <c r="BB243" s="101">
        <f t="shared" si="328"/>
        <v>0</v>
      </c>
      <c r="BC243" s="99">
        <v>0</v>
      </c>
      <c r="BD243" s="99" t="s">
        <v>767</v>
      </c>
      <c r="BE243" s="99">
        <v>0</v>
      </c>
      <c r="BF243" s="99" t="s">
        <v>767</v>
      </c>
      <c r="BG243" s="99">
        <v>0</v>
      </c>
      <c r="BH243" s="99" t="s">
        <v>767</v>
      </c>
      <c r="BI243" s="101">
        <f t="shared" si="329"/>
        <v>4</v>
      </c>
      <c r="BJ243" s="99">
        <v>0</v>
      </c>
      <c r="BK243" s="99">
        <v>4</v>
      </c>
      <c r="BL243" s="99">
        <v>0</v>
      </c>
      <c r="BM243" s="101">
        <f t="shared" si="330"/>
        <v>0</v>
      </c>
      <c r="BN243" s="99" t="s">
        <v>767</v>
      </c>
      <c r="BO243" s="99">
        <v>0</v>
      </c>
      <c r="BP243" s="101">
        <f t="shared" si="331"/>
        <v>0</v>
      </c>
      <c r="BQ243" s="99">
        <v>0</v>
      </c>
      <c r="BR243" s="99" t="s">
        <v>767</v>
      </c>
      <c r="BS243" s="99">
        <v>0</v>
      </c>
      <c r="BT243" s="99">
        <v>0</v>
      </c>
      <c r="BU243" s="101">
        <f t="shared" si="332"/>
        <v>7</v>
      </c>
      <c r="BV243" s="99">
        <v>0</v>
      </c>
      <c r="BW243" s="99">
        <v>7</v>
      </c>
      <c r="BX243" s="99" t="s">
        <v>767</v>
      </c>
      <c r="BY243" s="101">
        <f t="shared" si="333"/>
        <v>0</v>
      </c>
      <c r="BZ243" s="99">
        <v>0</v>
      </c>
      <c r="CA243" s="99">
        <v>0</v>
      </c>
      <c r="CB243" s="99" t="s">
        <v>767</v>
      </c>
      <c r="CC243" s="146"/>
    </row>
    <row r="244" spans="1:242" ht="23.25" customHeight="1">
      <c r="A244" s="79">
        <v>14060</v>
      </c>
      <c r="B244" s="83" t="s">
        <v>731</v>
      </c>
      <c r="C244" s="101">
        <f t="shared" si="318"/>
        <v>1330</v>
      </c>
      <c r="D244" s="101">
        <f t="shared" si="319"/>
        <v>5</v>
      </c>
      <c r="E244" s="99">
        <v>4</v>
      </c>
      <c r="F244" s="99">
        <v>5</v>
      </c>
      <c r="G244" s="101">
        <f t="shared" si="320"/>
        <v>148</v>
      </c>
      <c r="H244" s="99" t="s">
        <v>767</v>
      </c>
      <c r="I244" s="99">
        <v>148</v>
      </c>
      <c r="J244" s="101">
        <f t="shared" si="321"/>
        <v>36</v>
      </c>
      <c r="K244" s="99">
        <v>0</v>
      </c>
      <c r="L244" s="99">
        <v>20</v>
      </c>
      <c r="M244" s="99">
        <v>16</v>
      </c>
      <c r="N244" s="99" t="s">
        <v>767</v>
      </c>
      <c r="O244" s="101">
        <f t="shared" si="322"/>
        <v>19</v>
      </c>
      <c r="P244" s="99">
        <v>0</v>
      </c>
      <c r="Q244" s="99" t="s">
        <v>767</v>
      </c>
      <c r="R244" s="99">
        <v>0</v>
      </c>
      <c r="S244" s="99">
        <v>19</v>
      </c>
      <c r="T244" s="101">
        <f t="shared" si="323"/>
        <v>208</v>
      </c>
      <c r="U244" s="99" t="s">
        <v>767</v>
      </c>
      <c r="V244" s="99">
        <v>108</v>
      </c>
      <c r="W244" s="99">
        <v>61</v>
      </c>
      <c r="X244" s="99">
        <v>39</v>
      </c>
      <c r="Y244" s="101">
        <f t="shared" si="324"/>
        <v>249</v>
      </c>
      <c r="Z244" s="99">
        <v>0</v>
      </c>
      <c r="AA244" s="99">
        <v>13</v>
      </c>
      <c r="AB244" s="99">
        <v>105</v>
      </c>
      <c r="AC244" s="99">
        <v>47</v>
      </c>
      <c r="AD244" s="99">
        <v>84</v>
      </c>
      <c r="AE244" s="101">
        <f t="shared" si="325"/>
        <v>147</v>
      </c>
      <c r="AF244" s="99">
        <v>0</v>
      </c>
      <c r="AG244" s="99">
        <v>31</v>
      </c>
      <c r="AH244" s="99">
        <v>22</v>
      </c>
      <c r="AI244" s="99">
        <v>47</v>
      </c>
      <c r="AJ244" s="99">
        <v>28</v>
      </c>
      <c r="AK244" s="99">
        <v>0</v>
      </c>
      <c r="AL244" s="99">
        <v>5</v>
      </c>
      <c r="AM244" s="99">
        <v>5</v>
      </c>
      <c r="AN244" s="99">
        <v>5</v>
      </c>
      <c r="AO244" s="99" t="s">
        <v>767</v>
      </c>
      <c r="AP244" s="99">
        <v>4</v>
      </c>
      <c r="AQ244" s="99">
        <v>0</v>
      </c>
      <c r="AR244" s="101">
        <f t="shared" si="326"/>
        <v>0</v>
      </c>
      <c r="AS244" s="99">
        <v>0</v>
      </c>
      <c r="AT244" s="99" t="s">
        <v>767</v>
      </c>
      <c r="AU244" s="99" t="s">
        <v>767</v>
      </c>
      <c r="AV244" s="101">
        <f t="shared" si="327"/>
        <v>287</v>
      </c>
      <c r="AW244" s="99">
        <v>0</v>
      </c>
      <c r="AX244" s="99">
        <v>216</v>
      </c>
      <c r="AY244" s="99" t="s">
        <v>767</v>
      </c>
      <c r="AZ244" s="99">
        <v>65</v>
      </c>
      <c r="BA244" s="99">
        <v>6</v>
      </c>
      <c r="BB244" s="101">
        <f t="shared" si="328"/>
        <v>188</v>
      </c>
      <c r="BC244" s="99">
        <v>0</v>
      </c>
      <c r="BD244" s="99">
        <v>123</v>
      </c>
      <c r="BE244" s="99">
        <v>0</v>
      </c>
      <c r="BF244" s="99">
        <v>0</v>
      </c>
      <c r="BG244" s="99">
        <v>8</v>
      </c>
      <c r="BH244" s="99">
        <v>57</v>
      </c>
      <c r="BI244" s="101">
        <f t="shared" si="329"/>
        <v>5</v>
      </c>
      <c r="BJ244" s="99">
        <v>0</v>
      </c>
      <c r="BK244" s="99">
        <v>5</v>
      </c>
      <c r="BL244" s="99" t="s">
        <v>767</v>
      </c>
      <c r="BM244" s="101">
        <f t="shared" si="330"/>
        <v>7</v>
      </c>
      <c r="BN244" s="99">
        <v>7</v>
      </c>
      <c r="BO244" s="99">
        <v>0</v>
      </c>
      <c r="BP244" s="101">
        <f t="shared" si="331"/>
        <v>18</v>
      </c>
      <c r="BQ244" s="99">
        <v>0</v>
      </c>
      <c r="BR244" s="99">
        <v>18</v>
      </c>
      <c r="BS244" s="99">
        <v>0</v>
      </c>
      <c r="BT244" s="99" t="s">
        <v>767</v>
      </c>
      <c r="BU244" s="101">
        <f t="shared" si="332"/>
        <v>0</v>
      </c>
      <c r="BV244" s="99">
        <v>0</v>
      </c>
      <c r="BW244" s="99" t="s">
        <v>767</v>
      </c>
      <c r="BX244" s="99">
        <v>0</v>
      </c>
      <c r="BY244" s="101">
        <f t="shared" si="333"/>
        <v>13</v>
      </c>
      <c r="BZ244" s="99">
        <v>0</v>
      </c>
      <c r="CA244" s="99">
        <v>7</v>
      </c>
      <c r="CB244" s="99">
        <v>6</v>
      </c>
      <c r="CC244" s="146"/>
      <c r="CD244" s="146"/>
      <c r="CE244" s="146"/>
      <c r="CJ244" s="146"/>
      <c r="CK244" s="146"/>
      <c r="CL244" s="146"/>
      <c r="CM244" s="146"/>
    </row>
    <row r="245" spans="1:242" ht="21.75" customHeight="1">
      <c r="A245" s="90"/>
      <c r="B245" s="75" t="s">
        <v>388</v>
      </c>
      <c r="C245" s="101">
        <f>SUM(C246:C293)</f>
        <v>2343</v>
      </c>
      <c r="D245" s="101">
        <f t="shared" ref="D245:BP245" si="334">SUM(D246:D293)</f>
        <v>102</v>
      </c>
      <c r="E245" s="101">
        <f>SUM(E246:E293)</f>
        <v>82</v>
      </c>
      <c r="F245" s="101">
        <f t="shared" si="334"/>
        <v>102</v>
      </c>
      <c r="G245" s="101">
        <f t="shared" si="334"/>
        <v>19</v>
      </c>
      <c r="H245" s="101">
        <f t="shared" si="334"/>
        <v>7</v>
      </c>
      <c r="I245" s="101">
        <f t="shared" si="334"/>
        <v>12</v>
      </c>
      <c r="J245" s="101">
        <f t="shared" si="334"/>
        <v>145</v>
      </c>
      <c r="K245" s="101">
        <f t="shared" si="334"/>
        <v>45</v>
      </c>
      <c r="L245" s="101">
        <f t="shared" si="334"/>
        <v>22</v>
      </c>
      <c r="M245" s="101">
        <f t="shared" si="334"/>
        <v>12</v>
      </c>
      <c r="N245" s="101">
        <f t="shared" si="334"/>
        <v>66</v>
      </c>
      <c r="O245" s="101">
        <f t="shared" si="334"/>
        <v>47</v>
      </c>
      <c r="P245" s="101">
        <f t="shared" si="334"/>
        <v>0</v>
      </c>
      <c r="Q245" s="101">
        <f t="shared" si="334"/>
        <v>40</v>
      </c>
      <c r="R245" s="101">
        <f t="shared" si="334"/>
        <v>0</v>
      </c>
      <c r="S245" s="101">
        <f t="shared" si="334"/>
        <v>7</v>
      </c>
      <c r="T245" s="101">
        <f t="shared" si="334"/>
        <v>74</v>
      </c>
      <c r="U245" s="101">
        <f t="shared" si="334"/>
        <v>0</v>
      </c>
      <c r="V245" s="101">
        <f t="shared" si="334"/>
        <v>28</v>
      </c>
      <c r="W245" s="101">
        <f t="shared" si="334"/>
        <v>42</v>
      </c>
      <c r="X245" s="101">
        <f t="shared" si="334"/>
        <v>4</v>
      </c>
      <c r="Y245" s="101">
        <f t="shared" si="334"/>
        <v>303</v>
      </c>
      <c r="Z245" s="101">
        <f t="shared" si="334"/>
        <v>0</v>
      </c>
      <c r="AA245" s="101">
        <f t="shared" si="334"/>
        <v>94</v>
      </c>
      <c r="AB245" s="101">
        <f t="shared" si="334"/>
        <v>40</v>
      </c>
      <c r="AC245" s="101">
        <f t="shared" si="334"/>
        <v>95</v>
      </c>
      <c r="AD245" s="101">
        <f t="shared" si="334"/>
        <v>74</v>
      </c>
      <c r="AE245" s="101">
        <f t="shared" si="334"/>
        <v>590</v>
      </c>
      <c r="AF245" s="101">
        <f t="shared" si="334"/>
        <v>0</v>
      </c>
      <c r="AG245" s="101">
        <f t="shared" si="334"/>
        <v>85</v>
      </c>
      <c r="AH245" s="101">
        <f t="shared" si="334"/>
        <v>103</v>
      </c>
      <c r="AI245" s="101">
        <f t="shared" si="334"/>
        <v>44</v>
      </c>
      <c r="AJ245" s="101">
        <f t="shared" si="334"/>
        <v>168</v>
      </c>
      <c r="AK245" s="101">
        <f t="shared" si="334"/>
        <v>9</v>
      </c>
      <c r="AL245" s="101">
        <f t="shared" si="334"/>
        <v>39</v>
      </c>
      <c r="AM245" s="101">
        <f t="shared" si="334"/>
        <v>44</v>
      </c>
      <c r="AN245" s="101">
        <f t="shared" si="334"/>
        <v>45</v>
      </c>
      <c r="AO245" s="101">
        <f t="shared" si="334"/>
        <v>4</v>
      </c>
      <c r="AP245" s="101">
        <f t="shared" si="334"/>
        <v>49</v>
      </c>
      <c r="AQ245" s="101">
        <f t="shared" si="334"/>
        <v>0</v>
      </c>
      <c r="AR245" s="101">
        <f t="shared" si="334"/>
        <v>193</v>
      </c>
      <c r="AS245" s="101">
        <f t="shared" si="334"/>
        <v>0</v>
      </c>
      <c r="AT245" s="101">
        <f t="shared" si="334"/>
        <v>58</v>
      </c>
      <c r="AU245" s="101">
        <f t="shared" si="334"/>
        <v>135</v>
      </c>
      <c r="AV245" s="101">
        <f t="shared" si="334"/>
        <v>52</v>
      </c>
      <c r="AW245" s="101">
        <f t="shared" si="334"/>
        <v>0</v>
      </c>
      <c r="AX245" s="101">
        <f t="shared" si="334"/>
        <v>5</v>
      </c>
      <c r="AY245" s="101">
        <f t="shared" si="334"/>
        <v>39</v>
      </c>
      <c r="AZ245" s="101">
        <f t="shared" si="334"/>
        <v>8</v>
      </c>
      <c r="BA245" s="101">
        <f t="shared" si="334"/>
        <v>0</v>
      </c>
      <c r="BB245" s="101">
        <f t="shared" si="334"/>
        <v>486</v>
      </c>
      <c r="BC245" s="101">
        <f t="shared" si="334"/>
        <v>0</v>
      </c>
      <c r="BD245" s="101">
        <f t="shared" si="334"/>
        <v>70</v>
      </c>
      <c r="BE245" s="101">
        <f t="shared" si="334"/>
        <v>0</v>
      </c>
      <c r="BF245" s="101">
        <f t="shared" si="334"/>
        <v>9</v>
      </c>
      <c r="BG245" s="101">
        <f t="shared" si="334"/>
        <v>391</v>
      </c>
      <c r="BH245" s="101">
        <f t="shared" si="334"/>
        <v>16</v>
      </c>
      <c r="BI245" s="101">
        <f t="shared" si="334"/>
        <v>128</v>
      </c>
      <c r="BJ245" s="101">
        <f t="shared" si="334"/>
        <v>4</v>
      </c>
      <c r="BK245" s="101">
        <f t="shared" si="334"/>
        <v>103</v>
      </c>
      <c r="BL245" s="101">
        <f t="shared" si="334"/>
        <v>21</v>
      </c>
      <c r="BM245" s="101">
        <f t="shared" si="334"/>
        <v>35</v>
      </c>
      <c r="BN245" s="101">
        <f t="shared" si="334"/>
        <v>35</v>
      </c>
      <c r="BO245" s="101">
        <f t="shared" si="334"/>
        <v>0</v>
      </c>
      <c r="BP245" s="101">
        <f t="shared" si="334"/>
        <v>130</v>
      </c>
      <c r="BQ245" s="101">
        <f t="shared" ref="BQ245:CB245" si="335">SUM(BQ246:BQ293)</f>
        <v>0</v>
      </c>
      <c r="BR245" s="101">
        <f t="shared" si="335"/>
        <v>78</v>
      </c>
      <c r="BS245" s="101">
        <f t="shared" si="335"/>
        <v>18</v>
      </c>
      <c r="BT245" s="101">
        <f t="shared" si="335"/>
        <v>34</v>
      </c>
      <c r="BU245" s="101">
        <f t="shared" si="335"/>
        <v>18</v>
      </c>
      <c r="BV245" s="101">
        <f t="shared" si="335"/>
        <v>0</v>
      </c>
      <c r="BW245" s="101">
        <f t="shared" si="335"/>
        <v>12</v>
      </c>
      <c r="BX245" s="101">
        <f t="shared" si="335"/>
        <v>6</v>
      </c>
      <c r="BY245" s="101">
        <f t="shared" si="335"/>
        <v>21</v>
      </c>
      <c r="BZ245" s="101">
        <f t="shared" si="335"/>
        <v>0</v>
      </c>
      <c r="CA245" s="101">
        <f t="shared" si="335"/>
        <v>5</v>
      </c>
      <c r="CB245" s="101">
        <f t="shared" si="335"/>
        <v>16</v>
      </c>
      <c r="CE245" s="146"/>
      <c r="CF245" s="146"/>
      <c r="CG245" s="146"/>
    </row>
    <row r="246" spans="1:242" s="146" customFormat="1" ht="23.25" customHeight="1">
      <c r="A246" s="79">
        <v>12010</v>
      </c>
      <c r="B246" s="293" t="s">
        <v>156</v>
      </c>
      <c r="C246" s="101">
        <f t="shared" ref="C246:C293" si="336">+D246+G246+J246+O246+T246+Y246+AE246+AR246+AV246+BB246+BI246+BP246+BU246+BY246+BM246</f>
        <v>4</v>
      </c>
      <c r="D246" s="101">
        <f t="shared" ref="D246:D293" si="337">SUM(F246:F246)</f>
        <v>0</v>
      </c>
      <c r="E246" s="99">
        <v>0</v>
      </c>
      <c r="F246" s="99" t="s">
        <v>767</v>
      </c>
      <c r="G246" s="101">
        <f t="shared" ref="G246:G293" si="338">SUM(H246:I246)</f>
        <v>0</v>
      </c>
      <c r="H246" s="99">
        <v>0</v>
      </c>
      <c r="I246" s="99">
        <v>0</v>
      </c>
      <c r="J246" s="101">
        <f t="shared" ref="J246:J293" si="339">SUM(K246:N246)</f>
        <v>0</v>
      </c>
      <c r="K246" s="99">
        <v>0</v>
      </c>
      <c r="L246" s="99">
        <v>0</v>
      </c>
      <c r="M246" s="99">
        <v>0</v>
      </c>
      <c r="N246" s="99" t="s">
        <v>767</v>
      </c>
      <c r="O246" s="101">
        <f t="shared" ref="O246:O293" si="340">SUM(P246:S246)</f>
        <v>0</v>
      </c>
      <c r="P246" s="99">
        <v>0</v>
      </c>
      <c r="Q246" s="99">
        <v>0</v>
      </c>
      <c r="R246" s="99">
        <v>0</v>
      </c>
      <c r="S246" s="99">
        <v>0</v>
      </c>
      <c r="T246" s="101">
        <f t="shared" ref="T246:T293" si="341">SUM(U246:X246)</f>
        <v>0</v>
      </c>
      <c r="U246" s="99">
        <v>0</v>
      </c>
      <c r="V246" s="99">
        <v>0</v>
      </c>
      <c r="W246" s="99">
        <v>0</v>
      </c>
      <c r="X246" s="99">
        <v>0</v>
      </c>
      <c r="Y246" s="101">
        <f t="shared" ref="Y246:Y293" si="342">SUM(Z246:AD246)</f>
        <v>0</v>
      </c>
      <c r="Z246" s="99">
        <v>0</v>
      </c>
      <c r="AA246" s="99">
        <v>0</v>
      </c>
      <c r="AB246" s="99">
        <v>0</v>
      </c>
      <c r="AC246" s="99">
        <v>0</v>
      </c>
      <c r="AD246" s="99" t="s">
        <v>767</v>
      </c>
      <c r="AE246" s="101">
        <f t="shared" ref="AE246:AE293" si="343">SUM(AF246:AQ246)</f>
        <v>0</v>
      </c>
      <c r="AF246" s="99">
        <v>0</v>
      </c>
      <c r="AG246" s="99">
        <v>0</v>
      </c>
      <c r="AH246" s="99">
        <v>0</v>
      </c>
      <c r="AI246" s="99">
        <v>0</v>
      </c>
      <c r="AJ246" s="99" t="s">
        <v>767</v>
      </c>
      <c r="AK246" s="99">
        <v>0</v>
      </c>
      <c r="AL246" s="99">
        <v>0</v>
      </c>
      <c r="AM246" s="99">
        <v>0</v>
      </c>
      <c r="AN246" s="99">
        <v>0</v>
      </c>
      <c r="AO246" s="99">
        <v>0</v>
      </c>
      <c r="AP246" s="99">
        <v>0</v>
      </c>
      <c r="AQ246" s="99">
        <v>0</v>
      </c>
      <c r="AR246" s="101">
        <f t="shared" ref="AR246:AR293" si="344">SUM(AS246:AU246)</f>
        <v>4</v>
      </c>
      <c r="AS246" s="99">
        <v>0</v>
      </c>
      <c r="AT246" s="99">
        <v>0</v>
      </c>
      <c r="AU246" s="99">
        <v>4</v>
      </c>
      <c r="AV246" s="101">
        <f t="shared" ref="AV246:AV293" si="345">SUM(AW246:BA246)</f>
        <v>0</v>
      </c>
      <c r="AW246" s="99">
        <v>0</v>
      </c>
      <c r="AX246" s="99">
        <v>0</v>
      </c>
      <c r="AY246" s="99">
        <v>0</v>
      </c>
      <c r="AZ246" s="99">
        <v>0</v>
      </c>
      <c r="BA246" s="99">
        <v>0</v>
      </c>
      <c r="BB246" s="101">
        <f t="shared" ref="BB246:BB293" si="346">SUM(BC246:BH246)</f>
        <v>0</v>
      </c>
      <c r="BC246" s="99">
        <v>0</v>
      </c>
      <c r="BD246" s="99">
        <v>0</v>
      </c>
      <c r="BE246" s="99">
        <v>0</v>
      </c>
      <c r="BF246" s="99">
        <v>0</v>
      </c>
      <c r="BG246" s="99">
        <v>0</v>
      </c>
      <c r="BH246" s="99" t="s">
        <v>767</v>
      </c>
      <c r="BI246" s="101">
        <f t="shared" ref="BI246:BI293" si="347">SUM(BJ246:BL246)</f>
        <v>0</v>
      </c>
      <c r="BJ246" s="99">
        <v>0</v>
      </c>
      <c r="BK246" s="99">
        <v>0</v>
      </c>
      <c r="BL246" s="99">
        <v>0</v>
      </c>
      <c r="BM246" s="101">
        <f t="shared" ref="BM246:BM293" si="348">SUM(BN246:BO246)</f>
        <v>0</v>
      </c>
      <c r="BN246" s="99">
        <v>0</v>
      </c>
      <c r="BO246" s="99">
        <v>0</v>
      </c>
      <c r="BP246" s="101">
        <f t="shared" ref="BP246:BP293" si="349">SUM(BQ246:BT246)</f>
        <v>0</v>
      </c>
      <c r="BQ246" s="99">
        <v>0</v>
      </c>
      <c r="BR246" s="99">
        <v>0</v>
      </c>
      <c r="BS246" s="99" t="s">
        <v>767</v>
      </c>
      <c r="BT246" s="99">
        <v>0</v>
      </c>
      <c r="BU246" s="101">
        <f t="shared" ref="BU246:BU293" si="350">SUM(BV246:BX246)</f>
        <v>0</v>
      </c>
      <c r="BV246" s="99">
        <v>0</v>
      </c>
      <c r="BW246" s="99">
        <v>0</v>
      </c>
      <c r="BX246" s="99">
        <v>0</v>
      </c>
      <c r="BY246" s="101">
        <f t="shared" ref="BY246:BY293" si="351">SUM(BZ246:CB246)</f>
        <v>0</v>
      </c>
      <c r="BZ246" s="99">
        <v>0</v>
      </c>
      <c r="CA246" s="99">
        <v>0</v>
      </c>
      <c r="CB246" s="99">
        <v>0</v>
      </c>
      <c r="CC246" s="143"/>
      <c r="CD246" s="143"/>
      <c r="CE246" s="143"/>
      <c r="CF246" s="143"/>
      <c r="CG246" s="143"/>
      <c r="CJ246" s="143"/>
      <c r="CK246" s="143"/>
      <c r="CL246" s="143"/>
      <c r="CM246" s="143"/>
      <c r="CO246" s="143"/>
      <c r="CP246" s="143"/>
      <c r="CQ246" s="143"/>
      <c r="CR246" s="143"/>
      <c r="CS246" s="143"/>
      <c r="CT246" s="143"/>
      <c r="CU246" s="143"/>
      <c r="CV246" s="143"/>
      <c r="CW246" s="143"/>
      <c r="CX246" s="143"/>
      <c r="CY246" s="143"/>
      <c r="CZ246" s="143"/>
      <c r="DA246" s="143"/>
      <c r="DB246" s="143"/>
      <c r="DC246" s="143"/>
      <c r="DD246" s="143"/>
      <c r="DE246" s="143"/>
      <c r="DF246" s="143"/>
      <c r="DG246" s="143"/>
      <c r="DH246" s="143"/>
      <c r="DI246" s="143"/>
      <c r="DJ246" s="143"/>
      <c r="DK246" s="143"/>
      <c r="DL246" s="143"/>
      <c r="DM246" s="143"/>
      <c r="DN246" s="143"/>
      <c r="DO246" s="143"/>
      <c r="DP246" s="143"/>
      <c r="DQ246" s="143"/>
      <c r="DR246" s="143"/>
      <c r="DS246" s="143"/>
      <c r="DT246" s="143"/>
      <c r="DU246" s="143"/>
      <c r="DV246" s="143"/>
      <c r="DW246" s="143"/>
      <c r="DX246" s="143"/>
      <c r="DY246" s="143"/>
      <c r="DZ246" s="143"/>
      <c r="EA246" s="143"/>
      <c r="EB246" s="143"/>
      <c r="EC246" s="143"/>
      <c r="ED246" s="143"/>
      <c r="EE246" s="143"/>
      <c r="EF246" s="143"/>
      <c r="EG246" s="143"/>
      <c r="EH246" s="143"/>
      <c r="EI246" s="143"/>
      <c r="EJ246" s="143"/>
      <c r="EK246" s="143"/>
      <c r="EL246" s="143"/>
      <c r="EM246" s="143"/>
      <c r="EN246" s="143"/>
      <c r="EO246" s="143"/>
      <c r="EP246" s="143"/>
      <c r="EQ246" s="143"/>
      <c r="ER246" s="143"/>
      <c r="ES246" s="143"/>
      <c r="ET246" s="143"/>
      <c r="EU246" s="143"/>
      <c r="EV246" s="143"/>
      <c r="EW246" s="143"/>
      <c r="EX246" s="143"/>
      <c r="EY246" s="143"/>
      <c r="EZ246" s="143"/>
      <c r="FA246" s="143"/>
      <c r="FB246" s="143"/>
      <c r="FC246" s="143"/>
      <c r="FD246" s="143"/>
      <c r="FE246" s="143"/>
      <c r="FF246" s="143"/>
      <c r="FG246" s="143"/>
      <c r="FH246" s="143"/>
      <c r="FI246" s="143"/>
      <c r="FJ246" s="143"/>
      <c r="FK246" s="143"/>
      <c r="FL246" s="143"/>
      <c r="FM246" s="143"/>
      <c r="FN246" s="143"/>
      <c r="FO246" s="143"/>
      <c r="FP246" s="143"/>
      <c r="FQ246" s="143"/>
      <c r="FR246" s="143"/>
      <c r="FS246" s="143"/>
      <c r="FT246" s="143"/>
      <c r="FU246" s="143"/>
      <c r="FV246" s="143"/>
      <c r="FW246" s="143"/>
      <c r="FX246" s="143"/>
      <c r="FY246" s="143"/>
      <c r="FZ246" s="143"/>
      <c r="GA246" s="143"/>
      <c r="GB246" s="143"/>
      <c r="GC246" s="143"/>
      <c r="GD246" s="143"/>
      <c r="GE246" s="143"/>
      <c r="GF246" s="143"/>
      <c r="GG246" s="143"/>
      <c r="GH246" s="143"/>
      <c r="GI246" s="143"/>
      <c r="GJ246" s="143"/>
      <c r="GK246" s="143"/>
      <c r="GL246" s="143"/>
      <c r="GM246" s="143"/>
      <c r="GN246" s="143"/>
      <c r="GO246" s="143"/>
      <c r="GP246" s="143"/>
      <c r="GQ246" s="143"/>
      <c r="GR246" s="143"/>
      <c r="GS246" s="143"/>
      <c r="GT246" s="143"/>
      <c r="GU246" s="143"/>
      <c r="GV246" s="143"/>
      <c r="GW246" s="143"/>
      <c r="GX246" s="143"/>
      <c r="GY246" s="143"/>
      <c r="GZ246" s="143"/>
      <c r="HA246" s="143"/>
      <c r="HB246" s="143"/>
      <c r="HC246" s="143"/>
      <c r="HD246" s="143"/>
      <c r="HE246" s="143"/>
      <c r="HF246" s="143"/>
      <c r="HG246" s="143"/>
      <c r="HH246" s="143"/>
      <c r="HI246" s="143"/>
      <c r="HJ246" s="143"/>
      <c r="HK246" s="143"/>
      <c r="HL246" s="143"/>
      <c r="HM246" s="143"/>
      <c r="HN246" s="143"/>
      <c r="HO246" s="143"/>
      <c r="HP246" s="143"/>
      <c r="HQ246" s="143"/>
      <c r="HR246" s="143"/>
      <c r="HS246" s="143"/>
      <c r="HT246" s="143"/>
      <c r="HU246" s="143"/>
      <c r="HV246" s="143"/>
      <c r="HW246" s="143"/>
      <c r="HX246" s="143"/>
      <c r="HY246" s="143"/>
      <c r="HZ246" s="143"/>
      <c r="IA246" s="143"/>
      <c r="IB246" s="143"/>
      <c r="IC246" s="143"/>
      <c r="ID246" s="143"/>
      <c r="IE246" s="143"/>
      <c r="IF246" s="143"/>
      <c r="IG246" s="143"/>
      <c r="IH246" s="143"/>
    </row>
    <row r="247" spans="1:242" ht="15.95" customHeight="1">
      <c r="A247" s="79">
        <v>12021</v>
      </c>
      <c r="B247" s="3" t="s">
        <v>883</v>
      </c>
      <c r="C247" s="101">
        <f t="shared" si="336"/>
        <v>14</v>
      </c>
      <c r="D247" s="101">
        <f t="shared" si="337"/>
        <v>0</v>
      </c>
      <c r="E247" s="99">
        <v>0</v>
      </c>
      <c r="F247" s="99">
        <v>0</v>
      </c>
      <c r="G247" s="101">
        <f t="shared" si="338"/>
        <v>0</v>
      </c>
      <c r="H247" s="99">
        <v>0</v>
      </c>
      <c r="I247" s="99">
        <v>0</v>
      </c>
      <c r="J247" s="101">
        <f t="shared" si="339"/>
        <v>0</v>
      </c>
      <c r="K247" s="99">
        <v>0</v>
      </c>
      <c r="L247" s="99">
        <v>0</v>
      </c>
      <c r="M247" s="99">
        <v>0</v>
      </c>
      <c r="N247" s="99">
        <v>0</v>
      </c>
      <c r="O247" s="101">
        <f t="shared" si="340"/>
        <v>0</v>
      </c>
      <c r="P247" s="99">
        <v>0</v>
      </c>
      <c r="Q247" s="99">
        <v>0</v>
      </c>
      <c r="R247" s="99">
        <v>0</v>
      </c>
      <c r="S247" s="99">
        <v>0</v>
      </c>
      <c r="T247" s="101">
        <f t="shared" si="341"/>
        <v>0</v>
      </c>
      <c r="U247" s="99">
        <v>0</v>
      </c>
      <c r="V247" s="99">
        <v>0</v>
      </c>
      <c r="W247" s="99" t="s">
        <v>767</v>
      </c>
      <c r="X247" s="99">
        <v>0</v>
      </c>
      <c r="Y247" s="101">
        <f t="shared" si="342"/>
        <v>0</v>
      </c>
      <c r="Z247" s="99">
        <v>0</v>
      </c>
      <c r="AA247" s="99">
        <v>0</v>
      </c>
      <c r="AB247" s="99">
        <v>0</v>
      </c>
      <c r="AC247" s="99">
        <v>0</v>
      </c>
      <c r="AD247" s="99">
        <v>0</v>
      </c>
      <c r="AE247" s="101">
        <f t="shared" si="343"/>
        <v>0</v>
      </c>
      <c r="AF247" s="99">
        <v>0</v>
      </c>
      <c r="AG247" s="99">
        <v>0</v>
      </c>
      <c r="AH247" s="99">
        <v>0</v>
      </c>
      <c r="AI247" s="99">
        <v>0</v>
      </c>
      <c r="AJ247" s="99">
        <v>0</v>
      </c>
      <c r="AK247" s="99">
        <v>0</v>
      </c>
      <c r="AL247" s="99">
        <v>0</v>
      </c>
      <c r="AM247" s="99">
        <v>0</v>
      </c>
      <c r="AN247" s="99">
        <v>0</v>
      </c>
      <c r="AO247" s="99">
        <v>0</v>
      </c>
      <c r="AP247" s="99">
        <v>0</v>
      </c>
      <c r="AQ247" s="99">
        <v>0</v>
      </c>
      <c r="AR247" s="101">
        <f t="shared" si="344"/>
        <v>0</v>
      </c>
      <c r="AS247" s="99">
        <v>0</v>
      </c>
      <c r="AT247" s="99">
        <v>0</v>
      </c>
      <c r="AU247" s="99" t="s">
        <v>767</v>
      </c>
      <c r="AV247" s="101">
        <f t="shared" si="345"/>
        <v>0</v>
      </c>
      <c r="AW247" s="99">
        <v>0</v>
      </c>
      <c r="AX247" s="99">
        <v>0</v>
      </c>
      <c r="AY247" s="99">
        <v>0</v>
      </c>
      <c r="AZ247" s="99">
        <v>0</v>
      </c>
      <c r="BA247" s="99">
        <v>0</v>
      </c>
      <c r="BB247" s="101">
        <f t="shared" si="346"/>
        <v>0</v>
      </c>
      <c r="BC247" s="99">
        <v>0</v>
      </c>
      <c r="BD247" s="99">
        <v>0</v>
      </c>
      <c r="BE247" s="99">
        <v>0</v>
      </c>
      <c r="BF247" s="99">
        <v>0</v>
      </c>
      <c r="BG247" s="99">
        <v>0</v>
      </c>
      <c r="BH247" s="99">
        <v>0</v>
      </c>
      <c r="BI247" s="101">
        <f t="shared" si="347"/>
        <v>0</v>
      </c>
      <c r="BJ247" s="99">
        <v>0</v>
      </c>
      <c r="BK247" s="99">
        <v>0</v>
      </c>
      <c r="BL247" s="99">
        <v>0</v>
      </c>
      <c r="BM247" s="101">
        <f t="shared" si="348"/>
        <v>14</v>
      </c>
      <c r="BN247" s="99">
        <v>14</v>
      </c>
      <c r="BO247" s="99">
        <v>0</v>
      </c>
      <c r="BP247" s="101">
        <f t="shared" si="349"/>
        <v>0</v>
      </c>
      <c r="BQ247" s="99">
        <v>0</v>
      </c>
      <c r="BR247" s="99">
        <v>0</v>
      </c>
      <c r="BS247" s="99" t="s">
        <v>767</v>
      </c>
      <c r="BT247" s="99">
        <v>0</v>
      </c>
      <c r="BU247" s="101">
        <f t="shared" si="350"/>
        <v>0</v>
      </c>
      <c r="BV247" s="99">
        <v>0</v>
      </c>
      <c r="BW247" s="99">
        <v>0</v>
      </c>
      <c r="BX247" s="99">
        <v>0</v>
      </c>
      <c r="BY247" s="101">
        <f t="shared" si="351"/>
        <v>0</v>
      </c>
      <c r="BZ247" s="99">
        <v>0</v>
      </c>
      <c r="CA247" s="99" t="s">
        <v>767</v>
      </c>
      <c r="CB247" s="99">
        <v>0</v>
      </c>
      <c r="CC247" s="146"/>
      <c r="CD247" s="146"/>
      <c r="CO247" s="146"/>
      <c r="CP247" s="146"/>
      <c r="CQ247" s="146"/>
      <c r="CR247" s="146"/>
      <c r="CS247" s="146"/>
      <c r="CT247" s="146"/>
      <c r="CU247" s="146"/>
      <c r="CV247" s="146"/>
      <c r="CW247" s="146"/>
      <c r="CX247" s="146"/>
      <c r="CY247" s="146"/>
      <c r="CZ247" s="146"/>
      <c r="DA247" s="146"/>
      <c r="DB247" s="146"/>
      <c r="DC247" s="146"/>
      <c r="DD247" s="146"/>
      <c r="DE247" s="146"/>
      <c r="DF247" s="146"/>
      <c r="DG247" s="146"/>
      <c r="DH247" s="146"/>
      <c r="DI247" s="146"/>
      <c r="DJ247" s="146"/>
      <c r="DK247" s="146"/>
      <c r="DL247" s="146"/>
      <c r="DM247" s="146"/>
      <c r="DN247" s="146"/>
      <c r="DO247" s="146"/>
      <c r="DP247" s="146"/>
      <c r="DQ247" s="146"/>
      <c r="DR247" s="146"/>
      <c r="DS247" s="146"/>
      <c r="DT247" s="146"/>
      <c r="DU247" s="146"/>
      <c r="DV247" s="146"/>
      <c r="DW247" s="146"/>
      <c r="DX247" s="146"/>
      <c r="DY247" s="146"/>
      <c r="DZ247" s="146"/>
      <c r="EA247" s="146"/>
      <c r="EB247" s="146"/>
      <c r="EC247" s="146"/>
      <c r="ED247" s="146"/>
      <c r="EE247" s="146"/>
      <c r="EF247" s="146"/>
      <c r="EG247" s="146"/>
      <c r="EH247" s="146"/>
      <c r="EI247" s="146"/>
      <c r="EJ247" s="146"/>
      <c r="EK247" s="146"/>
      <c r="EL247" s="146"/>
      <c r="EM247" s="146"/>
      <c r="EN247" s="146"/>
      <c r="EO247" s="146"/>
      <c r="EP247" s="146"/>
      <c r="EQ247" s="146"/>
      <c r="ER247" s="146"/>
      <c r="ES247" s="146"/>
      <c r="ET247" s="146"/>
      <c r="EU247" s="146"/>
      <c r="EV247" s="146"/>
      <c r="EW247" s="146"/>
      <c r="EX247" s="146"/>
      <c r="EY247" s="146"/>
      <c r="EZ247" s="146"/>
      <c r="FA247" s="146"/>
      <c r="FB247" s="146"/>
      <c r="FC247" s="146"/>
      <c r="FD247" s="146"/>
      <c r="FE247" s="146"/>
      <c r="FF247" s="146"/>
      <c r="FG247" s="146"/>
      <c r="FH247" s="146"/>
      <c r="FI247" s="146"/>
      <c r="FJ247" s="146"/>
      <c r="FK247" s="146"/>
      <c r="FL247" s="146"/>
      <c r="FM247" s="146"/>
      <c r="FN247" s="146"/>
      <c r="FO247" s="146"/>
      <c r="FP247" s="146"/>
      <c r="FQ247" s="146"/>
      <c r="FR247" s="146"/>
      <c r="FS247" s="146"/>
      <c r="FT247" s="146"/>
      <c r="FU247" s="146"/>
      <c r="FV247" s="146"/>
      <c r="FW247" s="146"/>
      <c r="FX247" s="146"/>
      <c r="FY247" s="146"/>
      <c r="FZ247" s="146"/>
      <c r="GA247" s="146"/>
      <c r="GB247" s="146"/>
      <c r="GC247" s="146"/>
      <c r="GD247" s="146"/>
      <c r="GE247" s="146"/>
      <c r="GF247" s="146"/>
      <c r="GG247" s="146"/>
      <c r="GH247" s="146"/>
      <c r="GI247" s="146"/>
      <c r="GJ247" s="146"/>
      <c r="GK247" s="146"/>
      <c r="GL247" s="146"/>
      <c r="GM247" s="146"/>
      <c r="GN247" s="146"/>
      <c r="GO247" s="146"/>
      <c r="GP247" s="146"/>
      <c r="GQ247" s="146"/>
      <c r="GR247" s="146"/>
      <c r="GS247" s="146"/>
      <c r="GT247" s="146"/>
      <c r="GU247" s="146"/>
      <c r="GV247" s="146"/>
      <c r="GW247" s="146"/>
      <c r="GX247" s="146"/>
      <c r="GY247" s="146"/>
      <c r="GZ247" s="146"/>
      <c r="HA247" s="146"/>
      <c r="HB247" s="146"/>
      <c r="HC247" s="146"/>
      <c r="HD247" s="146"/>
      <c r="HE247" s="146"/>
      <c r="HF247" s="146"/>
      <c r="HG247" s="146"/>
      <c r="HH247" s="146"/>
      <c r="HI247" s="146"/>
      <c r="HJ247" s="146"/>
      <c r="HK247" s="146"/>
      <c r="HL247" s="146"/>
      <c r="HM247" s="146"/>
      <c r="HN247" s="146"/>
      <c r="HO247" s="146"/>
      <c r="HP247" s="146"/>
      <c r="HQ247" s="146"/>
      <c r="HR247" s="146"/>
      <c r="HS247" s="146"/>
      <c r="HT247" s="146"/>
      <c r="HU247" s="146"/>
      <c r="HV247" s="146"/>
      <c r="HW247" s="146"/>
      <c r="HX247" s="146"/>
      <c r="HY247" s="146"/>
      <c r="HZ247" s="146"/>
      <c r="IA247" s="146"/>
      <c r="IB247" s="146"/>
      <c r="IC247" s="146"/>
      <c r="ID247" s="146"/>
      <c r="IE247" s="146"/>
      <c r="IF247" s="146"/>
      <c r="IG247" s="146"/>
      <c r="IH247" s="146"/>
    </row>
    <row r="248" spans="1:242" ht="15.95" customHeight="1">
      <c r="A248" s="79">
        <v>12022</v>
      </c>
      <c r="B248" s="293" t="s">
        <v>62</v>
      </c>
      <c r="C248" s="101">
        <f t="shared" si="336"/>
        <v>115</v>
      </c>
      <c r="D248" s="101">
        <f t="shared" si="337"/>
        <v>21</v>
      </c>
      <c r="E248" s="99" t="s">
        <v>767</v>
      </c>
      <c r="F248" s="99">
        <v>21</v>
      </c>
      <c r="G248" s="101">
        <f t="shared" si="338"/>
        <v>0</v>
      </c>
      <c r="H248" s="99">
        <v>0</v>
      </c>
      <c r="I248" s="99">
        <v>0</v>
      </c>
      <c r="J248" s="101">
        <f t="shared" si="339"/>
        <v>25</v>
      </c>
      <c r="K248" s="99">
        <v>0</v>
      </c>
      <c r="L248" s="99">
        <v>18</v>
      </c>
      <c r="M248" s="99">
        <v>7</v>
      </c>
      <c r="N248" s="99" t="s">
        <v>767</v>
      </c>
      <c r="O248" s="101">
        <f t="shared" si="340"/>
        <v>0</v>
      </c>
      <c r="P248" s="99">
        <v>0</v>
      </c>
      <c r="Q248" s="99" t="s">
        <v>767</v>
      </c>
      <c r="R248" s="99">
        <v>0</v>
      </c>
      <c r="S248" s="99" t="s">
        <v>767</v>
      </c>
      <c r="T248" s="101">
        <f t="shared" si="341"/>
        <v>14</v>
      </c>
      <c r="U248" s="99">
        <v>0</v>
      </c>
      <c r="V248" s="99" t="s">
        <v>767</v>
      </c>
      <c r="W248" s="99">
        <v>14</v>
      </c>
      <c r="X248" s="99">
        <v>0</v>
      </c>
      <c r="Y248" s="101">
        <f t="shared" si="342"/>
        <v>19</v>
      </c>
      <c r="Z248" s="99">
        <v>0</v>
      </c>
      <c r="AA248" s="99">
        <v>5</v>
      </c>
      <c r="AB248" s="99">
        <v>7</v>
      </c>
      <c r="AC248" s="99">
        <v>7</v>
      </c>
      <c r="AD248" s="99" t="s">
        <v>767</v>
      </c>
      <c r="AE248" s="101">
        <f t="shared" si="343"/>
        <v>0</v>
      </c>
      <c r="AF248" s="99">
        <v>0</v>
      </c>
      <c r="AG248" s="99">
        <v>0</v>
      </c>
      <c r="AH248" s="99">
        <v>0</v>
      </c>
      <c r="AI248" s="99">
        <v>0</v>
      </c>
      <c r="AJ248" s="99">
        <v>0</v>
      </c>
      <c r="AK248" s="99">
        <v>0</v>
      </c>
      <c r="AL248" s="99" t="s">
        <v>767</v>
      </c>
      <c r="AM248" s="99">
        <v>0</v>
      </c>
      <c r="AN248" s="99">
        <v>0</v>
      </c>
      <c r="AO248" s="99">
        <v>0</v>
      </c>
      <c r="AP248" s="99">
        <v>0</v>
      </c>
      <c r="AQ248" s="99">
        <v>0</v>
      </c>
      <c r="AR248" s="101">
        <f t="shared" si="344"/>
        <v>0</v>
      </c>
      <c r="AS248" s="99">
        <v>0</v>
      </c>
      <c r="AT248" s="99">
        <v>0</v>
      </c>
      <c r="AU248" s="99">
        <v>0</v>
      </c>
      <c r="AV248" s="101">
        <f t="shared" si="345"/>
        <v>0</v>
      </c>
      <c r="AW248" s="99">
        <v>0</v>
      </c>
      <c r="AX248" s="99">
        <v>0</v>
      </c>
      <c r="AY248" s="99">
        <v>0</v>
      </c>
      <c r="AZ248" s="99" t="s">
        <v>767</v>
      </c>
      <c r="BA248" s="99">
        <v>0</v>
      </c>
      <c r="BB248" s="101">
        <f t="shared" si="346"/>
        <v>13</v>
      </c>
      <c r="BC248" s="99">
        <v>0</v>
      </c>
      <c r="BD248" s="99">
        <v>8</v>
      </c>
      <c r="BE248" s="99">
        <v>0</v>
      </c>
      <c r="BF248" s="99">
        <v>5</v>
      </c>
      <c r="BG248" s="99">
        <v>0</v>
      </c>
      <c r="BH248" s="99">
        <v>0</v>
      </c>
      <c r="BI248" s="101">
        <f t="shared" si="347"/>
        <v>0</v>
      </c>
      <c r="BJ248" s="99" t="s">
        <v>767</v>
      </c>
      <c r="BK248" s="99">
        <v>0</v>
      </c>
      <c r="BL248" s="99">
        <v>0</v>
      </c>
      <c r="BM248" s="101">
        <f t="shared" si="348"/>
        <v>4</v>
      </c>
      <c r="BN248" s="99">
        <v>4</v>
      </c>
      <c r="BO248" s="99">
        <v>0</v>
      </c>
      <c r="BP248" s="101">
        <f t="shared" si="349"/>
        <v>19</v>
      </c>
      <c r="BQ248" s="99">
        <v>0</v>
      </c>
      <c r="BR248" s="99">
        <v>7</v>
      </c>
      <c r="BS248" s="99">
        <v>12</v>
      </c>
      <c r="BT248" s="99">
        <v>0</v>
      </c>
      <c r="BU248" s="101">
        <f t="shared" si="350"/>
        <v>0</v>
      </c>
      <c r="BV248" s="99">
        <v>0</v>
      </c>
      <c r="BW248" s="99">
        <v>0</v>
      </c>
      <c r="BX248" s="99">
        <v>0</v>
      </c>
      <c r="BY248" s="101">
        <f t="shared" si="351"/>
        <v>0</v>
      </c>
      <c r="BZ248" s="99">
        <v>0</v>
      </c>
      <c r="CA248" s="99" t="s">
        <v>767</v>
      </c>
      <c r="CB248" s="99">
        <v>0</v>
      </c>
      <c r="CE248" s="146"/>
      <c r="CF248" s="146"/>
      <c r="CG248" s="146"/>
      <c r="CJ248" s="146"/>
      <c r="CK248" s="146"/>
      <c r="CL248" s="146"/>
      <c r="CM248" s="146"/>
    </row>
    <row r="249" spans="1:242" s="146" customFormat="1" ht="15.95" customHeight="1">
      <c r="A249" s="79">
        <v>12031</v>
      </c>
      <c r="B249" s="293" t="s">
        <v>655</v>
      </c>
      <c r="C249" s="101">
        <f t="shared" si="336"/>
        <v>4</v>
      </c>
      <c r="D249" s="101">
        <f t="shared" si="337"/>
        <v>0</v>
      </c>
      <c r="E249" s="99">
        <v>0</v>
      </c>
      <c r="F249" s="99">
        <v>0</v>
      </c>
      <c r="G249" s="101">
        <f t="shared" si="338"/>
        <v>0</v>
      </c>
      <c r="H249" s="99">
        <v>0</v>
      </c>
      <c r="I249" s="99">
        <v>0</v>
      </c>
      <c r="J249" s="101">
        <f t="shared" si="339"/>
        <v>0</v>
      </c>
      <c r="K249" s="99">
        <v>0</v>
      </c>
      <c r="L249" s="99">
        <v>0</v>
      </c>
      <c r="M249" s="99">
        <v>0</v>
      </c>
      <c r="N249" s="99">
        <v>0</v>
      </c>
      <c r="O249" s="101">
        <f t="shared" si="340"/>
        <v>0</v>
      </c>
      <c r="P249" s="99">
        <v>0</v>
      </c>
      <c r="Q249" s="99" t="s">
        <v>767</v>
      </c>
      <c r="R249" s="99">
        <v>0</v>
      </c>
      <c r="S249" s="99">
        <v>0</v>
      </c>
      <c r="T249" s="101">
        <f t="shared" si="341"/>
        <v>4</v>
      </c>
      <c r="U249" s="99">
        <v>0</v>
      </c>
      <c r="V249" s="99">
        <v>4</v>
      </c>
      <c r="W249" s="99">
        <v>0</v>
      </c>
      <c r="X249" s="99">
        <v>0</v>
      </c>
      <c r="Y249" s="101">
        <f t="shared" si="342"/>
        <v>0</v>
      </c>
      <c r="Z249" s="99">
        <v>0</v>
      </c>
      <c r="AA249" s="99">
        <v>0</v>
      </c>
      <c r="AB249" s="99">
        <v>0</v>
      </c>
      <c r="AC249" s="99" t="s">
        <v>767</v>
      </c>
      <c r="AD249" s="99">
        <v>0</v>
      </c>
      <c r="AE249" s="101">
        <f t="shared" si="343"/>
        <v>0</v>
      </c>
      <c r="AF249" s="99">
        <v>0</v>
      </c>
      <c r="AG249" s="99">
        <v>0</v>
      </c>
      <c r="AH249" s="99" t="s">
        <v>767</v>
      </c>
      <c r="AI249" s="99">
        <v>0</v>
      </c>
      <c r="AJ249" s="99" t="s">
        <v>767</v>
      </c>
      <c r="AK249" s="99">
        <v>0</v>
      </c>
      <c r="AL249" s="99" t="s">
        <v>767</v>
      </c>
      <c r="AM249" s="99">
        <v>0</v>
      </c>
      <c r="AN249" s="99">
        <v>0</v>
      </c>
      <c r="AO249" s="99">
        <v>0</v>
      </c>
      <c r="AP249" s="99">
        <v>0</v>
      </c>
      <c r="AQ249" s="99">
        <v>0</v>
      </c>
      <c r="AR249" s="101">
        <f t="shared" si="344"/>
        <v>0</v>
      </c>
      <c r="AS249" s="99">
        <v>0</v>
      </c>
      <c r="AT249" s="99">
        <v>0</v>
      </c>
      <c r="AU249" s="99" t="s">
        <v>767</v>
      </c>
      <c r="AV249" s="101">
        <f t="shared" si="345"/>
        <v>0</v>
      </c>
      <c r="AW249" s="99">
        <v>0</v>
      </c>
      <c r="AX249" s="99">
        <v>0</v>
      </c>
      <c r="AY249" s="99">
        <v>0</v>
      </c>
      <c r="AZ249" s="99">
        <v>0</v>
      </c>
      <c r="BA249" s="99">
        <v>0</v>
      </c>
      <c r="BB249" s="101">
        <f t="shared" si="346"/>
        <v>0</v>
      </c>
      <c r="BC249" s="99">
        <v>0</v>
      </c>
      <c r="BD249" s="99">
        <v>0</v>
      </c>
      <c r="BE249" s="99">
        <v>0</v>
      </c>
      <c r="BF249" s="99">
        <v>0</v>
      </c>
      <c r="BG249" s="99">
        <v>0</v>
      </c>
      <c r="BH249" s="99" t="s">
        <v>767</v>
      </c>
      <c r="BI249" s="101">
        <f t="shared" si="347"/>
        <v>0</v>
      </c>
      <c r="BJ249" s="99">
        <v>0</v>
      </c>
      <c r="BK249" s="99" t="s">
        <v>767</v>
      </c>
      <c r="BL249" s="99">
        <v>0</v>
      </c>
      <c r="BM249" s="101">
        <f t="shared" si="348"/>
        <v>0</v>
      </c>
      <c r="BN249" s="99">
        <v>0</v>
      </c>
      <c r="BO249" s="99">
        <v>0</v>
      </c>
      <c r="BP249" s="101">
        <f t="shared" si="349"/>
        <v>0</v>
      </c>
      <c r="BQ249" s="99">
        <v>0</v>
      </c>
      <c r="BR249" s="99">
        <v>0</v>
      </c>
      <c r="BS249" s="99">
        <v>0</v>
      </c>
      <c r="BT249" s="99">
        <v>0</v>
      </c>
      <c r="BU249" s="101">
        <f t="shared" si="350"/>
        <v>0</v>
      </c>
      <c r="BV249" s="99">
        <v>0</v>
      </c>
      <c r="BW249" s="99">
        <v>0</v>
      </c>
      <c r="BX249" s="99">
        <v>0</v>
      </c>
      <c r="BY249" s="101">
        <f t="shared" si="351"/>
        <v>0</v>
      </c>
      <c r="BZ249" s="99">
        <v>0</v>
      </c>
      <c r="CA249" s="99" t="s">
        <v>767</v>
      </c>
      <c r="CB249" s="99">
        <v>0</v>
      </c>
      <c r="CJ249" s="143"/>
      <c r="CK249" s="143"/>
      <c r="CL249" s="143"/>
      <c r="CM249" s="143"/>
      <c r="CN249" s="143"/>
      <c r="CO249" s="143"/>
      <c r="CP249" s="143"/>
      <c r="CQ249" s="143"/>
      <c r="CR249" s="143"/>
      <c r="CS249" s="143"/>
      <c r="CT249" s="143"/>
      <c r="CU249" s="143"/>
      <c r="CV249" s="143"/>
      <c r="CW249" s="143"/>
      <c r="CX249" s="143"/>
      <c r="CY249" s="143"/>
      <c r="CZ249" s="143"/>
      <c r="DA249" s="143"/>
      <c r="DB249" s="143"/>
      <c r="DC249" s="143"/>
      <c r="DD249" s="143"/>
      <c r="DE249" s="143"/>
      <c r="DF249" s="143"/>
      <c r="DG249" s="143"/>
      <c r="DH249" s="143"/>
      <c r="DI249" s="143"/>
      <c r="DJ249" s="143"/>
      <c r="DK249" s="143"/>
      <c r="DL249" s="143"/>
      <c r="DM249" s="143"/>
      <c r="DN249" s="143"/>
      <c r="DO249" s="143"/>
      <c r="DP249" s="143"/>
      <c r="DQ249" s="143"/>
      <c r="DR249" s="143"/>
      <c r="DS249" s="143"/>
      <c r="DT249" s="143"/>
      <c r="DU249" s="143"/>
      <c r="DV249" s="143"/>
      <c r="DW249" s="143"/>
      <c r="DX249" s="143"/>
      <c r="DY249" s="143"/>
      <c r="DZ249" s="143"/>
      <c r="EA249" s="143"/>
      <c r="EB249" s="143"/>
      <c r="EC249" s="143"/>
      <c r="ED249" s="143"/>
      <c r="EE249" s="143"/>
      <c r="EF249" s="143"/>
      <c r="EG249" s="143"/>
      <c r="EH249" s="143"/>
      <c r="EI249" s="143"/>
      <c r="EJ249" s="143"/>
      <c r="EK249" s="143"/>
      <c r="EL249" s="143"/>
      <c r="EM249" s="143"/>
      <c r="EN249" s="143"/>
      <c r="EO249" s="143"/>
      <c r="EP249" s="143"/>
      <c r="EQ249" s="143"/>
      <c r="ER249" s="143"/>
      <c r="ES249" s="143"/>
      <c r="ET249" s="143"/>
      <c r="EU249" s="143"/>
      <c r="EV249" s="143"/>
      <c r="EW249" s="143"/>
      <c r="EX249" s="143"/>
      <c r="EY249" s="143"/>
      <c r="EZ249" s="143"/>
      <c r="FA249" s="143"/>
      <c r="FB249" s="143"/>
      <c r="FC249" s="143"/>
      <c r="FD249" s="143"/>
      <c r="FE249" s="143"/>
      <c r="FF249" s="143"/>
      <c r="FG249" s="143"/>
      <c r="FH249" s="143"/>
      <c r="FI249" s="143"/>
      <c r="FJ249" s="143"/>
      <c r="FK249" s="143"/>
      <c r="FL249" s="143"/>
      <c r="FM249" s="143"/>
      <c r="FN249" s="143"/>
      <c r="FO249" s="143"/>
      <c r="FP249" s="143"/>
      <c r="FQ249" s="143"/>
      <c r="FR249" s="143"/>
      <c r="FS249" s="143"/>
      <c r="FT249" s="143"/>
      <c r="FU249" s="143"/>
      <c r="FV249" s="143"/>
      <c r="FW249" s="143"/>
      <c r="FX249" s="143"/>
      <c r="FY249" s="143"/>
      <c r="FZ249" s="143"/>
      <c r="GA249" s="143"/>
      <c r="GB249" s="143"/>
      <c r="GC249" s="143"/>
      <c r="GD249" s="143"/>
      <c r="GE249" s="143"/>
      <c r="GF249" s="143"/>
      <c r="GG249" s="143"/>
      <c r="GH249" s="143"/>
      <c r="GI249" s="143"/>
      <c r="GJ249" s="143"/>
      <c r="GK249" s="143"/>
      <c r="GL249" s="143"/>
      <c r="GM249" s="143"/>
      <c r="GN249" s="143"/>
      <c r="GO249" s="143"/>
      <c r="GP249" s="143"/>
      <c r="GQ249" s="143"/>
      <c r="GR249" s="143"/>
      <c r="GS249" s="143"/>
      <c r="GT249" s="143"/>
      <c r="GU249" s="143"/>
      <c r="GV249" s="143"/>
      <c r="GW249" s="143"/>
      <c r="GX249" s="143"/>
      <c r="GY249" s="143"/>
      <c r="GZ249" s="143"/>
      <c r="HA249" s="143"/>
      <c r="HB249" s="143"/>
      <c r="HC249" s="143"/>
      <c r="HD249" s="143"/>
      <c r="HE249" s="143"/>
      <c r="HF249" s="143"/>
      <c r="HG249" s="143"/>
      <c r="HH249" s="143"/>
      <c r="HI249" s="143"/>
      <c r="HJ249" s="143"/>
      <c r="HK249" s="143"/>
      <c r="HL249" s="143"/>
      <c r="HM249" s="143"/>
      <c r="HN249" s="143"/>
      <c r="HO249" s="143"/>
      <c r="HP249" s="143"/>
      <c r="HQ249" s="143"/>
      <c r="HR249" s="143"/>
      <c r="HS249" s="143"/>
      <c r="HT249" s="143"/>
      <c r="HU249" s="143"/>
      <c r="HV249" s="143"/>
      <c r="HW249" s="143"/>
      <c r="HX249" s="143"/>
      <c r="HY249" s="143"/>
      <c r="HZ249" s="143"/>
      <c r="IA249" s="143"/>
      <c r="IB249" s="143"/>
      <c r="IC249" s="143"/>
      <c r="ID249" s="143"/>
      <c r="IE249" s="143"/>
      <c r="IF249" s="143"/>
      <c r="IG249" s="143"/>
      <c r="IH249" s="143"/>
    </row>
    <row r="250" spans="1:242" ht="20.25" customHeight="1">
      <c r="A250" s="79">
        <v>12032</v>
      </c>
      <c r="B250" s="293" t="s">
        <v>736</v>
      </c>
      <c r="C250" s="101">
        <f t="shared" si="336"/>
        <v>0</v>
      </c>
      <c r="D250" s="101">
        <f t="shared" si="337"/>
        <v>0</v>
      </c>
      <c r="E250" s="99">
        <v>0</v>
      </c>
      <c r="F250" s="99">
        <v>0</v>
      </c>
      <c r="G250" s="101">
        <f t="shared" si="338"/>
        <v>0</v>
      </c>
      <c r="H250" s="99">
        <v>0</v>
      </c>
      <c r="I250" s="99">
        <v>0</v>
      </c>
      <c r="J250" s="101">
        <f t="shared" si="339"/>
        <v>0</v>
      </c>
      <c r="K250" s="99">
        <v>0</v>
      </c>
      <c r="L250" s="99">
        <v>0</v>
      </c>
      <c r="M250" s="99" t="s">
        <v>767</v>
      </c>
      <c r="N250" s="99">
        <v>0</v>
      </c>
      <c r="O250" s="101">
        <f t="shared" si="340"/>
        <v>0</v>
      </c>
      <c r="P250" s="99">
        <v>0</v>
      </c>
      <c r="Q250" s="99">
        <v>0</v>
      </c>
      <c r="R250" s="99">
        <v>0</v>
      </c>
      <c r="S250" s="99">
        <v>0</v>
      </c>
      <c r="T250" s="101">
        <f t="shared" si="341"/>
        <v>0</v>
      </c>
      <c r="U250" s="99">
        <v>0</v>
      </c>
      <c r="V250" s="99">
        <v>0</v>
      </c>
      <c r="W250" s="99">
        <v>0</v>
      </c>
      <c r="X250" s="99">
        <v>0</v>
      </c>
      <c r="Y250" s="101">
        <f t="shared" si="342"/>
        <v>0</v>
      </c>
      <c r="Z250" s="99">
        <v>0</v>
      </c>
      <c r="AA250" s="99">
        <v>0</v>
      </c>
      <c r="AB250" s="99">
        <v>0</v>
      </c>
      <c r="AC250" s="99">
        <v>0</v>
      </c>
      <c r="AD250" s="99">
        <v>0</v>
      </c>
      <c r="AE250" s="101">
        <f t="shared" si="343"/>
        <v>0</v>
      </c>
      <c r="AF250" s="99">
        <v>0</v>
      </c>
      <c r="AG250" s="99">
        <v>0</v>
      </c>
      <c r="AH250" s="99">
        <v>0</v>
      </c>
      <c r="AI250" s="99">
        <v>0</v>
      </c>
      <c r="AJ250" s="99">
        <v>0</v>
      </c>
      <c r="AK250" s="99">
        <v>0</v>
      </c>
      <c r="AL250" s="99">
        <v>0</v>
      </c>
      <c r="AM250" s="99">
        <v>0</v>
      </c>
      <c r="AN250" s="99">
        <v>0</v>
      </c>
      <c r="AO250" s="99">
        <v>0</v>
      </c>
      <c r="AP250" s="99">
        <v>0</v>
      </c>
      <c r="AQ250" s="99">
        <v>0</v>
      </c>
      <c r="AR250" s="101">
        <f t="shared" si="344"/>
        <v>0</v>
      </c>
      <c r="AS250" s="99">
        <v>0</v>
      </c>
      <c r="AT250" s="99">
        <v>0</v>
      </c>
      <c r="AU250" s="99">
        <v>0</v>
      </c>
      <c r="AV250" s="101">
        <f t="shared" si="345"/>
        <v>0</v>
      </c>
      <c r="AW250" s="99">
        <v>0</v>
      </c>
      <c r="AX250" s="99">
        <v>0</v>
      </c>
      <c r="AY250" s="99">
        <v>0</v>
      </c>
      <c r="AZ250" s="99">
        <v>0</v>
      </c>
      <c r="BA250" s="99">
        <v>0</v>
      </c>
      <c r="BB250" s="101">
        <f t="shared" si="346"/>
        <v>0</v>
      </c>
      <c r="BC250" s="99">
        <v>0</v>
      </c>
      <c r="BD250" s="99">
        <v>0</v>
      </c>
      <c r="BE250" s="99">
        <v>0</v>
      </c>
      <c r="BF250" s="99">
        <v>0</v>
      </c>
      <c r="BG250" s="99">
        <v>0</v>
      </c>
      <c r="BH250" s="99">
        <v>0</v>
      </c>
      <c r="BI250" s="101">
        <f t="shared" si="347"/>
        <v>0</v>
      </c>
      <c r="BJ250" s="99">
        <v>0</v>
      </c>
      <c r="BK250" s="99">
        <v>0</v>
      </c>
      <c r="BL250" s="99">
        <v>0</v>
      </c>
      <c r="BM250" s="101">
        <f t="shared" si="348"/>
        <v>0</v>
      </c>
      <c r="BN250" s="99">
        <v>0</v>
      </c>
      <c r="BO250" s="99">
        <v>0</v>
      </c>
      <c r="BP250" s="101">
        <f t="shared" si="349"/>
        <v>0</v>
      </c>
      <c r="BQ250" s="99">
        <v>0</v>
      </c>
      <c r="BR250" s="99">
        <v>0</v>
      </c>
      <c r="BS250" s="99">
        <v>0</v>
      </c>
      <c r="BT250" s="99">
        <v>0</v>
      </c>
      <c r="BU250" s="101">
        <f t="shared" si="350"/>
        <v>0</v>
      </c>
      <c r="BV250" s="99">
        <v>0</v>
      </c>
      <c r="BW250" s="99">
        <v>0</v>
      </c>
      <c r="BX250" s="99">
        <v>0</v>
      </c>
      <c r="BY250" s="101">
        <f t="shared" si="351"/>
        <v>0</v>
      </c>
      <c r="BZ250" s="99">
        <v>0</v>
      </c>
      <c r="CA250" s="99">
        <v>0</v>
      </c>
      <c r="CB250" s="99">
        <v>0</v>
      </c>
      <c r="CC250" s="146"/>
      <c r="CN250" s="146"/>
    </row>
    <row r="251" spans="1:242" ht="17.25" customHeight="1">
      <c r="A251" s="79">
        <v>12051</v>
      </c>
      <c r="B251" s="293" t="s">
        <v>67</v>
      </c>
      <c r="C251" s="101">
        <f t="shared" si="336"/>
        <v>117</v>
      </c>
      <c r="D251" s="101">
        <f t="shared" si="337"/>
        <v>0</v>
      </c>
      <c r="E251" s="99">
        <v>23</v>
      </c>
      <c r="F251" s="99" t="s">
        <v>767</v>
      </c>
      <c r="G251" s="101">
        <f t="shared" si="338"/>
        <v>7</v>
      </c>
      <c r="H251" s="99" t="s">
        <v>767</v>
      </c>
      <c r="I251" s="99">
        <v>7</v>
      </c>
      <c r="J251" s="101">
        <f t="shared" si="339"/>
        <v>7</v>
      </c>
      <c r="K251" s="99">
        <v>0</v>
      </c>
      <c r="L251" s="99" t="s">
        <v>767</v>
      </c>
      <c r="M251" s="99">
        <v>0</v>
      </c>
      <c r="N251" s="99">
        <v>7</v>
      </c>
      <c r="O251" s="101">
        <f t="shared" si="340"/>
        <v>0</v>
      </c>
      <c r="P251" s="99">
        <v>0</v>
      </c>
      <c r="Q251" s="99">
        <v>0</v>
      </c>
      <c r="R251" s="99">
        <v>0</v>
      </c>
      <c r="S251" s="99">
        <v>0</v>
      </c>
      <c r="T251" s="101">
        <f t="shared" si="341"/>
        <v>0</v>
      </c>
      <c r="U251" s="99">
        <v>0</v>
      </c>
      <c r="V251" s="99" t="s">
        <v>767</v>
      </c>
      <c r="W251" s="99">
        <v>0</v>
      </c>
      <c r="X251" s="99">
        <v>0</v>
      </c>
      <c r="Y251" s="101">
        <f t="shared" si="342"/>
        <v>42</v>
      </c>
      <c r="Z251" s="99">
        <v>0</v>
      </c>
      <c r="AA251" s="99">
        <v>8</v>
      </c>
      <c r="AB251" s="99">
        <v>7</v>
      </c>
      <c r="AC251" s="99" t="s">
        <v>767</v>
      </c>
      <c r="AD251" s="99">
        <v>27</v>
      </c>
      <c r="AE251" s="101">
        <f t="shared" si="343"/>
        <v>45</v>
      </c>
      <c r="AF251" s="99">
        <v>0</v>
      </c>
      <c r="AG251" s="99">
        <v>4</v>
      </c>
      <c r="AH251" s="99" t="s">
        <v>767</v>
      </c>
      <c r="AI251" s="99">
        <v>10</v>
      </c>
      <c r="AJ251" s="99" t="s">
        <v>767</v>
      </c>
      <c r="AK251" s="99">
        <v>5</v>
      </c>
      <c r="AL251" s="99">
        <v>6</v>
      </c>
      <c r="AM251" s="99">
        <v>0</v>
      </c>
      <c r="AN251" s="99">
        <v>20</v>
      </c>
      <c r="AO251" s="99">
        <v>0</v>
      </c>
      <c r="AP251" s="99" t="s">
        <v>767</v>
      </c>
      <c r="AQ251" s="99">
        <v>0</v>
      </c>
      <c r="AR251" s="101">
        <f t="shared" si="344"/>
        <v>12</v>
      </c>
      <c r="AS251" s="99">
        <v>0</v>
      </c>
      <c r="AT251" s="99">
        <v>12</v>
      </c>
      <c r="AU251" s="99" t="s">
        <v>767</v>
      </c>
      <c r="AV251" s="101">
        <f t="shared" si="345"/>
        <v>0</v>
      </c>
      <c r="AW251" s="99">
        <v>0</v>
      </c>
      <c r="AX251" s="99" t="s">
        <v>767</v>
      </c>
      <c r="AY251" s="99" t="s">
        <v>767</v>
      </c>
      <c r="AZ251" s="99" t="s">
        <v>767</v>
      </c>
      <c r="BA251" s="99">
        <v>0</v>
      </c>
      <c r="BB251" s="101">
        <f t="shared" si="346"/>
        <v>0</v>
      </c>
      <c r="BC251" s="99">
        <v>0</v>
      </c>
      <c r="BD251" s="99" t="s">
        <v>767</v>
      </c>
      <c r="BE251" s="99">
        <v>0</v>
      </c>
      <c r="BF251" s="99">
        <v>0</v>
      </c>
      <c r="BG251" s="99">
        <v>0</v>
      </c>
      <c r="BH251" s="99" t="s">
        <v>767</v>
      </c>
      <c r="BI251" s="101">
        <f t="shared" si="347"/>
        <v>0</v>
      </c>
      <c r="BJ251" s="99" t="s">
        <v>767</v>
      </c>
      <c r="BK251" s="99">
        <v>0</v>
      </c>
      <c r="BL251" s="99">
        <v>0</v>
      </c>
      <c r="BM251" s="101">
        <f t="shared" si="348"/>
        <v>0</v>
      </c>
      <c r="BN251" s="99" t="s">
        <v>767</v>
      </c>
      <c r="BO251" s="99" t="s">
        <v>767</v>
      </c>
      <c r="BP251" s="101">
        <f t="shared" si="349"/>
        <v>4</v>
      </c>
      <c r="BQ251" s="99">
        <v>0</v>
      </c>
      <c r="BR251" s="99">
        <v>0</v>
      </c>
      <c r="BS251" s="99">
        <v>0</v>
      </c>
      <c r="BT251" s="99">
        <v>4</v>
      </c>
      <c r="BU251" s="101">
        <f t="shared" si="350"/>
        <v>0</v>
      </c>
      <c r="BV251" s="99" t="s">
        <v>767</v>
      </c>
      <c r="BW251" s="99">
        <v>0</v>
      </c>
      <c r="BX251" s="99">
        <v>0</v>
      </c>
      <c r="BY251" s="101">
        <f t="shared" si="351"/>
        <v>0</v>
      </c>
      <c r="BZ251" s="99">
        <v>0</v>
      </c>
      <c r="CA251" s="99">
        <v>0</v>
      </c>
      <c r="CB251" s="99" t="s">
        <v>767</v>
      </c>
      <c r="CO251" s="146"/>
      <c r="CP251" s="146"/>
      <c r="CQ251" s="146"/>
      <c r="CR251" s="146"/>
      <c r="CS251" s="146"/>
      <c r="CT251" s="146"/>
      <c r="CU251" s="146"/>
      <c r="CV251" s="146"/>
      <c r="CW251" s="146"/>
      <c r="CX251" s="146"/>
      <c r="CY251" s="146"/>
      <c r="CZ251" s="146"/>
      <c r="DA251" s="146"/>
      <c r="DB251" s="146"/>
      <c r="DC251" s="146"/>
      <c r="DD251" s="146"/>
      <c r="DE251" s="146"/>
      <c r="DF251" s="146"/>
      <c r="DG251" s="146"/>
      <c r="DH251" s="146"/>
      <c r="DI251" s="146"/>
      <c r="DJ251" s="146"/>
      <c r="DK251" s="146"/>
      <c r="DL251" s="146"/>
      <c r="DM251" s="146"/>
      <c r="DN251" s="146"/>
      <c r="DO251" s="146"/>
      <c r="DP251" s="146"/>
      <c r="DQ251" s="146"/>
      <c r="DR251" s="146"/>
      <c r="DS251" s="146"/>
      <c r="DT251" s="146"/>
      <c r="DU251" s="146"/>
      <c r="DV251" s="146"/>
      <c r="DW251" s="146"/>
      <c r="DX251" s="146"/>
      <c r="DY251" s="146"/>
      <c r="DZ251" s="146"/>
      <c r="EA251" s="146"/>
      <c r="EB251" s="146"/>
      <c r="EC251" s="146"/>
      <c r="ED251" s="146"/>
      <c r="EE251" s="146"/>
      <c r="EF251" s="146"/>
      <c r="EG251" s="146"/>
      <c r="EH251" s="146"/>
      <c r="EI251" s="146"/>
      <c r="EJ251" s="146"/>
      <c r="EK251" s="146"/>
      <c r="EL251" s="146"/>
      <c r="EM251" s="146"/>
      <c r="EN251" s="146"/>
      <c r="EO251" s="146"/>
      <c r="EP251" s="146"/>
      <c r="EQ251" s="146"/>
      <c r="ER251" s="146"/>
      <c r="ES251" s="146"/>
      <c r="ET251" s="146"/>
      <c r="EU251" s="146"/>
      <c r="EV251" s="146"/>
      <c r="EW251" s="146"/>
      <c r="EX251" s="146"/>
      <c r="EY251" s="146"/>
      <c r="EZ251" s="146"/>
      <c r="FA251" s="146"/>
      <c r="FB251" s="146"/>
      <c r="FC251" s="146"/>
      <c r="FD251" s="146"/>
      <c r="FE251" s="146"/>
      <c r="FF251" s="146"/>
      <c r="FG251" s="146"/>
      <c r="FH251" s="146"/>
      <c r="FI251" s="146"/>
      <c r="FJ251" s="146"/>
      <c r="FK251" s="146"/>
      <c r="FL251" s="146"/>
      <c r="FM251" s="146"/>
      <c r="FN251" s="146"/>
      <c r="FO251" s="146"/>
      <c r="FP251" s="146"/>
      <c r="FQ251" s="146"/>
      <c r="FR251" s="146"/>
      <c r="FS251" s="146"/>
      <c r="FT251" s="146"/>
      <c r="FU251" s="146"/>
      <c r="FV251" s="146"/>
      <c r="FW251" s="146"/>
      <c r="FX251" s="146"/>
      <c r="FY251" s="146"/>
      <c r="FZ251" s="146"/>
      <c r="GA251" s="146"/>
      <c r="GB251" s="146"/>
      <c r="GC251" s="146"/>
      <c r="GD251" s="146"/>
      <c r="GE251" s="146"/>
      <c r="GF251" s="146"/>
      <c r="GG251" s="146"/>
      <c r="GH251" s="146"/>
      <c r="GI251" s="146"/>
      <c r="GJ251" s="146"/>
      <c r="GK251" s="146"/>
      <c r="GL251" s="146"/>
      <c r="GM251" s="146"/>
      <c r="GN251" s="146"/>
      <c r="GO251" s="146"/>
      <c r="GP251" s="146"/>
      <c r="GQ251" s="146"/>
      <c r="GR251" s="146"/>
      <c r="GS251" s="146"/>
      <c r="GT251" s="146"/>
      <c r="GU251" s="146"/>
      <c r="GV251" s="146"/>
      <c r="GW251" s="146"/>
      <c r="GX251" s="146"/>
      <c r="GY251" s="146"/>
      <c r="GZ251" s="146"/>
      <c r="HA251" s="146"/>
      <c r="HB251" s="146"/>
      <c r="HC251" s="146"/>
      <c r="HD251" s="146"/>
      <c r="HE251" s="146"/>
      <c r="HF251" s="146"/>
      <c r="HG251" s="146"/>
      <c r="HH251" s="146"/>
      <c r="HI251" s="146"/>
      <c r="HJ251" s="146"/>
      <c r="HK251" s="146"/>
      <c r="HL251" s="146"/>
      <c r="HM251" s="146"/>
      <c r="HN251" s="146"/>
      <c r="HO251" s="146"/>
      <c r="HP251" s="146"/>
      <c r="HQ251" s="146"/>
      <c r="HR251" s="146"/>
      <c r="HS251" s="146"/>
      <c r="HT251" s="146"/>
      <c r="HU251" s="146"/>
      <c r="HV251" s="146"/>
      <c r="HW251" s="146"/>
      <c r="HX251" s="146"/>
      <c r="HY251" s="146"/>
      <c r="HZ251" s="146"/>
      <c r="IA251" s="146"/>
      <c r="IB251" s="146"/>
      <c r="IC251" s="146"/>
      <c r="ID251" s="146"/>
      <c r="IE251" s="146"/>
      <c r="IF251" s="146"/>
      <c r="IG251" s="146"/>
      <c r="IH251" s="146"/>
    </row>
    <row r="252" spans="1:242" ht="22.5" customHeight="1">
      <c r="A252" s="79">
        <v>12052</v>
      </c>
      <c r="B252" s="293" t="s">
        <v>68</v>
      </c>
      <c r="C252" s="101">
        <f t="shared" si="336"/>
        <v>70</v>
      </c>
      <c r="D252" s="101">
        <f t="shared" si="337"/>
        <v>45</v>
      </c>
      <c r="E252" s="99" t="s">
        <v>767</v>
      </c>
      <c r="F252" s="99">
        <v>45</v>
      </c>
      <c r="G252" s="101">
        <f t="shared" si="338"/>
        <v>0</v>
      </c>
      <c r="H252" s="99" t="s">
        <v>767</v>
      </c>
      <c r="I252" s="99">
        <v>0</v>
      </c>
      <c r="J252" s="101">
        <f t="shared" si="339"/>
        <v>5</v>
      </c>
      <c r="K252" s="99">
        <v>0</v>
      </c>
      <c r="L252" s="99">
        <v>0</v>
      </c>
      <c r="M252" s="99" t="s">
        <v>767</v>
      </c>
      <c r="N252" s="99">
        <v>5</v>
      </c>
      <c r="O252" s="101">
        <f t="shared" si="340"/>
        <v>0</v>
      </c>
      <c r="P252" s="99">
        <v>0</v>
      </c>
      <c r="Q252" s="99">
        <v>0</v>
      </c>
      <c r="R252" s="99">
        <v>0</v>
      </c>
      <c r="S252" s="99">
        <v>0</v>
      </c>
      <c r="T252" s="101">
        <f t="shared" si="341"/>
        <v>0</v>
      </c>
      <c r="U252" s="99">
        <v>0</v>
      </c>
      <c r="V252" s="99">
        <v>0</v>
      </c>
      <c r="W252" s="99">
        <v>0</v>
      </c>
      <c r="X252" s="99">
        <v>0</v>
      </c>
      <c r="Y252" s="101">
        <f t="shared" si="342"/>
        <v>5</v>
      </c>
      <c r="Z252" s="99">
        <v>0</v>
      </c>
      <c r="AA252" s="99">
        <v>5</v>
      </c>
      <c r="AB252" s="99">
        <v>0</v>
      </c>
      <c r="AC252" s="99">
        <v>0</v>
      </c>
      <c r="AD252" s="99" t="s">
        <v>767</v>
      </c>
      <c r="AE252" s="101">
        <f t="shared" si="343"/>
        <v>11</v>
      </c>
      <c r="AF252" s="99">
        <v>0</v>
      </c>
      <c r="AG252" s="99" t="s">
        <v>767</v>
      </c>
      <c r="AH252" s="99">
        <v>6</v>
      </c>
      <c r="AI252" s="99">
        <v>0</v>
      </c>
      <c r="AJ252" s="99" t="s">
        <v>767</v>
      </c>
      <c r="AK252" s="99">
        <v>0</v>
      </c>
      <c r="AL252" s="99">
        <v>5</v>
      </c>
      <c r="AM252" s="99">
        <v>0</v>
      </c>
      <c r="AN252" s="99" t="s">
        <v>767</v>
      </c>
      <c r="AO252" s="99">
        <v>0</v>
      </c>
      <c r="AP252" s="99" t="s">
        <v>767</v>
      </c>
      <c r="AQ252" s="99">
        <v>0</v>
      </c>
      <c r="AR252" s="101">
        <f t="shared" si="344"/>
        <v>0</v>
      </c>
      <c r="AS252" s="99">
        <v>0</v>
      </c>
      <c r="AT252" s="99" t="s">
        <v>767</v>
      </c>
      <c r="AU252" s="99">
        <v>0</v>
      </c>
      <c r="AV252" s="101">
        <f t="shared" si="345"/>
        <v>0</v>
      </c>
      <c r="AW252" s="99">
        <v>0</v>
      </c>
      <c r="AX252" s="99" t="s">
        <v>767</v>
      </c>
      <c r="AY252" s="99">
        <v>0</v>
      </c>
      <c r="AZ252" s="99">
        <v>0</v>
      </c>
      <c r="BA252" s="99">
        <v>0</v>
      </c>
      <c r="BB252" s="101">
        <f t="shared" si="346"/>
        <v>0</v>
      </c>
      <c r="BC252" s="99">
        <v>0</v>
      </c>
      <c r="BD252" s="99">
        <v>0</v>
      </c>
      <c r="BE252" s="99">
        <v>0</v>
      </c>
      <c r="BF252" s="99">
        <v>0</v>
      </c>
      <c r="BG252" s="99">
        <v>0</v>
      </c>
      <c r="BH252" s="99" t="s">
        <v>767</v>
      </c>
      <c r="BI252" s="101">
        <f t="shared" si="347"/>
        <v>4</v>
      </c>
      <c r="BJ252" s="99">
        <v>4</v>
      </c>
      <c r="BK252" s="99">
        <v>0</v>
      </c>
      <c r="BL252" s="99" t="s">
        <v>767</v>
      </c>
      <c r="BM252" s="101">
        <f t="shared" si="348"/>
        <v>0</v>
      </c>
      <c r="BN252" s="99" t="s">
        <v>767</v>
      </c>
      <c r="BO252" s="99">
        <v>0</v>
      </c>
      <c r="BP252" s="101">
        <f t="shared" si="349"/>
        <v>0</v>
      </c>
      <c r="BQ252" s="99">
        <v>0</v>
      </c>
      <c r="BR252" s="99">
        <v>0</v>
      </c>
      <c r="BS252" s="99">
        <v>0</v>
      </c>
      <c r="BT252" s="99">
        <v>0</v>
      </c>
      <c r="BU252" s="101">
        <f t="shared" si="350"/>
        <v>0</v>
      </c>
      <c r="BV252" s="99">
        <v>0</v>
      </c>
      <c r="BW252" s="99">
        <v>0</v>
      </c>
      <c r="BX252" s="99">
        <v>0</v>
      </c>
      <c r="BY252" s="101">
        <f t="shared" si="351"/>
        <v>0</v>
      </c>
      <c r="BZ252" s="99">
        <v>0</v>
      </c>
      <c r="CA252" s="99" t="s">
        <v>767</v>
      </c>
      <c r="CB252" s="99">
        <v>0</v>
      </c>
    </row>
    <row r="253" spans="1:242" s="146" customFormat="1" ht="23.25" customHeight="1">
      <c r="A253" s="79">
        <v>12053</v>
      </c>
      <c r="B253" s="293" t="s">
        <v>70</v>
      </c>
      <c r="C253" s="101">
        <f t="shared" si="336"/>
        <v>0</v>
      </c>
      <c r="D253" s="101">
        <f t="shared" si="337"/>
        <v>0</v>
      </c>
      <c r="E253" s="99">
        <v>0</v>
      </c>
      <c r="F253" s="99">
        <v>0</v>
      </c>
      <c r="G253" s="101">
        <f t="shared" si="338"/>
        <v>0</v>
      </c>
      <c r="H253" s="99">
        <v>0</v>
      </c>
      <c r="I253" s="99">
        <v>0</v>
      </c>
      <c r="J253" s="101">
        <f t="shared" si="339"/>
        <v>0</v>
      </c>
      <c r="K253" s="99">
        <v>0</v>
      </c>
      <c r="L253" s="99" t="s">
        <v>767</v>
      </c>
      <c r="M253" s="99">
        <v>0</v>
      </c>
      <c r="N253" s="99">
        <v>0</v>
      </c>
      <c r="O253" s="101">
        <f t="shared" si="340"/>
        <v>0</v>
      </c>
      <c r="P253" s="99">
        <v>0</v>
      </c>
      <c r="Q253" s="99">
        <v>0</v>
      </c>
      <c r="R253" s="99">
        <v>0</v>
      </c>
      <c r="S253" s="99">
        <v>0</v>
      </c>
      <c r="T253" s="101">
        <f t="shared" si="341"/>
        <v>0</v>
      </c>
      <c r="U253" s="99">
        <v>0</v>
      </c>
      <c r="V253" s="99" t="s">
        <v>767</v>
      </c>
      <c r="W253" s="99">
        <v>0</v>
      </c>
      <c r="X253" s="99">
        <v>0</v>
      </c>
      <c r="Y253" s="101">
        <f t="shared" si="342"/>
        <v>0</v>
      </c>
      <c r="Z253" s="99">
        <v>0</v>
      </c>
      <c r="AA253" s="99" t="s">
        <v>767</v>
      </c>
      <c r="AB253" s="99" t="s">
        <v>767</v>
      </c>
      <c r="AC253" s="99">
        <v>0</v>
      </c>
      <c r="AD253" s="99">
        <v>0</v>
      </c>
      <c r="AE253" s="101">
        <f t="shared" si="343"/>
        <v>0</v>
      </c>
      <c r="AF253" s="99">
        <v>0</v>
      </c>
      <c r="AG253" s="99">
        <v>0</v>
      </c>
      <c r="AH253" s="99" t="s">
        <v>767</v>
      </c>
      <c r="AI253" s="99" t="s">
        <v>767</v>
      </c>
      <c r="AJ253" s="99">
        <v>0</v>
      </c>
      <c r="AK253" s="99">
        <v>0</v>
      </c>
      <c r="AL253" s="99" t="s">
        <v>767</v>
      </c>
      <c r="AM253" s="99">
        <v>0</v>
      </c>
      <c r="AN253" s="99" t="s">
        <v>767</v>
      </c>
      <c r="AO253" s="99">
        <v>0</v>
      </c>
      <c r="AP253" s="99" t="s">
        <v>767</v>
      </c>
      <c r="AQ253" s="99">
        <v>0</v>
      </c>
      <c r="AR253" s="101">
        <f t="shared" si="344"/>
        <v>0</v>
      </c>
      <c r="AS253" s="99">
        <v>0</v>
      </c>
      <c r="AT253" s="99" t="s">
        <v>767</v>
      </c>
      <c r="AU253" s="99" t="s">
        <v>767</v>
      </c>
      <c r="AV253" s="101">
        <f t="shared" si="345"/>
        <v>0</v>
      </c>
      <c r="AW253" s="99">
        <v>0</v>
      </c>
      <c r="AX253" s="99">
        <v>0</v>
      </c>
      <c r="AY253" s="99">
        <v>0</v>
      </c>
      <c r="AZ253" s="99">
        <v>0</v>
      </c>
      <c r="BA253" s="99">
        <v>0</v>
      </c>
      <c r="BB253" s="101">
        <f t="shared" si="346"/>
        <v>0</v>
      </c>
      <c r="BC253" s="99">
        <v>0</v>
      </c>
      <c r="BD253" s="99">
        <v>0</v>
      </c>
      <c r="BE253" s="99">
        <v>0</v>
      </c>
      <c r="BF253" s="99">
        <v>0</v>
      </c>
      <c r="BG253" s="99">
        <v>0</v>
      </c>
      <c r="BH253" s="99">
        <v>0</v>
      </c>
      <c r="BI253" s="101">
        <f t="shared" si="347"/>
        <v>0</v>
      </c>
      <c r="BJ253" s="99">
        <v>0</v>
      </c>
      <c r="BK253" s="99">
        <v>0</v>
      </c>
      <c r="BL253" s="99">
        <v>0</v>
      </c>
      <c r="BM253" s="101">
        <f t="shared" si="348"/>
        <v>0</v>
      </c>
      <c r="BN253" s="99">
        <v>0</v>
      </c>
      <c r="BO253" s="99">
        <v>0</v>
      </c>
      <c r="BP253" s="101">
        <f t="shared" si="349"/>
        <v>0</v>
      </c>
      <c r="BQ253" s="99">
        <v>0</v>
      </c>
      <c r="BR253" s="99">
        <v>0</v>
      </c>
      <c r="BS253" s="99">
        <v>0</v>
      </c>
      <c r="BT253" s="99">
        <v>0</v>
      </c>
      <c r="BU253" s="101">
        <f t="shared" si="350"/>
        <v>0</v>
      </c>
      <c r="BV253" s="99">
        <v>0</v>
      </c>
      <c r="BW253" s="99">
        <v>0</v>
      </c>
      <c r="BX253" s="99">
        <v>0</v>
      </c>
      <c r="BY253" s="101">
        <f t="shared" si="351"/>
        <v>0</v>
      </c>
      <c r="BZ253" s="99">
        <v>0</v>
      </c>
      <c r="CA253" s="99" t="s">
        <v>767</v>
      </c>
      <c r="CB253" s="99">
        <v>0</v>
      </c>
      <c r="CC253" s="143"/>
      <c r="CD253" s="143"/>
      <c r="CE253" s="143"/>
      <c r="CF253" s="143"/>
      <c r="CG253" s="143"/>
      <c r="CH253" s="143"/>
      <c r="CI253" s="143"/>
      <c r="CJ253" s="143"/>
      <c r="CK253" s="143"/>
      <c r="CL253" s="143"/>
      <c r="CM253" s="143"/>
      <c r="CN253" s="143"/>
      <c r="CO253" s="143"/>
      <c r="CP253" s="143"/>
      <c r="CQ253" s="143"/>
      <c r="CR253" s="143"/>
      <c r="CS253" s="143"/>
      <c r="CT253" s="143"/>
      <c r="CU253" s="143"/>
      <c r="CV253" s="143"/>
      <c r="CW253" s="143"/>
      <c r="CX253" s="143"/>
      <c r="CY253" s="143"/>
      <c r="CZ253" s="143"/>
      <c r="DA253" s="143"/>
      <c r="DB253" s="143"/>
      <c r="DC253" s="143"/>
      <c r="DD253" s="143"/>
      <c r="DE253" s="143"/>
      <c r="DF253" s="143"/>
      <c r="DG253" s="143"/>
      <c r="DH253" s="143"/>
      <c r="DI253" s="143"/>
      <c r="DJ253" s="143"/>
      <c r="DK253" s="143"/>
      <c r="DL253" s="143"/>
      <c r="DM253" s="143"/>
      <c r="DN253" s="143"/>
      <c r="DO253" s="143"/>
      <c r="DP253" s="143"/>
      <c r="DQ253" s="143"/>
      <c r="DR253" s="143"/>
      <c r="DS253" s="143"/>
      <c r="DT253" s="143"/>
      <c r="DU253" s="143"/>
      <c r="DV253" s="143"/>
      <c r="DW253" s="143"/>
      <c r="DX253" s="143"/>
      <c r="DY253" s="143"/>
      <c r="DZ253" s="143"/>
      <c r="EA253" s="143"/>
      <c r="EB253" s="143"/>
      <c r="EC253" s="143"/>
      <c r="ED253" s="143"/>
      <c r="EE253" s="143"/>
      <c r="EF253" s="143"/>
      <c r="EG253" s="143"/>
      <c r="EH253" s="143"/>
      <c r="EI253" s="143"/>
      <c r="EJ253" s="143"/>
      <c r="EK253" s="143"/>
      <c r="EL253" s="143"/>
      <c r="EM253" s="143"/>
      <c r="EN253" s="143"/>
      <c r="EO253" s="143"/>
      <c r="EP253" s="143"/>
      <c r="EQ253" s="143"/>
      <c r="ER253" s="143"/>
      <c r="ES253" s="143"/>
      <c r="ET253" s="143"/>
      <c r="EU253" s="143"/>
      <c r="EV253" s="143"/>
      <c r="EW253" s="143"/>
      <c r="EX253" s="143"/>
      <c r="EY253" s="143"/>
      <c r="EZ253" s="143"/>
      <c r="FA253" s="143"/>
      <c r="FB253" s="143"/>
      <c r="FC253" s="143"/>
      <c r="FD253" s="143"/>
      <c r="FE253" s="143"/>
      <c r="FF253" s="143"/>
      <c r="FG253" s="143"/>
      <c r="FH253" s="143"/>
      <c r="FI253" s="143"/>
      <c r="FJ253" s="143"/>
      <c r="FK253" s="143"/>
      <c r="FL253" s="143"/>
      <c r="FM253" s="143"/>
      <c r="FN253" s="143"/>
      <c r="FO253" s="143"/>
      <c r="FP253" s="143"/>
      <c r="FQ253" s="143"/>
      <c r="FR253" s="143"/>
      <c r="FS253" s="143"/>
      <c r="FT253" s="143"/>
      <c r="FU253" s="143"/>
      <c r="FV253" s="143"/>
      <c r="FW253" s="143"/>
      <c r="FX253" s="143"/>
      <c r="FY253" s="143"/>
      <c r="FZ253" s="143"/>
      <c r="GA253" s="143"/>
      <c r="GB253" s="143"/>
      <c r="GC253" s="143"/>
      <c r="GD253" s="143"/>
      <c r="GE253" s="143"/>
      <c r="GF253" s="143"/>
      <c r="GG253" s="143"/>
      <c r="GH253" s="143"/>
      <c r="GI253" s="143"/>
      <c r="GJ253" s="143"/>
      <c r="GK253" s="143"/>
      <c r="GL253" s="143"/>
      <c r="GM253" s="143"/>
      <c r="GN253" s="143"/>
      <c r="GO253" s="143"/>
      <c r="GP253" s="143"/>
      <c r="GQ253" s="143"/>
      <c r="GR253" s="143"/>
      <c r="GS253" s="143"/>
      <c r="GT253" s="143"/>
      <c r="GU253" s="143"/>
      <c r="GV253" s="143"/>
      <c r="GW253" s="143"/>
      <c r="GX253" s="143"/>
      <c r="GY253" s="143"/>
      <c r="GZ253" s="143"/>
      <c r="HA253" s="143"/>
      <c r="HB253" s="143"/>
      <c r="HC253" s="143"/>
      <c r="HD253" s="143"/>
      <c r="HE253" s="143"/>
      <c r="HF253" s="143"/>
      <c r="HG253" s="143"/>
      <c r="HH253" s="143"/>
      <c r="HI253" s="143"/>
      <c r="HJ253" s="143"/>
      <c r="HK253" s="143"/>
      <c r="HL253" s="143"/>
      <c r="HM253" s="143"/>
      <c r="HN253" s="143"/>
      <c r="HO253" s="143"/>
      <c r="HP253" s="143"/>
      <c r="HQ253" s="143"/>
      <c r="HR253" s="143"/>
      <c r="HS253" s="143"/>
      <c r="HT253" s="143"/>
      <c r="HU253" s="143"/>
      <c r="HV253" s="143"/>
      <c r="HW253" s="143"/>
      <c r="HX253" s="143"/>
      <c r="HY253" s="143"/>
      <c r="HZ253" s="143"/>
      <c r="IA253" s="143"/>
      <c r="IB253" s="143"/>
      <c r="IC253" s="143"/>
      <c r="ID253" s="143"/>
      <c r="IE253" s="143"/>
      <c r="IF253" s="143"/>
      <c r="IG253" s="143"/>
      <c r="IH253" s="143"/>
    </row>
    <row r="254" spans="1:242" ht="15.95" customHeight="1">
      <c r="A254" s="79">
        <v>12054</v>
      </c>
      <c r="B254" s="293" t="s">
        <v>72</v>
      </c>
      <c r="C254" s="101">
        <f t="shared" si="336"/>
        <v>112</v>
      </c>
      <c r="D254" s="101">
        <f t="shared" si="337"/>
        <v>10</v>
      </c>
      <c r="E254" s="99">
        <v>7</v>
      </c>
      <c r="F254" s="99">
        <v>10</v>
      </c>
      <c r="G254" s="101">
        <f t="shared" si="338"/>
        <v>7</v>
      </c>
      <c r="H254" s="99">
        <v>7</v>
      </c>
      <c r="I254" s="99" t="s">
        <v>767</v>
      </c>
      <c r="J254" s="101">
        <f t="shared" si="339"/>
        <v>9</v>
      </c>
      <c r="K254" s="99">
        <v>0</v>
      </c>
      <c r="L254" s="99" t="s">
        <v>767</v>
      </c>
      <c r="M254" s="99">
        <v>0</v>
      </c>
      <c r="N254" s="99">
        <v>9</v>
      </c>
      <c r="O254" s="101">
        <f t="shared" si="340"/>
        <v>0</v>
      </c>
      <c r="P254" s="99">
        <v>0</v>
      </c>
      <c r="Q254" s="99" t="s">
        <v>767</v>
      </c>
      <c r="R254" s="99">
        <v>0</v>
      </c>
      <c r="S254" s="99">
        <v>0</v>
      </c>
      <c r="T254" s="101">
        <f t="shared" si="341"/>
        <v>0</v>
      </c>
      <c r="U254" s="99">
        <v>0</v>
      </c>
      <c r="V254" s="99" t="s">
        <v>767</v>
      </c>
      <c r="W254" s="99">
        <v>0</v>
      </c>
      <c r="X254" s="99">
        <v>0</v>
      </c>
      <c r="Y254" s="101">
        <f t="shared" si="342"/>
        <v>62</v>
      </c>
      <c r="Z254" s="99">
        <v>0</v>
      </c>
      <c r="AA254" s="99">
        <v>39</v>
      </c>
      <c r="AB254" s="99">
        <v>0</v>
      </c>
      <c r="AC254" s="99">
        <v>0</v>
      </c>
      <c r="AD254" s="99">
        <v>23</v>
      </c>
      <c r="AE254" s="101">
        <f t="shared" si="343"/>
        <v>4</v>
      </c>
      <c r="AF254" s="99">
        <v>0</v>
      </c>
      <c r="AG254" s="99" t="s">
        <v>767</v>
      </c>
      <c r="AH254" s="99">
        <v>4</v>
      </c>
      <c r="AI254" s="99" t="s">
        <v>767</v>
      </c>
      <c r="AJ254" s="99" t="s">
        <v>767</v>
      </c>
      <c r="AK254" s="99">
        <v>0</v>
      </c>
      <c r="AL254" s="99">
        <v>0</v>
      </c>
      <c r="AM254" s="99">
        <v>0</v>
      </c>
      <c r="AN254" s="99" t="s">
        <v>767</v>
      </c>
      <c r="AO254" s="99">
        <v>0</v>
      </c>
      <c r="AP254" s="99" t="s">
        <v>767</v>
      </c>
      <c r="AQ254" s="99">
        <v>0</v>
      </c>
      <c r="AR254" s="101">
        <f t="shared" si="344"/>
        <v>15</v>
      </c>
      <c r="AS254" s="99">
        <v>0</v>
      </c>
      <c r="AT254" s="99">
        <v>15</v>
      </c>
      <c r="AU254" s="99" t="s">
        <v>767</v>
      </c>
      <c r="AV254" s="101">
        <f t="shared" si="345"/>
        <v>0</v>
      </c>
      <c r="AW254" s="99">
        <v>0</v>
      </c>
      <c r="AX254" s="99" t="s">
        <v>767</v>
      </c>
      <c r="AY254" s="99">
        <v>0</v>
      </c>
      <c r="AZ254" s="99" t="s">
        <v>767</v>
      </c>
      <c r="BA254" s="99">
        <v>0</v>
      </c>
      <c r="BB254" s="101">
        <f t="shared" si="346"/>
        <v>0</v>
      </c>
      <c r="BC254" s="99">
        <v>0</v>
      </c>
      <c r="BD254" s="99" t="s">
        <v>767</v>
      </c>
      <c r="BE254" s="99">
        <v>0</v>
      </c>
      <c r="BF254" s="99">
        <v>0</v>
      </c>
      <c r="BG254" s="99" t="s">
        <v>767</v>
      </c>
      <c r="BH254" s="99">
        <v>0</v>
      </c>
      <c r="BI254" s="101">
        <f t="shared" si="347"/>
        <v>0</v>
      </c>
      <c r="BJ254" s="99" t="s">
        <v>767</v>
      </c>
      <c r="BK254" s="99">
        <v>0</v>
      </c>
      <c r="BL254" s="99" t="s">
        <v>767</v>
      </c>
      <c r="BM254" s="101">
        <f t="shared" si="348"/>
        <v>0</v>
      </c>
      <c r="BN254" s="99" t="s">
        <v>767</v>
      </c>
      <c r="BO254" s="99">
        <v>0</v>
      </c>
      <c r="BP254" s="101">
        <f t="shared" si="349"/>
        <v>5</v>
      </c>
      <c r="BQ254" s="99">
        <v>0</v>
      </c>
      <c r="BR254" s="99">
        <v>0</v>
      </c>
      <c r="BS254" s="99">
        <v>0</v>
      </c>
      <c r="BT254" s="99">
        <v>5</v>
      </c>
      <c r="BU254" s="101">
        <f t="shared" si="350"/>
        <v>0</v>
      </c>
      <c r="BV254" s="99" t="s">
        <v>767</v>
      </c>
      <c r="BW254" s="99">
        <v>0</v>
      </c>
      <c r="BX254" s="99">
        <v>0</v>
      </c>
      <c r="BY254" s="101">
        <f t="shared" si="351"/>
        <v>0</v>
      </c>
      <c r="BZ254" s="99">
        <v>0</v>
      </c>
      <c r="CA254" s="99" t="s">
        <v>767</v>
      </c>
      <c r="CB254" s="99">
        <v>0</v>
      </c>
      <c r="CC254" s="146"/>
      <c r="CD254" s="146"/>
    </row>
    <row r="255" spans="1:242" ht="15.95" customHeight="1">
      <c r="A255" s="79">
        <v>12081</v>
      </c>
      <c r="B255" s="293" t="s">
        <v>848</v>
      </c>
      <c r="C255" s="101">
        <f t="shared" si="336"/>
        <v>130</v>
      </c>
      <c r="D255" s="101">
        <f t="shared" si="337"/>
        <v>0</v>
      </c>
      <c r="E255" s="99" t="s">
        <v>767</v>
      </c>
      <c r="F255" s="99" t="s">
        <v>767</v>
      </c>
      <c r="G255" s="101">
        <f t="shared" si="338"/>
        <v>0</v>
      </c>
      <c r="H255" s="99">
        <v>0</v>
      </c>
      <c r="I255" s="99" t="s">
        <v>767</v>
      </c>
      <c r="J255" s="101">
        <f t="shared" si="339"/>
        <v>0</v>
      </c>
      <c r="K255" s="99">
        <v>0</v>
      </c>
      <c r="L255" s="99" t="s">
        <v>767</v>
      </c>
      <c r="M255" s="99">
        <v>0</v>
      </c>
      <c r="N255" s="99" t="s">
        <v>767</v>
      </c>
      <c r="O255" s="101">
        <f t="shared" si="340"/>
        <v>0</v>
      </c>
      <c r="P255" s="99">
        <v>0</v>
      </c>
      <c r="Q255" s="99" t="s">
        <v>767</v>
      </c>
      <c r="R255" s="99">
        <v>0</v>
      </c>
      <c r="S255" s="99" t="s">
        <v>767</v>
      </c>
      <c r="T255" s="101">
        <f t="shared" si="341"/>
        <v>6</v>
      </c>
      <c r="U255" s="99">
        <v>0</v>
      </c>
      <c r="V255" s="99">
        <v>6</v>
      </c>
      <c r="W255" s="99">
        <v>0</v>
      </c>
      <c r="X255" s="99" t="s">
        <v>767</v>
      </c>
      <c r="Y255" s="101">
        <f t="shared" si="342"/>
        <v>21</v>
      </c>
      <c r="Z255" s="99">
        <v>0</v>
      </c>
      <c r="AA255" s="99">
        <v>5</v>
      </c>
      <c r="AB255" s="99">
        <v>9</v>
      </c>
      <c r="AC255" s="99">
        <v>7</v>
      </c>
      <c r="AD255" s="99" t="s">
        <v>767</v>
      </c>
      <c r="AE255" s="101">
        <f t="shared" si="343"/>
        <v>58</v>
      </c>
      <c r="AF255" s="99">
        <v>0</v>
      </c>
      <c r="AG255" s="99">
        <v>7</v>
      </c>
      <c r="AH255" s="99">
        <v>16</v>
      </c>
      <c r="AI255" s="99">
        <v>9</v>
      </c>
      <c r="AJ255" s="99">
        <v>7</v>
      </c>
      <c r="AK255" s="99">
        <v>0</v>
      </c>
      <c r="AL255" s="99">
        <v>6</v>
      </c>
      <c r="AM255" s="99">
        <v>0</v>
      </c>
      <c r="AN255" s="99">
        <v>0</v>
      </c>
      <c r="AO255" s="99" t="s">
        <v>767</v>
      </c>
      <c r="AP255" s="99">
        <v>13</v>
      </c>
      <c r="AQ255" s="99">
        <v>0</v>
      </c>
      <c r="AR255" s="101">
        <f t="shared" si="344"/>
        <v>4</v>
      </c>
      <c r="AS255" s="99">
        <v>0</v>
      </c>
      <c r="AT255" s="99">
        <v>4</v>
      </c>
      <c r="AU255" s="99" t="s">
        <v>767</v>
      </c>
      <c r="AV255" s="101">
        <f t="shared" si="345"/>
        <v>0</v>
      </c>
      <c r="AW255" s="99">
        <v>0</v>
      </c>
      <c r="AX255" s="99" t="s">
        <v>767</v>
      </c>
      <c r="AY255" s="99">
        <v>0</v>
      </c>
      <c r="AZ255" s="99" t="s">
        <v>767</v>
      </c>
      <c r="BA255" s="99" t="s">
        <v>767</v>
      </c>
      <c r="BB255" s="101">
        <f t="shared" si="346"/>
        <v>21</v>
      </c>
      <c r="BC255" s="99">
        <v>0</v>
      </c>
      <c r="BD255" s="99">
        <v>10</v>
      </c>
      <c r="BE255" s="99">
        <v>0</v>
      </c>
      <c r="BF255" s="99" t="s">
        <v>767</v>
      </c>
      <c r="BG255" s="99">
        <v>6</v>
      </c>
      <c r="BH255" s="99">
        <v>5</v>
      </c>
      <c r="BI255" s="101">
        <f t="shared" si="347"/>
        <v>7</v>
      </c>
      <c r="BJ255" s="99">
        <v>0</v>
      </c>
      <c r="BK255" s="99">
        <v>7</v>
      </c>
      <c r="BL255" s="99" t="s">
        <v>767</v>
      </c>
      <c r="BM255" s="101">
        <f t="shared" si="348"/>
        <v>5</v>
      </c>
      <c r="BN255" s="99">
        <v>5</v>
      </c>
      <c r="BO255" s="99">
        <v>0</v>
      </c>
      <c r="BP255" s="101">
        <f t="shared" si="349"/>
        <v>0</v>
      </c>
      <c r="BQ255" s="99">
        <v>0</v>
      </c>
      <c r="BR255" s="99">
        <v>0</v>
      </c>
      <c r="BS255" s="99">
        <v>0</v>
      </c>
      <c r="BT255" s="99" t="s">
        <v>767</v>
      </c>
      <c r="BU255" s="101">
        <f t="shared" si="350"/>
        <v>8</v>
      </c>
      <c r="BV255" s="99">
        <v>0</v>
      </c>
      <c r="BW255" s="99">
        <v>8</v>
      </c>
      <c r="BX255" s="99" t="s">
        <v>767</v>
      </c>
      <c r="BY255" s="101">
        <f t="shared" si="351"/>
        <v>0</v>
      </c>
      <c r="BZ255" s="99">
        <v>0</v>
      </c>
      <c r="CA255" s="99">
        <v>0</v>
      </c>
      <c r="CB255" s="99">
        <v>0</v>
      </c>
      <c r="CE255" s="146"/>
      <c r="CF255" s="146"/>
    </row>
    <row r="256" spans="1:242" ht="15.75" customHeight="1">
      <c r="A256" s="79">
        <v>12082</v>
      </c>
      <c r="B256" s="293" t="s">
        <v>830</v>
      </c>
      <c r="C256" s="101">
        <f t="shared" si="336"/>
        <v>27</v>
      </c>
      <c r="D256" s="101">
        <f t="shared" si="337"/>
        <v>0</v>
      </c>
      <c r="E256" s="99" t="s">
        <v>767</v>
      </c>
      <c r="F256" s="99" t="s">
        <v>767</v>
      </c>
      <c r="G256" s="101">
        <f t="shared" si="338"/>
        <v>0</v>
      </c>
      <c r="H256" s="99">
        <v>0</v>
      </c>
      <c r="I256" s="99" t="s">
        <v>767</v>
      </c>
      <c r="J256" s="101">
        <f t="shared" si="339"/>
        <v>4</v>
      </c>
      <c r="K256" s="99">
        <v>0</v>
      </c>
      <c r="L256" s="99">
        <v>4</v>
      </c>
      <c r="M256" s="99">
        <v>0</v>
      </c>
      <c r="N256" s="99">
        <v>0</v>
      </c>
      <c r="O256" s="101">
        <f t="shared" si="340"/>
        <v>0</v>
      </c>
      <c r="P256" s="99">
        <v>0</v>
      </c>
      <c r="Q256" s="99">
        <v>0</v>
      </c>
      <c r="R256" s="99">
        <v>0</v>
      </c>
      <c r="S256" s="99" t="s">
        <v>767</v>
      </c>
      <c r="T256" s="101">
        <f t="shared" si="341"/>
        <v>6</v>
      </c>
      <c r="U256" s="99">
        <v>0</v>
      </c>
      <c r="V256" s="99">
        <v>6</v>
      </c>
      <c r="W256" s="99" t="s">
        <v>767</v>
      </c>
      <c r="X256" s="99" t="s">
        <v>767</v>
      </c>
      <c r="Y256" s="101">
        <f t="shared" si="342"/>
        <v>4</v>
      </c>
      <c r="Z256" s="99">
        <v>0</v>
      </c>
      <c r="AA256" s="99" t="s">
        <v>767</v>
      </c>
      <c r="AB256" s="99" t="s">
        <v>767</v>
      </c>
      <c r="AC256" s="99" t="s">
        <v>767</v>
      </c>
      <c r="AD256" s="99">
        <v>4</v>
      </c>
      <c r="AE256" s="101">
        <f t="shared" si="343"/>
        <v>13</v>
      </c>
      <c r="AF256" s="99">
        <v>0</v>
      </c>
      <c r="AG256" s="99">
        <v>4</v>
      </c>
      <c r="AH256" s="99" t="s">
        <v>767</v>
      </c>
      <c r="AI256" s="99">
        <v>4</v>
      </c>
      <c r="AJ256" s="99">
        <v>5</v>
      </c>
      <c r="AK256" s="99" t="s">
        <v>767</v>
      </c>
      <c r="AL256" s="99" t="s">
        <v>767</v>
      </c>
      <c r="AM256" s="99">
        <v>0</v>
      </c>
      <c r="AN256" s="99">
        <v>0</v>
      </c>
      <c r="AO256" s="99">
        <v>0</v>
      </c>
      <c r="AP256" s="99" t="s">
        <v>767</v>
      </c>
      <c r="AQ256" s="99">
        <v>0</v>
      </c>
      <c r="AR256" s="101">
        <f t="shared" si="344"/>
        <v>0</v>
      </c>
      <c r="AS256" s="99">
        <v>0</v>
      </c>
      <c r="AT256" s="99" t="s">
        <v>767</v>
      </c>
      <c r="AU256" s="99">
        <v>0</v>
      </c>
      <c r="AV256" s="101">
        <f t="shared" si="345"/>
        <v>0</v>
      </c>
      <c r="AW256" s="99">
        <v>0</v>
      </c>
      <c r="AX256" s="99" t="s">
        <v>767</v>
      </c>
      <c r="AY256" s="99">
        <v>0</v>
      </c>
      <c r="AZ256" s="99">
        <v>0</v>
      </c>
      <c r="BA256" s="99">
        <v>0</v>
      </c>
      <c r="BB256" s="101">
        <f t="shared" si="346"/>
        <v>0</v>
      </c>
      <c r="BC256" s="99">
        <v>0</v>
      </c>
      <c r="BD256" s="99" t="s">
        <v>767</v>
      </c>
      <c r="BE256" s="99">
        <v>0</v>
      </c>
      <c r="BF256" s="99">
        <v>0</v>
      </c>
      <c r="BG256" s="99">
        <v>0</v>
      </c>
      <c r="BH256" s="99" t="s">
        <v>767</v>
      </c>
      <c r="BI256" s="101">
        <f t="shared" si="347"/>
        <v>0</v>
      </c>
      <c r="BJ256" s="99">
        <v>0</v>
      </c>
      <c r="BK256" s="99" t="s">
        <v>767</v>
      </c>
      <c r="BL256" s="99" t="s">
        <v>767</v>
      </c>
      <c r="BM256" s="101">
        <f t="shared" si="348"/>
        <v>0</v>
      </c>
      <c r="BN256" s="99" t="s">
        <v>767</v>
      </c>
      <c r="BO256" s="99">
        <v>0</v>
      </c>
      <c r="BP256" s="101">
        <f t="shared" si="349"/>
        <v>0</v>
      </c>
      <c r="BQ256" s="99">
        <v>0</v>
      </c>
      <c r="BR256" s="99" t="s">
        <v>767</v>
      </c>
      <c r="BS256" s="99">
        <v>0</v>
      </c>
      <c r="BT256" s="99" t="s">
        <v>767</v>
      </c>
      <c r="BU256" s="101">
        <f t="shared" si="350"/>
        <v>0</v>
      </c>
      <c r="BV256" s="99">
        <v>0</v>
      </c>
      <c r="BW256" s="99">
        <v>0</v>
      </c>
      <c r="BX256" s="99">
        <v>0</v>
      </c>
      <c r="BY256" s="101">
        <f t="shared" si="351"/>
        <v>0</v>
      </c>
      <c r="BZ256" s="99">
        <v>0</v>
      </c>
      <c r="CA256" s="99" t="s">
        <v>767</v>
      </c>
      <c r="CB256" s="99">
        <v>0</v>
      </c>
    </row>
    <row r="257" spans="1:242" ht="22.5" customHeight="1">
      <c r="A257" s="79">
        <v>12086</v>
      </c>
      <c r="B257" s="293" t="s">
        <v>851</v>
      </c>
      <c r="C257" s="101">
        <f t="shared" si="336"/>
        <v>0</v>
      </c>
      <c r="D257" s="101">
        <f t="shared" si="337"/>
        <v>0</v>
      </c>
      <c r="E257" s="99">
        <v>0</v>
      </c>
      <c r="F257" s="99">
        <v>0</v>
      </c>
      <c r="G257" s="101">
        <f t="shared" si="338"/>
        <v>0</v>
      </c>
      <c r="H257" s="99">
        <v>0</v>
      </c>
      <c r="I257" s="99">
        <v>0</v>
      </c>
      <c r="J257" s="101">
        <f t="shared" si="339"/>
        <v>0</v>
      </c>
      <c r="K257" s="99">
        <v>0</v>
      </c>
      <c r="L257" s="99">
        <v>0</v>
      </c>
      <c r="M257" s="99">
        <v>0</v>
      </c>
      <c r="N257" s="99">
        <v>0</v>
      </c>
      <c r="O257" s="101">
        <f t="shared" si="340"/>
        <v>0</v>
      </c>
      <c r="P257" s="99">
        <v>0</v>
      </c>
      <c r="Q257" s="99">
        <v>0</v>
      </c>
      <c r="R257" s="99">
        <v>0</v>
      </c>
      <c r="S257" s="99">
        <v>0</v>
      </c>
      <c r="T257" s="101">
        <f t="shared" si="341"/>
        <v>0</v>
      </c>
      <c r="U257" s="99">
        <v>0</v>
      </c>
      <c r="V257" s="99">
        <v>0</v>
      </c>
      <c r="W257" s="99">
        <v>0</v>
      </c>
      <c r="X257" s="99">
        <v>0</v>
      </c>
      <c r="Y257" s="101">
        <f t="shared" si="342"/>
        <v>0</v>
      </c>
      <c r="Z257" s="99">
        <v>0</v>
      </c>
      <c r="AA257" s="99">
        <v>0</v>
      </c>
      <c r="AB257" s="99">
        <v>0</v>
      </c>
      <c r="AC257" s="99">
        <v>0</v>
      </c>
      <c r="AD257" s="99">
        <v>0</v>
      </c>
      <c r="AE257" s="101">
        <f t="shared" si="343"/>
        <v>0</v>
      </c>
      <c r="AF257" s="99">
        <v>0</v>
      </c>
      <c r="AG257" s="99">
        <v>0</v>
      </c>
      <c r="AH257" s="99" t="s">
        <v>767</v>
      </c>
      <c r="AI257" s="99">
        <v>0</v>
      </c>
      <c r="AJ257" s="99">
        <v>0</v>
      </c>
      <c r="AK257" s="99">
        <v>0</v>
      </c>
      <c r="AL257" s="99">
        <v>0</v>
      </c>
      <c r="AM257" s="99">
        <v>0</v>
      </c>
      <c r="AN257" s="99">
        <v>0</v>
      </c>
      <c r="AO257" s="99">
        <v>0</v>
      </c>
      <c r="AP257" s="99">
        <v>0</v>
      </c>
      <c r="AQ257" s="99">
        <v>0</v>
      </c>
      <c r="AR257" s="101">
        <f t="shared" si="344"/>
        <v>0</v>
      </c>
      <c r="AS257" s="99">
        <v>0</v>
      </c>
      <c r="AT257" s="99">
        <v>0</v>
      </c>
      <c r="AU257" s="99">
        <v>0</v>
      </c>
      <c r="AV257" s="101">
        <f t="shared" si="345"/>
        <v>0</v>
      </c>
      <c r="AW257" s="99">
        <v>0</v>
      </c>
      <c r="AX257" s="99">
        <v>0</v>
      </c>
      <c r="AY257" s="99">
        <v>0</v>
      </c>
      <c r="AZ257" s="99">
        <v>0</v>
      </c>
      <c r="BA257" s="99">
        <v>0</v>
      </c>
      <c r="BB257" s="101">
        <f t="shared" si="346"/>
        <v>0</v>
      </c>
      <c r="BC257" s="99">
        <v>0</v>
      </c>
      <c r="BD257" s="99">
        <v>0</v>
      </c>
      <c r="BE257" s="99">
        <v>0</v>
      </c>
      <c r="BF257" s="99">
        <v>0</v>
      </c>
      <c r="BG257" s="99">
        <v>0</v>
      </c>
      <c r="BH257" s="99">
        <v>0</v>
      </c>
      <c r="BI257" s="101">
        <f t="shared" si="347"/>
        <v>0</v>
      </c>
      <c r="BJ257" s="99">
        <v>0</v>
      </c>
      <c r="BK257" s="99">
        <v>0</v>
      </c>
      <c r="BL257" s="99">
        <v>0</v>
      </c>
      <c r="BM257" s="101">
        <f t="shared" si="348"/>
        <v>0</v>
      </c>
      <c r="BN257" s="99">
        <v>0</v>
      </c>
      <c r="BO257" s="99">
        <v>0</v>
      </c>
      <c r="BP257" s="101">
        <f t="shared" si="349"/>
        <v>0</v>
      </c>
      <c r="BQ257" s="99">
        <v>0</v>
      </c>
      <c r="BR257" s="99">
        <v>0</v>
      </c>
      <c r="BS257" s="99">
        <v>0</v>
      </c>
      <c r="BT257" s="99">
        <v>0</v>
      </c>
      <c r="BU257" s="101">
        <f t="shared" si="350"/>
        <v>0</v>
      </c>
      <c r="BV257" s="99">
        <v>0</v>
      </c>
      <c r="BW257" s="99">
        <v>0</v>
      </c>
      <c r="BX257" s="99">
        <v>0</v>
      </c>
      <c r="BY257" s="101">
        <f t="shared" si="351"/>
        <v>0</v>
      </c>
      <c r="BZ257" s="99">
        <v>0</v>
      </c>
      <c r="CA257" s="99">
        <v>0</v>
      </c>
      <c r="CB257" s="99">
        <v>0</v>
      </c>
    </row>
    <row r="258" spans="1:242" ht="15.95" customHeight="1">
      <c r="A258" s="79">
        <v>12087</v>
      </c>
      <c r="B258" s="293" t="s">
        <v>80</v>
      </c>
      <c r="C258" s="101">
        <f t="shared" si="336"/>
        <v>0</v>
      </c>
      <c r="D258" s="101">
        <f t="shared" si="337"/>
        <v>0</v>
      </c>
      <c r="E258" s="99" t="s">
        <v>767</v>
      </c>
      <c r="F258" s="99">
        <v>0</v>
      </c>
      <c r="G258" s="101">
        <f t="shared" si="338"/>
        <v>0</v>
      </c>
      <c r="H258" s="99">
        <v>0</v>
      </c>
      <c r="I258" s="99">
        <v>0</v>
      </c>
      <c r="J258" s="101">
        <f t="shared" si="339"/>
        <v>0</v>
      </c>
      <c r="K258" s="99">
        <v>0</v>
      </c>
      <c r="L258" s="99">
        <v>0</v>
      </c>
      <c r="M258" s="99">
        <v>0</v>
      </c>
      <c r="N258" s="99">
        <v>0</v>
      </c>
      <c r="O258" s="101">
        <f t="shared" si="340"/>
        <v>0</v>
      </c>
      <c r="P258" s="99">
        <v>0</v>
      </c>
      <c r="Q258" s="99">
        <v>0</v>
      </c>
      <c r="R258" s="99">
        <v>0</v>
      </c>
      <c r="S258" s="99">
        <v>0</v>
      </c>
      <c r="T258" s="101">
        <f t="shared" si="341"/>
        <v>0</v>
      </c>
      <c r="U258" s="99">
        <v>0</v>
      </c>
      <c r="V258" s="99">
        <v>0</v>
      </c>
      <c r="W258" s="99">
        <v>0</v>
      </c>
      <c r="X258" s="99">
        <v>0</v>
      </c>
      <c r="Y258" s="101">
        <f t="shared" si="342"/>
        <v>0</v>
      </c>
      <c r="Z258" s="99">
        <v>0</v>
      </c>
      <c r="AA258" s="99">
        <v>0</v>
      </c>
      <c r="AB258" s="99">
        <v>0</v>
      </c>
      <c r="AC258" s="99">
        <v>0</v>
      </c>
      <c r="AD258" s="99">
        <v>0</v>
      </c>
      <c r="AE258" s="101">
        <f t="shared" si="343"/>
        <v>0</v>
      </c>
      <c r="AF258" s="99">
        <v>0</v>
      </c>
      <c r="AG258" s="99">
        <v>0</v>
      </c>
      <c r="AH258" s="99">
        <v>0</v>
      </c>
      <c r="AI258" s="99">
        <v>0</v>
      </c>
      <c r="AJ258" s="99">
        <v>0</v>
      </c>
      <c r="AK258" s="99">
        <v>0</v>
      </c>
      <c r="AL258" s="99">
        <v>0</v>
      </c>
      <c r="AM258" s="99">
        <v>0</v>
      </c>
      <c r="AN258" s="99">
        <v>0</v>
      </c>
      <c r="AO258" s="99">
        <v>0</v>
      </c>
      <c r="AP258" s="99">
        <v>0</v>
      </c>
      <c r="AQ258" s="99">
        <v>0</v>
      </c>
      <c r="AR258" s="101">
        <f t="shared" si="344"/>
        <v>0</v>
      </c>
      <c r="AS258" s="99">
        <v>0</v>
      </c>
      <c r="AT258" s="99">
        <v>0</v>
      </c>
      <c r="AU258" s="99">
        <v>0</v>
      </c>
      <c r="AV258" s="101">
        <f t="shared" si="345"/>
        <v>0</v>
      </c>
      <c r="AW258" s="99">
        <v>0</v>
      </c>
      <c r="AX258" s="99">
        <v>0</v>
      </c>
      <c r="AY258" s="99">
        <v>0</v>
      </c>
      <c r="AZ258" s="99">
        <v>0</v>
      </c>
      <c r="BA258" s="99">
        <v>0</v>
      </c>
      <c r="BB258" s="101">
        <f t="shared" si="346"/>
        <v>0</v>
      </c>
      <c r="BC258" s="99">
        <v>0</v>
      </c>
      <c r="BD258" s="99">
        <v>0</v>
      </c>
      <c r="BE258" s="99">
        <v>0</v>
      </c>
      <c r="BF258" s="99">
        <v>0</v>
      </c>
      <c r="BG258" s="99">
        <v>0</v>
      </c>
      <c r="BH258" s="99">
        <v>0</v>
      </c>
      <c r="BI258" s="101">
        <f t="shared" si="347"/>
        <v>0</v>
      </c>
      <c r="BJ258" s="99">
        <v>0</v>
      </c>
      <c r="BK258" s="99">
        <v>0</v>
      </c>
      <c r="BL258" s="99">
        <v>0</v>
      </c>
      <c r="BM258" s="101">
        <f t="shared" si="348"/>
        <v>0</v>
      </c>
      <c r="BN258" s="99">
        <v>0</v>
      </c>
      <c r="BO258" s="99">
        <v>0</v>
      </c>
      <c r="BP258" s="101">
        <f t="shared" si="349"/>
        <v>0</v>
      </c>
      <c r="BQ258" s="99">
        <v>0</v>
      </c>
      <c r="BR258" s="99">
        <v>0</v>
      </c>
      <c r="BS258" s="99">
        <v>0</v>
      </c>
      <c r="BT258" s="99">
        <v>0</v>
      </c>
      <c r="BU258" s="101">
        <f t="shared" si="350"/>
        <v>0</v>
      </c>
      <c r="BV258" s="99">
        <v>0</v>
      </c>
      <c r="BW258" s="99">
        <v>0</v>
      </c>
      <c r="BX258" s="99">
        <v>0</v>
      </c>
      <c r="BY258" s="101">
        <f t="shared" si="351"/>
        <v>0</v>
      </c>
      <c r="BZ258" s="99">
        <v>0</v>
      </c>
      <c r="CA258" s="99">
        <v>0</v>
      </c>
      <c r="CB258" s="99">
        <v>0</v>
      </c>
    </row>
    <row r="259" spans="1:242" ht="17.25" customHeight="1">
      <c r="A259" s="79">
        <v>12089</v>
      </c>
      <c r="B259" s="293" t="s">
        <v>722</v>
      </c>
      <c r="C259" s="101">
        <f t="shared" si="336"/>
        <v>50</v>
      </c>
      <c r="D259" s="101">
        <f t="shared" si="337"/>
        <v>0</v>
      </c>
      <c r="E259" s="99" t="s">
        <v>767</v>
      </c>
      <c r="F259" s="99">
        <v>0</v>
      </c>
      <c r="G259" s="101">
        <f t="shared" si="338"/>
        <v>0</v>
      </c>
      <c r="H259" s="99">
        <v>0</v>
      </c>
      <c r="I259" s="99" t="s">
        <v>767</v>
      </c>
      <c r="J259" s="101">
        <f t="shared" si="339"/>
        <v>0</v>
      </c>
      <c r="K259" s="99">
        <v>0</v>
      </c>
      <c r="L259" s="99" t="s">
        <v>767</v>
      </c>
      <c r="M259" s="99">
        <v>0</v>
      </c>
      <c r="N259" s="99">
        <v>0</v>
      </c>
      <c r="O259" s="101">
        <f t="shared" si="340"/>
        <v>0</v>
      </c>
      <c r="P259" s="99">
        <v>0</v>
      </c>
      <c r="Q259" s="99">
        <v>0</v>
      </c>
      <c r="R259" s="99">
        <v>0</v>
      </c>
      <c r="S259" s="99">
        <v>0</v>
      </c>
      <c r="T259" s="101">
        <f t="shared" si="341"/>
        <v>0</v>
      </c>
      <c r="U259" s="99">
        <v>0</v>
      </c>
      <c r="V259" s="99">
        <v>0</v>
      </c>
      <c r="W259" s="99">
        <v>0</v>
      </c>
      <c r="X259" s="99">
        <v>0</v>
      </c>
      <c r="Y259" s="101">
        <f t="shared" si="342"/>
        <v>6</v>
      </c>
      <c r="Z259" s="99">
        <v>0</v>
      </c>
      <c r="AA259" s="99">
        <v>0</v>
      </c>
      <c r="AB259" s="99">
        <v>0</v>
      </c>
      <c r="AC259" s="99">
        <v>0</v>
      </c>
      <c r="AD259" s="99">
        <v>6</v>
      </c>
      <c r="AE259" s="101">
        <f t="shared" si="343"/>
        <v>44</v>
      </c>
      <c r="AF259" s="99">
        <v>0</v>
      </c>
      <c r="AG259" s="99">
        <v>0</v>
      </c>
      <c r="AH259" s="99">
        <v>0</v>
      </c>
      <c r="AI259" s="99" t="s">
        <v>767</v>
      </c>
      <c r="AJ259" s="99">
        <v>0</v>
      </c>
      <c r="AK259" s="99">
        <v>0</v>
      </c>
      <c r="AL259" s="99" t="s">
        <v>767</v>
      </c>
      <c r="AM259" s="99">
        <v>44</v>
      </c>
      <c r="AN259" s="99" t="s">
        <v>767</v>
      </c>
      <c r="AO259" s="99">
        <v>0</v>
      </c>
      <c r="AP259" s="99" t="s">
        <v>767</v>
      </c>
      <c r="AQ259" s="99">
        <v>0</v>
      </c>
      <c r="AR259" s="101">
        <f t="shared" si="344"/>
        <v>0</v>
      </c>
      <c r="AS259" s="99">
        <v>0</v>
      </c>
      <c r="AT259" s="99">
        <v>0</v>
      </c>
      <c r="AU259" s="99" t="s">
        <v>767</v>
      </c>
      <c r="AV259" s="101">
        <f t="shared" si="345"/>
        <v>0</v>
      </c>
      <c r="AW259" s="99">
        <v>0</v>
      </c>
      <c r="AX259" s="99" t="s">
        <v>767</v>
      </c>
      <c r="AY259" s="99" t="s">
        <v>767</v>
      </c>
      <c r="AZ259" s="99" t="s">
        <v>767</v>
      </c>
      <c r="BA259" s="99" t="s">
        <v>767</v>
      </c>
      <c r="BB259" s="101">
        <f t="shared" si="346"/>
        <v>0</v>
      </c>
      <c r="BC259" s="99">
        <v>0</v>
      </c>
      <c r="BD259" s="99" t="s">
        <v>767</v>
      </c>
      <c r="BE259" s="99">
        <v>0</v>
      </c>
      <c r="BF259" s="99">
        <v>0</v>
      </c>
      <c r="BG259" s="99">
        <v>0</v>
      </c>
      <c r="BH259" s="99">
        <v>0</v>
      </c>
      <c r="BI259" s="101">
        <f t="shared" si="347"/>
        <v>0</v>
      </c>
      <c r="BJ259" s="99">
        <v>0</v>
      </c>
      <c r="BK259" s="99">
        <v>0</v>
      </c>
      <c r="BL259" s="99" t="s">
        <v>767</v>
      </c>
      <c r="BM259" s="101">
        <f t="shared" si="348"/>
        <v>0</v>
      </c>
      <c r="BN259" s="99">
        <v>0</v>
      </c>
      <c r="BO259" s="99">
        <v>0</v>
      </c>
      <c r="BP259" s="101">
        <f t="shared" si="349"/>
        <v>0</v>
      </c>
      <c r="BQ259" s="99">
        <v>0</v>
      </c>
      <c r="BR259" s="99">
        <v>0</v>
      </c>
      <c r="BS259" s="99">
        <v>0</v>
      </c>
      <c r="BT259" s="99" t="s">
        <v>767</v>
      </c>
      <c r="BU259" s="101">
        <f t="shared" si="350"/>
        <v>0</v>
      </c>
      <c r="BV259" s="99">
        <v>0</v>
      </c>
      <c r="BW259" s="99">
        <v>0</v>
      </c>
      <c r="BX259" s="99">
        <v>0</v>
      </c>
      <c r="BY259" s="101">
        <f t="shared" si="351"/>
        <v>0</v>
      </c>
      <c r="BZ259" s="99">
        <v>0</v>
      </c>
      <c r="CA259" s="99">
        <v>0</v>
      </c>
      <c r="CB259" s="99">
        <v>0</v>
      </c>
      <c r="CC259" s="146"/>
      <c r="CD259" s="146"/>
      <c r="CE259" s="146"/>
      <c r="CF259" s="146"/>
      <c r="CG259" s="146"/>
      <c r="CH259" s="146"/>
      <c r="CI259" s="146"/>
    </row>
    <row r="260" spans="1:242" s="146" customFormat="1" ht="15" customHeight="1">
      <c r="A260" s="79">
        <v>12090</v>
      </c>
      <c r="B260" s="293" t="s">
        <v>242</v>
      </c>
      <c r="C260" s="101">
        <f t="shared" si="336"/>
        <v>0</v>
      </c>
      <c r="D260" s="101">
        <f t="shared" si="337"/>
        <v>0</v>
      </c>
      <c r="E260" s="99">
        <v>0</v>
      </c>
      <c r="F260" s="99">
        <v>0</v>
      </c>
      <c r="G260" s="101">
        <f t="shared" si="338"/>
        <v>0</v>
      </c>
      <c r="H260" s="99">
        <v>0</v>
      </c>
      <c r="I260" s="99">
        <v>0</v>
      </c>
      <c r="J260" s="101">
        <f t="shared" si="339"/>
        <v>0</v>
      </c>
      <c r="K260" s="99">
        <v>0</v>
      </c>
      <c r="L260" s="99">
        <v>0</v>
      </c>
      <c r="M260" s="99">
        <v>0</v>
      </c>
      <c r="N260" s="99">
        <v>0</v>
      </c>
      <c r="O260" s="101">
        <f t="shared" si="340"/>
        <v>0</v>
      </c>
      <c r="P260" s="99">
        <v>0</v>
      </c>
      <c r="Q260" s="99">
        <v>0</v>
      </c>
      <c r="R260" s="99">
        <v>0</v>
      </c>
      <c r="S260" s="99">
        <v>0</v>
      </c>
      <c r="T260" s="101">
        <f t="shared" si="341"/>
        <v>0</v>
      </c>
      <c r="U260" s="99">
        <v>0</v>
      </c>
      <c r="V260" s="99">
        <v>0</v>
      </c>
      <c r="W260" s="99">
        <v>0</v>
      </c>
      <c r="X260" s="99">
        <v>0</v>
      </c>
      <c r="Y260" s="101">
        <f t="shared" si="342"/>
        <v>0</v>
      </c>
      <c r="Z260" s="99">
        <v>0</v>
      </c>
      <c r="AA260" s="99">
        <v>0</v>
      </c>
      <c r="AB260" s="99">
        <v>0</v>
      </c>
      <c r="AC260" s="99">
        <v>0</v>
      </c>
      <c r="AD260" s="99">
        <v>0</v>
      </c>
      <c r="AE260" s="101">
        <f t="shared" si="343"/>
        <v>0</v>
      </c>
      <c r="AF260" s="99">
        <v>0</v>
      </c>
      <c r="AG260" s="99">
        <v>0</v>
      </c>
      <c r="AH260" s="99">
        <v>0</v>
      </c>
      <c r="AI260" s="99">
        <v>0</v>
      </c>
      <c r="AJ260" s="99">
        <v>0</v>
      </c>
      <c r="AK260" s="99">
        <v>0</v>
      </c>
      <c r="AL260" s="99">
        <v>0</v>
      </c>
      <c r="AM260" s="99">
        <v>0</v>
      </c>
      <c r="AN260" s="99">
        <v>0</v>
      </c>
      <c r="AO260" s="99">
        <v>0</v>
      </c>
      <c r="AP260" s="99">
        <v>0</v>
      </c>
      <c r="AQ260" s="99">
        <v>0</v>
      </c>
      <c r="AR260" s="101">
        <f t="shared" si="344"/>
        <v>0</v>
      </c>
      <c r="AS260" s="99">
        <v>0</v>
      </c>
      <c r="AT260" s="99">
        <v>0</v>
      </c>
      <c r="AU260" s="99">
        <v>0</v>
      </c>
      <c r="AV260" s="101">
        <f t="shared" si="345"/>
        <v>0</v>
      </c>
      <c r="AW260" s="99">
        <v>0</v>
      </c>
      <c r="AX260" s="99">
        <v>0</v>
      </c>
      <c r="AY260" s="99">
        <v>0</v>
      </c>
      <c r="AZ260" s="99">
        <v>0</v>
      </c>
      <c r="BA260" s="99">
        <v>0</v>
      </c>
      <c r="BB260" s="101">
        <f t="shared" si="346"/>
        <v>0</v>
      </c>
      <c r="BC260" s="99">
        <v>0</v>
      </c>
      <c r="BD260" s="99" t="s">
        <v>767</v>
      </c>
      <c r="BE260" s="99">
        <v>0</v>
      </c>
      <c r="BF260" s="99">
        <v>0</v>
      </c>
      <c r="BG260" s="99">
        <v>0</v>
      </c>
      <c r="BH260" s="99">
        <v>0</v>
      </c>
      <c r="BI260" s="101">
        <f t="shared" si="347"/>
        <v>0</v>
      </c>
      <c r="BJ260" s="99">
        <v>0</v>
      </c>
      <c r="BK260" s="99">
        <v>0</v>
      </c>
      <c r="BL260" s="99">
        <v>0</v>
      </c>
      <c r="BM260" s="101">
        <f t="shared" si="348"/>
        <v>0</v>
      </c>
      <c r="BN260" s="99">
        <v>0</v>
      </c>
      <c r="BO260" s="99">
        <v>0</v>
      </c>
      <c r="BP260" s="101">
        <f t="shared" si="349"/>
        <v>0</v>
      </c>
      <c r="BQ260" s="99">
        <v>0</v>
      </c>
      <c r="BR260" s="99">
        <v>0</v>
      </c>
      <c r="BS260" s="99">
        <v>0</v>
      </c>
      <c r="BT260" s="99">
        <v>0</v>
      </c>
      <c r="BU260" s="101">
        <f t="shared" si="350"/>
        <v>0</v>
      </c>
      <c r="BV260" s="99">
        <v>0</v>
      </c>
      <c r="BW260" s="99">
        <v>0</v>
      </c>
      <c r="BX260" s="99">
        <v>0</v>
      </c>
      <c r="BY260" s="101">
        <f t="shared" si="351"/>
        <v>0</v>
      </c>
      <c r="BZ260" s="99">
        <v>0</v>
      </c>
      <c r="CA260" s="99">
        <v>0</v>
      </c>
      <c r="CB260" s="99">
        <v>0</v>
      </c>
      <c r="CC260" s="143"/>
      <c r="CD260" s="143"/>
      <c r="CE260" s="143"/>
      <c r="CF260" s="143"/>
      <c r="CG260" s="143"/>
      <c r="CH260" s="143"/>
      <c r="CI260" s="143"/>
      <c r="CJ260" s="143"/>
      <c r="CK260" s="143"/>
      <c r="CL260" s="143"/>
      <c r="CM260" s="143"/>
      <c r="CN260" s="143"/>
      <c r="CO260" s="143"/>
      <c r="CP260" s="143"/>
      <c r="CQ260" s="143"/>
      <c r="CR260" s="143"/>
      <c r="CS260" s="143"/>
      <c r="CT260" s="143"/>
      <c r="CU260" s="143"/>
      <c r="CV260" s="143"/>
      <c r="CW260" s="143"/>
      <c r="CX260" s="143"/>
      <c r="CY260" s="143"/>
      <c r="CZ260" s="143"/>
      <c r="DA260" s="143"/>
      <c r="DB260" s="143"/>
      <c r="DC260" s="143"/>
      <c r="DD260" s="143"/>
      <c r="DE260" s="143"/>
      <c r="DF260" s="143"/>
      <c r="DG260" s="143"/>
      <c r="DH260" s="143"/>
      <c r="DI260" s="143"/>
      <c r="DJ260" s="143"/>
      <c r="DK260" s="143"/>
      <c r="DL260" s="143"/>
      <c r="DM260" s="143"/>
      <c r="DN260" s="143"/>
      <c r="DO260" s="143"/>
      <c r="DP260" s="143"/>
      <c r="DQ260" s="143"/>
      <c r="DR260" s="143"/>
      <c r="DS260" s="143"/>
      <c r="DT260" s="143"/>
      <c r="DU260" s="143"/>
      <c r="DV260" s="143"/>
      <c r="DW260" s="143"/>
      <c r="DX260" s="143"/>
      <c r="DY260" s="143"/>
      <c r="DZ260" s="143"/>
      <c r="EA260" s="143"/>
      <c r="EB260" s="143"/>
      <c r="EC260" s="143"/>
      <c r="ED260" s="143"/>
      <c r="EE260" s="143"/>
      <c r="EF260" s="143"/>
      <c r="EG260" s="143"/>
      <c r="EH260" s="143"/>
      <c r="EI260" s="143"/>
      <c r="EJ260" s="143"/>
      <c r="EK260" s="143"/>
      <c r="EL260" s="143"/>
      <c r="EM260" s="143"/>
      <c r="EN260" s="143"/>
      <c r="EO260" s="143"/>
      <c r="EP260" s="143"/>
      <c r="EQ260" s="143"/>
      <c r="ER260" s="143"/>
      <c r="ES260" s="143"/>
      <c r="ET260" s="143"/>
      <c r="EU260" s="143"/>
      <c r="EV260" s="143"/>
      <c r="EW260" s="143"/>
      <c r="EX260" s="143"/>
      <c r="EY260" s="143"/>
      <c r="EZ260" s="143"/>
      <c r="FA260" s="143"/>
      <c r="FB260" s="143"/>
      <c r="FC260" s="143"/>
      <c r="FD260" s="143"/>
      <c r="FE260" s="143"/>
      <c r="FF260" s="143"/>
      <c r="FG260" s="143"/>
      <c r="FH260" s="143"/>
      <c r="FI260" s="143"/>
      <c r="FJ260" s="143"/>
      <c r="FK260" s="143"/>
      <c r="FL260" s="143"/>
      <c r="FM260" s="143"/>
      <c r="FN260" s="143"/>
      <c r="FO260" s="143"/>
      <c r="FP260" s="143"/>
      <c r="FQ260" s="143"/>
      <c r="FR260" s="143"/>
      <c r="FS260" s="143"/>
      <c r="FT260" s="143"/>
      <c r="FU260" s="143"/>
      <c r="FV260" s="143"/>
      <c r="FW260" s="143"/>
      <c r="FX260" s="143"/>
      <c r="FY260" s="143"/>
      <c r="FZ260" s="143"/>
      <c r="GA260" s="143"/>
      <c r="GB260" s="143"/>
      <c r="GC260" s="143"/>
      <c r="GD260" s="143"/>
      <c r="GE260" s="143"/>
      <c r="GF260" s="143"/>
      <c r="GG260" s="143"/>
      <c r="GH260" s="143"/>
      <c r="GI260" s="143"/>
      <c r="GJ260" s="143"/>
      <c r="GK260" s="143"/>
      <c r="GL260" s="143"/>
      <c r="GM260" s="143"/>
      <c r="GN260" s="143"/>
      <c r="GO260" s="143"/>
      <c r="GP260" s="143"/>
      <c r="GQ260" s="143"/>
      <c r="GR260" s="143"/>
      <c r="GS260" s="143"/>
      <c r="GT260" s="143"/>
      <c r="GU260" s="143"/>
      <c r="GV260" s="143"/>
      <c r="GW260" s="143"/>
      <c r="GX260" s="143"/>
      <c r="GY260" s="143"/>
      <c r="GZ260" s="143"/>
      <c r="HA260" s="143"/>
      <c r="HB260" s="143"/>
      <c r="HC260" s="143"/>
      <c r="HD260" s="143"/>
      <c r="HE260" s="143"/>
      <c r="HF260" s="143"/>
      <c r="HG260" s="143"/>
      <c r="HH260" s="143"/>
      <c r="HI260" s="143"/>
      <c r="HJ260" s="143"/>
      <c r="HK260" s="143"/>
      <c r="HL260" s="143"/>
      <c r="HM260" s="143"/>
      <c r="HN260" s="143"/>
      <c r="HO260" s="143"/>
      <c r="HP260" s="143"/>
      <c r="HQ260" s="143"/>
      <c r="HR260" s="143"/>
      <c r="HS260" s="143"/>
      <c r="HT260" s="143"/>
      <c r="HU260" s="143"/>
      <c r="HV260" s="143"/>
      <c r="HW260" s="143"/>
      <c r="HX260" s="143"/>
      <c r="HY260" s="143"/>
      <c r="HZ260" s="143"/>
      <c r="IA260" s="143"/>
      <c r="IB260" s="143"/>
      <c r="IC260" s="143"/>
      <c r="ID260" s="143"/>
      <c r="IE260" s="143"/>
      <c r="IF260" s="143"/>
      <c r="IG260" s="143"/>
      <c r="IH260" s="143"/>
    </row>
    <row r="261" spans="1:242" ht="32.25" customHeight="1">
      <c r="A261" s="79">
        <v>12121</v>
      </c>
      <c r="B261" s="83" t="s">
        <v>157</v>
      </c>
      <c r="C261" s="101">
        <f t="shared" si="336"/>
        <v>0</v>
      </c>
      <c r="D261" s="101">
        <f t="shared" si="337"/>
        <v>0</v>
      </c>
      <c r="E261" s="99">
        <v>0</v>
      </c>
      <c r="F261" s="99">
        <v>0</v>
      </c>
      <c r="G261" s="101">
        <f t="shared" si="338"/>
        <v>0</v>
      </c>
      <c r="H261" s="99" t="s">
        <v>767</v>
      </c>
      <c r="I261" s="99">
        <v>0</v>
      </c>
      <c r="J261" s="101">
        <f t="shared" si="339"/>
        <v>0</v>
      </c>
      <c r="K261" s="99">
        <v>0</v>
      </c>
      <c r="L261" s="99">
        <v>0</v>
      </c>
      <c r="M261" s="99">
        <v>0</v>
      </c>
      <c r="N261" s="99">
        <v>0</v>
      </c>
      <c r="O261" s="101">
        <f t="shared" si="340"/>
        <v>0</v>
      </c>
      <c r="P261" s="99">
        <v>0</v>
      </c>
      <c r="Q261" s="99">
        <v>0</v>
      </c>
      <c r="R261" s="99">
        <v>0</v>
      </c>
      <c r="S261" s="99">
        <v>0</v>
      </c>
      <c r="T261" s="101">
        <f t="shared" si="341"/>
        <v>0</v>
      </c>
      <c r="U261" s="99">
        <v>0</v>
      </c>
      <c r="V261" s="99">
        <v>0</v>
      </c>
      <c r="W261" s="99">
        <v>0</v>
      </c>
      <c r="X261" s="99">
        <v>0</v>
      </c>
      <c r="Y261" s="101">
        <f t="shared" si="342"/>
        <v>0</v>
      </c>
      <c r="Z261" s="99">
        <v>0</v>
      </c>
      <c r="AA261" s="99">
        <v>0</v>
      </c>
      <c r="AB261" s="99">
        <v>0</v>
      </c>
      <c r="AC261" s="99">
        <v>0</v>
      </c>
      <c r="AD261" s="99">
        <v>0</v>
      </c>
      <c r="AE261" s="101">
        <f t="shared" si="343"/>
        <v>0</v>
      </c>
      <c r="AF261" s="99">
        <v>0</v>
      </c>
      <c r="AG261" s="99">
        <v>0</v>
      </c>
      <c r="AH261" s="99">
        <v>0</v>
      </c>
      <c r="AI261" s="99">
        <v>0</v>
      </c>
      <c r="AJ261" s="99">
        <v>0</v>
      </c>
      <c r="AK261" s="99">
        <v>0</v>
      </c>
      <c r="AL261" s="99">
        <v>0</v>
      </c>
      <c r="AM261" s="99">
        <v>0</v>
      </c>
      <c r="AN261" s="99">
        <v>0</v>
      </c>
      <c r="AO261" s="99">
        <v>0</v>
      </c>
      <c r="AP261" s="99">
        <v>0</v>
      </c>
      <c r="AQ261" s="99">
        <v>0</v>
      </c>
      <c r="AR261" s="101">
        <f t="shared" si="344"/>
        <v>0</v>
      </c>
      <c r="AS261" s="99">
        <v>0</v>
      </c>
      <c r="AT261" s="99">
        <v>0</v>
      </c>
      <c r="AU261" s="99">
        <v>0</v>
      </c>
      <c r="AV261" s="101">
        <f t="shared" si="345"/>
        <v>0</v>
      </c>
      <c r="AW261" s="99">
        <v>0</v>
      </c>
      <c r="AX261" s="99">
        <v>0</v>
      </c>
      <c r="AY261" s="99">
        <v>0</v>
      </c>
      <c r="AZ261" s="99">
        <v>0</v>
      </c>
      <c r="BA261" s="99">
        <v>0</v>
      </c>
      <c r="BB261" s="101">
        <f t="shared" si="346"/>
        <v>0</v>
      </c>
      <c r="BC261" s="99">
        <v>0</v>
      </c>
      <c r="BD261" s="99">
        <v>0</v>
      </c>
      <c r="BE261" s="99">
        <v>0</v>
      </c>
      <c r="BF261" s="99">
        <v>0</v>
      </c>
      <c r="BG261" s="99">
        <v>0</v>
      </c>
      <c r="BH261" s="99">
        <v>0</v>
      </c>
      <c r="BI261" s="101">
        <f t="shared" si="347"/>
        <v>0</v>
      </c>
      <c r="BJ261" s="99">
        <v>0</v>
      </c>
      <c r="BK261" s="99">
        <v>0</v>
      </c>
      <c r="BL261" s="99">
        <v>0</v>
      </c>
      <c r="BM261" s="101">
        <f t="shared" si="348"/>
        <v>0</v>
      </c>
      <c r="BN261" s="99">
        <v>0</v>
      </c>
      <c r="BO261" s="99">
        <v>0</v>
      </c>
      <c r="BP261" s="101">
        <f t="shared" si="349"/>
        <v>0</v>
      </c>
      <c r="BQ261" s="99">
        <v>0</v>
      </c>
      <c r="BR261" s="99">
        <v>0</v>
      </c>
      <c r="BS261" s="99">
        <v>0</v>
      </c>
      <c r="BT261" s="99">
        <v>0</v>
      </c>
      <c r="BU261" s="101">
        <f t="shared" si="350"/>
        <v>0</v>
      </c>
      <c r="BV261" s="99">
        <v>0</v>
      </c>
      <c r="BW261" s="99">
        <v>0</v>
      </c>
      <c r="BX261" s="99">
        <v>0</v>
      </c>
      <c r="BY261" s="101">
        <f t="shared" si="351"/>
        <v>0</v>
      </c>
      <c r="BZ261" s="99">
        <v>0</v>
      </c>
      <c r="CA261" s="99">
        <v>0</v>
      </c>
      <c r="CB261" s="99">
        <v>0</v>
      </c>
      <c r="CC261" s="146"/>
      <c r="CD261" s="146"/>
    </row>
    <row r="262" spans="1:242" ht="22.5" customHeight="1">
      <c r="A262" s="79">
        <v>12122</v>
      </c>
      <c r="B262" s="293" t="s">
        <v>554</v>
      </c>
      <c r="C262" s="101">
        <f t="shared" si="336"/>
        <v>45</v>
      </c>
      <c r="D262" s="101">
        <f t="shared" si="337"/>
        <v>0</v>
      </c>
      <c r="E262" s="99">
        <v>0</v>
      </c>
      <c r="F262" s="99">
        <v>0</v>
      </c>
      <c r="G262" s="101">
        <f t="shared" si="338"/>
        <v>0</v>
      </c>
      <c r="H262" s="99" t="s">
        <v>767</v>
      </c>
      <c r="I262" s="99">
        <v>0</v>
      </c>
      <c r="J262" s="101">
        <f t="shared" si="339"/>
        <v>45</v>
      </c>
      <c r="K262" s="99">
        <v>45</v>
      </c>
      <c r="L262" s="99" t="s">
        <v>767</v>
      </c>
      <c r="M262" s="99">
        <v>0</v>
      </c>
      <c r="N262" s="99">
        <v>0</v>
      </c>
      <c r="O262" s="101">
        <f t="shared" si="340"/>
        <v>0</v>
      </c>
      <c r="P262" s="99">
        <v>0</v>
      </c>
      <c r="Q262" s="99">
        <v>0</v>
      </c>
      <c r="R262" s="99">
        <v>0</v>
      </c>
      <c r="S262" s="99">
        <v>0</v>
      </c>
      <c r="T262" s="101">
        <f t="shared" si="341"/>
        <v>0</v>
      </c>
      <c r="U262" s="99">
        <v>0</v>
      </c>
      <c r="V262" s="99">
        <v>0</v>
      </c>
      <c r="W262" s="99">
        <v>0</v>
      </c>
      <c r="X262" s="99">
        <v>0</v>
      </c>
      <c r="Y262" s="101">
        <f t="shared" si="342"/>
        <v>0</v>
      </c>
      <c r="Z262" s="99">
        <v>0</v>
      </c>
      <c r="AA262" s="99">
        <v>0</v>
      </c>
      <c r="AB262" s="99">
        <v>0</v>
      </c>
      <c r="AC262" s="99">
        <v>0</v>
      </c>
      <c r="AD262" s="99">
        <v>0</v>
      </c>
      <c r="AE262" s="101">
        <f t="shared" si="343"/>
        <v>0</v>
      </c>
      <c r="AF262" s="99">
        <v>0</v>
      </c>
      <c r="AG262" s="99">
        <v>0</v>
      </c>
      <c r="AH262" s="99">
        <v>0</v>
      </c>
      <c r="AI262" s="99">
        <v>0</v>
      </c>
      <c r="AJ262" s="99">
        <v>0</v>
      </c>
      <c r="AK262" s="99">
        <v>0</v>
      </c>
      <c r="AL262" s="99">
        <v>0</v>
      </c>
      <c r="AM262" s="99">
        <v>0</v>
      </c>
      <c r="AN262" s="99">
        <v>0</v>
      </c>
      <c r="AO262" s="99">
        <v>0</v>
      </c>
      <c r="AP262" s="99">
        <v>0</v>
      </c>
      <c r="AQ262" s="99">
        <v>0</v>
      </c>
      <c r="AR262" s="101">
        <f t="shared" si="344"/>
        <v>0</v>
      </c>
      <c r="AS262" s="99">
        <v>0</v>
      </c>
      <c r="AT262" s="99">
        <v>0</v>
      </c>
      <c r="AU262" s="99">
        <v>0</v>
      </c>
      <c r="AV262" s="101">
        <f t="shared" si="345"/>
        <v>0</v>
      </c>
      <c r="AW262" s="99">
        <v>0</v>
      </c>
      <c r="AX262" s="99">
        <v>0</v>
      </c>
      <c r="AY262" s="99">
        <v>0</v>
      </c>
      <c r="AZ262" s="99">
        <v>0</v>
      </c>
      <c r="BA262" s="99">
        <v>0</v>
      </c>
      <c r="BB262" s="101">
        <f t="shared" si="346"/>
        <v>0</v>
      </c>
      <c r="BC262" s="99">
        <v>0</v>
      </c>
      <c r="BD262" s="99">
        <v>0</v>
      </c>
      <c r="BE262" s="99">
        <v>0</v>
      </c>
      <c r="BF262" s="99">
        <v>0</v>
      </c>
      <c r="BG262" s="99">
        <v>0</v>
      </c>
      <c r="BH262" s="99">
        <v>0</v>
      </c>
      <c r="BI262" s="101">
        <f t="shared" si="347"/>
        <v>0</v>
      </c>
      <c r="BJ262" s="99">
        <v>0</v>
      </c>
      <c r="BK262" s="99">
        <v>0</v>
      </c>
      <c r="BL262" s="99">
        <v>0</v>
      </c>
      <c r="BM262" s="101">
        <f t="shared" si="348"/>
        <v>0</v>
      </c>
      <c r="BN262" s="99">
        <v>0</v>
      </c>
      <c r="BO262" s="99">
        <v>0</v>
      </c>
      <c r="BP262" s="101">
        <f t="shared" si="349"/>
        <v>0</v>
      </c>
      <c r="BQ262" s="99">
        <v>0</v>
      </c>
      <c r="BR262" s="99">
        <v>0</v>
      </c>
      <c r="BS262" s="99">
        <v>0</v>
      </c>
      <c r="BT262" s="99" t="s">
        <v>767</v>
      </c>
      <c r="BU262" s="101">
        <f t="shared" si="350"/>
        <v>0</v>
      </c>
      <c r="BV262" s="99">
        <v>0</v>
      </c>
      <c r="BW262" s="99">
        <v>0</v>
      </c>
      <c r="BX262" s="99">
        <v>0</v>
      </c>
      <c r="BY262" s="101">
        <f t="shared" si="351"/>
        <v>0</v>
      </c>
      <c r="BZ262" s="99">
        <v>0</v>
      </c>
      <c r="CA262" s="99">
        <v>0</v>
      </c>
      <c r="CB262" s="99">
        <v>0</v>
      </c>
      <c r="CE262" s="146"/>
      <c r="CF262" s="146"/>
    </row>
    <row r="263" spans="1:242" ht="23.25" customHeight="1">
      <c r="A263" s="79">
        <v>12123</v>
      </c>
      <c r="B263" s="293" t="s">
        <v>422</v>
      </c>
      <c r="C263" s="101">
        <f t="shared" si="336"/>
        <v>0</v>
      </c>
      <c r="D263" s="101">
        <f t="shared" si="337"/>
        <v>0</v>
      </c>
      <c r="E263" s="99">
        <v>0</v>
      </c>
      <c r="F263" s="99">
        <v>0</v>
      </c>
      <c r="G263" s="101">
        <f t="shared" si="338"/>
        <v>0</v>
      </c>
      <c r="H263" s="99">
        <v>0</v>
      </c>
      <c r="I263" s="99">
        <v>0</v>
      </c>
      <c r="J263" s="101">
        <f t="shared" si="339"/>
        <v>0</v>
      </c>
      <c r="K263" s="99">
        <v>0</v>
      </c>
      <c r="L263" s="99">
        <v>0</v>
      </c>
      <c r="M263" s="99">
        <v>0</v>
      </c>
      <c r="N263" s="99">
        <v>0</v>
      </c>
      <c r="O263" s="101">
        <f t="shared" si="340"/>
        <v>0</v>
      </c>
      <c r="P263" s="99">
        <v>0</v>
      </c>
      <c r="Q263" s="99">
        <v>0</v>
      </c>
      <c r="R263" s="99">
        <v>0</v>
      </c>
      <c r="S263" s="99">
        <v>0</v>
      </c>
      <c r="T263" s="101">
        <f t="shared" si="341"/>
        <v>0</v>
      </c>
      <c r="U263" s="99">
        <v>0</v>
      </c>
      <c r="V263" s="99">
        <v>0</v>
      </c>
      <c r="W263" s="99">
        <v>0</v>
      </c>
      <c r="X263" s="99">
        <v>0</v>
      </c>
      <c r="Y263" s="101">
        <f t="shared" si="342"/>
        <v>0</v>
      </c>
      <c r="Z263" s="99">
        <v>0</v>
      </c>
      <c r="AA263" s="99">
        <v>0</v>
      </c>
      <c r="AB263" s="99">
        <v>0</v>
      </c>
      <c r="AC263" s="99">
        <v>0</v>
      </c>
      <c r="AD263" s="99">
        <v>0</v>
      </c>
      <c r="AE263" s="101">
        <f t="shared" si="343"/>
        <v>0</v>
      </c>
      <c r="AF263" s="99">
        <v>0</v>
      </c>
      <c r="AG263" s="99">
        <v>0</v>
      </c>
      <c r="AH263" s="99">
        <v>0</v>
      </c>
      <c r="AI263" s="99">
        <v>0</v>
      </c>
      <c r="AJ263" s="99">
        <v>0</v>
      </c>
      <c r="AK263" s="99">
        <v>0</v>
      </c>
      <c r="AL263" s="99">
        <v>0</v>
      </c>
      <c r="AM263" s="99">
        <v>0</v>
      </c>
      <c r="AN263" s="99">
        <v>0</v>
      </c>
      <c r="AO263" s="99">
        <v>0</v>
      </c>
      <c r="AP263" s="99">
        <v>0</v>
      </c>
      <c r="AQ263" s="99">
        <v>0</v>
      </c>
      <c r="AR263" s="101">
        <f t="shared" si="344"/>
        <v>0</v>
      </c>
      <c r="AS263" s="99">
        <v>0</v>
      </c>
      <c r="AT263" s="99">
        <v>0</v>
      </c>
      <c r="AU263" s="99">
        <v>0</v>
      </c>
      <c r="AV263" s="101">
        <f t="shared" si="345"/>
        <v>0</v>
      </c>
      <c r="AW263" s="99">
        <v>0</v>
      </c>
      <c r="AX263" s="99" t="s">
        <v>767</v>
      </c>
      <c r="AY263" s="99">
        <v>0</v>
      </c>
      <c r="AZ263" s="99">
        <v>0</v>
      </c>
      <c r="BA263" s="99">
        <v>0</v>
      </c>
      <c r="BB263" s="101">
        <f t="shared" si="346"/>
        <v>0</v>
      </c>
      <c r="BC263" s="99">
        <v>0</v>
      </c>
      <c r="BD263" s="99">
        <v>0</v>
      </c>
      <c r="BE263" s="99">
        <v>0</v>
      </c>
      <c r="BF263" s="99">
        <v>0</v>
      </c>
      <c r="BG263" s="99">
        <v>0</v>
      </c>
      <c r="BH263" s="99">
        <v>0</v>
      </c>
      <c r="BI263" s="101">
        <f t="shared" si="347"/>
        <v>0</v>
      </c>
      <c r="BJ263" s="99">
        <v>0</v>
      </c>
      <c r="BK263" s="99" t="s">
        <v>767</v>
      </c>
      <c r="BL263" s="99">
        <v>0</v>
      </c>
      <c r="BM263" s="101">
        <f t="shared" si="348"/>
        <v>0</v>
      </c>
      <c r="BN263" s="99">
        <v>0</v>
      </c>
      <c r="BO263" s="99">
        <v>0</v>
      </c>
      <c r="BP263" s="101">
        <f t="shared" si="349"/>
        <v>0</v>
      </c>
      <c r="BQ263" s="99">
        <v>0</v>
      </c>
      <c r="BR263" s="99">
        <v>0</v>
      </c>
      <c r="BS263" s="99">
        <v>0</v>
      </c>
      <c r="BT263" s="99">
        <v>0</v>
      </c>
      <c r="BU263" s="101">
        <f t="shared" si="350"/>
        <v>0</v>
      </c>
      <c r="BV263" s="99">
        <v>0</v>
      </c>
      <c r="BW263" s="99">
        <v>0</v>
      </c>
      <c r="BX263" s="99">
        <v>0</v>
      </c>
      <c r="BY263" s="101">
        <f t="shared" si="351"/>
        <v>0</v>
      </c>
      <c r="BZ263" s="99">
        <v>0</v>
      </c>
      <c r="CA263" s="99">
        <v>0</v>
      </c>
      <c r="CB263" s="99">
        <v>0</v>
      </c>
    </row>
    <row r="264" spans="1:242" s="146" customFormat="1" ht="15.95" customHeight="1">
      <c r="A264" s="79">
        <v>12125</v>
      </c>
      <c r="B264" s="293" t="s">
        <v>90</v>
      </c>
      <c r="C264" s="101">
        <f t="shared" si="336"/>
        <v>0</v>
      </c>
      <c r="D264" s="101">
        <f t="shared" si="337"/>
        <v>0</v>
      </c>
      <c r="E264" s="99">
        <v>0</v>
      </c>
      <c r="F264" s="99">
        <v>0</v>
      </c>
      <c r="G264" s="101">
        <f t="shared" si="338"/>
        <v>0</v>
      </c>
      <c r="H264" s="99">
        <v>0</v>
      </c>
      <c r="I264" s="99">
        <v>0</v>
      </c>
      <c r="J264" s="101">
        <f t="shared" si="339"/>
        <v>0</v>
      </c>
      <c r="K264" s="99">
        <v>0</v>
      </c>
      <c r="L264" s="99">
        <v>0</v>
      </c>
      <c r="M264" s="99">
        <v>0</v>
      </c>
      <c r="N264" s="99">
        <v>0</v>
      </c>
      <c r="O264" s="101">
        <f t="shared" si="340"/>
        <v>0</v>
      </c>
      <c r="P264" s="99">
        <v>0</v>
      </c>
      <c r="Q264" s="99">
        <v>0</v>
      </c>
      <c r="R264" s="99">
        <v>0</v>
      </c>
      <c r="S264" s="99">
        <v>0</v>
      </c>
      <c r="T264" s="101">
        <f t="shared" si="341"/>
        <v>0</v>
      </c>
      <c r="U264" s="99">
        <v>0</v>
      </c>
      <c r="V264" s="99">
        <v>0</v>
      </c>
      <c r="W264" s="99">
        <v>0</v>
      </c>
      <c r="X264" s="99">
        <v>0</v>
      </c>
      <c r="Y264" s="101">
        <f t="shared" si="342"/>
        <v>0</v>
      </c>
      <c r="Z264" s="99">
        <v>0</v>
      </c>
      <c r="AA264" s="99">
        <v>0</v>
      </c>
      <c r="AB264" s="99">
        <v>0</v>
      </c>
      <c r="AC264" s="99">
        <v>0</v>
      </c>
      <c r="AD264" s="99">
        <v>0</v>
      </c>
      <c r="AE264" s="101">
        <f t="shared" si="343"/>
        <v>0</v>
      </c>
      <c r="AF264" s="99">
        <v>0</v>
      </c>
      <c r="AG264" s="99">
        <v>0</v>
      </c>
      <c r="AH264" s="99">
        <v>0</v>
      </c>
      <c r="AI264" s="99">
        <v>0</v>
      </c>
      <c r="AJ264" s="99">
        <v>0</v>
      </c>
      <c r="AK264" s="99">
        <v>0</v>
      </c>
      <c r="AL264" s="99">
        <v>0</v>
      </c>
      <c r="AM264" s="99">
        <v>0</v>
      </c>
      <c r="AN264" s="99">
        <v>0</v>
      </c>
      <c r="AO264" s="99">
        <v>0</v>
      </c>
      <c r="AP264" s="99">
        <v>0</v>
      </c>
      <c r="AQ264" s="99">
        <v>0</v>
      </c>
      <c r="AR264" s="101">
        <f t="shared" si="344"/>
        <v>0</v>
      </c>
      <c r="AS264" s="99">
        <v>0</v>
      </c>
      <c r="AT264" s="99">
        <v>0</v>
      </c>
      <c r="AU264" s="99">
        <v>0</v>
      </c>
      <c r="AV264" s="101">
        <f t="shared" si="345"/>
        <v>0</v>
      </c>
      <c r="AW264" s="99">
        <v>0</v>
      </c>
      <c r="AX264" s="99">
        <v>0</v>
      </c>
      <c r="AY264" s="99">
        <v>0</v>
      </c>
      <c r="AZ264" s="99">
        <v>0</v>
      </c>
      <c r="BA264" s="99">
        <v>0</v>
      </c>
      <c r="BB264" s="101">
        <f t="shared" si="346"/>
        <v>0</v>
      </c>
      <c r="BC264" s="99">
        <v>0</v>
      </c>
      <c r="BD264" s="99">
        <v>0</v>
      </c>
      <c r="BE264" s="99">
        <v>0</v>
      </c>
      <c r="BF264" s="99">
        <v>0</v>
      </c>
      <c r="BG264" s="99">
        <v>0</v>
      </c>
      <c r="BH264" s="99">
        <v>0</v>
      </c>
      <c r="BI264" s="101">
        <f t="shared" si="347"/>
        <v>0</v>
      </c>
      <c r="BJ264" s="99">
        <v>0</v>
      </c>
      <c r="BK264" s="99">
        <v>0</v>
      </c>
      <c r="BL264" s="99">
        <v>0</v>
      </c>
      <c r="BM264" s="101">
        <f t="shared" si="348"/>
        <v>0</v>
      </c>
      <c r="BN264" s="99">
        <v>0</v>
      </c>
      <c r="BO264" s="99">
        <v>0</v>
      </c>
      <c r="BP264" s="101">
        <f t="shared" si="349"/>
        <v>0</v>
      </c>
      <c r="BQ264" s="99">
        <v>0</v>
      </c>
      <c r="BR264" s="99" t="s">
        <v>767</v>
      </c>
      <c r="BS264" s="99">
        <v>0</v>
      </c>
      <c r="BT264" s="99">
        <v>0</v>
      </c>
      <c r="BU264" s="101">
        <f t="shared" si="350"/>
        <v>0</v>
      </c>
      <c r="BV264" s="99">
        <v>0</v>
      </c>
      <c r="BW264" s="99">
        <v>0</v>
      </c>
      <c r="BX264" s="99">
        <v>0</v>
      </c>
      <c r="BY264" s="101">
        <f t="shared" si="351"/>
        <v>0</v>
      </c>
      <c r="BZ264" s="99">
        <v>0</v>
      </c>
      <c r="CA264" s="99">
        <v>0</v>
      </c>
      <c r="CB264" s="99">
        <v>0</v>
      </c>
      <c r="CJ264" s="143"/>
      <c r="CK264" s="143"/>
      <c r="CL264" s="143"/>
      <c r="CM264" s="143"/>
      <c r="CN264" s="143"/>
      <c r="CO264" s="143"/>
      <c r="CP264" s="143"/>
      <c r="CQ264" s="143"/>
      <c r="CR264" s="143"/>
      <c r="CS264" s="143"/>
      <c r="CT264" s="143"/>
      <c r="CU264" s="143"/>
      <c r="CV264" s="143"/>
      <c r="CW264" s="143"/>
      <c r="CX264" s="143"/>
      <c r="CY264" s="143"/>
      <c r="CZ264" s="143"/>
      <c r="DA264" s="143"/>
      <c r="DB264" s="143"/>
      <c r="DC264" s="143"/>
      <c r="DD264" s="143"/>
      <c r="DE264" s="143"/>
      <c r="DF264" s="143"/>
      <c r="DG264" s="143"/>
      <c r="DH264" s="143"/>
      <c r="DI264" s="143"/>
      <c r="DJ264" s="143"/>
      <c r="DK264" s="143"/>
      <c r="DL264" s="143"/>
      <c r="DM264" s="143"/>
      <c r="DN264" s="143"/>
      <c r="DO264" s="143"/>
      <c r="DP264" s="143"/>
      <c r="DQ264" s="143"/>
      <c r="DR264" s="143"/>
      <c r="DS264" s="143"/>
      <c r="DT264" s="143"/>
      <c r="DU264" s="143"/>
      <c r="DV264" s="143"/>
      <c r="DW264" s="143"/>
      <c r="DX264" s="143"/>
      <c r="DY264" s="143"/>
      <c r="DZ264" s="143"/>
      <c r="EA264" s="143"/>
      <c r="EB264" s="143"/>
      <c r="EC264" s="143"/>
      <c r="ED264" s="143"/>
      <c r="EE264" s="143"/>
      <c r="EF264" s="143"/>
      <c r="EG264" s="143"/>
      <c r="EH264" s="143"/>
      <c r="EI264" s="143"/>
      <c r="EJ264" s="143"/>
      <c r="EK264" s="143"/>
      <c r="EL264" s="143"/>
      <c r="EM264" s="143"/>
      <c r="EN264" s="143"/>
      <c r="EO264" s="143"/>
      <c r="EP264" s="143"/>
      <c r="EQ264" s="143"/>
      <c r="ER264" s="143"/>
      <c r="ES264" s="143"/>
      <c r="ET264" s="143"/>
      <c r="EU264" s="143"/>
      <c r="EV264" s="143"/>
      <c r="EW264" s="143"/>
      <c r="EX264" s="143"/>
      <c r="EY264" s="143"/>
      <c r="EZ264" s="143"/>
      <c r="FA264" s="143"/>
      <c r="FB264" s="143"/>
      <c r="FC264" s="143"/>
      <c r="FD264" s="143"/>
      <c r="FE264" s="143"/>
      <c r="FF264" s="143"/>
      <c r="FG264" s="143"/>
      <c r="FH264" s="143"/>
      <c r="FI264" s="143"/>
      <c r="FJ264" s="143"/>
      <c r="FK264" s="143"/>
      <c r="FL264" s="143"/>
      <c r="FM264" s="143"/>
      <c r="FN264" s="143"/>
      <c r="FO264" s="143"/>
      <c r="FP264" s="143"/>
      <c r="FQ264" s="143"/>
      <c r="FR264" s="143"/>
      <c r="FS264" s="143"/>
      <c r="FT264" s="143"/>
      <c r="FU264" s="143"/>
      <c r="FV264" s="143"/>
      <c r="FW264" s="143"/>
      <c r="FX264" s="143"/>
      <c r="FY264" s="143"/>
      <c r="FZ264" s="143"/>
      <c r="GA264" s="143"/>
      <c r="GB264" s="143"/>
      <c r="GC264" s="143"/>
      <c r="GD264" s="143"/>
      <c r="GE264" s="143"/>
      <c r="GF264" s="143"/>
      <c r="GG264" s="143"/>
      <c r="GH264" s="143"/>
      <c r="GI264" s="143"/>
      <c r="GJ264" s="143"/>
      <c r="GK264" s="143"/>
      <c r="GL264" s="143"/>
      <c r="GM264" s="143"/>
      <c r="GN264" s="143"/>
      <c r="GO264" s="143"/>
      <c r="GP264" s="143"/>
      <c r="GQ264" s="143"/>
      <c r="GR264" s="143"/>
      <c r="GS264" s="143"/>
      <c r="GT264" s="143"/>
      <c r="GU264" s="143"/>
      <c r="GV264" s="143"/>
      <c r="GW264" s="143"/>
      <c r="GX264" s="143"/>
      <c r="GY264" s="143"/>
      <c r="GZ264" s="143"/>
      <c r="HA264" s="143"/>
      <c r="HB264" s="143"/>
      <c r="HC264" s="143"/>
      <c r="HD264" s="143"/>
      <c r="HE264" s="143"/>
      <c r="HF264" s="143"/>
      <c r="HG264" s="143"/>
      <c r="HH264" s="143"/>
      <c r="HI264" s="143"/>
      <c r="HJ264" s="143"/>
      <c r="HK264" s="143"/>
      <c r="HL264" s="143"/>
      <c r="HM264" s="143"/>
      <c r="HN264" s="143"/>
      <c r="HO264" s="143"/>
      <c r="HP264" s="143"/>
      <c r="HQ264" s="143"/>
      <c r="HR264" s="143"/>
      <c r="HS264" s="143"/>
      <c r="HT264" s="143"/>
      <c r="HU264" s="143"/>
      <c r="HV264" s="143"/>
      <c r="HW264" s="143"/>
      <c r="HX264" s="143"/>
      <c r="HY264" s="143"/>
      <c r="HZ264" s="143"/>
      <c r="IA264" s="143"/>
      <c r="IB264" s="143"/>
      <c r="IC264" s="143"/>
      <c r="ID264" s="143"/>
      <c r="IE264" s="143"/>
      <c r="IF264" s="143"/>
      <c r="IG264" s="143"/>
      <c r="IH264" s="143"/>
    </row>
    <row r="265" spans="1:242" ht="15.95" customHeight="1">
      <c r="A265" s="79">
        <v>12131</v>
      </c>
      <c r="B265" s="77" t="s">
        <v>191</v>
      </c>
      <c r="C265" s="101">
        <f t="shared" si="336"/>
        <v>0</v>
      </c>
      <c r="D265" s="101">
        <f t="shared" si="337"/>
        <v>0</v>
      </c>
      <c r="E265" s="99">
        <v>0</v>
      </c>
      <c r="F265" s="99">
        <v>0</v>
      </c>
      <c r="G265" s="101">
        <f t="shared" si="338"/>
        <v>0</v>
      </c>
      <c r="H265" s="99">
        <v>0</v>
      </c>
      <c r="I265" s="99">
        <v>0</v>
      </c>
      <c r="J265" s="101">
        <f t="shared" si="339"/>
        <v>0</v>
      </c>
      <c r="K265" s="99">
        <v>0</v>
      </c>
      <c r="L265" s="99">
        <v>0</v>
      </c>
      <c r="M265" s="99">
        <v>0</v>
      </c>
      <c r="N265" s="99">
        <v>0</v>
      </c>
      <c r="O265" s="101">
        <f t="shared" si="340"/>
        <v>0</v>
      </c>
      <c r="P265" s="99">
        <v>0</v>
      </c>
      <c r="Q265" s="99">
        <v>0</v>
      </c>
      <c r="R265" s="99">
        <v>0</v>
      </c>
      <c r="S265" s="99">
        <v>0</v>
      </c>
      <c r="T265" s="101">
        <f t="shared" si="341"/>
        <v>0</v>
      </c>
      <c r="U265" s="99">
        <v>0</v>
      </c>
      <c r="V265" s="99">
        <v>0</v>
      </c>
      <c r="W265" s="99">
        <v>0</v>
      </c>
      <c r="X265" s="99">
        <v>0</v>
      </c>
      <c r="Y265" s="101">
        <f t="shared" si="342"/>
        <v>0</v>
      </c>
      <c r="Z265" s="99">
        <v>0</v>
      </c>
      <c r="AA265" s="99">
        <v>0</v>
      </c>
      <c r="AB265" s="99">
        <v>0</v>
      </c>
      <c r="AC265" s="99">
        <v>0</v>
      </c>
      <c r="AD265" s="99" t="s">
        <v>767</v>
      </c>
      <c r="AE265" s="101">
        <f t="shared" si="343"/>
        <v>0</v>
      </c>
      <c r="AF265" s="99">
        <v>0</v>
      </c>
      <c r="AG265" s="99">
        <v>0</v>
      </c>
      <c r="AH265" s="99" t="s">
        <v>767</v>
      </c>
      <c r="AI265" s="99" t="s">
        <v>767</v>
      </c>
      <c r="AJ265" s="99">
        <v>0</v>
      </c>
      <c r="AK265" s="99">
        <v>0</v>
      </c>
      <c r="AL265" s="99">
        <v>0</v>
      </c>
      <c r="AM265" s="99">
        <v>0</v>
      </c>
      <c r="AN265" s="99">
        <v>0</v>
      </c>
      <c r="AO265" s="99">
        <v>0</v>
      </c>
      <c r="AP265" s="99">
        <v>0</v>
      </c>
      <c r="AQ265" s="99">
        <v>0</v>
      </c>
      <c r="AR265" s="101">
        <f t="shared" si="344"/>
        <v>0</v>
      </c>
      <c r="AS265" s="99">
        <v>0</v>
      </c>
      <c r="AT265" s="99">
        <v>0</v>
      </c>
      <c r="AU265" s="99">
        <v>0</v>
      </c>
      <c r="AV265" s="101">
        <f t="shared" si="345"/>
        <v>0</v>
      </c>
      <c r="AW265" s="99">
        <v>0</v>
      </c>
      <c r="AX265" s="99">
        <v>0</v>
      </c>
      <c r="AY265" s="99">
        <v>0</v>
      </c>
      <c r="AZ265" s="99">
        <v>0</v>
      </c>
      <c r="BA265" s="99">
        <v>0</v>
      </c>
      <c r="BB265" s="101">
        <f t="shared" si="346"/>
        <v>0</v>
      </c>
      <c r="BC265" s="99">
        <v>0</v>
      </c>
      <c r="BD265" s="99">
        <v>0</v>
      </c>
      <c r="BE265" s="99">
        <v>0</v>
      </c>
      <c r="BF265" s="99">
        <v>0</v>
      </c>
      <c r="BG265" s="99">
        <v>0</v>
      </c>
      <c r="BH265" s="99">
        <v>0</v>
      </c>
      <c r="BI265" s="101">
        <f t="shared" si="347"/>
        <v>0</v>
      </c>
      <c r="BJ265" s="99">
        <v>0</v>
      </c>
      <c r="BK265" s="99">
        <v>0</v>
      </c>
      <c r="BL265" s="99">
        <v>0</v>
      </c>
      <c r="BM265" s="101">
        <f t="shared" si="348"/>
        <v>0</v>
      </c>
      <c r="BN265" s="99">
        <v>0</v>
      </c>
      <c r="BO265" s="99">
        <v>0</v>
      </c>
      <c r="BP265" s="101">
        <f t="shared" si="349"/>
        <v>0</v>
      </c>
      <c r="BQ265" s="99">
        <v>0</v>
      </c>
      <c r="BR265" s="99" t="s">
        <v>767</v>
      </c>
      <c r="BS265" s="99">
        <v>0</v>
      </c>
      <c r="BT265" s="99">
        <v>0</v>
      </c>
      <c r="BU265" s="101">
        <f t="shared" si="350"/>
        <v>0</v>
      </c>
      <c r="BV265" s="99">
        <v>0</v>
      </c>
      <c r="BW265" s="99">
        <v>0</v>
      </c>
      <c r="BX265" s="99">
        <v>0</v>
      </c>
      <c r="BY265" s="101">
        <f t="shared" si="351"/>
        <v>0</v>
      </c>
      <c r="BZ265" s="99">
        <v>0</v>
      </c>
      <c r="CA265" s="99">
        <v>0</v>
      </c>
      <c r="CB265" s="99">
        <v>0</v>
      </c>
      <c r="CC265" s="146"/>
      <c r="CD265" s="146"/>
      <c r="CE265" s="146"/>
      <c r="CF265" s="146"/>
      <c r="CG265" s="146"/>
    </row>
    <row r="266" spans="1:242" ht="15.95" customHeight="1">
      <c r="A266" s="90">
        <v>12132</v>
      </c>
      <c r="B266" s="268" t="s">
        <v>210</v>
      </c>
      <c r="C266" s="101">
        <f t="shared" si="336"/>
        <v>0</v>
      </c>
      <c r="D266" s="101">
        <f t="shared" si="337"/>
        <v>0</v>
      </c>
      <c r="E266" s="99">
        <v>0</v>
      </c>
      <c r="F266" s="99">
        <v>0</v>
      </c>
      <c r="G266" s="101">
        <f t="shared" si="338"/>
        <v>0</v>
      </c>
      <c r="H266" s="99">
        <v>0</v>
      </c>
      <c r="I266" s="99">
        <v>0</v>
      </c>
      <c r="J266" s="101">
        <f t="shared" si="339"/>
        <v>0</v>
      </c>
      <c r="K266" s="99">
        <v>0</v>
      </c>
      <c r="L266" s="99">
        <v>0</v>
      </c>
      <c r="M266" s="99">
        <v>0</v>
      </c>
      <c r="N266" s="99">
        <v>0</v>
      </c>
      <c r="O266" s="101">
        <f t="shared" si="340"/>
        <v>0</v>
      </c>
      <c r="P266" s="99">
        <v>0</v>
      </c>
      <c r="Q266" s="99">
        <v>0</v>
      </c>
      <c r="R266" s="99">
        <v>0</v>
      </c>
      <c r="S266" s="99">
        <v>0</v>
      </c>
      <c r="T266" s="101">
        <f t="shared" si="341"/>
        <v>0</v>
      </c>
      <c r="U266" s="99">
        <v>0</v>
      </c>
      <c r="V266" s="99">
        <v>0</v>
      </c>
      <c r="W266" s="99">
        <v>0</v>
      </c>
      <c r="X266" s="99">
        <v>0</v>
      </c>
      <c r="Y266" s="101">
        <f t="shared" si="342"/>
        <v>0</v>
      </c>
      <c r="Z266" s="99">
        <v>0</v>
      </c>
      <c r="AA266" s="99">
        <v>0</v>
      </c>
      <c r="AB266" s="99">
        <v>0</v>
      </c>
      <c r="AC266" s="99" t="s">
        <v>767</v>
      </c>
      <c r="AD266" s="99">
        <v>0</v>
      </c>
      <c r="AE266" s="101">
        <f t="shared" si="343"/>
        <v>0</v>
      </c>
      <c r="AF266" s="99">
        <v>0</v>
      </c>
      <c r="AG266" s="99">
        <v>0</v>
      </c>
      <c r="AH266" s="99" t="s">
        <v>767</v>
      </c>
      <c r="AI266" s="99">
        <v>0</v>
      </c>
      <c r="AJ266" s="99">
        <v>0</v>
      </c>
      <c r="AK266" s="99">
        <v>0</v>
      </c>
      <c r="AL266" s="99">
        <v>0</v>
      </c>
      <c r="AM266" s="99">
        <v>0</v>
      </c>
      <c r="AN266" s="99" t="s">
        <v>767</v>
      </c>
      <c r="AO266" s="99">
        <v>0</v>
      </c>
      <c r="AP266" s="99">
        <v>0</v>
      </c>
      <c r="AQ266" s="99">
        <v>0</v>
      </c>
      <c r="AR266" s="101">
        <f t="shared" si="344"/>
        <v>0</v>
      </c>
      <c r="AS266" s="99">
        <v>0</v>
      </c>
      <c r="AT266" s="99">
        <v>0</v>
      </c>
      <c r="AU266" s="99">
        <v>0</v>
      </c>
      <c r="AV266" s="101">
        <f t="shared" si="345"/>
        <v>0</v>
      </c>
      <c r="AW266" s="99">
        <v>0</v>
      </c>
      <c r="AX266" s="99" t="s">
        <v>767</v>
      </c>
      <c r="AY266" s="99">
        <v>0</v>
      </c>
      <c r="AZ266" s="99">
        <v>0</v>
      </c>
      <c r="BA266" s="99">
        <v>0</v>
      </c>
      <c r="BB266" s="101">
        <f t="shared" si="346"/>
        <v>0</v>
      </c>
      <c r="BC266" s="99">
        <v>0</v>
      </c>
      <c r="BD266" s="99">
        <v>0</v>
      </c>
      <c r="BE266" s="99">
        <v>0</v>
      </c>
      <c r="BF266" s="99">
        <v>0</v>
      </c>
      <c r="BG266" s="99">
        <v>0</v>
      </c>
      <c r="BH266" s="99">
        <v>0</v>
      </c>
      <c r="BI266" s="101">
        <f t="shared" si="347"/>
        <v>0</v>
      </c>
      <c r="BJ266" s="99">
        <v>0</v>
      </c>
      <c r="BK266" s="99">
        <v>0</v>
      </c>
      <c r="BL266" s="99">
        <v>0</v>
      </c>
      <c r="BM266" s="101">
        <f t="shared" si="348"/>
        <v>0</v>
      </c>
      <c r="BN266" s="99">
        <v>0</v>
      </c>
      <c r="BO266" s="99">
        <v>0</v>
      </c>
      <c r="BP266" s="101">
        <f t="shared" si="349"/>
        <v>0</v>
      </c>
      <c r="BQ266" s="99">
        <v>0</v>
      </c>
      <c r="BR266" s="99">
        <v>0</v>
      </c>
      <c r="BS266" s="99">
        <v>0</v>
      </c>
      <c r="BT266" s="99">
        <v>0</v>
      </c>
      <c r="BU266" s="101">
        <f t="shared" si="350"/>
        <v>0</v>
      </c>
      <c r="BV266" s="99">
        <v>0</v>
      </c>
      <c r="BW266" s="99">
        <v>0</v>
      </c>
      <c r="BX266" s="99">
        <v>0</v>
      </c>
      <c r="BY266" s="101">
        <f t="shared" si="351"/>
        <v>0</v>
      </c>
      <c r="BZ266" s="99">
        <v>0</v>
      </c>
      <c r="CA266" s="99" t="s">
        <v>767</v>
      </c>
      <c r="CB266" s="99">
        <v>0</v>
      </c>
    </row>
    <row r="267" spans="1:242" ht="15.95" customHeight="1">
      <c r="A267" s="90">
        <v>12133</v>
      </c>
      <c r="B267" s="77" t="s">
        <v>238</v>
      </c>
      <c r="C267" s="101">
        <f t="shared" si="336"/>
        <v>0</v>
      </c>
      <c r="D267" s="101">
        <f t="shared" si="337"/>
        <v>0</v>
      </c>
      <c r="E267" s="99">
        <v>0</v>
      </c>
      <c r="F267" s="99">
        <v>0</v>
      </c>
      <c r="G267" s="101">
        <f t="shared" si="338"/>
        <v>0</v>
      </c>
      <c r="H267" s="99">
        <v>0</v>
      </c>
      <c r="I267" s="99">
        <v>0</v>
      </c>
      <c r="J267" s="101">
        <f t="shared" si="339"/>
        <v>0</v>
      </c>
      <c r="K267" s="99">
        <v>0</v>
      </c>
      <c r="L267" s="99">
        <v>0</v>
      </c>
      <c r="M267" s="99">
        <v>0</v>
      </c>
      <c r="N267" s="99">
        <v>0</v>
      </c>
      <c r="O267" s="101">
        <f t="shared" si="340"/>
        <v>0</v>
      </c>
      <c r="P267" s="99">
        <v>0</v>
      </c>
      <c r="Q267" s="99">
        <v>0</v>
      </c>
      <c r="R267" s="99">
        <v>0</v>
      </c>
      <c r="S267" s="99">
        <v>0</v>
      </c>
      <c r="T267" s="101">
        <f t="shared" si="341"/>
        <v>0</v>
      </c>
      <c r="U267" s="99">
        <v>0</v>
      </c>
      <c r="V267" s="99">
        <v>0</v>
      </c>
      <c r="W267" s="99">
        <v>0</v>
      </c>
      <c r="X267" s="99">
        <v>0</v>
      </c>
      <c r="Y267" s="101">
        <f t="shared" si="342"/>
        <v>0</v>
      </c>
      <c r="Z267" s="99">
        <v>0</v>
      </c>
      <c r="AA267" s="99">
        <v>0</v>
      </c>
      <c r="AB267" s="99">
        <v>0</v>
      </c>
      <c r="AC267" s="99">
        <v>0</v>
      </c>
      <c r="AD267" s="99">
        <v>0</v>
      </c>
      <c r="AE267" s="101">
        <f t="shared" si="343"/>
        <v>0</v>
      </c>
      <c r="AF267" s="99">
        <v>0</v>
      </c>
      <c r="AG267" s="99">
        <v>0</v>
      </c>
      <c r="AH267" s="99">
        <v>0</v>
      </c>
      <c r="AI267" s="99">
        <v>0</v>
      </c>
      <c r="AJ267" s="99">
        <v>0</v>
      </c>
      <c r="AK267" s="99">
        <v>0</v>
      </c>
      <c r="AL267" s="99" t="s">
        <v>767</v>
      </c>
      <c r="AM267" s="99">
        <v>0</v>
      </c>
      <c r="AN267" s="99" t="s">
        <v>767</v>
      </c>
      <c r="AO267" s="99">
        <v>0</v>
      </c>
      <c r="AP267" s="99">
        <v>0</v>
      </c>
      <c r="AQ267" s="99">
        <v>0</v>
      </c>
      <c r="AR267" s="101">
        <f t="shared" si="344"/>
        <v>0</v>
      </c>
      <c r="AS267" s="99">
        <v>0</v>
      </c>
      <c r="AT267" s="99" t="s">
        <v>767</v>
      </c>
      <c r="AU267" s="99">
        <v>0</v>
      </c>
      <c r="AV267" s="101">
        <f t="shared" si="345"/>
        <v>0</v>
      </c>
      <c r="AW267" s="99">
        <v>0</v>
      </c>
      <c r="AX267" s="99">
        <v>0</v>
      </c>
      <c r="AY267" s="99">
        <v>0</v>
      </c>
      <c r="AZ267" s="99">
        <v>0</v>
      </c>
      <c r="BA267" s="99">
        <v>0</v>
      </c>
      <c r="BB267" s="101">
        <f t="shared" si="346"/>
        <v>0</v>
      </c>
      <c r="BC267" s="99">
        <v>0</v>
      </c>
      <c r="BD267" s="99">
        <v>0</v>
      </c>
      <c r="BE267" s="99">
        <v>0</v>
      </c>
      <c r="BF267" s="99">
        <v>0</v>
      </c>
      <c r="BG267" s="99">
        <v>0</v>
      </c>
      <c r="BH267" s="99">
        <v>0</v>
      </c>
      <c r="BI267" s="101">
        <f t="shared" si="347"/>
        <v>0</v>
      </c>
      <c r="BJ267" s="99">
        <v>0</v>
      </c>
      <c r="BK267" s="99">
        <v>0</v>
      </c>
      <c r="BL267" s="99">
        <v>0</v>
      </c>
      <c r="BM267" s="101">
        <f t="shared" si="348"/>
        <v>0</v>
      </c>
      <c r="BN267" s="99">
        <v>0</v>
      </c>
      <c r="BO267" s="99">
        <v>0</v>
      </c>
      <c r="BP267" s="101">
        <f t="shared" si="349"/>
        <v>0</v>
      </c>
      <c r="BQ267" s="99">
        <v>0</v>
      </c>
      <c r="BR267" s="99">
        <v>0</v>
      </c>
      <c r="BS267" s="99">
        <v>0</v>
      </c>
      <c r="BT267" s="99">
        <v>0</v>
      </c>
      <c r="BU267" s="101">
        <f t="shared" si="350"/>
        <v>0</v>
      </c>
      <c r="BV267" s="99">
        <v>0</v>
      </c>
      <c r="BW267" s="99">
        <v>0</v>
      </c>
      <c r="BX267" s="99">
        <v>0</v>
      </c>
      <c r="BY267" s="101">
        <f t="shared" si="351"/>
        <v>0</v>
      </c>
      <c r="BZ267" s="99">
        <v>0</v>
      </c>
      <c r="CA267" s="99">
        <v>0</v>
      </c>
      <c r="CB267" s="99">
        <v>0</v>
      </c>
    </row>
    <row r="268" spans="1:242" ht="15.95" customHeight="1">
      <c r="A268" s="90">
        <v>12134</v>
      </c>
      <c r="B268" s="77" t="s">
        <v>875</v>
      </c>
      <c r="C268" s="101">
        <f t="shared" si="336"/>
        <v>0</v>
      </c>
      <c r="D268" s="101">
        <f t="shared" si="337"/>
        <v>0</v>
      </c>
      <c r="E268" s="99">
        <v>0</v>
      </c>
      <c r="F268" s="99">
        <v>0</v>
      </c>
      <c r="G268" s="101">
        <f t="shared" si="338"/>
        <v>0</v>
      </c>
      <c r="H268" s="99">
        <v>0</v>
      </c>
      <c r="I268" s="99">
        <v>0</v>
      </c>
      <c r="J268" s="101">
        <f t="shared" si="339"/>
        <v>0</v>
      </c>
      <c r="K268" s="99">
        <v>0</v>
      </c>
      <c r="L268" s="99">
        <v>0</v>
      </c>
      <c r="M268" s="99">
        <v>0</v>
      </c>
      <c r="N268" s="99">
        <v>0</v>
      </c>
      <c r="O268" s="101">
        <f t="shared" si="340"/>
        <v>0</v>
      </c>
      <c r="P268" s="99">
        <v>0</v>
      </c>
      <c r="Q268" s="99" t="s">
        <v>767</v>
      </c>
      <c r="R268" s="99">
        <v>0</v>
      </c>
      <c r="S268" s="99">
        <v>0</v>
      </c>
      <c r="T268" s="101">
        <f t="shared" si="341"/>
        <v>0</v>
      </c>
      <c r="U268" s="99">
        <v>0</v>
      </c>
      <c r="V268" s="99">
        <v>0</v>
      </c>
      <c r="W268" s="99">
        <v>0</v>
      </c>
      <c r="X268" s="99">
        <v>0</v>
      </c>
      <c r="Y268" s="101">
        <f t="shared" si="342"/>
        <v>0</v>
      </c>
      <c r="Z268" s="99">
        <v>0</v>
      </c>
      <c r="AA268" s="99">
        <v>0</v>
      </c>
      <c r="AB268" s="99">
        <v>0</v>
      </c>
      <c r="AC268" s="99">
        <v>0</v>
      </c>
      <c r="AD268" s="99">
        <v>0</v>
      </c>
      <c r="AE268" s="101">
        <f t="shared" si="343"/>
        <v>0</v>
      </c>
      <c r="AF268" s="99">
        <v>0</v>
      </c>
      <c r="AG268" s="99">
        <v>0</v>
      </c>
      <c r="AH268" s="99">
        <v>0</v>
      </c>
      <c r="AI268" s="99">
        <v>0</v>
      </c>
      <c r="AJ268" s="99">
        <v>0</v>
      </c>
      <c r="AK268" s="99">
        <v>0</v>
      </c>
      <c r="AL268" s="99">
        <v>0</v>
      </c>
      <c r="AM268" s="99">
        <v>0</v>
      </c>
      <c r="AN268" s="99">
        <v>0</v>
      </c>
      <c r="AO268" s="99">
        <v>0</v>
      </c>
      <c r="AP268" s="99">
        <v>0</v>
      </c>
      <c r="AQ268" s="99">
        <v>0</v>
      </c>
      <c r="AR268" s="101">
        <f t="shared" si="344"/>
        <v>0</v>
      </c>
      <c r="AS268" s="99">
        <v>0</v>
      </c>
      <c r="AT268" s="99">
        <v>0</v>
      </c>
      <c r="AU268" s="99">
        <v>0</v>
      </c>
      <c r="AV268" s="101">
        <f t="shared" si="345"/>
        <v>0</v>
      </c>
      <c r="AW268" s="99">
        <v>0</v>
      </c>
      <c r="AX268" s="99">
        <v>0</v>
      </c>
      <c r="AY268" s="99">
        <v>0</v>
      </c>
      <c r="AZ268" s="99">
        <v>0</v>
      </c>
      <c r="BA268" s="99">
        <v>0</v>
      </c>
      <c r="BB268" s="101">
        <f t="shared" si="346"/>
        <v>0</v>
      </c>
      <c r="BC268" s="99">
        <v>0</v>
      </c>
      <c r="BD268" s="99">
        <v>0</v>
      </c>
      <c r="BE268" s="99">
        <v>0</v>
      </c>
      <c r="BF268" s="99">
        <v>0</v>
      </c>
      <c r="BG268" s="99">
        <v>0</v>
      </c>
      <c r="BH268" s="99">
        <v>0</v>
      </c>
      <c r="BI268" s="101">
        <f t="shared" si="347"/>
        <v>0</v>
      </c>
      <c r="BJ268" s="99">
        <v>0</v>
      </c>
      <c r="BK268" s="99">
        <v>0</v>
      </c>
      <c r="BL268" s="99">
        <v>0</v>
      </c>
      <c r="BM268" s="101">
        <f t="shared" si="348"/>
        <v>0</v>
      </c>
      <c r="BN268" s="99">
        <v>0</v>
      </c>
      <c r="BO268" s="99">
        <v>0</v>
      </c>
      <c r="BP268" s="101">
        <f t="shared" si="349"/>
        <v>0</v>
      </c>
      <c r="BQ268" s="99">
        <v>0</v>
      </c>
      <c r="BR268" s="99">
        <v>0</v>
      </c>
      <c r="BS268" s="99">
        <v>0</v>
      </c>
      <c r="BT268" s="99">
        <v>0</v>
      </c>
      <c r="BU268" s="101">
        <f t="shared" si="350"/>
        <v>0</v>
      </c>
      <c r="BV268" s="99">
        <v>0</v>
      </c>
      <c r="BW268" s="99">
        <v>0</v>
      </c>
      <c r="BX268" s="99">
        <v>0</v>
      </c>
      <c r="BY268" s="101">
        <f t="shared" si="351"/>
        <v>0</v>
      </c>
      <c r="BZ268" s="99">
        <v>0</v>
      </c>
      <c r="CA268" s="99">
        <v>0</v>
      </c>
      <c r="CB268" s="99">
        <v>0</v>
      </c>
      <c r="CC268" s="146"/>
      <c r="CD268" s="146"/>
      <c r="CE268" s="146"/>
      <c r="CF268" s="146"/>
      <c r="CG268" s="146"/>
    </row>
    <row r="269" spans="1:242" ht="15.95" customHeight="1">
      <c r="A269" s="90">
        <v>12137</v>
      </c>
      <c r="B269" s="77" t="s">
        <v>158</v>
      </c>
      <c r="C269" s="101">
        <f t="shared" si="336"/>
        <v>0</v>
      </c>
      <c r="D269" s="101">
        <f t="shared" si="337"/>
        <v>0</v>
      </c>
      <c r="E269" s="99">
        <v>0</v>
      </c>
      <c r="F269" s="99">
        <v>0</v>
      </c>
      <c r="G269" s="101">
        <f t="shared" si="338"/>
        <v>0</v>
      </c>
      <c r="H269" s="99">
        <v>0</v>
      </c>
      <c r="I269" s="99">
        <v>0</v>
      </c>
      <c r="J269" s="101">
        <f t="shared" si="339"/>
        <v>0</v>
      </c>
      <c r="K269" s="99">
        <v>0</v>
      </c>
      <c r="L269" s="99">
        <v>0</v>
      </c>
      <c r="M269" s="99">
        <v>0</v>
      </c>
      <c r="N269" s="99">
        <v>0</v>
      </c>
      <c r="O269" s="101">
        <f t="shared" si="340"/>
        <v>0</v>
      </c>
      <c r="P269" s="99">
        <v>0</v>
      </c>
      <c r="Q269" s="99">
        <v>0</v>
      </c>
      <c r="R269" s="99">
        <v>0</v>
      </c>
      <c r="S269" s="99">
        <v>0</v>
      </c>
      <c r="T269" s="101">
        <f t="shared" si="341"/>
        <v>0</v>
      </c>
      <c r="U269" s="99">
        <v>0</v>
      </c>
      <c r="V269" s="99">
        <v>0</v>
      </c>
      <c r="W269" s="99">
        <v>0</v>
      </c>
      <c r="X269" s="99">
        <v>0</v>
      </c>
      <c r="Y269" s="101">
        <f t="shared" si="342"/>
        <v>0</v>
      </c>
      <c r="Z269" s="99">
        <v>0</v>
      </c>
      <c r="AA269" s="99">
        <v>0</v>
      </c>
      <c r="AB269" s="99">
        <v>0</v>
      </c>
      <c r="AC269" s="99">
        <v>0</v>
      </c>
      <c r="AD269" s="99">
        <v>0</v>
      </c>
      <c r="AE269" s="101">
        <f t="shared" si="343"/>
        <v>0</v>
      </c>
      <c r="AF269" s="99">
        <v>0</v>
      </c>
      <c r="AG269" s="99">
        <v>0</v>
      </c>
      <c r="AH269" s="99">
        <v>0</v>
      </c>
      <c r="AI269" s="99">
        <v>0</v>
      </c>
      <c r="AJ269" s="99">
        <v>0</v>
      </c>
      <c r="AK269" s="99">
        <v>0</v>
      </c>
      <c r="AL269" s="99">
        <v>0</v>
      </c>
      <c r="AM269" s="99">
        <v>0</v>
      </c>
      <c r="AN269" s="99">
        <v>0</v>
      </c>
      <c r="AO269" s="99">
        <v>0</v>
      </c>
      <c r="AP269" s="99">
        <v>0</v>
      </c>
      <c r="AQ269" s="99">
        <v>0</v>
      </c>
      <c r="AR269" s="101">
        <f t="shared" si="344"/>
        <v>0</v>
      </c>
      <c r="AS269" s="99">
        <v>0</v>
      </c>
      <c r="AT269" s="99">
        <v>0</v>
      </c>
      <c r="AU269" s="99">
        <v>0</v>
      </c>
      <c r="AV269" s="101">
        <f t="shared" si="345"/>
        <v>0</v>
      </c>
      <c r="AW269" s="99">
        <v>0</v>
      </c>
      <c r="AX269" s="99">
        <v>0</v>
      </c>
      <c r="AY269" s="99">
        <v>0</v>
      </c>
      <c r="AZ269" s="99">
        <v>0</v>
      </c>
      <c r="BA269" s="99">
        <v>0</v>
      </c>
      <c r="BB269" s="101">
        <f t="shared" si="346"/>
        <v>0</v>
      </c>
      <c r="BC269" s="99">
        <v>0</v>
      </c>
      <c r="BD269" s="99">
        <v>0</v>
      </c>
      <c r="BE269" s="99">
        <v>0</v>
      </c>
      <c r="BF269" s="99">
        <v>0</v>
      </c>
      <c r="BG269" s="99">
        <v>0</v>
      </c>
      <c r="BH269" s="99">
        <v>0</v>
      </c>
      <c r="BI269" s="101">
        <f t="shared" si="347"/>
        <v>0</v>
      </c>
      <c r="BJ269" s="99">
        <v>0</v>
      </c>
      <c r="BK269" s="99">
        <v>0</v>
      </c>
      <c r="BL269" s="99">
        <v>0</v>
      </c>
      <c r="BM269" s="101">
        <f t="shared" si="348"/>
        <v>0</v>
      </c>
      <c r="BN269" s="99" t="s">
        <v>767</v>
      </c>
      <c r="BO269" s="99">
        <v>0</v>
      </c>
      <c r="BP269" s="101">
        <f t="shared" si="349"/>
        <v>0</v>
      </c>
      <c r="BQ269" s="99">
        <v>0</v>
      </c>
      <c r="BR269" s="99">
        <v>0</v>
      </c>
      <c r="BS269" s="99">
        <v>0</v>
      </c>
      <c r="BT269" s="99">
        <v>0</v>
      </c>
      <c r="BU269" s="101">
        <f t="shared" si="350"/>
        <v>0</v>
      </c>
      <c r="BV269" s="99">
        <v>0</v>
      </c>
      <c r="BW269" s="99">
        <v>0</v>
      </c>
      <c r="BX269" s="99">
        <v>0</v>
      </c>
      <c r="BY269" s="101">
        <f t="shared" si="351"/>
        <v>0</v>
      </c>
      <c r="BZ269" s="99">
        <v>0</v>
      </c>
      <c r="CA269" s="99">
        <v>0</v>
      </c>
      <c r="CB269" s="99">
        <v>0</v>
      </c>
      <c r="CC269" s="146"/>
    </row>
    <row r="270" spans="1:242" ht="15.75" customHeight="1">
      <c r="A270" s="90">
        <v>12138</v>
      </c>
      <c r="B270" s="77" t="s">
        <v>392</v>
      </c>
      <c r="C270" s="101">
        <f t="shared" si="336"/>
        <v>18</v>
      </c>
      <c r="D270" s="101">
        <f t="shared" si="337"/>
        <v>4</v>
      </c>
      <c r="E270" s="99">
        <v>0</v>
      </c>
      <c r="F270" s="99">
        <v>4</v>
      </c>
      <c r="G270" s="101">
        <f t="shared" si="338"/>
        <v>0</v>
      </c>
      <c r="H270" s="99">
        <v>0</v>
      </c>
      <c r="I270" s="99">
        <v>0</v>
      </c>
      <c r="J270" s="101">
        <f t="shared" si="339"/>
        <v>0</v>
      </c>
      <c r="K270" s="99">
        <v>0</v>
      </c>
      <c r="L270" s="99">
        <v>0</v>
      </c>
      <c r="M270" s="99">
        <v>0</v>
      </c>
      <c r="N270" s="99">
        <v>0</v>
      </c>
      <c r="O270" s="101">
        <f t="shared" si="340"/>
        <v>0</v>
      </c>
      <c r="P270" s="99">
        <v>0</v>
      </c>
      <c r="Q270" s="99">
        <v>0</v>
      </c>
      <c r="R270" s="99">
        <v>0</v>
      </c>
      <c r="S270" s="99">
        <v>0</v>
      </c>
      <c r="T270" s="101">
        <f t="shared" si="341"/>
        <v>0</v>
      </c>
      <c r="U270" s="99">
        <v>0</v>
      </c>
      <c r="V270" s="99">
        <v>0</v>
      </c>
      <c r="W270" s="99">
        <v>0</v>
      </c>
      <c r="X270" s="99">
        <v>0</v>
      </c>
      <c r="Y270" s="101">
        <f t="shared" si="342"/>
        <v>0</v>
      </c>
      <c r="Z270" s="99">
        <v>0</v>
      </c>
      <c r="AA270" s="99">
        <v>0</v>
      </c>
      <c r="AB270" s="99">
        <v>0</v>
      </c>
      <c r="AC270" s="99">
        <v>0</v>
      </c>
      <c r="AD270" s="99">
        <v>0</v>
      </c>
      <c r="AE270" s="101">
        <f t="shared" si="343"/>
        <v>5</v>
      </c>
      <c r="AF270" s="99">
        <v>0</v>
      </c>
      <c r="AG270" s="99">
        <v>0</v>
      </c>
      <c r="AH270" s="99">
        <v>0</v>
      </c>
      <c r="AI270" s="99">
        <v>0</v>
      </c>
      <c r="AJ270" s="99">
        <v>0</v>
      </c>
      <c r="AK270" s="99">
        <v>0</v>
      </c>
      <c r="AL270" s="99">
        <v>0</v>
      </c>
      <c r="AM270" s="99">
        <v>0</v>
      </c>
      <c r="AN270" s="99">
        <v>5</v>
      </c>
      <c r="AO270" s="99">
        <v>0</v>
      </c>
      <c r="AP270" s="99">
        <v>0</v>
      </c>
      <c r="AQ270" s="99">
        <v>0</v>
      </c>
      <c r="AR270" s="101">
        <f t="shared" si="344"/>
        <v>5</v>
      </c>
      <c r="AS270" s="99">
        <v>0</v>
      </c>
      <c r="AT270" s="99">
        <v>5</v>
      </c>
      <c r="AU270" s="99">
        <v>0</v>
      </c>
      <c r="AV270" s="101">
        <f t="shared" si="345"/>
        <v>0</v>
      </c>
      <c r="AW270" s="99">
        <v>0</v>
      </c>
      <c r="AX270" s="99">
        <v>0</v>
      </c>
      <c r="AY270" s="99">
        <v>0</v>
      </c>
      <c r="AZ270" s="99">
        <v>0</v>
      </c>
      <c r="BA270" s="99">
        <v>0</v>
      </c>
      <c r="BB270" s="101">
        <f t="shared" si="346"/>
        <v>4</v>
      </c>
      <c r="BC270" s="99">
        <v>0</v>
      </c>
      <c r="BD270" s="99">
        <v>0</v>
      </c>
      <c r="BE270" s="99">
        <v>0</v>
      </c>
      <c r="BF270" s="99">
        <v>4</v>
      </c>
      <c r="BG270" s="99">
        <v>0</v>
      </c>
      <c r="BH270" s="99" t="s">
        <v>767</v>
      </c>
      <c r="BI270" s="101">
        <f t="shared" si="347"/>
        <v>0</v>
      </c>
      <c r="BJ270" s="99">
        <v>0</v>
      </c>
      <c r="BK270" s="99">
        <v>0</v>
      </c>
      <c r="BL270" s="99">
        <v>0</v>
      </c>
      <c r="BM270" s="101">
        <f t="shared" si="348"/>
        <v>0</v>
      </c>
      <c r="BN270" s="99">
        <v>0</v>
      </c>
      <c r="BO270" s="99">
        <v>0</v>
      </c>
      <c r="BP270" s="101">
        <f t="shared" si="349"/>
        <v>0</v>
      </c>
      <c r="BQ270" s="99">
        <v>0</v>
      </c>
      <c r="BR270" s="99">
        <v>0</v>
      </c>
      <c r="BS270" s="99">
        <v>0</v>
      </c>
      <c r="BT270" s="99">
        <v>0</v>
      </c>
      <c r="BU270" s="101">
        <f t="shared" si="350"/>
        <v>0</v>
      </c>
      <c r="BV270" s="99">
        <v>0</v>
      </c>
      <c r="BW270" s="99">
        <v>0</v>
      </c>
      <c r="BX270" s="99" t="s">
        <v>767</v>
      </c>
      <c r="BY270" s="101">
        <f t="shared" si="351"/>
        <v>0</v>
      </c>
      <c r="BZ270" s="99">
        <v>0</v>
      </c>
      <c r="CA270" s="99">
        <v>0</v>
      </c>
      <c r="CB270" s="99" t="s">
        <v>767</v>
      </c>
    </row>
    <row r="271" spans="1:242" ht="15.75" customHeight="1">
      <c r="A271" s="90">
        <v>12139</v>
      </c>
      <c r="B271" s="77" t="s">
        <v>656</v>
      </c>
      <c r="C271" s="101">
        <f t="shared" si="336"/>
        <v>6</v>
      </c>
      <c r="D271" s="101">
        <f t="shared" si="337"/>
        <v>0</v>
      </c>
      <c r="E271" s="99">
        <v>0</v>
      </c>
      <c r="F271" s="99">
        <v>0</v>
      </c>
      <c r="G271" s="101">
        <f t="shared" si="338"/>
        <v>0</v>
      </c>
      <c r="H271" s="99">
        <v>0</v>
      </c>
      <c r="I271" s="99">
        <v>0</v>
      </c>
      <c r="J271" s="101">
        <f t="shared" si="339"/>
        <v>0</v>
      </c>
      <c r="K271" s="99">
        <v>0</v>
      </c>
      <c r="L271" s="99">
        <v>0</v>
      </c>
      <c r="M271" s="99">
        <v>0</v>
      </c>
      <c r="N271" s="99">
        <v>0</v>
      </c>
      <c r="O271" s="101">
        <f t="shared" si="340"/>
        <v>0</v>
      </c>
      <c r="P271" s="99">
        <v>0</v>
      </c>
      <c r="Q271" s="99">
        <v>0</v>
      </c>
      <c r="R271" s="99">
        <v>0</v>
      </c>
      <c r="S271" s="99">
        <v>0</v>
      </c>
      <c r="T271" s="101">
        <f t="shared" si="341"/>
        <v>0</v>
      </c>
      <c r="U271" s="99">
        <v>0</v>
      </c>
      <c r="V271" s="99">
        <v>0</v>
      </c>
      <c r="W271" s="99">
        <v>0</v>
      </c>
      <c r="X271" s="99">
        <v>0</v>
      </c>
      <c r="Y271" s="101">
        <f t="shared" si="342"/>
        <v>0</v>
      </c>
      <c r="Z271" s="99">
        <v>0</v>
      </c>
      <c r="AA271" s="99">
        <v>0</v>
      </c>
      <c r="AB271" s="99">
        <v>0</v>
      </c>
      <c r="AC271" s="99">
        <v>0</v>
      </c>
      <c r="AD271" s="99">
        <v>0</v>
      </c>
      <c r="AE271" s="101">
        <f t="shared" si="343"/>
        <v>6</v>
      </c>
      <c r="AF271" s="99">
        <v>0</v>
      </c>
      <c r="AG271" s="99">
        <v>0</v>
      </c>
      <c r="AH271" s="99">
        <v>0</v>
      </c>
      <c r="AI271" s="99">
        <v>0</v>
      </c>
      <c r="AJ271" s="99">
        <v>0</v>
      </c>
      <c r="AK271" s="99">
        <v>0</v>
      </c>
      <c r="AL271" s="99">
        <v>6</v>
      </c>
      <c r="AM271" s="99">
        <v>0</v>
      </c>
      <c r="AN271" s="99">
        <v>0</v>
      </c>
      <c r="AO271" s="99">
        <v>0</v>
      </c>
      <c r="AP271" s="99">
        <v>0</v>
      </c>
      <c r="AQ271" s="99">
        <v>0</v>
      </c>
      <c r="AR271" s="101">
        <f t="shared" si="344"/>
        <v>0</v>
      </c>
      <c r="AS271" s="99">
        <v>0</v>
      </c>
      <c r="AT271" s="99">
        <v>0</v>
      </c>
      <c r="AU271" s="99">
        <v>0</v>
      </c>
      <c r="AV271" s="101">
        <f t="shared" si="345"/>
        <v>0</v>
      </c>
      <c r="AW271" s="99">
        <v>0</v>
      </c>
      <c r="AX271" s="99">
        <v>0</v>
      </c>
      <c r="AY271" s="99">
        <v>0</v>
      </c>
      <c r="AZ271" s="99">
        <v>0</v>
      </c>
      <c r="BA271" s="99">
        <v>0</v>
      </c>
      <c r="BB271" s="101">
        <f t="shared" si="346"/>
        <v>0</v>
      </c>
      <c r="BC271" s="99">
        <v>0</v>
      </c>
      <c r="BD271" s="99">
        <v>0</v>
      </c>
      <c r="BE271" s="99">
        <v>0</v>
      </c>
      <c r="BF271" s="99">
        <v>0</v>
      </c>
      <c r="BG271" s="99">
        <v>0</v>
      </c>
      <c r="BH271" s="99">
        <v>0</v>
      </c>
      <c r="BI271" s="101">
        <f t="shared" si="347"/>
        <v>0</v>
      </c>
      <c r="BJ271" s="99">
        <v>0</v>
      </c>
      <c r="BK271" s="99">
        <v>0</v>
      </c>
      <c r="BL271" s="99">
        <v>0</v>
      </c>
      <c r="BM271" s="101">
        <f t="shared" si="348"/>
        <v>0</v>
      </c>
      <c r="BN271" s="99">
        <v>0</v>
      </c>
      <c r="BO271" s="99">
        <v>0</v>
      </c>
      <c r="BP271" s="101">
        <f t="shared" si="349"/>
        <v>0</v>
      </c>
      <c r="BQ271" s="99">
        <v>0</v>
      </c>
      <c r="BR271" s="99">
        <v>0</v>
      </c>
      <c r="BS271" s="99">
        <v>0</v>
      </c>
      <c r="BT271" s="99">
        <v>0</v>
      </c>
      <c r="BU271" s="101">
        <f t="shared" si="350"/>
        <v>0</v>
      </c>
      <c r="BV271" s="99">
        <v>0</v>
      </c>
      <c r="BW271" s="99">
        <v>0</v>
      </c>
      <c r="BX271" s="99">
        <v>0</v>
      </c>
      <c r="BY271" s="101">
        <f t="shared" si="351"/>
        <v>0</v>
      </c>
      <c r="BZ271" s="99">
        <v>0</v>
      </c>
      <c r="CA271" s="99">
        <v>0</v>
      </c>
      <c r="CB271" s="99">
        <v>0</v>
      </c>
    </row>
    <row r="272" spans="1:242" ht="20.25" customHeight="1">
      <c r="A272" s="90">
        <v>12142</v>
      </c>
      <c r="B272" s="77" t="s">
        <v>658</v>
      </c>
      <c r="C272" s="101">
        <f t="shared" si="336"/>
        <v>0</v>
      </c>
      <c r="D272" s="101">
        <f t="shared" si="337"/>
        <v>0</v>
      </c>
      <c r="E272" s="99">
        <v>0</v>
      </c>
      <c r="F272" s="99">
        <v>0</v>
      </c>
      <c r="G272" s="101">
        <f t="shared" si="338"/>
        <v>0</v>
      </c>
      <c r="H272" s="99">
        <v>0</v>
      </c>
      <c r="I272" s="99">
        <v>0</v>
      </c>
      <c r="J272" s="101">
        <f t="shared" si="339"/>
        <v>0</v>
      </c>
      <c r="K272" s="99">
        <v>0</v>
      </c>
      <c r="L272" s="99">
        <v>0</v>
      </c>
      <c r="M272" s="99">
        <v>0</v>
      </c>
      <c r="N272" s="99">
        <v>0</v>
      </c>
      <c r="O272" s="101">
        <f t="shared" si="340"/>
        <v>0</v>
      </c>
      <c r="P272" s="99">
        <v>0</v>
      </c>
      <c r="Q272" s="99">
        <v>0</v>
      </c>
      <c r="R272" s="99">
        <v>0</v>
      </c>
      <c r="S272" s="99">
        <v>0</v>
      </c>
      <c r="T272" s="101">
        <f t="shared" si="341"/>
        <v>0</v>
      </c>
      <c r="U272" s="99">
        <v>0</v>
      </c>
      <c r="V272" s="99">
        <v>0</v>
      </c>
      <c r="W272" s="99">
        <v>0</v>
      </c>
      <c r="X272" s="99">
        <v>0</v>
      </c>
      <c r="Y272" s="101">
        <f t="shared" si="342"/>
        <v>0</v>
      </c>
      <c r="Z272" s="99">
        <v>0</v>
      </c>
      <c r="AA272" s="99" t="s">
        <v>767</v>
      </c>
      <c r="AB272" s="99">
        <v>0</v>
      </c>
      <c r="AC272" s="99">
        <v>0</v>
      </c>
      <c r="AD272" s="99">
        <v>0</v>
      </c>
      <c r="AE272" s="101">
        <f t="shared" si="343"/>
        <v>0</v>
      </c>
      <c r="AF272" s="99">
        <v>0</v>
      </c>
      <c r="AG272" s="99">
        <v>0</v>
      </c>
      <c r="AH272" s="99">
        <v>0</v>
      </c>
      <c r="AI272" s="99">
        <v>0</v>
      </c>
      <c r="AJ272" s="99">
        <v>0</v>
      </c>
      <c r="AK272" s="99">
        <v>0</v>
      </c>
      <c r="AL272" s="99">
        <v>0</v>
      </c>
      <c r="AM272" s="99">
        <v>0</v>
      </c>
      <c r="AN272" s="99">
        <v>0</v>
      </c>
      <c r="AO272" s="99">
        <v>0</v>
      </c>
      <c r="AP272" s="99">
        <v>0</v>
      </c>
      <c r="AQ272" s="99">
        <v>0</v>
      </c>
      <c r="AR272" s="101">
        <f t="shared" si="344"/>
        <v>0</v>
      </c>
      <c r="AS272" s="99">
        <v>0</v>
      </c>
      <c r="AT272" s="99">
        <v>0</v>
      </c>
      <c r="AU272" s="99">
        <v>0</v>
      </c>
      <c r="AV272" s="101">
        <f t="shared" si="345"/>
        <v>0</v>
      </c>
      <c r="AW272" s="99">
        <v>0</v>
      </c>
      <c r="AX272" s="99">
        <v>0</v>
      </c>
      <c r="AY272" s="99">
        <v>0</v>
      </c>
      <c r="AZ272" s="99">
        <v>0</v>
      </c>
      <c r="BA272" s="99">
        <v>0</v>
      </c>
      <c r="BB272" s="101">
        <f t="shared" si="346"/>
        <v>0</v>
      </c>
      <c r="BC272" s="99">
        <v>0</v>
      </c>
      <c r="BD272" s="99">
        <v>0</v>
      </c>
      <c r="BE272" s="99">
        <v>0</v>
      </c>
      <c r="BF272" s="99">
        <v>0</v>
      </c>
      <c r="BG272" s="99">
        <v>0</v>
      </c>
      <c r="BH272" s="99">
        <v>0</v>
      </c>
      <c r="BI272" s="101">
        <f t="shared" si="347"/>
        <v>0</v>
      </c>
      <c r="BJ272" s="99">
        <v>0</v>
      </c>
      <c r="BK272" s="99">
        <v>0</v>
      </c>
      <c r="BL272" s="99">
        <v>0</v>
      </c>
      <c r="BM272" s="101">
        <f t="shared" si="348"/>
        <v>0</v>
      </c>
      <c r="BN272" s="99">
        <v>0</v>
      </c>
      <c r="BO272" s="99">
        <v>0</v>
      </c>
      <c r="BP272" s="101">
        <f t="shared" si="349"/>
        <v>0</v>
      </c>
      <c r="BQ272" s="99">
        <v>0</v>
      </c>
      <c r="BR272" s="99">
        <v>0</v>
      </c>
      <c r="BS272" s="99">
        <v>0</v>
      </c>
      <c r="BT272" s="99">
        <v>0</v>
      </c>
      <c r="BU272" s="101">
        <f t="shared" si="350"/>
        <v>0</v>
      </c>
      <c r="BV272" s="99">
        <v>0</v>
      </c>
      <c r="BW272" s="99">
        <v>0</v>
      </c>
      <c r="BX272" s="99">
        <v>0</v>
      </c>
      <c r="BY272" s="101">
        <f t="shared" si="351"/>
        <v>0</v>
      </c>
      <c r="BZ272" s="99">
        <v>0</v>
      </c>
      <c r="CA272" s="99">
        <v>0</v>
      </c>
      <c r="CB272" s="99">
        <v>0</v>
      </c>
    </row>
    <row r="273" spans="1:80" ht="22.5" customHeight="1">
      <c r="A273" s="90">
        <v>12146</v>
      </c>
      <c r="B273" s="77" t="s">
        <v>833</v>
      </c>
      <c r="C273" s="101">
        <f t="shared" si="336"/>
        <v>0</v>
      </c>
      <c r="D273" s="101">
        <f t="shared" si="337"/>
        <v>0</v>
      </c>
      <c r="E273" s="99">
        <v>0</v>
      </c>
      <c r="F273" s="99">
        <v>0</v>
      </c>
      <c r="G273" s="101">
        <f t="shared" si="338"/>
        <v>0</v>
      </c>
      <c r="H273" s="99">
        <v>0</v>
      </c>
      <c r="I273" s="99">
        <v>0</v>
      </c>
      <c r="J273" s="101">
        <f t="shared" si="339"/>
        <v>0</v>
      </c>
      <c r="K273" s="99">
        <v>0</v>
      </c>
      <c r="L273" s="99">
        <v>0</v>
      </c>
      <c r="M273" s="99">
        <v>0</v>
      </c>
      <c r="N273" s="99">
        <v>0</v>
      </c>
      <c r="O273" s="101">
        <f t="shared" si="340"/>
        <v>0</v>
      </c>
      <c r="P273" s="99">
        <v>0</v>
      </c>
      <c r="Q273" s="99">
        <v>0</v>
      </c>
      <c r="R273" s="99">
        <v>0</v>
      </c>
      <c r="S273" s="99">
        <v>0</v>
      </c>
      <c r="T273" s="101">
        <f t="shared" si="341"/>
        <v>0</v>
      </c>
      <c r="U273" s="99">
        <v>0</v>
      </c>
      <c r="V273" s="99">
        <v>0</v>
      </c>
      <c r="W273" s="99">
        <v>0</v>
      </c>
      <c r="X273" s="99">
        <v>0</v>
      </c>
      <c r="Y273" s="101">
        <f t="shared" si="342"/>
        <v>0</v>
      </c>
      <c r="Z273" s="99">
        <v>0</v>
      </c>
      <c r="AA273" s="99">
        <v>0</v>
      </c>
      <c r="AB273" s="99">
        <v>0</v>
      </c>
      <c r="AC273" s="99">
        <v>0</v>
      </c>
      <c r="AD273" s="99">
        <v>0</v>
      </c>
      <c r="AE273" s="101">
        <f t="shared" si="343"/>
        <v>0</v>
      </c>
      <c r="AF273" s="99">
        <v>0</v>
      </c>
      <c r="AG273" s="99">
        <v>0</v>
      </c>
      <c r="AH273" s="99">
        <v>0</v>
      </c>
      <c r="AI273" s="99">
        <v>0</v>
      </c>
      <c r="AJ273" s="99">
        <v>0</v>
      </c>
      <c r="AK273" s="99">
        <v>0</v>
      </c>
      <c r="AL273" s="99">
        <v>0</v>
      </c>
      <c r="AM273" s="99">
        <v>0</v>
      </c>
      <c r="AN273" s="99">
        <v>0</v>
      </c>
      <c r="AO273" s="99">
        <v>0</v>
      </c>
      <c r="AP273" s="99">
        <v>0</v>
      </c>
      <c r="AQ273" s="99">
        <v>0</v>
      </c>
      <c r="AR273" s="101">
        <f t="shared" si="344"/>
        <v>0</v>
      </c>
      <c r="AS273" s="99">
        <v>0</v>
      </c>
      <c r="AT273" s="99">
        <v>0</v>
      </c>
      <c r="AU273" s="99">
        <v>0</v>
      </c>
      <c r="AV273" s="101">
        <f t="shared" si="345"/>
        <v>0</v>
      </c>
      <c r="AW273" s="99">
        <v>0</v>
      </c>
      <c r="AX273" s="99" t="s">
        <v>767</v>
      </c>
      <c r="AY273" s="99">
        <v>0</v>
      </c>
      <c r="AZ273" s="99">
        <v>0</v>
      </c>
      <c r="BA273" s="99">
        <v>0</v>
      </c>
      <c r="BB273" s="101">
        <f t="shared" si="346"/>
        <v>0</v>
      </c>
      <c r="BC273" s="99">
        <v>0</v>
      </c>
      <c r="BD273" s="99">
        <v>0</v>
      </c>
      <c r="BE273" s="99">
        <v>0</v>
      </c>
      <c r="BF273" s="99">
        <v>0</v>
      </c>
      <c r="BG273" s="99" t="s">
        <v>767</v>
      </c>
      <c r="BH273" s="99">
        <v>0</v>
      </c>
      <c r="BI273" s="101">
        <f t="shared" si="347"/>
        <v>0</v>
      </c>
      <c r="BJ273" s="99">
        <v>0</v>
      </c>
      <c r="BK273" s="99">
        <v>0</v>
      </c>
      <c r="BL273" s="99">
        <v>0</v>
      </c>
      <c r="BM273" s="101">
        <f t="shared" si="348"/>
        <v>0</v>
      </c>
      <c r="BN273" s="99">
        <v>0</v>
      </c>
      <c r="BO273" s="99">
        <v>0</v>
      </c>
      <c r="BP273" s="101">
        <f t="shared" si="349"/>
        <v>0</v>
      </c>
      <c r="BQ273" s="99">
        <v>0</v>
      </c>
      <c r="BR273" s="99">
        <v>0</v>
      </c>
      <c r="BS273" s="99">
        <v>0</v>
      </c>
      <c r="BT273" s="99">
        <v>0</v>
      </c>
      <c r="BU273" s="101">
        <f t="shared" si="350"/>
        <v>0</v>
      </c>
      <c r="BV273" s="99">
        <v>0</v>
      </c>
      <c r="BW273" s="99">
        <v>0</v>
      </c>
      <c r="BX273" s="99">
        <v>0</v>
      </c>
      <c r="BY273" s="101">
        <f t="shared" si="351"/>
        <v>0</v>
      </c>
      <c r="BZ273" s="99">
        <v>0</v>
      </c>
      <c r="CA273" s="99">
        <v>0</v>
      </c>
      <c r="CB273" s="99">
        <v>0</v>
      </c>
    </row>
    <row r="274" spans="1:80" ht="17.25" customHeight="1">
      <c r="A274" s="79">
        <v>12148</v>
      </c>
      <c r="B274" s="77" t="s">
        <v>705</v>
      </c>
      <c r="C274" s="101">
        <f t="shared" si="336"/>
        <v>0</v>
      </c>
      <c r="D274" s="101">
        <f t="shared" si="337"/>
        <v>0</v>
      </c>
      <c r="E274" s="99">
        <v>0</v>
      </c>
      <c r="F274" s="99">
        <v>0</v>
      </c>
      <c r="G274" s="101">
        <f t="shared" si="338"/>
        <v>0</v>
      </c>
      <c r="H274" s="99">
        <v>0</v>
      </c>
      <c r="I274" s="99">
        <v>0</v>
      </c>
      <c r="J274" s="101">
        <f t="shared" si="339"/>
        <v>0</v>
      </c>
      <c r="K274" s="99">
        <v>0</v>
      </c>
      <c r="L274" s="99">
        <v>0</v>
      </c>
      <c r="M274" s="99">
        <v>0</v>
      </c>
      <c r="N274" s="99">
        <v>0</v>
      </c>
      <c r="O274" s="101">
        <f t="shared" si="340"/>
        <v>0</v>
      </c>
      <c r="P274" s="99">
        <v>0</v>
      </c>
      <c r="Q274" s="99">
        <v>0</v>
      </c>
      <c r="R274" s="99">
        <v>0</v>
      </c>
      <c r="S274" s="99">
        <v>0</v>
      </c>
      <c r="T274" s="101">
        <f t="shared" si="341"/>
        <v>0</v>
      </c>
      <c r="U274" s="99">
        <v>0</v>
      </c>
      <c r="V274" s="99">
        <v>0</v>
      </c>
      <c r="W274" s="99">
        <v>0</v>
      </c>
      <c r="X274" s="99">
        <v>0</v>
      </c>
      <c r="Y274" s="101">
        <f t="shared" si="342"/>
        <v>0</v>
      </c>
      <c r="Z274" s="99">
        <v>0</v>
      </c>
      <c r="AA274" s="99">
        <v>0</v>
      </c>
      <c r="AB274" s="99">
        <v>0</v>
      </c>
      <c r="AC274" s="99">
        <v>0</v>
      </c>
      <c r="AD274" s="99">
        <v>0</v>
      </c>
      <c r="AE274" s="101">
        <f t="shared" si="343"/>
        <v>0</v>
      </c>
      <c r="AF274" s="99">
        <v>0</v>
      </c>
      <c r="AG274" s="99">
        <v>0</v>
      </c>
      <c r="AH274" s="99">
        <v>0</v>
      </c>
      <c r="AI274" s="99" t="s">
        <v>767</v>
      </c>
      <c r="AJ274" s="99">
        <v>0</v>
      </c>
      <c r="AK274" s="99">
        <v>0</v>
      </c>
      <c r="AL274" s="99">
        <v>0</v>
      </c>
      <c r="AM274" s="99">
        <v>0</v>
      </c>
      <c r="AN274" s="99">
        <v>0</v>
      </c>
      <c r="AO274" s="99">
        <v>0</v>
      </c>
      <c r="AP274" s="99">
        <v>0</v>
      </c>
      <c r="AQ274" s="99">
        <v>0</v>
      </c>
      <c r="AR274" s="101">
        <f t="shared" si="344"/>
        <v>0</v>
      </c>
      <c r="AS274" s="99">
        <v>0</v>
      </c>
      <c r="AT274" s="99">
        <v>0</v>
      </c>
      <c r="AU274" s="99">
        <v>0</v>
      </c>
      <c r="AV274" s="101">
        <f t="shared" si="345"/>
        <v>0</v>
      </c>
      <c r="AW274" s="99">
        <v>0</v>
      </c>
      <c r="AX274" s="99">
        <v>0</v>
      </c>
      <c r="AY274" s="99">
        <v>0</v>
      </c>
      <c r="AZ274" s="99">
        <v>0</v>
      </c>
      <c r="BA274" s="99">
        <v>0</v>
      </c>
      <c r="BB274" s="101">
        <f t="shared" si="346"/>
        <v>0</v>
      </c>
      <c r="BC274" s="99">
        <v>0</v>
      </c>
      <c r="BD274" s="99">
        <v>0</v>
      </c>
      <c r="BE274" s="99">
        <v>0</v>
      </c>
      <c r="BF274" s="99">
        <v>0</v>
      </c>
      <c r="BG274" s="99">
        <v>0</v>
      </c>
      <c r="BH274" s="99">
        <v>0</v>
      </c>
      <c r="BI274" s="101">
        <f t="shared" si="347"/>
        <v>0</v>
      </c>
      <c r="BJ274" s="99">
        <v>0</v>
      </c>
      <c r="BK274" s="99">
        <v>0</v>
      </c>
      <c r="BL274" s="99">
        <v>0</v>
      </c>
      <c r="BM274" s="101">
        <f t="shared" si="348"/>
        <v>0</v>
      </c>
      <c r="BN274" s="99">
        <v>0</v>
      </c>
      <c r="BO274" s="99">
        <v>0</v>
      </c>
      <c r="BP274" s="101">
        <f t="shared" si="349"/>
        <v>0</v>
      </c>
      <c r="BQ274" s="99">
        <v>0</v>
      </c>
      <c r="BR274" s="99">
        <v>0</v>
      </c>
      <c r="BS274" s="99">
        <v>0</v>
      </c>
      <c r="BT274" s="99">
        <v>0</v>
      </c>
      <c r="BU274" s="101">
        <f t="shared" si="350"/>
        <v>0</v>
      </c>
      <c r="BV274" s="99">
        <v>0</v>
      </c>
      <c r="BW274" s="99">
        <v>0</v>
      </c>
      <c r="BX274" s="99">
        <v>0</v>
      </c>
      <c r="BY274" s="101">
        <f t="shared" si="351"/>
        <v>0</v>
      </c>
      <c r="BZ274" s="99">
        <v>0</v>
      </c>
      <c r="CA274" s="99">
        <v>0</v>
      </c>
      <c r="CB274" s="99">
        <v>0</v>
      </c>
    </row>
    <row r="275" spans="1:80" ht="22.5" customHeight="1">
      <c r="A275" s="90">
        <v>12149</v>
      </c>
      <c r="B275" s="77" t="s">
        <v>614</v>
      </c>
      <c r="C275" s="101">
        <f t="shared" si="336"/>
        <v>465</v>
      </c>
      <c r="D275" s="101">
        <f t="shared" si="337"/>
        <v>16</v>
      </c>
      <c r="E275" s="99">
        <v>23</v>
      </c>
      <c r="F275" s="99">
        <v>16</v>
      </c>
      <c r="G275" s="101">
        <f t="shared" si="338"/>
        <v>5</v>
      </c>
      <c r="H275" s="99">
        <v>0</v>
      </c>
      <c r="I275" s="99">
        <v>5</v>
      </c>
      <c r="J275" s="101">
        <f t="shared" si="339"/>
        <v>5</v>
      </c>
      <c r="K275" s="99">
        <v>0</v>
      </c>
      <c r="L275" s="99" t="s">
        <v>767</v>
      </c>
      <c r="M275" s="99">
        <v>5</v>
      </c>
      <c r="N275" s="99" t="s">
        <v>767</v>
      </c>
      <c r="O275" s="101">
        <f t="shared" si="340"/>
        <v>43</v>
      </c>
      <c r="P275" s="99" t="s">
        <v>767</v>
      </c>
      <c r="Q275" s="99">
        <v>36</v>
      </c>
      <c r="R275" s="99" t="s">
        <v>767</v>
      </c>
      <c r="S275" s="99">
        <v>7</v>
      </c>
      <c r="T275" s="101">
        <f t="shared" si="341"/>
        <v>16</v>
      </c>
      <c r="U275" s="99">
        <v>0</v>
      </c>
      <c r="V275" s="99">
        <v>12</v>
      </c>
      <c r="W275" s="99">
        <v>0</v>
      </c>
      <c r="X275" s="99">
        <v>4</v>
      </c>
      <c r="Y275" s="101">
        <f t="shared" si="342"/>
        <v>26</v>
      </c>
      <c r="Z275" s="99">
        <v>0</v>
      </c>
      <c r="AA275" s="99">
        <v>6</v>
      </c>
      <c r="AB275" s="99">
        <v>4</v>
      </c>
      <c r="AC275" s="99">
        <v>7</v>
      </c>
      <c r="AD275" s="99">
        <v>9</v>
      </c>
      <c r="AE275" s="101">
        <f t="shared" si="343"/>
        <v>152</v>
      </c>
      <c r="AF275" s="99">
        <v>0</v>
      </c>
      <c r="AG275" s="99">
        <v>48</v>
      </c>
      <c r="AH275" s="99">
        <v>38</v>
      </c>
      <c r="AI275" s="99">
        <v>15</v>
      </c>
      <c r="AJ275" s="99">
        <v>17</v>
      </c>
      <c r="AK275" s="99">
        <v>0</v>
      </c>
      <c r="AL275" s="99">
        <v>5</v>
      </c>
      <c r="AM275" s="99" t="s">
        <v>767</v>
      </c>
      <c r="AN275" s="99" t="s">
        <v>767</v>
      </c>
      <c r="AO275" s="99">
        <v>4</v>
      </c>
      <c r="AP275" s="99">
        <v>25</v>
      </c>
      <c r="AQ275" s="99">
        <v>0</v>
      </c>
      <c r="AR275" s="101">
        <f t="shared" si="344"/>
        <v>21</v>
      </c>
      <c r="AS275" s="99">
        <v>0</v>
      </c>
      <c r="AT275" s="99">
        <v>12</v>
      </c>
      <c r="AU275" s="99">
        <v>9</v>
      </c>
      <c r="AV275" s="101">
        <f t="shared" si="345"/>
        <v>24</v>
      </c>
      <c r="AW275" s="99">
        <v>0</v>
      </c>
      <c r="AX275" s="99">
        <v>5</v>
      </c>
      <c r="AY275" s="99">
        <v>11</v>
      </c>
      <c r="AZ275" s="99">
        <v>8</v>
      </c>
      <c r="BA275" s="99" t="s">
        <v>767</v>
      </c>
      <c r="BB275" s="101">
        <f t="shared" si="346"/>
        <v>60</v>
      </c>
      <c r="BC275" s="99">
        <v>0</v>
      </c>
      <c r="BD275" s="99">
        <v>20</v>
      </c>
      <c r="BE275" s="99">
        <v>0</v>
      </c>
      <c r="BF275" s="99">
        <v>0</v>
      </c>
      <c r="BG275" s="99">
        <v>33</v>
      </c>
      <c r="BH275" s="99">
        <v>7</v>
      </c>
      <c r="BI275" s="101">
        <f t="shared" si="347"/>
        <v>31</v>
      </c>
      <c r="BJ275" s="99" t="s">
        <v>767</v>
      </c>
      <c r="BK275" s="99">
        <v>10</v>
      </c>
      <c r="BL275" s="99">
        <v>21</v>
      </c>
      <c r="BM275" s="101">
        <f t="shared" si="348"/>
        <v>12</v>
      </c>
      <c r="BN275" s="99">
        <v>12</v>
      </c>
      <c r="BO275" s="99">
        <v>0</v>
      </c>
      <c r="BP275" s="101">
        <f t="shared" si="349"/>
        <v>39</v>
      </c>
      <c r="BQ275" s="99">
        <v>0</v>
      </c>
      <c r="BR275" s="99">
        <v>23</v>
      </c>
      <c r="BS275" s="99">
        <v>6</v>
      </c>
      <c r="BT275" s="99">
        <v>10</v>
      </c>
      <c r="BU275" s="101">
        <f t="shared" si="350"/>
        <v>10</v>
      </c>
      <c r="BV275" s="99">
        <v>0</v>
      </c>
      <c r="BW275" s="99">
        <v>4</v>
      </c>
      <c r="BX275" s="99">
        <v>6</v>
      </c>
      <c r="BY275" s="101">
        <f t="shared" si="351"/>
        <v>5</v>
      </c>
      <c r="BZ275" s="99">
        <v>0</v>
      </c>
      <c r="CA275" s="99">
        <v>5</v>
      </c>
      <c r="CB275" s="99" t="s">
        <v>767</v>
      </c>
    </row>
    <row r="276" spans="1:80" ht="20.25" customHeight="1">
      <c r="A276" s="90">
        <v>12150</v>
      </c>
      <c r="B276" s="77" t="s">
        <v>94</v>
      </c>
      <c r="C276" s="101">
        <f t="shared" si="336"/>
        <v>0</v>
      </c>
      <c r="D276" s="101">
        <f t="shared" si="337"/>
        <v>0</v>
      </c>
      <c r="E276" s="99">
        <v>0</v>
      </c>
      <c r="F276" s="99">
        <v>0</v>
      </c>
      <c r="G276" s="101">
        <f t="shared" si="338"/>
        <v>0</v>
      </c>
      <c r="H276" s="99">
        <v>0</v>
      </c>
      <c r="I276" s="99">
        <v>0</v>
      </c>
      <c r="J276" s="101">
        <f t="shared" si="339"/>
        <v>0</v>
      </c>
      <c r="K276" s="99">
        <v>0</v>
      </c>
      <c r="L276" s="99">
        <v>0</v>
      </c>
      <c r="M276" s="99">
        <v>0</v>
      </c>
      <c r="N276" s="99">
        <v>0</v>
      </c>
      <c r="O276" s="101">
        <f t="shared" si="340"/>
        <v>0</v>
      </c>
      <c r="P276" s="99">
        <v>0</v>
      </c>
      <c r="Q276" s="99">
        <v>0</v>
      </c>
      <c r="R276" s="99">
        <v>0</v>
      </c>
      <c r="S276" s="99">
        <v>0</v>
      </c>
      <c r="T276" s="101">
        <f t="shared" si="341"/>
        <v>0</v>
      </c>
      <c r="U276" s="99">
        <v>0</v>
      </c>
      <c r="V276" s="99">
        <v>0</v>
      </c>
      <c r="W276" s="99">
        <v>0</v>
      </c>
      <c r="X276" s="99">
        <v>0</v>
      </c>
      <c r="Y276" s="101">
        <f t="shared" si="342"/>
        <v>0</v>
      </c>
      <c r="Z276" s="99">
        <v>0</v>
      </c>
      <c r="AA276" s="99">
        <v>0</v>
      </c>
      <c r="AB276" s="99">
        <v>0</v>
      </c>
      <c r="AC276" s="99">
        <v>0</v>
      </c>
      <c r="AD276" s="99">
        <v>0</v>
      </c>
      <c r="AE276" s="101">
        <f t="shared" si="343"/>
        <v>0</v>
      </c>
      <c r="AF276" s="99">
        <v>0</v>
      </c>
      <c r="AG276" s="99">
        <v>0</v>
      </c>
      <c r="AH276" s="99">
        <v>0</v>
      </c>
      <c r="AI276" s="99">
        <v>0</v>
      </c>
      <c r="AJ276" s="99">
        <v>0</v>
      </c>
      <c r="AK276" s="99">
        <v>0</v>
      </c>
      <c r="AL276" s="99">
        <v>0</v>
      </c>
      <c r="AM276" s="99">
        <v>0</v>
      </c>
      <c r="AN276" s="99">
        <v>0</v>
      </c>
      <c r="AO276" s="99">
        <v>0</v>
      </c>
      <c r="AP276" s="99">
        <v>0</v>
      </c>
      <c r="AQ276" s="99">
        <v>0</v>
      </c>
      <c r="AR276" s="101">
        <f t="shared" si="344"/>
        <v>0</v>
      </c>
      <c r="AS276" s="99">
        <v>0</v>
      </c>
      <c r="AT276" s="99">
        <v>0</v>
      </c>
      <c r="AU276" s="99">
        <v>0</v>
      </c>
      <c r="AV276" s="101">
        <f t="shared" si="345"/>
        <v>0</v>
      </c>
      <c r="AW276" s="99">
        <v>0</v>
      </c>
      <c r="AX276" s="99">
        <v>0</v>
      </c>
      <c r="AY276" s="99">
        <v>0</v>
      </c>
      <c r="AZ276" s="99">
        <v>0</v>
      </c>
      <c r="BA276" s="99">
        <v>0</v>
      </c>
      <c r="BB276" s="101">
        <f t="shared" si="346"/>
        <v>0</v>
      </c>
      <c r="BC276" s="99">
        <v>0</v>
      </c>
      <c r="BD276" s="99">
        <v>0</v>
      </c>
      <c r="BE276" s="99">
        <v>0</v>
      </c>
      <c r="BF276" s="99">
        <v>0</v>
      </c>
      <c r="BG276" s="99">
        <v>0</v>
      </c>
      <c r="BH276" s="99">
        <v>0</v>
      </c>
      <c r="BI276" s="101">
        <f t="shared" si="347"/>
        <v>0</v>
      </c>
      <c r="BJ276" s="99">
        <v>0</v>
      </c>
      <c r="BK276" s="99" t="s">
        <v>767</v>
      </c>
      <c r="BL276" s="99">
        <v>0</v>
      </c>
      <c r="BM276" s="101">
        <f t="shared" si="348"/>
        <v>0</v>
      </c>
      <c r="BN276" s="99">
        <v>0</v>
      </c>
      <c r="BO276" s="99">
        <v>0</v>
      </c>
      <c r="BP276" s="101">
        <f t="shared" si="349"/>
        <v>0</v>
      </c>
      <c r="BQ276" s="99">
        <v>0</v>
      </c>
      <c r="BR276" s="99" t="s">
        <v>767</v>
      </c>
      <c r="BS276" s="99">
        <v>0</v>
      </c>
      <c r="BT276" s="99">
        <v>0</v>
      </c>
      <c r="BU276" s="101">
        <f t="shared" si="350"/>
        <v>0</v>
      </c>
      <c r="BV276" s="99">
        <v>0</v>
      </c>
      <c r="BW276" s="99">
        <v>0</v>
      </c>
      <c r="BX276" s="99">
        <v>0</v>
      </c>
      <c r="BY276" s="101">
        <f t="shared" si="351"/>
        <v>0</v>
      </c>
      <c r="BZ276" s="99">
        <v>0</v>
      </c>
      <c r="CA276" s="99">
        <v>0</v>
      </c>
      <c r="CB276" s="99">
        <v>0</v>
      </c>
    </row>
    <row r="277" spans="1:80" ht="21.75" customHeight="1">
      <c r="A277" s="90">
        <v>12151</v>
      </c>
      <c r="B277" s="77" t="s">
        <v>95</v>
      </c>
      <c r="C277" s="101">
        <f t="shared" si="336"/>
        <v>72</v>
      </c>
      <c r="D277" s="101">
        <f t="shared" si="337"/>
        <v>0</v>
      </c>
      <c r="E277" s="99" t="s">
        <v>767</v>
      </c>
      <c r="F277" s="99">
        <v>0</v>
      </c>
      <c r="G277" s="101">
        <f t="shared" si="338"/>
        <v>0</v>
      </c>
      <c r="H277" s="99">
        <v>0</v>
      </c>
      <c r="I277" s="99" t="s">
        <v>767</v>
      </c>
      <c r="J277" s="101">
        <f t="shared" si="339"/>
        <v>0</v>
      </c>
      <c r="K277" s="99">
        <v>0</v>
      </c>
      <c r="L277" s="99" t="s">
        <v>767</v>
      </c>
      <c r="M277" s="99">
        <v>0</v>
      </c>
      <c r="N277" s="99">
        <v>0</v>
      </c>
      <c r="O277" s="101">
        <f t="shared" si="340"/>
        <v>4</v>
      </c>
      <c r="P277" s="99">
        <v>0</v>
      </c>
      <c r="Q277" s="99">
        <v>4</v>
      </c>
      <c r="R277" s="99">
        <v>0</v>
      </c>
      <c r="S277" s="99">
        <v>0</v>
      </c>
      <c r="T277" s="101">
        <f t="shared" si="341"/>
        <v>0</v>
      </c>
      <c r="U277" s="99">
        <v>0</v>
      </c>
      <c r="V277" s="99">
        <v>0</v>
      </c>
      <c r="W277" s="99" t="s">
        <v>767</v>
      </c>
      <c r="X277" s="99">
        <v>0</v>
      </c>
      <c r="Y277" s="101">
        <f t="shared" si="342"/>
        <v>0</v>
      </c>
      <c r="Z277" s="99">
        <v>0</v>
      </c>
      <c r="AA277" s="99" t="s">
        <v>767</v>
      </c>
      <c r="AB277" s="99">
        <v>0</v>
      </c>
      <c r="AC277" s="99" t="s">
        <v>767</v>
      </c>
      <c r="AD277" s="99" t="s">
        <v>767</v>
      </c>
      <c r="AE277" s="101">
        <f t="shared" si="343"/>
        <v>46</v>
      </c>
      <c r="AF277" s="99">
        <v>0</v>
      </c>
      <c r="AG277" s="99" t="s">
        <v>767</v>
      </c>
      <c r="AH277" s="99">
        <v>11</v>
      </c>
      <c r="AI277" s="99" t="s">
        <v>767</v>
      </c>
      <c r="AJ277" s="99" t="s">
        <v>767</v>
      </c>
      <c r="AK277" s="99">
        <v>4</v>
      </c>
      <c r="AL277" s="99">
        <v>11</v>
      </c>
      <c r="AM277" s="99">
        <v>0</v>
      </c>
      <c r="AN277" s="99">
        <v>16</v>
      </c>
      <c r="AO277" s="99">
        <v>0</v>
      </c>
      <c r="AP277" s="99">
        <v>4</v>
      </c>
      <c r="AQ277" s="99">
        <v>0</v>
      </c>
      <c r="AR277" s="101">
        <f t="shared" si="344"/>
        <v>10</v>
      </c>
      <c r="AS277" s="99">
        <v>0</v>
      </c>
      <c r="AT277" s="99">
        <v>10</v>
      </c>
      <c r="AU277" s="99">
        <v>0</v>
      </c>
      <c r="AV277" s="101">
        <f t="shared" si="345"/>
        <v>0</v>
      </c>
      <c r="AW277" s="99">
        <v>0</v>
      </c>
      <c r="AX277" s="99" t="s">
        <v>767</v>
      </c>
      <c r="AY277" s="99">
        <v>0</v>
      </c>
      <c r="AZ277" s="99">
        <v>0</v>
      </c>
      <c r="BA277" s="99">
        <v>0</v>
      </c>
      <c r="BB277" s="101">
        <f t="shared" si="346"/>
        <v>0</v>
      </c>
      <c r="BC277" s="99">
        <v>0</v>
      </c>
      <c r="BD277" s="99">
        <v>0</v>
      </c>
      <c r="BE277" s="99">
        <v>0</v>
      </c>
      <c r="BF277" s="99">
        <v>0</v>
      </c>
      <c r="BG277" s="99">
        <v>0</v>
      </c>
      <c r="BH277" s="99">
        <v>0</v>
      </c>
      <c r="BI277" s="101">
        <f t="shared" si="347"/>
        <v>8</v>
      </c>
      <c r="BJ277" s="99" t="s">
        <v>767</v>
      </c>
      <c r="BK277" s="99">
        <v>8</v>
      </c>
      <c r="BL277" s="99">
        <v>0</v>
      </c>
      <c r="BM277" s="101">
        <f t="shared" si="348"/>
        <v>0</v>
      </c>
      <c r="BN277" s="99" t="s">
        <v>767</v>
      </c>
      <c r="BO277" s="99" t="s">
        <v>767</v>
      </c>
      <c r="BP277" s="101">
        <f t="shared" si="349"/>
        <v>4</v>
      </c>
      <c r="BQ277" s="99">
        <v>0</v>
      </c>
      <c r="BR277" s="99" t="s">
        <v>767</v>
      </c>
      <c r="BS277" s="99">
        <v>0</v>
      </c>
      <c r="BT277" s="99">
        <v>4</v>
      </c>
      <c r="BU277" s="101">
        <f t="shared" si="350"/>
        <v>0</v>
      </c>
      <c r="BV277" s="99">
        <v>0</v>
      </c>
      <c r="BW277" s="99" t="s">
        <v>767</v>
      </c>
      <c r="BX277" s="99" t="s">
        <v>767</v>
      </c>
      <c r="BY277" s="101">
        <f t="shared" si="351"/>
        <v>0</v>
      </c>
      <c r="BZ277" s="99">
        <v>0</v>
      </c>
      <c r="CA277" s="99" t="s">
        <v>767</v>
      </c>
      <c r="CB277" s="99">
        <v>0</v>
      </c>
    </row>
    <row r="278" spans="1:80" ht="19.5" customHeight="1">
      <c r="A278" s="90">
        <v>12152</v>
      </c>
      <c r="B278" s="77" t="s">
        <v>93</v>
      </c>
      <c r="C278" s="101">
        <f t="shared" si="336"/>
        <v>241</v>
      </c>
      <c r="D278" s="101">
        <f t="shared" si="337"/>
        <v>0</v>
      </c>
      <c r="E278" s="99">
        <v>6</v>
      </c>
      <c r="F278" s="99">
        <v>0</v>
      </c>
      <c r="G278" s="101">
        <f t="shared" si="338"/>
        <v>0</v>
      </c>
      <c r="H278" s="99">
        <v>0</v>
      </c>
      <c r="I278" s="99">
        <v>0</v>
      </c>
      <c r="J278" s="101">
        <f t="shared" si="339"/>
        <v>0</v>
      </c>
      <c r="K278" s="99">
        <v>0</v>
      </c>
      <c r="L278" s="99" t="s">
        <v>767</v>
      </c>
      <c r="M278" s="99">
        <v>0</v>
      </c>
      <c r="N278" s="99" t="s">
        <v>767</v>
      </c>
      <c r="O278" s="101">
        <f t="shared" si="340"/>
        <v>0</v>
      </c>
      <c r="P278" s="99">
        <v>0</v>
      </c>
      <c r="Q278" s="99" t="s">
        <v>767</v>
      </c>
      <c r="R278" s="99">
        <v>0</v>
      </c>
      <c r="S278" s="99">
        <v>0</v>
      </c>
      <c r="T278" s="101">
        <f t="shared" si="341"/>
        <v>0</v>
      </c>
      <c r="U278" s="99">
        <v>0</v>
      </c>
      <c r="V278" s="99">
        <v>0</v>
      </c>
      <c r="W278" s="99">
        <v>0</v>
      </c>
      <c r="X278" s="99" t="s">
        <v>767</v>
      </c>
      <c r="Y278" s="101">
        <f t="shared" si="342"/>
        <v>57</v>
      </c>
      <c r="Z278" s="99">
        <v>0</v>
      </c>
      <c r="AA278" s="99">
        <v>26</v>
      </c>
      <c r="AB278" s="99">
        <v>13</v>
      </c>
      <c r="AC278" s="99">
        <v>13</v>
      </c>
      <c r="AD278" s="99">
        <v>5</v>
      </c>
      <c r="AE278" s="101">
        <f t="shared" si="343"/>
        <v>27</v>
      </c>
      <c r="AF278" s="99">
        <v>0</v>
      </c>
      <c r="AG278" s="99" t="s">
        <v>767</v>
      </c>
      <c r="AH278" s="99">
        <v>10</v>
      </c>
      <c r="AI278" s="99">
        <v>6</v>
      </c>
      <c r="AJ278" s="99">
        <v>7</v>
      </c>
      <c r="AK278" s="99" t="s">
        <v>767</v>
      </c>
      <c r="AL278" s="99" t="s">
        <v>767</v>
      </c>
      <c r="AM278" s="99">
        <v>0</v>
      </c>
      <c r="AN278" s="99">
        <v>4</v>
      </c>
      <c r="AO278" s="99">
        <v>0</v>
      </c>
      <c r="AP278" s="99">
        <v>0</v>
      </c>
      <c r="AQ278" s="99">
        <v>0</v>
      </c>
      <c r="AR278" s="101">
        <f t="shared" si="344"/>
        <v>0</v>
      </c>
      <c r="AS278" s="99">
        <v>0</v>
      </c>
      <c r="AT278" s="99" t="s">
        <v>767</v>
      </c>
      <c r="AU278" s="99">
        <v>0</v>
      </c>
      <c r="AV278" s="101">
        <f t="shared" si="345"/>
        <v>0</v>
      </c>
      <c r="AW278" s="99">
        <v>0</v>
      </c>
      <c r="AX278" s="99" t="s">
        <v>767</v>
      </c>
      <c r="AY278" s="99">
        <v>0</v>
      </c>
      <c r="AZ278" s="99" t="s">
        <v>767</v>
      </c>
      <c r="BA278" s="99">
        <v>0</v>
      </c>
      <c r="BB278" s="101">
        <f t="shared" si="346"/>
        <v>20</v>
      </c>
      <c r="BC278" s="99">
        <v>0</v>
      </c>
      <c r="BD278" s="99">
        <v>9</v>
      </c>
      <c r="BE278" s="99">
        <v>0</v>
      </c>
      <c r="BF278" s="99">
        <v>0</v>
      </c>
      <c r="BG278" s="99">
        <v>7</v>
      </c>
      <c r="BH278" s="99">
        <v>4</v>
      </c>
      <c r="BI278" s="101">
        <f t="shared" si="347"/>
        <v>78</v>
      </c>
      <c r="BJ278" s="99">
        <v>0</v>
      </c>
      <c r="BK278" s="99">
        <v>78</v>
      </c>
      <c r="BL278" s="99">
        <v>0</v>
      </c>
      <c r="BM278" s="101">
        <f t="shared" si="348"/>
        <v>0</v>
      </c>
      <c r="BN278" s="99" t="s">
        <v>767</v>
      </c>
      <c r="BO278" s="99" t="s">
        <v>767</v>
      </c>
      <c r="BP278" s="101">
        <f t="shared" si="349"/>
        <v>59</v>
      </c>
      <c r="BQ278" s="99">
        <v>0</v>
      </c>
      <c r="BR278" s="99">
        <v>48</v>
      </c>
      <c r="BS278" s="99">
        <v>0</v>
      </c>
      <c r="BT278" s="99">
        <v>11</v>
      </c>
      <c r="BU278" s="101">
        <f t="shared" si="350"/>
        <v>0</v>
      </c>
      <c r="BV278" s="99">
        <v>0</v>
      </c>
      <c r="BW278" s="99" t="s">
        <v>767</v>
      </c>
      <c r="BX278" s="99">
        <v>0</v>
      </c>
      <c r="BY278" s="101">
        <f t="shared" si="351"/>
        <v>0</v>
      </c>
      <c r="BZ278" s="99">
        <v>0</v>
      </c>
      <c r="CA278" s="99">
        <v>0</v>
      </c>
      <c r="CB278" s="99">
        <v>0</v>
      </c>
    </row>
    <row r="279" spans="1:80" ht="15.95" customHeight="1">
      <c r="A279" s="90">
        <v>12153</v>
      </c>
      <c r="B279" s="77" t="s">
        <v>278</v>
      </c>
      <c r="C279" s="101">
        <f t="shared" si="336"/>
        <v>0</v>
      </c>
      <c r="D279" s="101">
        <f t="shared" si="337"/>
        <v>0</v>
      </c>
      <c r="E279" s="99">
        <v>0</v>
      </c>
      <c r="F279" s="99">
        <v>0</v>
      </c>
      <c r="G279" s="101">
        <f t="shared" si="338"/>
        <v>0</v>
      </c>
      <c r="H279" s="99">
        <v>0</v>
      </c>
      <c r="I279" s="99">
        <v>0</v>
      </c>
      <c r="J279" s="101">
        <f t="shared" si="339"/>
        <v>0</v>
      </c>
      <c r="K279" s="99">
        <v>0</v>
      </c>
      <c r="L279" s="99">
        <v>0</v>
      </c>
      <c r="M279" s="99">
        <v>0</v>
      </c>
      <c r="N279" s="99">
        <v>0</v>
      </c>
      <c r="O279" s="101">
        <f t="shared" si="340"/>
        <v>0</v>
      </c>
      <c r="P279" s="99">
        <v>0</v>
      </c>
      <c r="Q279" s="99">
        <v>0</v>
      </c>
      <c r="R279" s="99">
        <v>0</v>
      </c>
      <c r="S279" s="99">
        <v>0</v>
      </c>
      <c r="T279" s="101">
        <f t="shared" si="341"/>
        <v>0</v>
      </c>
      <c r="U279" s="99">
        <v>0</v>
      </c>
      <c r="V279" s="99">
        <v>0</v>
      </c>
      <c r="W279" s="99">
        <v>0</v>
      </c>
      <c r="X279" s="99">
        <v>0</v>
      </c>
      <c r="Y279" s="101">
        <f t="shared" si="342"/>
        <v>0</v>
      </c>
      <c r="Z279" s="99">
        <v>0</v>
      </c>
      <c r="AA279" s="99">
        <v>0</v>
      </c>
      <c r="AB279" s="99">
        <v>0</v>
      </c>
      <c r="AC279" s="99">
        <v>0</v>
      </c>
      <c r="AD279" s="99">
        <v>0</v>
      </c>
      <c r="AE279" s="101">
        <f t="shared" si="343"/>
        <v>0</v>
      </c>
      <c r="AF279" s="99">
        <v>0</v>
      </c>
      <c r="AG279" s="99">
        <v>0</v>
      </c>
      <c r="AH279" s="99">
        <v>0</v>
      </c>
      <c r="AI279" s="99" t="s">
        <v>767</v>
      </c>
      <c r="AJ279" s="99">
        <v>0</v>
      </c>
      <c r="AK279" s="99">
        <v>0</v>
      </c>
      <c r="AL279" s="99">
        <v>0</v>
      </c>
      <c r="AM279" s="99">
        <v>0</v>
      </c>
      <c r="AN279" s="99">
        <v>0</v>
      </c>
      <c r="AO279" s="99">
        <v>0</v>
      </c>
      <c r="AP279" s="99">
        <v>0</v>
      </c>
      <c r="AQ279" s="99">
        <v>0</v>
      </c>
      <c r="AR279" s="101">
        <f t="shared" si="344"/>
        <v>0</v>
      </c>
      <c r="AS279" s="99">
        <v>0</v>
      </c>
      <c r="AT279" s="99">
        <v>0</v>
      </c>
      <c r="AU279" s="99">
        <v>0</v>
      </c>
      <c r="AV279" s="101">
        <f t="shared" si="345"/>
        <v>0</v>
      </c>
      <c r="AW279" s="99">
        <v>0</v>
      </c>
      <c r="AX279" s="99">
        <v>0</v>
      </c>
      <c r="AY279" s="99">
        <v>0</v>
      </c>
      <c r="AZ279" s="99">
        <v>0</v>
      </c>
      <c r="BA279" s="99">
        <v>0</v>
      </c>
      <c r="BB279" s="101">
        <f t="shared" si="346"/>
        <v>0</v>
      </c>
      <c r="BC279" s="99">
        <v>0</v>
      </c>
      <c r="BD279" s="99">
        <v>0</v>
      </c>
      <c r="BE279" s="99">
        <v>0</v>
      </c>
      <c r="BF279" s="99">
        <v>0</v>
      </c>
      <c r="BG279" s="99">
        <v>0</v>
      </c>
      <c r="BH279" s="99">
        <v>0</v>
      </c>
      <c r="BI279" s="101">
        <f t="shared" si="347"/>
        <v>0</v>
      </c>
      <c r="BJ279" s="99">
        <v>0</v>
      </c>
      <c r="BK279" s="99">
        <v>0</v>
      </c>
      <c r="BL279" s="99">
        <v>0</v>
      </c>
      <c r="BM279" s="101">
        <f t="shared" si="348"/>
        <v>0</v>
      </c>
      <c r="BN279" s="99">
        <v>0</v>
      </c>
      <c r="BO279" s="99">
        <v>0</v>
      </c>
      <c r="BP279" s="101">
        <f t="shared" si="349"/>
        <v>0</v>
      </c>
      <c r="BQ279" s="99">
        <v>0</v>
      </c>
      <c r="BR279" s="99">
        <v>0</v>
      </c>
      <c r="BS279" s="99">
        <v>0</v>
      </c>
      <c r="BT279" s="99">
        <v>0</v>
      </c>
      <c r="BU279" s="101">
        <f t="shared" si="350"/>
        <v>0</v>
      </c>
      <c r="BV279" s="99">
        <v>0</v>
      </c>
      <c r="BW279" s="99">
        <v>0</v>
      </c>
      <c r="BX279" s="99">
        <v>0</v>
      </c>
      <c r="BY279" s="101">
        <f t="shared" si="351"/>
        <v>0</v>
      </c>
      <c r="BZ279" s="99">
        <v>0</v>
      </c>
      <c r="CA279" s="99">
        <v>0</v>
      </c>
      <c r="CB279" s="99">
        <v>0</v>
      </c>
    </row>
    <row r="280" spans="1:80" ht="15.95" customHeight="1">
      <c r="A280" s="90">
        <v>12157</v>
      </c>
      <c r="B280" s="77" t="s">
        <v>92</v>
      </c>
      <c r="C280" s="101">
        <f t="shared" si="336"/>
        <v>0</v>
      </c>
      <c r="D280" s="101">
        <f t="shared" si="337"/>
        <v>0</v>
      </c>
      <c r="E280" s="99">
        <v>0</v>
      </c>
      <c r="F280" s="99">
        <v>0</v>
      </c>
      <c r="G280" s="101">
        <f t="shared" si="338"/>
        <v>0</v>
      </c>
      <c r="H280" s="99">
        <v>0</v>
      </c>
      <c r="I280" s="99">
        <v>0</v>
      </c>
      <c r="J280" s="101">
        <f t="shared" si="339"/>
        <v>0</v>
      </c>
      <c r="K280" s="99">
        <v>0</v>
      </c>
      <c r="L280" s="99">
        <v>0</v>
      </c>
      <c r="M280" s="99">
        <v>0</v>
      </c>
      <c r="N280" s="99">
        <v>0</v>
      </c>
      <c r="O280" s="101">
        <f t="shared" si="340"/>
        <v>0</v>
      </c>
      <c r="P280" s="99">
        <v>0</v>
      </c>
      <c r="Q280" s="99">
        <v>0</v>
      </c>
      <c r="R280" s="99">
        <v>0</v>
      </c>
      <c r="S280" s="99">
        <v>0</v>
      </c>
      <c r="T280" s="101">
        <f t="shared" si="341"/>
        <v>0</v>
      </c>
      <c r="U280" s="99">
        <v>0</v>
      </c>
      <c r="V280" s="99">
        <v>0</v>
      </c>
      <c r="W280" s="99">
        <v>0</v>
      </c>
      <c r="X280" s="99">
        <v>0</v>
      </c>
      <c r="Y280" s="101">
        <f t="shared" si="342"/>
        <v>0</v>
      </c>
      <c r="Z280" s="99">
        <v>0</v>
      </c>
      <c r="AA280" s="99">
        <v>0</v>
      </c>
      <c r="AB280" s="99">
        <v>0</v>
      </c>
      <c r="AC280" s="99">
        <v>0</v>
      </c>
      <c r="AD280" s="99">
        <v>0</v>
      </c>
      <c r="AE280" s="101">
        <f t="shared" si="343"/>
        <v>0</v>
      </c>
      <c r="AF280" s="99">
        <v>0</v>
      </c>
      <c r="AG280" s="99">
        <v>0</v>
      </c>
      <c r="AH280" s="99">
        <v>0</v>
      </c>
      <c r="AI280" s="99">
        <v>0</v>
      </c>
      <c r="AJ280" s="99" t="s">
        <v>767</v>
      </c>
      <c r="AK280" s="99">
        <v>0</v>
      </c>
      <c r="AL280" s="99">
        <v>0</v>
      </c>
      <c r="AM280" s="99">
        <v>0</v>
      </c>
      <c r="AN280" s="99">
        <v>0</v>
      </c>
      <c r="AO280" s="99">
        <v>0</v>
      </c>
      <c r="AP280" s="99">
        <v>0</v>
      </c>
      <c r="AQ280" s="99">
        <v>0</v>
      </c>
      <c r="AR280" s="101">
        <f t="shared" si="344"/>
        <v>0</v>
      </c>
      <c r="AS280" s="99">
        <v>0</v>
      </c>
      <c r="AT280" s="99">
        <v>0</v>
      </c>
      <c r="AU280" s="99">
        <v>0</v>
      </c>
      <c r="AV280" s="101">
        <f t="shared" si="345"/>
        <v>0</v>
      </c>
      <c r="AW280" s="99">
        <v>0</v>
      </c>
      <c r="AX280" s="99">
        <v>0</v>
      </c>
      <c r="AY280" s="99">
        <v>0</v>
      </c>
      <c r="AZ280" s="99">
        <v>0</v>
      </c>
      <c r="BA280" s="99">
        <v>0</v>
      </c>
      <c r="BB280" s="101">
        <f t="shared" si="346"/>
        <v>0</v>
      </c>
      <c r="BC280" s="99">
        <v>0</v>
      </c>
      <c r="BD280" s="99">
        <v>0</v>
      </c>
      <c r="BE280" s="99">
        <v>0</v>
      </c>
      <c r="BF280" s="99">
        <v>0</v>
      </c>
      <c r="BG280" s="99">
        <v>0</v>
      </c>
      <c r="BH280" s="99">
        <v>0</v>
      </c>
      <c r="BI280" s="101">
        <f t="shared" si="347"/>
        <v>0</v>
      </c>
      <c r="BJ280" s="99">
        <v>0</v>
      </c>
      <c r="BK280" s="99">
        <v>0</v>
      </c>
      <c r="BL280" s="99">
        <v>0</v>
      </c>
      <c r="BM280" s="101">
        <f t="shared" si="348"/>
        <v>0</v>
      </c>
      <c r="BN280" s="99">
        <v>0</v>
      </c>
      <c r="BO280" s="99">
        <v>0</v>
      </c>
      <c r="BP280" s="101">
        <f t="shared" si="349"/>
        <v>0</v>
      </c>
      <c r="BQ280" s="99">
        <v>0</v>
      </c>
      <c r="BR280" s="99">
        <v>0</v>
      </c>
      <c r="BS280" s="99">
        <v>0</v>
      </c>
      <c r="BT280" s="99">
        <v>0</v>
      </c>
      <c r="BU280" s="101">
        <f t="shared" si="350"/>
        <v>0</v>
      </c>
      <c r="BV280" s="99">
        <v>0</v>
      </c>
      <c r="BW280" s="99">
        <v>0</v>
      </c>
      <c r="BX280" s="99">
        <v>0</v>
      </c>
      <c r="BY280" s="101">
        <f t="shared" si="351"/>
        <v>0</v>
      </c>
      <c r="BZ280" s="99">
        <v>0</v>
      </c>
      <c r="CA280" s="99">
        <v>0</v>
      </c>
      <c r="CB280" s="99">
        <v>0</v>
      </c>
    </row>
    <row r="281" spans="1:80" ht="27.75" customHeight="1">
      <c r="A281" s="90">
        <v>12159</v>
      </c>
      <c r="B281" s="369" t="s">
        <v>879</v>
      </c>
      <c r="C281" s="101">
        <f t="shared" si="336"/>
        <v>0</v>
      </c>
      <c r="D281" s="101">
        <f t="shared" si="337"/>
        <v>0</v>
      </c>
      <c r="E281" s="99">
        <v>0</v>
      </c>
      <c r="F281" s="99">
        <v>0</v>
      </c>
      <c r="G281" s="101">
        <f t="shared" si="338"/>
        <v>0</v>
      </c>
      <c r="H281" s="99">
        <v>0</v>
      </c>
      <c r="I281" s="99">
        <v>0</v>
      </c>
      <c r="J281" s="101">
        <f t="shared" si="339"/>
        <v>0</v>
      </c>
      <c r="K281" s="99">
        <v>0</v>
      </c>
      <c r="L281" s="99">
        <v>0</v>
      </c>
      <c r="M281" s="99">
        <v>0</v>
      </c>
      <c r="N281" s="99">
        <v>0</v>
      </c>
      <c r="O281" s="101">
        <f t="shared" si="340"/>
        <v>0</v>
      </c>
      <c r="P281" s="99">
        <v>0</v>
      </c>
      <c r="Q281" s="99">
        <v>0</v>
      </c>
      <c r="R281" s="99">
        <v>0</v>
      </c>
      <c r="S281" s="99">
        <v>0</v>
      </c>
      <c r="T281" s="101">
        <f t="shared" si="341"/>
        <v>0</v>
      </c>
      <c r="U281" s="99">
        <v>0</v>
      </c>
      <c r="V281" s="99">
        <v>0</v>
      </c>
      <c r="W281" s="99">
        <v>0</v>
      </c>
      <c r="X281" s="99">
        <v>0</v>
      </c>
      <c r="Y281" s="101">
        <f t="shared" si="342"/>
        <v>0</v>
      </c>
      <c r="Z281" s="99">
        <v>0</v>
      </c>
      <c r="AA281" s="99">
        <v>0</v>
      </c>
      <c r="AB281" s="99">
        <v>0</v>
      </c>
      <c r="AC281" s="99">
        <v>0</v>
      </c>
      <c r="AD281" s="99">
        <v>0</v>
      </c>
      <c r="AE281" s="101">
        <f t="shared" si="343"/>
        <v>0</v>
      </c>
      <c r="AF281" s="99">
        <v>0</v>
      </c>
      <c r="AG281" s="99" t="s">
        <v>767</v>
      </c>
      <c r="AH281" s="99">
        <v>0</v>
      </c>
      <c r="AI281" s="99">
        <v>0</v>
      </c>
      <c r="AJ281" s="99">
        <v>0</v>
      </c>
      <c r="AK281" s="99">
        <v>0</v>
      </c>
      <c r="AL281" s="99" t="s">
        <v>767</v>
      </c>
      <c r="AM281" s="99">
        <v>0</v>
      </c>
      <c r="AN281" s="99">
        <v>0</v>
      </c>
      <c r="AO281" s="99">
        <v>0</v>
      </c>
      <c r="AP281" s="99">
        <v>0</v>
      </c>
      <c r="AQ281" s="99">
        <v>0</v>
      </c>
      <c r="AR281" s="101">
        <f t="shared" si="344"/>
        <v>0</v>
      </c>
      <c r="AS281" s="99">
        <v>0</v>
      </c>
      <c r="AT281" s="99">
        <v>0</v>
      </c>
      <c r="AU281" s="99">
        <v>0</v>
      </c>
      <c r="AV281" s="101">
        <f t="shared" si="345"/>
        <v>0</v>
      </c>
      <c r="AW281" s="99">
        <v>0</v>
      </c>
      <c r="AX281" s="99">
        <v>0</v>
      </c>
      <c r="AY281" s="99">
        <v>0</v>
      </c>
      <c r="AZ281" s="99">
        <v>0</v>
      </c>
      <c r="BA281" s="99">
        <v>0</v>
      </c>
      <c r="BB281" s="101">
        <f t="shared" si="346"/>
        <v>0</v>
      </c>
      <c r="BC281" s="99">
        <v>0</v>
      </c>
      <c r="BD281" s="99">
        <v>0</v>
      </c>
      <c r="BE281" s="99">
        <v>0</v>
      </c>
      <c r="BF281" s="99">
        <v>0</v>
      </c>
      <c r="BG281" s="99">
        <v>0</v>
      </c>
      <c r="BH281" s="99">
        <v>0</v>
      </c>
      <c r="BI281" s="101">
        <f t="shared" si="347"/>
        <v>0</v>
      </c>
      <c r="BJ281" s="99">
        <v>0</v>
      </c>
      <c r="BK281" s="99">
        <v>0</v>
      </c>
      <c r="BL281" s="99">
        <v>0</v>
      </c>
      <c r="BM281" s="101">
        <f t="shared" si="348"/>
        <v>0</v>
      </c>
      <c r="BN281" s="99">
        <v>0</v>
      </c>
      <c r="BO281" s="99">
        <v>0</v>
      </c>
      <c r="BP281" s="101">
        <f t="shared" si="349"/>
        <v>0</v>
      </c>
      <c r="BQ281" s="99">
        <v>0</v>
      </c>
      <c r="BR281" s="99">
        <v>0</v>
      </c>
      <c r="BS281" s="99">
        <v>0</v>
      </c>
      <c r="BT281" s="99">
        <v>0</v>
      </c>
      <c r="BU281" s="101">
        <f t="shared" si="350"/>
        <v>0</v>
      </c>
      <c r="BV281" s="99">
        <v>0</v>
      </c>
      <c r="BW281" s="99">
        <v>0</v>
      </c>
      <c r="BX281" s="99">
        <v>0</v>
      </c>
      <c r="BY281" s="101">
        <f t="shared" si="351"/>
        <v>0</v>
      </c>
      <c r="BZ281" s="99">
        <v>0</v>
      </c>
      <c r="CA281" s="99">
        <v>0</v>
      </c>
      <c r="CB281" s="99">
        <v>0</v>
      </c>
    </row>
    <row r="282" spans="1:80" ht="22.5" customHeight="1">
      <c r="A282" s="90">
        <v>12163</v>
      </c>
      <c r="B282" s="268" t="s">
        <v>553</v>
      </c>
      <c r="C282" s="101">
        <f t="shared" si="336"/>
        <v>411</v>
      </c>
      <c r="D282" s="101">
        <f t="shared" si="337"/>
        <v>0</v>
      </c>
      <c r="E282" s="99" t="s">
        <v>767</v>
      </c>
      <c r="F282" s="99">
        <v>0</v>
      </c>
      <c r="G282" s="101">
        <f t="shared" si="338"/>
        <v>0</v>
      </c>
      <c r="H282" s="99">
        <v>0</v>
      </c>
      <c r="I282" s="99">
        <v>0</v>
      </c>
      <c r="J282" s="101">
        <f t="shared" si="339"/>
        <v>45</v>
      </c>
      <c r="K282" s="99">
        <v>0</v>
      </c>
      <c r="L282" s="99">
        <v>0</v>
      </c>
      <c r="M282" s="99">
        <v>0</v>
      </c>
      <c r="N282" s="99">
        <v>45</v>
      </c>
      <c r="O282" s="101">
        <f t="shared" si="340"/>
        <v>0</v>
      </c>
      <c r="P282" s="99">
        <v>0</v>
      </c>
      <c r="Q282" s="99">
        <v>0</v>
      </c>
      <c r="R282" s="99">
        <v>0</v>
      </c>
      <c r="S282" s="99">
        <v>0</v>
      </c>
      <c r="T282" s="101">
        <f t="shared" si="341"/>
        <v>28</v>
      </c>
      <c r="U282" s="99">
        <v>0</v>
      </c>
      <c r="V282" s="99">
        <v>0</v>
      </c>
      <c r="W282" s="99">
        <v>28</v>
      </c>
      <c r="X282" s="99">
        <v>0</v>
      </c>
      <c r="Y282" s="101">
        <f t="shared" si="342"/>
        <v>0</v>
      </c>
      <c r="Z282" s="99">
        <v>0</v>
      </c>
      <c r="AA282" s="99">
        <v>0</v>
      </c>
      <c r="AB282" s="99">
        <v>0</v>
      </c>
      <c r="AC282" s="99">
        <v>0</v>
      </c>
      <c r="AD282" s="99" t="s">
        <v>767</v>
      </c>
      <c r="AE282" s="101">
        <f t="shared" si="343"/>
        <v>172</v>
      </c>
      <c r="AF282" s="99">
        <v>0</v>
      </c>
      <c r="AG282" s="99">
        <v>22</v>
      </c>
      <c r="AH282" s="99">
        <v>18</v>
      </c>
      <c r="AI282" s="99" t="s">
        <v>767</v>
      </c>
      <c r="AJ282" s="99">
        <v>132</v>
      </c>
      <c r="AK282" s="99">
        <v>0</v>
      </c>
      <c r="AL282" s="99">
        <v>0</v>
      </c>
      <c r="AM282" s="99">
        <v>0</v>
      </c>
      <c r="AN282" s="99">
        <v>0</v>
      </c>
      <c r="AO282" s="99">
        <v>0</v>
      </c>
      <c r="AP282" s="99">
        <v>0</v>
      </c>
      <c r="AQ282" s="99">
        <v>0</v>
      </c>
      <c r="AR282" s="101">
        <f t="shared" si="344"/>
        <v>122</v>
      </c>
      <c r="AS282" s="99">
        <v>0</v>
      </c>
      <c r="AT282" s="99" t="s">
        <v>767</v>
      </c>
      <c r="AU282" s="99">
        <v>122</v>
      </c>
      <c r="AV282" s="101">
        <f t="shared" si="345"/>
        <v>28</v>
      </c>
      <c r="AW282" s="99">
        <v>0</v>
      </c>
      <c r="AX282" s="99">
        <v>0</v>
      </c>
      <c r="AY282" s="99">
        <v>28</v>
      </c>
      <c r="AZ282" s="99">
        <v>0</v>
      </c>
      <c r="BA282" s="99">
        <v>0</v>
      </c>
      <c r="BB282" s="101">
        <f t="shared" si="346"/>
        <v>0</v>
      </c>
      <c r="BC282" s="99">
        <v>0</v>
      </c>
      <c r="BD282" s="99" t="s">
        <v>767</v>
      </c>
      <c r="BE282" s="99">
        <v>0</v>
      </c>
      <c r="BF282" s="99">
        <v>0</v>
      </c>
      <c r="BG282" s="99">
        <v>0</v>
      </c>
      <c r="BH282" s="99">
        <v>0</v>
      </c>
      <c r="BI282" s="101">
        <f t="shared" si="347"/>
        <v>0</v>
      </c>
      <c r="BJ282" s="99">
        <v>0</v>
      </c>
      <c r="BK282" s="99">
        <v>0</v>
      </c>
      <c r="BL282" s="99">
        <v>0</v>
      </c>
      <c r="BM282" s="101">
        <f t="shared" si="348"/>
        <v>0</v>
      </c>
      <c r="BN282" s="99" t="s">
        <v>767</v>
      </c>
      <c r="BO282" s="99">
        <v>0</v>
      </c>
      <c r="BP282" s="101">
        <f t="shared" si="349"/>
        <v>0</v>
      </c>
      <c r="BQ282" s="99">
        <v>0</v>
      </c>
      <c r="BR282" s="99" t="s">
        <v>767</v>
      </c>
      <c r="BS282" s="99">
        <v>0</v>
      </c>
      <c r="BT282" s="99">
        <v>0</v>
      </c>
      <c r="BU282" s="101">
        <f t="shared" si="350"/>
        <v>0</v>
      </c>
      <c r="BV282" s="99">
        <v>0</v>
      </c>
      <c r="BW282" s="99">
        <v>0</v>
      </c>
      <c r="BX282" s="99">
        <v>0</v>
      </c>
      <c r="BY282" s="101">
        <f t="shared" si="351"/>
        <v>16</v>
      </c>
      <c r="BZ282" s="99">
        <v>0</v>
      </c>
      <c r="CA282" s="99">
        <v>0</v>
      </c>
      <c r="CB282" s="99">
        <v>16</v>
      </c>
    </row>
    <row r="283" spans="1:80" ht="22.5" customHeight="1">
      <c r="A283" s="90">
        <v>12170</v>
      </c>
      <c r="B283" s="77" t="s">
        <v>279</v>
      </c>
      <c r="C283" s="101">
        <f t="shared" si="336"/>
        <v>0</v>
      </c>
      <c r="D283" s="101">
        <f t="shared" si="337"/>
        <v>0</v>
      </c>
      <c r="E283" s="99">
        <v>0</v>
      </c>
      <c r="F283" s="99">
        <v>0</v>
      </c>
      <c r="G283" s="101">
        <f t="shared" si="338"/>
        <v>0</v>
      </c>
      <c r="H283" s="99">
        <v>0</v>
      </c>
      <c r="I283" s="99">
        <v>0</v>
      </c>
      <c r="J283" s="101">
        <f t="shared" si="339"/>
        <v>0</v>
      </c>
      <c r="K283" s="99">
        <v>0</v>
      </c>
      <c r="L283" s="99">
        <v>0</v>
      </c>
      <c r="M283" s="99">
        <v>0</v>
      </c>
      <c r="N283" s="99">
        <v>0</v>
      </c>
      <c r="O283" s="101">
        <f t="shared" si="340"/>
        <v>0</v>
      </c>
      <c r="P283" s="99">
        <v>0</v>
      </c>
      <c r="Q283" s="99">
        <v>0</v>
      </c>
      <c r="R283" s="99">
        <v>0</v>
      </c>
      <c r="S283" s="99">
        <v>0</v>
      </c>
      <c r="T283" s="101">
        <f t="shared" si="341"/>
        <v>0</v>
      </c>
      <c r="U283" s="99">
        <v>0</v>
      </c>
      <c r="V283" s="99">
        <v>0</v>
      </c>
      <c r="W283" s="99">
        <v>0</v>
      </c>
      <c r="X283" s="99">
        <v>0</v>
      </c>
      <c r="Y283" s="101">
        <f t="shared" si="342"/>
        <v>0</v>
      </c>
      <c r="Z283" s="99">
        <v>0</v>
      </c>
      <c r="AA283" s="99">
        <v>0</v>
      </c>
      <c r="AB283" s="99">
        <v>0</v>
      </c>
      <c r="AC283" s="99">
        <v>0</v>
      </c>
      <c r="AD283" s="99">
        <v>0</v>
      </c>
      <c r="AE283" s="101">
        <f t="shared" si="343"/>
        <v>0</v>
      </c>
      <c r="AF283" s="99">
        <v>0</v>
      </c>
      <c r="AG283" s="99">
        <v>0</v>
      </c>
      <c r="AH283" s="99">
        <v>0</v>
      </c>
      <c r="AI283" s="99" t="s">
        <v>767</v>
      </c>
      <c r="AJ283" s="99">
        <v>0</v>
      </c>
      <c r="AK283" s="99">
        <v>0</v>
      </c>
      <c r="AL283" s="99">
        <v>0</v>
      </c>
      <c r="AM283" s="99">
        <v>0</v>
      </c>
      <c r="AN283" s="99">
        <v>0</v>
      </c>
      <c r="AO283" s="99">
        <v>0</v>
      </c>
      <c r="AP283" s="99">
        <v>0</v>
      </c>
      <c r="AQ283" s="99">
        <v>0</v>
      </c>
      <c r="AR283" s="101">
        <f t="shared" si="344"/>
        <v>0</v>
      </c>
      <c r="AS283" s="99">
        <v>0</v>
      </c>
      <c r="AT283" s="99">
        <v>0</v>
      </c>
      <c r="AU283" s="99">
        <v>0</v>
      </c>
      <c r="AV283" s="101">
        <f t="shared" si="345"/>
        <v>0</v>
      </c>
      <c r="AW283" s="99">
        <v>0</v>
      </c>
      <c r="AX283" s="99">
        <v>0</v>
      </c>
      <c r="AY283" s="99">
        <v>0</v>
      </c>
      <c r="AZ283" s="99">
        <v>0</v>
      </c>
      <c r="BA283" s="99">
        <v>0</v>
      </c>
      <c r="BB283" s="101">
        <f t="shared" si="346"/>
        <v>0</v>
      </c>
      <c r="BC283" s="99">
        <v>0</v>
      </c>
      <c r="BD283" s="99" t="s">
        <v>767</v>
      </c>
      <c r="BE283" s="99">
        <v>0</v>
      </c>
      <c r="BF283" s="99">
        <v>0</v>
      </c>
      <c r="BG283" s="99">
        <v>0</v>
      </c>
      <c r="BH283" s="99">
        <v>0</v>
      </c>
      <c r="BI283" s="101">
        <f t="shared" si="347"/>
        <v>0</v>
      </c>
      <c r="BJ283" s="99">
        <v>0</v>
      </c>
      <c r="BK283" s="99" t="s">
        <v>767</v>
      </c>
      <c r="BL283" s="99">
        <v>0</v>
      </c>
      <c r="BM283" s="101">
        <f t="shared" si="348"/>
        <v>0</v>
      </c>
      <c r="BN283" s="99" t="s">
        <v>767</v>
      </c>
      <c r="BO283" s="99">
        <v>0</v>
      </c>
      <c r="BP283" s="101">
        <f t="shared" si="349"/>
        <v>0</v>
      </c>
      <c r="BQ283" s="99">
        <v>0</v>
      </c>
      <c r="BR283" s="99">
        <v>0</v>
      </c>
      <c r="BS283" s="99">
        <v>0</v>
      </c>
      <c r="BT283" s="99">
        <v>0</v>
      </c>
      <c r="BU283" s="101">
        <f t="shared" si="350"/>
        <v>0</v>
      </c>
      <c r="BV283" s="99">
        <v>0</v>
      </c>
      <c r="BW283" s="99">
        <v>0</v>
      </c>
      <c r="BX283" s="99">
        <v>0</v>
      </c>
      <c r="BY283" s="101">
        <f t="shared" si="351"/>
        <v>0</v>
      </c>
      <c r="BZ283" s="99">
        <v>0</v>
      </c>
      <c r="CA283" s="99">
        <v>0</v>
      </c>
      <c r="CB283" s="99">
        <v>0</v>
      </c>
    </row>
    <row r="284" spans="1:80" ht="24" customHeight="1">
      <c r="A284" s="79">
        <v>12172</v>
      </c>
      <c r="B284" s="100" t="s">
        <v>192</v>
      </c>
      <c r="C284" s="101">
        <f t="shared" si="336"/>
        <v>0</v>
      </c>
      <c r="D284" s="101">
        <f t="shared" si="337"/>
        <v>0</v>
      </c>
      <c r="E284" s="99">
        <v>0</v>
      </c>
      <c r="F284" s="99">
        <v>0</v>
      </c>
      <c r="G284" s="101">
        <f t="shared" si="338"/>
        <v>0</v>
      </c>
      <c r="H284" s="99">
        <v>0</v>
      </c>
      <c r="I284" s="99">
        <v>0</v>
      </c>
      <c r="J284" s="101">
        <f t="shared" si="339"/>
        <v>0</v>
      </c>
      <c r="K284" s="99">
        <v>0</v>
      </c>
      <c r="L284" s="99">
        <v>0</v>
      </c>
      <c r="M284" s="99">
        <v>0</v>
      </c>
      <c r="N284" s="99">
        <v>0</v>
      </c>
      <c r="O284" s="101">
        <f t="shared" si="340"/>
        <v>0</v>
      </c>
      <c r="P284" s="99">
        <v>0</v>
      </c>
      <c r="Q284" s="99">
        <v>0</v>
      </c>
      <c r="R284" s="99">
        <v>0</v>
      </c>
      <c r="S284" s="99">
        <v>0</v>
      </c>
      <c r="T284" s="101">
        <f t="shared" si="341"/>
        <v>0</v>
      </c>
      <c r="U284" s="99">
        <v>0</v>
      </c>
      <c r="V284" s="99">
        <v>0</v>
      </c>
      <c r="W284" s="99">
        <v>0</v>
      </c>
      <c r="X284" s="99">
        <v>0</v>
      </c>
      <c r="Y284" s="101">
        <f t="shared" si="342"/>
        <v>0</v>
      </c>
      <c r="Z284" s="99">
        <v>0</v>
      </c>
      <c r="AA284" s="99">
        <v>0</v>
      </c>
      <c r="AB284" s="99">
        <v>0</v>
      </c>
      <c r="AC284" s="99">
        <v>0</v>
      </c>
      <c r="AD284" s="99">
        <v>0</v>
      </c>
      <c r="AE284" s="101">
        <f t="shared" si="343"/>
        <v>0</v>
      </c>
      <c r="AF284" s="99">
        <v>0</v>
      </c>
      <c r="AG284" s="99">
        <v>0</v>
      </c>
      <c r="AH284" s="99">
        <v>0</v>
      </c>
      <c r="AI284" s="99">
        <v>0</v>
      </c>
      <c r="AJ284" s="99" t="s">
        <v>767</v>
      </c>
      <c r="AK284" s="99">
        <v>0</v>
      </c>
      <c r="AL284" s="99">
        <v>0</v>
      </c>
      <c r="AM284" s="99">
        <v>0</v>
      </c>
      <c r="AN284" s="99">
        <v>0</v>
      </c>
      <c r="AO284" s="99">
        <v>0</v>
      </c>
      <c r="AP284" s="99">
        <v>0</v>
      </c>
      <c r="AQ284" s="99">
        <v>0</v>
      </c>
      <c r="AR284" s="101">
        <f t="shared" si="344"/>
        <v>0</v>
      </c>
      <c r="AS284" s="99">
        <v>0</v>
      </c>
      <c r="AT284" s="99">
        <v>0</v>
      </c>
      <c r="AU284" s="99">
        <v>0</v>
      </c>
      <c r="AV284" s="101">
        <f t="shared" si="345"/>
        <v>0</v>
      </c>
      <c r="AW284" s="99">
        <v>0</v>
      </c>
      <c r="AX284" s="99">
        <v>0</v>
      </c>
      <c r="AY284" s="99">
        <v>0</v>
      </c>
      <c r="AZ284" s="99">
        <v>0</v>
      </c>
      <c r="BA284" s="99">
        <v>0</v>
      </c>
      <c r="BB284" s="101">
        <f t="shared" si="346"/>
        <v>0</v>
      </c>
      <c r="BC284" s="99">
        <v>0</v>
      </c>
      <c r="BD284" s="99">
        <v>0</v>
      </c>
      <c r="BE284" s="99">
        <v>0</v>
      </c>
      <c r="BF284" s="99">
        <v>0</v>
      </c>
      <c r="BG284" s="99">
        <v>0</v>
      </c>
      <c r="BH284" s="99">
        <v>0</v>
      </c>
      <c r="BI284" s="101">
        <f t="shared" si="347"/>
        <v>0</v>
      </c>
      <c r="BJ284" s="99">
        <v>0</v>
      </c>
      <c r="BK284" s="99">
        <v>0</v>
      </c>
      <c r="BL284" s="99">
        <v>0</v>
      </c>
      <c r="BM284" s="101">
        <f t="shared" si="348"/>
        <v>0</v>
      </c>
      <c r="BN284" s="99">
        <v>0</v>
      </c>
      <c r="BO284" s="99">
        <v>0</v>
      </c>
      <c r="BP284" s="101">
        <f t="shared" si="349"/>
        <v>0</v>
      </c>
      <c r="BQ284" s="99">
        <v>0</v>
      </c>
      <c r="BR284" s="99">
        <v>0</v>
      </c>
      <c r="BS284" s="99">
        <v>0</v>
      </c>
      <c r="BT284" s="99">
        <v>0</v>
      </c>
      <c r="BU284" s="101">
        <f t="shared" si="350"/>
        <v>0</v>
      </c>
      <c r="BV284" s="99">
        <v>0</v>
      </c>
      <c r="BW284" s="99">
        <v>0</v>
      </c>
      <c r="BX284" s="99">
        <v>0</v>
      </c>
      <c r="BY284" s="101">
        <f t="shared" si="351"/>
        <v>0</v>
      </c>
      <c r="BZ284" s="99">
        <v>0</v>
      </c>
      <c r="CA284" s="99">
        <v>0</v>
      </c>
      <c r="CB284" s="99">
        <v>0</v>
      </c>
    </row>
    <row r="285" spans="1:80" ht="15.75" customHeight="1">
      <c r="A285" s="79">
        <v>12173</v>
      </c>
      <c r="B285" s="80" t="s">
        <v>225</v>
      </c>
      <c r="C285" s="101">
        <f t="shared" si="336"/>
        <v>7</v>
      </c>
      <c r="D285" s="101">
        <f t="shared" si="337"/>
        <v>0</v>
      </c>
      <c r="E285" s="99">
        <v>0</v>
      </c>
      <c r="F285" s="99">
        <v>0</v>
      </c>
      <c r="G285" s="101">
        <f t="shared" si="338"/>
        <v>0</v>
      </c>
      <c r="H285" s="99">
        <v>0</v>
      </c>
      <c r="I285" s="99">
        <v>0</v>
      </c>
      <c r="J285" s="101">
        <f t="shared" si="339"/>
        <v>0</v>
      </c>
      <c r="K285" s="99">
        <v>0</v>
      </c>
      <c r="L285" s="99">
        <v>0</v>
      </c>
      <c r="M285" s="99">
        <v>0</v>
      </c>
      <c r="N285" s="99">
        <v>0</v>
      </c>
      <c r="O285" s="101">
        <f t="shared" si="340"/>
        <v>0</v>
      </c>
      <c r="P285" s="99">
        <v>0</v>
      </c>
      <c r="Q285" s="99">
        <v>0</v>
      </c>
      <c r="R285" s="99" t="s">
        <v>767</v>
      </c>
      <c r="S285" s="99">
        <v>0</v>
      </c>
      <c r="T285" s="101">
        <f t="shared" si="341"/>
        <v>0</v>
      </c>
      <c r="U285" s="99">
        <v>0</v>
      </c>
      <c r="V285" s="99">
        <v>0</v>
      </c>
      <c r="W285" s="99">
        <v>0</v>
      </c>
      <c r="X285" s="99">
        <v>0</v>
      </c>
      <c r="Y285" s="101">
        <f t="shared" si="342"/>
        <v>0</v>
      </c>
      <c r="Z285" s="99">
        <v>0</v>
      </c>
      <c r="AA285" s="99">
        <v>0</v>
      </c>
      <c r="AB285" s="99">
        <v>0</v>
      </c>
      <c r="AC285" s="99">
        <v>0</v>
      </c>
      <c r="AD285" s="99">
        <v>0</v>
      </c>
      <c r="AE285" s="101">
        <f t="shared" si="343"/>
        <v>7</v>
      </c>
      <c r="AF285" s="99" t="s">
        <v>767</v>
      </c>
      <c r="AG285" s="99">
        <v>0</v>
      </c>
      <c r="AH285" s="99">
        <v>0</v>
      </c>
      <c r="AI285" s="99">
        <v>0</v>
      </c>
      <c r="AJ285" s="99">
        <v>0</v>
      </c>
      <c r="AK285" s="99">
        <v>0</v>
      </c>
      <c r="AL285" s="99">
        <v>0</v>
      </c>
      <c r="AM285" s="99">
        <v>0</v>
      </c>
      <c r="AN285" s="99">
        <v>0</v>
      </c>
      <c r="AO285" s="99">
        <v>0</v>
      </c>
      <c r="AP285" s="99">
        <v>7</v>
      </c>
      <c r="AQ285" s="99">
        <v>0</v>
      </c>
      <c r="AR285" s="101">
        <f t="shared" si="344"/>
        <v>0</v>
      </c>
      <c r="AS285" s="99">
        <v>0</v>
      </c>
      <c r="AT285" s="99">
        <v>0</v>
      </c>
      <c r="AU285" s="99">
        <v>0</v>
      </c>
      <c r="AV285" s="101">
        <f t="shared" si="345"/>
        <v>0</v>
      </c>
      <c r="AW285" s="99">
        <v>0</v>
      </c>
      <c r="AX285" s="99">
        <v>0</v>
      </c>
      <c r="AY285" s="99">
        <v>0</v>
      </c>
      <c r="AZ285" s="99">
        <v>0</v>
      </c>
      <c r="BA285" s="99">
        <v>0</v>
      </c>
      <c r="BB285" s="101">
        <f t="shared" si="346"/>
        <v>0</v>
      </c>
      <c r="BC285" s="99">
        <v>0</v>
      </c>
      <c r="BD285" s="99">
        <v>0</v>
      </c>
      <c r="BE285" s="99">
        <v>0</v>
      </c>
      <c r="BF285" s="99">
        <v>0</v>
      </c>
      <c r="BG285" s="99">
        <v>0</v>
      </c>
      <c r="BH285" s="99">
        <v>0</v>
      </c>
      <c r="BI285" s="101">
        <f t="shared" si="347"/>
        <v>0</v>
      </c>
      <c r="BJ285" s="99">
        <v>0</v>
      </c>
      <c r="BK285" s="99">
        <v>0</v>
      </c>
      <c r="BL285" s="99">
        <v>0</v>
      </c>
      <c r="BM285" s="101">
        <f t="shared" si="348"/>
        <v>0</v>
      </c>
      <c r="BN285" s="99">
        <v>0</v>
      </c>
      <c r="BO285" s="99">
        <v>0</v>
      </c>
      <c r="BP285" s="101">
        <f t="shared" si="349"/>
        <v>0</v>
      </c>
      <c r="BQ285" s="99">
        <v>0</v>
      </c>
      <c r="BR285" s="99">
        <v>0</v>
      </c>
      <c r="BS285" s="99">
        <v>0</v>
      </c>
      <c r="BT285" s="99">
        <v>0</v>
      </c>
      <c r="BU285" s="101">
        <f t="shared" si="350"/>
        <v>0</v>
      </c>
      <c r="BV285" s="99">
        <v>0</v>
      </c>
      <c r="BW285" s="99">
        <v>0</v>
      </c>
      <c r="BX285" s="99">
        <v>0</v>
      </c>
      <c r="BY285" s="101">
        <f t="shared" si="351"/>
        <v>0</v>
      </c>
      <c r="BZ285" s="99">
        <v>0</v>
      </c>
      <c r="CA285" s="99">
        <v>0</v>
      </c>
      <c r="CB285" s="99">
        <v>0</v>
      </c>
    </row>
    <row r="286" spans="1:80" ht="15.95" customHeight="1">
      <c r="A286" s="79">
        <v>12182</v>
      </c>
      <c r="B286" s="80" t="s">
        <v>98</v>
      </c>
      <c r="C286" s="101">
        <f t="shared" si="336"/>
        <v>0</v>
      </c>
      <c r="D286" s="101">
        <f t="shared" si="337"/>
        <v>0</v>
      </c>
      <c r="E286" s="99">
        <v>0</v>
      </c>
      <c r="F286" s="99" t="s">
        <v>767</v>
      </c>
      <c r="G286" s="101">
        <f t="shared" si="338"/>
        <v>0</v>
      </c>
      <c r="H286" s="99">
        <v>0</v>
      </c>
      <c r="I286" s="99">
        <v>0</v>
      </c>
      <c r="J286" s="101">
        <f t="shared" si="339"/>
        <v>0</v>
      </c>
      <c r="K286" s="99">
        <v>0</v>
      </c>
      <c r="L286" s="99">
        <v>0</v>
      </c>
      <c r="M286" s="99">
        <v>0</v>
      </c>
      <c r="N286" s="99">
        <v>0</v>
      </c>
      <c r="O286" s="101">
        <f t="shared" si="340"/>
        <v>0</v>
      </c>
      <c r="P286" s="99">
        <v>0</v>
      </c>
      <c r="Q286" s="99" t="s">
        <v>767</v>
      </c>
      <c r="R286" s="99">
        <v>0</v>
      </c>
      <c r="S286" s="99">
        <v>0</v>
      </c>
      <c r="T286" s="101">
        <f t="shared" si="341"/>
        <v>0</v>
      </c>
      <c r="U286" s="99">
        <v>0</v>
      </c>
      <c r="V286" s="99">
        <v>0</v>
      </c>
      <c r="W286" s="99">
        <v>0</v>
      </c>
      <c r="X286" s="99">
        <v>0</v>
      </c>
      <c r="Y286" s="101">
        <f t="shared" si="342"/>
        <v>0</v>
      </c>
      <c r="Z286" s="99">
        <v>0</v>
      </c>
      <c r="AA286" s="99" t="s">
        <v>767</v>
      </c>
      <c r="AB286" s="99">
        <v>0</v>
      </c>
      <c r="AC286" s="99">
        <v>0</v>
      </c>
      <c r="AD286" s="99">
        <v>0</v>
      </c>
      <c r="AE286" s="101">
        <f t="shared" si="343"/>
        <v>0</v>
      </c>
      <c r="AF286" s="99">
        <v>0</v>
      </c>
      <c r="AG286" s="99">
        <v>0</v>
      </c>
      <c r="AH286" s="99">
        <v>0</v>
      </c>
      <c r="AI286" s="99" t="s">
        <v>767</v>
      </c>
      <c r="AJ286" s="99">
        <v>0</v>
      </c>
      <c r="AK286" s="99">
        <v>0</v>
      </c>
      <c r="AL286" s="99">
        <v>0</v>
      </c>
      <c r="AM286" s="99">
        <v>0</v>
      </c>
      <c r="AN286" s="99">
        <v>0</v>
      </c>
      <c r="AO286" s="99">
        <v>0</v>
      </c>
      <c r="AP286" s="99">
        <v>0</v>
      </c>
      <c r="AQ286" s="99">
        <v>0</v>
      </c>
      <c r="AR286" s="101">
        <f t="shared" si="344"/>
        <v>0</v>
      </c>
      <c r="AS286" s="99">
        <v>0</v>
      </c>
      <c r="AT286" s="99">
        <v>0</v>
      </c>
      <c r="AU286" s="99">
        <v>0</v>
      </c>
      <c r="AV286" s="101">
        <f t="shared" si="345"/>
        <v>0</v>
      </c>
      <c r="AW286" s="99">
        <v>0</v>
      </c>
      <c r="AX286" s="99">
        <v>0</v>
      </c>
      <c r="AY286" s="99">
        <v>0</v>
      </c>
      <c r="AZ286" s="99">
        <v>0</v>
      </c>
      <c r="BA286" s="99">
        <v>0</v>
      </c>
      <c r="BB286" s="101">
        <f t="shared" si="346"/>
        <v>0</v>
      </c>
      <c r="BC286" s="99">
        <v>0</v>
      </c>
      <c r="BD286" s="99">
        <v>0</v>
      </c>
      <c r="BE286" s="99">
        <v>0</v>
      </c>
      <c r="BF286" s="99">
        <v>0</v>
      </c>
      <c r="BG286" s="99">
        <v>0</v>
      </c>
      <c r="BH286" s="99">
        <v>0</v>
      </c>
      <c r="BI286" s="101">
        <f t="shared" si="347"/>
        <v>0</v>
      </c>
      <c r="BJ286" s="99">
        <v>0</v>
      </c>
      <c r="BK286" s="99">
        <v>0</v>
      </c>
      <c r="BL286" s="99">
        <v>0</v>
      </c>
      <c r="BM286" s="101">
        <f t="shared" si="348"/>
        <v>0</v>
      </c>
      <c r="BN286" s="99" t="s">
        <v>767</v>
      </c>
      <c r="BO286" s="99">
        <v>0</v>
      </c>
      <c r="BP286" s="101">
        <f t="shared" si="349"/>
        <v>0</v>
      </c>
      <c r="BQ286" s="99">
        <v>0</v>
      </c>
      <c r="BR286" s="99">
        <v>0</v>
      </c>
      <c r="BS286" s="99">
        <v>0</v>
      </c>
      <c r="BT286" s="99">
        <v>0</v>
      </c>
      <c r="BU286" s="101">
        <f t="shared" si="350"/>
        <v>0</v>
      </c>
      <c r="BV286" s="99">
        <v>0</v>
      </c>
      <c r="BW286" s="99">
        <v>0</v>
      </c>
      <c r="BX286" s="99" t="s">
        <v>767</v>
      </c>
      <c r="BY286" s="101">
        <f t="shared" si="351"/>
        <v>0</v>
      </c>
      <c r="BZ286" s="99">
        <v>0</v>
      </c>
      <c r="CA286" s="99">
        <v>0</v>
      </c>
      <c r="CB286" s="99">
        <v>0</v>
      </c>
    </row>
    <row r="287" spans="1:80" ht="17.25" customHeight="1">
      <c r="A287" s="79">
        <v>12183</v>
      </c>
      <c r="B287" s="80" t="s">
        <v>100</v>
      </c>
      <c r="C287" s="101">
        <f t="shared" si="336"/>
        <v>6</v>
      </c>
      <c r="D287" s="101">
        <f t="shared" si="337"/>
        <v>6</v>
      </c>
      <c r="E287" s="99">
        <v>0</v>
      </c>
      <c r="F287" s="99">
        <v>6</v>
      </c>
      <c r="G287" s="101">
        <f t="shared" si="338"/>
        <v>0</v>
      </c>
      <c r="H287" s="99">
        <v>0</v>
      </c>
      <c r="I287" s="99" t="s">
        <v>767</v>
      </c>
      <c r="J287" s="101">
        <f t="shared" si="339"/>
        <v>0</v>
      </c>
      <c r="K287" s="99">
        <v>0</v>
      </c>
      <c r="L287" s="99">
        <v>0</v>
      </c>
      <c r="M287" s="99">
        <v>0</v>
      </c>
      <c r="N287" s="99">
        <v>0</v>
      </c>
      <c r="O287" s="101">
        <f t="shared" si="340"/>
        <v>0</v>
      </c>
      <c r="P287" s="99">
        <v>0</v>
      </c>
      <c r="Q287" s="99" t="s">
        <v>767</v>
      </c>
      <c r="R287" s="99">
        <v>0</v>
      </c>
      <c r="S287" s="99">
        <v>0</v>
      </c>
      <c r="T287" s="101">
        <f t="shared" si="341"/>
        <v>0</v>
      </c>
      <c r="U287" s="99">
        <v>0</v>
      </c>
      <c r="V287" s="99">
        <v>0</v>
      </c>
      <c r="W287" s="99">
        <v>0</v>
      </c>
      <c r="X287" s="99">
        <v>0</v>
      </c>
      <c r="Y287" s="101">
        <f t="shared" si="342"/>
        <v>0</v>
      </c>
      <c r="Z287" s="99">
        <v>0</v>
      </c>
      <c r="AA287" s="99">
        <v>0</v>
      </c>
      <c r="AB287" s="99">
        <v>0</v>
      </c>
      <c r="AC287" s="99">
        <v>0</v>
      </c>
      <c r="AD287" s="99">
        <v>0</v>
      </c>
      <c r="AE287" s="101">
        <f t="shared" si="343"/>
        <v>0</v>
      </c>
      <c r="AF287" s="99">
        <v>0</v>
      </c>
      <c r="AG287" s="99">
        <v>0</v>
      </c>
      <c r="AH287" s="99">
        <v>0</v>
      </c>
      <c r="AI287" s="99">
        <v>0</v>
      </c>
      <c r="AJ287" s="99">
        <v>0</v>
      </c>
      <c r="AK287" s="99">
        <v>0</v>
      </c>
      <c r="AL287" s="99">
        <v>0</v>
      </c>
      <c r="AM287" s="99">
        <v>0</v>
      </c>
      <c r="AN287" s="99">
        <v>0</v>
      </c>
      <c r="AO287" s="99">
        <v>0</v>
      </c>
      <c r="AP287" s="99">
        <v>0</v>
      </c>
      <c r="AQ287" s="99">
        <v>0</v>
      </c>
      <c r="AR287" s="101">
        <f t="shared" si="344"/>
        <v>0</v>
      </c>
      <c r="AS287" s="99">
        <v>0</v>
      </c>
      <c r="AT287" s="99">
        <v>0</v>
      </c>
      <c r="AU287" s="99">
        <v>0</v>
      </c>
      <c r="AV287" s="101">
        <f t="shared" si="345"/>
        <v>0</v>
      </c>
      <c r="AW287" s="99">
        <v>0</v>
      </c>
      <c r="AX287" s="99">
        <v>0</v>
      </c>
      <c r="AY287" s="99">
        <v>0</v>
      </c>
      <c r="AZ287" s="99">
        <v>0</v>
      </c>
      <c r="BA287" s="99">
        <v>0</v>
      </c>
      <c r="BB287" s="101">
        <f t="shared" si="346"/>
        <v>0</v>
      </c>
      <c r="BC287" s="99">
        <v>0</v>
      </c>
      <c r="BD287" s="99">
        <v>0</v>
      </c>
      <c r="BE287" s="99">
        <v>0</v>
      </c>
      <c r="BF287" s="99">
        <v>0</v>
      </c>
      <c r="BG287" s="99">
        <v>0</v>
      </c>
      <c r="BH287" s="99">
        <v>0</v>
      </c>
      <c r="BI287" s="101">
        <f t="shared" si="347"/>
        <v>0</v>
      </c>
      <c r="BJ287" s="99">
        <v>0</v>
      </c>
      <c r="BK287" s="99">
        <v>0</v>
      </c>
      <c r="BL287" s="99">
        <v>0</v>
      </c>
      <c r="BM287" s="101">
        <f t="shared" si="348"/>
        <v>0</v>
      </c>
      <c r="BN287" s="99" t="s">
        <v>767</v>
      </c>
      <c r="BO287" s="99">
        <v>0</v>
      </c>
      <c r="BP287" s="101">
        <f t="shared" si="349"/>
        <v>0</v>
      </c>
      <c r="BQ287" s="99">
        <v>0</v>
      </c>
      <c r="BR287" s="99">
        <v>0</v>
      </c>
      <c r="BS287" s="99">
        <v>0</v>
      </c>
      <c r="BT287" s="99">
        <v>0</v>
      </c>
      <c r="BU287" s="101">
        <f t="shared" si="350"/>
        <v>0</v>
      </c>
      <c r="BV287" s="99">
        <v>0</v>
      </c>
      <c r="BW287" s="99" t="s">
        <v>767</v>
      </c>
      <c r="BX287" s="99" t="s">
        <v>767</v>
      </c>
      <c r="BY287" s="101">
        <f t="shared" si="351"/>
        <v>0</v>
      </c>
      <c r="BZ287" s="99">
        <v>0</v>
      </c>
      <c r="CA287" s="99">
        <v>0</v>
      </c>
      <c r="CB287" s="99">
        <v>0</v>
      </c>
    </row>
    <row r="288" spans="1:80" ht="23.25" customHeight="1">
      <c r="A288" s="90">
        <v>12999</v>
      </c>
      <c r="B288" s="77" t="s">
        <v>286</v>
      </c>
      <c r="C288" s="101">
        <f t="shared" si="336"/>
        <v>429</v>
      </c>
      <c r="D288" s="101">
        <f t="shared" si="337"/>
        <v>0</v>
      </c>
      <c r="E288" s="99">
        <v>23</v>
      </c>
      <c r="F288" s="99">
        <v>0</v>
      </c>
      <c r="G288" s="101">
        <f t="shared" si="338"/>
        <v>0</v>
      </c>
      <c r="H288" s="99">
        <v>0</v>
      </c>
      <c r="I288" s="99">
        <v>0</v>
      </c>
      <c r="J288" s="101">
        <f t="shared" si="339"/>
        <v>0</v>
      </c>
      <c r="K288" s="99">
        <v>0</v>
      </c>
      <c r="L288" s="99">
        <v>0</v>
      </c>
      <c r="M288" s="99">
        <v>0</v>
      </c>
      <c r="N288" s="99">
        <v>0</v>
      </c>
      <c r="O288" s="101">
        <f t="shared" si="340"/>
        <v>0</v>
      </c>
      <c r="P288" s="99">
        <v>0</v>
      </c>
      <c r="Q288" s="99">
        <v>0</v>
      </c>
      <c r="R288" s="99">
        <v>0</v>
      </c>
      <c r="S288" s="99">
        <v>0</v>
      </c>
      <c r="T288" s="101">
        <f t="shared" si="341"/>
        <v>0</v>
      </c>
      <c r="U288" s="99">
        <v>0</v>
      </c>
      <c r="V288" s="99" t="s">
        <v>767</v>
      </c>
      <c r="W288" s="99">
        <v>0</v>
      </c>
      <c r="X288" s="99">
        <v>0</v>
      </c>
      <c r="Y288" s="101">
        <f t="shared" si="342"/>
        <v>61</v>
      </c>
      <c r="Z288" s="99">
        <v>0</v>
      </c>
      <c r="AA288" s="99">
        <v>0</v>
      </c>
      <c r="AB288" s="99" t="s">
        <v>767</v>
      </c>
      <c r="AC288" s="99">
        <v>61</v>
      </c>
      <c r="AD288" s="99">
        <v>0</v>
      </c>
      <c r="AE288" s="101">
        <f t="shared" si="343"/>
        <v>0</v>
      </c>
      <c r="AF288" s="99">
        <v>0</v>
      </c>
      <c r="AG288" s="99">
        <v>0</v>
      </c>
      <c r="AH288" s="99">
        <v>0</v>
      </c>
      <c r="AI288" s="99">
        <v>0</v>
      </c>
      <c r="AJ288" s="99" t="s">
        <v>767</v>
      </c>
      <c r="AK288" s="99">
        <v>0</v>
      </c>
      <c r="AL288" s="99" t="s">
        <v>767</v>
      </c>
      <c r="AM288" s="99" t="s">
        <v>767</v>
      </c>
      <c r="AN288" s="99">
        <v>0</v>
      </c>
      <c r="AO288" s="99">
        <v>0</v>
      </c>
      <c r="AP288" s="99">
        <v>0</v>
      </c>
      <c r="AQ288" s="99">
        <v>0</v>
      </c>
      <c r="AR288" s="101">
        <f t="shared" si="344"/>
        <v>0</v>
      </c>
      <c r="AS288" s="99">
        <v>0</v>
      </c>
      <c r="AT288" s="99">
        <v>0</v>
      </c>
      <c r="AU288" s="99">
        <v>0</v>
      </c>
      <c r="AV288" s="101">
        <f t="shared" si="345"/>
        <v>0</v>
      </c>
      <c r="AW288" s="99">
        <v>0</v>
      </c>
      <c r="AX288" s="99" t="s">
        <v>767</v>
      </c>
      <c r="AY288" s="99">
        <v>0</v>
      </c>
      <c r="AZ288" s="99">
        <v>0</v>
      </c>
      <c r="BA288" s="99" t="s">
        <v>767</v>
      </c>
      <c r="BB288" s="101">
        <f t="shared" si="346"/>
        <v>368</v>
      </c>
      <c r="BC288" s="99">
        <v>0</v>
      </c>
      <c r="BD288" s="99">
        <v>23</v>
      </c>
      <c r="BE288" s="99">
        <v>0</v>
      </c>
      <c r="BF288" s="99">
        <v>0</v>
      </c>
      <c r="BG288" s="99">
        <v>345</v>
      </c>
      <c r="BH288" s="99">
        <v>0</v>
      </c>
      <c r="BI288" s="101">
        <f t="shared" si="347"/>
        <v>0</v>
      </c>
      <c r="BJ288" s="99" t="s">
        <v>767</v>
      </c>
      <c r="BK288" s="99">
        <v>0</v>
      </c>
      <c r="BL288" s="99">
        <v>0</v>
      </c>
      <c r="BM288" s="101">
        <f t="shared" si="348"/>
        <v>0</v>
      </c>
      <c r="BN288" s="99" t="s">
        <v>767</v>
      </c>
      <c r="BO288" s="99">
        <v>0</v>
      </c>
      <c r="BP288" s="101">
        <f t="shared" si="349"/>
        <v>0</v>
      </c>
      <c r="BQ288" s="99">
        <v>0</v>
      </c>
      <c r="BR288" s="99">
        <v>0</v>
      </c>
      <c r="BS288" s="99">
        <v>0</v>
      </c>
      <c r="BT288" s="99">
        <v>0</v>
      </c>
      <c r="BU288" s="101">
        <f t="shared" si="350"/>
        <v>0</v>
      </c>
      <c r="BV288" s="99">
        <v>0</v>
      </c>
      <c r="BW288" s="99" t="s">
        <v>767</v>
      </c>
      <c r="BX288" s="99">
        <v>0</v>
      </c>
      <c r="BY288" s="101">
        <f t="shared" si="351"/>
        <v>0</v>
      </c>
      <c r="BZ288" s="99">
        <v>0</v>
      </c>
      <c r="CA288" s="99">
        <v>0</v>
      </c>
      <c r="CB288" s="99">
        <v>0</v>
      </c>
    </row>
    <row r="289" spans="1:242" ht="34.5" customHeight="1">
      <c r="A289" s="79">
        <v>13049</v>
      </c>
      <c r="B289" s="294" t="s">
        <v>193</v>
      </c>
      <c r="C289" s="101">
        <f t="shared" si="336"/>
        <v>0</v>
      </c>
      <c r="D289" s="101">
        <f t="shared" si="337"/>
        <v>0</v>
      </c>
      <c r="E289" s="99">
        <v>0</v>
      </c>
      <c r="F289" s="99">
        <v>0</v>
      </c>
      <c r="G289" s="101">
        <f t="shared" si="338"/>
        <v>0</v>
      </c>
      <c r="H289" s="99">
        <v>0</v>
      </c>
      <c r="I289" s="99">
        <v>0</v>
      </c>
      <c r="J289" s="101">
        <f t="shared" si="339"/>
        <v>0</v>
      </c>
      <c r="K289" s="99">
        <v>0</v>
      </c>
      <c r="L289" s="99">
        <v>0</v>
      </c>
      <c r="M289" s="99">
        <v>0</v>
      </c>
      <c r="N289" s="99">
        <v>0</v>
      </c>
      <c r="O289" s="101">
        <f t="shared" si="340"/>
        <v>0</v>
      </c>
      <c r="P289" s="99">
        <v>0</v>
      </c>
      <c r="Q289" s="99">
        <v>0</v>
      </c>
      <c r="R289" s="99">
        <v>0</v>
      </c>
      <c r="S289" s="99">
        <v>0</v>
      </c>
      <c r="T289" s="101">
        <f t="shared" si="341"/>
        <v>0</v>
      </c>
      <c r="U289" s="99">
        <v>0</v>
      </c>
      <c r="V289" s="99">
        <v>0</v>
      </c>
      <c r="W289" s="99">
        <v>0</v>
      </c>
      <c r="X289" s="99">
        <v>0</v>
      </c>
      <c r="Y289" s="101">
        <f t="shared" si="342"/>
        <v>0</v>
      </c>
      <c r="Z289" s="99">
        <v>0</v>
      </c>
      <c r="AA289" s="99">
        <v>0</v>
      </c>
      <c r="AB289" s="99">
        <v>0</v>
      </c>
      <c r="AC289" s="99">
        <v>0</v>
      </c>
      <c r="AD289" s="99">
        <v>0</v>
      </c>
      <c r="AE289" s="101">
        <f t="shared" si="343"/>
        <v>0</v>
      </c>
      <c r="AF289" s="99">
        <v>0</v>
      </c>
      <c r="AG289" s="99">
        <v>0</v>
      </c>
      <c r="AH289" s="99" t="s">
        <v>767</v>
      </c>
      <c r="AI289" s="99" t="s">
        <v>767</v>
      </c>
      <c r="AJ289" s="99" t="s">
        <v>767</v>
      </c>
      <c r="AK289" s="99">
        <v>0</v>
      </c>
      <c r="AL289" s="99">
        <v>0</v>
      </c>
      <c r="AM289" s="99">
        <v>0</v>
      </c>
      <c r="AN289" s="99">
        <v>0</v>
      </c>
      <c r="AO289" s="99">
        <v>0</v>
      </c>
      <c r="AP289" s="99">
        <v>0</v>
      </c>
      <c r="AQ289" s="99">
        <v>0</v>
      </c>
      <c r="AR289" s="101">
        <f t="shared" si="344"/>
        <v>0</v>
      </c>
      <c r="AS289" s="99">
        <v>0</v>
      </c>
      <c r="AT289" s="99">
        <v>0</v>
      </c>
      <c r="AU289" s="99">
        <v>0</v>
      </c>
      <c r="AV289" s="101">
        <f t="shared" si="345"/>
        <v>0</v>
      </c>
      <c r="AW289" s="99">
        <v>0</v>
      </c>
      <c r="AX289" s="99">
        <v>0</v>
      </c>
      <c r="AY289" s="99">
        <v>0</v>
      </c>
      <c r="AZ289" s="99">
        <v>0</v>
      </c>
      <c r="BA289" s="99">
        <v>0</v>
      </c>
      <c r="BB289" s="101">
        <f t="shared" si="346"/>
        <v>0</v>
      </c>
      <c r="BC289" s="99">
        <v>0</v>
      </c>
      <c r="BD289" s="99">
        <v>0</v>
      </c>
      <c r="BE289" s="99">
        <v>0</v>
      </c>
      <c r="BF289" s="99">
        <v>0</v>
      </c>
      <c r="BG289" s="99">
        <v>0</v>
      </c>
      <c r="BH289" s="99">
        <v>0</v>
      </c>
      <c r="BI289" s="101">
        <f t="shared" si="347"/>
        <v>0</v>
      </c>
      <c r="BJ289" s="99">
        <v>0</v>
      </c>
      <c r="BK289" s="99">
        <v>0</v>
      </c>
      <c r="BL289" s="99">
        <v>0</v>
      </c>
      <c r="BM289" s="101">
        <f t="shared" si="348"/>
        <v>0</v>
      </c>
      <c r="BN289" s="99">
        <v>0</v>
      </c>
      <c r="BO289" s="99">
        <v>0</v>
      </c>
      <c r="BP289" s="101">
        <f t="shared" si="349"/>
        <v>0</v>
      </c>
      <c r="BQ289" s="99">
        <v>0</v>
      </c>
      <c r="BR289" s="99">
        <v>0</v>
      </c>
      <c r="BS289" s="99">
        <v>0</v>
      </c>
      <c r="BT289" s="99">
        <v>0</v>
      </c>
      <c r="BU289" s="101">
        <f t="shared" si="350"/>
        <v>0</v>
      </c>
      <c r="BV289" s="99">
        <v>0</v>
      </c>
      <c r="BW289" s="99">
        <v>0</v>
      </c>
      <c r="BX289" s="99">
        <v>0</v>
      </c>
      <c r="BY289" s="101">
        <f t="shared" si="351"/>
        <v>0</v>
      </c>
      <c r="BZ289" s="99">
        <v>0</v>
      </c>
      <c r="CA289" s="99">
        <v>0</v>
      </c>
      <c r="CB289" s="99">
        <v>0</v>
      </c>
    </row>
    <row r="290" spans="1:242" ht="26.25" customHeight="1">
      <c r="A290" s="79">
        <v>13050</v>
      </c>
      <c r="B290" s="80" t="s">
        <v>102</v>
      </c>
      <c r="C290" s="101">
        <f t="shared" si="336"/>
        <v>0</v>
      </c>
      <c r="D290" s="101">
        <f t="shared" si="337"/>
        <v>0</v>
      </c>
      <c r="E290" s="99">
        <v>0</v>
      </c>
      <c r="F290" s="99">
        <v>0</v>
      </c>
      <c r="G290" s="101">
        <f t="shared" si="338"/>
        <v>0</v>
      </c>
      <c r="H290" s="99">
        <v>0</v>
      </c>
      <c r="I290" s="99">
        <v>0</v>
      </c>
      <c r="J290" s="101">
        <f t="shared" si="339"/>
        <v>0</v>
      </c>
      <c r="K290" s="99">
        <v>0</v>
      </c>
      <c r="L290" s="99">
        <v>0</v>
      </c>
      <c r="M290" s="99">
        <v>0</v>
      </c>
      <c r="N290" s="99">
        <v>0</v>
      </c>
      <c r="O290" s="101">
        <f t="shared" si="340"/>
        <v>0</v>
      </c>
      <c r="P290" s="99">
        <v>0</v>
      </c>
      <c r="Q290" s="99">
        <v>0</v>
      </c>
      <c r="R290" s="99">
        <v>0</v>
      </c>
      <c r="S290" s="99">
        <v>0</v>
      </c>
      <c r="T290" s="101">
        <f t="shared" si="341"/>
        <v>0</v>
      </c>
      <c r="U290" s="99">
        <v>0</v>
      </c>
      <c r="V290" s="99">
        <v>0</v>
      </c>
      <c r="W290" s="99">
        <v>0</v>
      </c>
      <c r="X290" s="99">
        <v>0</v>
      </c>
      <c r="Y290" s="101">
        <f t="shared" si="342"/>
        <v>0</v>
      </c>
      <c r="Z290" s="99">
        <v>0</v>
      </c>
      <c r="AA290" s="99">
        <v>0</v>
      </c>
      <c r="AB290" s="99">
        <v>0</v>
      </c>
      <c r="AC290" s="99">
        <v>0</v>
      </c>
      <c r="AD290" s="99">
        <v>0</v>
      </c>
      <c r="AE290" s="101">
        <f t="shared" si="343"/>
        <v>0</v>
      </c>
      <c r="AF290" s="99">
        <v>0</v>
      </c>
      <c r="AG290" s="99">
        <v>0</v>
      </c>
      <c r="AH290" s="99" t="s">
        <v>767</v>
      </c>
      <c r="AI290" s="99">
        <v>0</v>
      </c>
      <c r="AJ290" s="99">
        <v>0</v>
      </c>
      <c r="AK290" s="99">
        <v>0</v>
      </c>
      <c r="AL290" s="99">
        <v>0</v>
      </c>
      <c r="AM290" s="99">
        <v>0</v>
      </c>
      <c r="AN290" s="99">
        <v>0</v>
      </c>
      <c r="AO290" s="99">
        <v>0</v>
      </c>
      <c r="AP290" s="99">
        <v>0</v>
      </c>
      <c r="AQ290" s="99">
        <v>0</v>
      </c>
      <c r="AR290" s="101">
        <f t="shared" si="344"/>
        <v>0</v>
      </c>
      <c r="AS290" s="99">
        <v>0</v>
      </c>
      <c r="AT290" s="99">
        <v>0</v>
      </c>
      <c r="AU290" s="99">
        <v>0</v>
      </c>
      <c r="AV290" s="101">
        <f t="shared" si="345"/>
        <v>0</v>
      </c>
      <c r="AW290" s="99">
        <v>0</v>
      </c>
      <c r="AX290" s="99">
        <v>0</v>
      </c>
      <c r="AY290" s="99">
        <v>0</v>
      </c>
      <c r="AZ290" s="99">
        <v>0</v>
      </c>
      <c r="BA290" s="99">
        <v>0</v>
      </c>
      <c r="BB290" s="101">
        <f t="shared" si="346"/>
        <v>0</v>
      </c>
      <c r="BC290" s="99">
        <v>0</v>
      </c>
      <c r="BD290" s="99">
        <v>0</v>
      </c>
      <c r="BE290" s="99">
        <v>0</v>
      </c>
      <c r="BF290" s="99">
        <v>0</v>
      </c>
      <c r="BG290" s="99">
        <v>0</v>
      </c>
      <c r="BH290" s="99">
        <v>0</v>
      </c>
      <c r="BI290" s="101">
        <f t="shared" si="347"/>
        <v>0</v>
      </c>
      <c r="BJ290" s="99">
        <v>0</v>
      </c>
      <c r="BK290" s="99">
        <v>0</v>
      </c>
      <c r="BL290" s="99">
        <v>0</v>
      </c>
      <c r="BM290" s="101">
        <f t="shared" si="348"/>
        <v>0</v>
      </c>
      <c r="BN290" s="99">
        <v>0</v>
      </c>
      <c r="BO290" s="99">
        <v>0</v>
      </c>
      <c r="BP290" s="101">
        <f t="shared" si="349"/>
        <v>0</v>
      </c>
      <c r="BQ290" s="99">
        <v>0</v>
      </c>
      <c r="BR290" s="99">
        <v>0</v>
      </c>
      <c r="BS290" s="99">
        <v>0</v>
      </c>
      <c r="BT290" s="99">
        <v>0</v>
      </c>
      <c r="BU290" s="101">
        <f t="shared" si="350"/>
        <v>0</v>
      </c>
      <c r="BV290" s="99">
        <v>0</v>
      </c>
      <c r="BW290" s="99">
        <v>0</v>
      </c>
      <c r="BX290" s="99">
        <v>0</v>
      </c>
      <c r="BY290" s="101">
        <f t="shared" si="351"/>
        <v>0</v>
      </c>
      <c r="BZ290" s="99">
        <v>0</v>
      </c>
      <c r="CA290" s="99">
        <v>0</v>
      </c>
      <c r="CB290" s="99">
        <v>0</v>
      </c>
    </row>
    <row r="291" spans="1:242" ht="15.95" customHeight="1">
      <c r="A291" s="79">
        <v>13051</v>
      </c>
      <c r="B291" s="293" t="s">
        <v>159</v>
      </c>
      <c r="C291" s="101">
        <f t="shared" si="336"/>
        <v>0</v>
      </c>
      <c r="D291" s="101">
        <f t="shared" si="337"/>
        <v>0</v>
      </c>
      <c r="E291" s="99">
        <v>0</v>
      </c>
      <c r="F291" s="99">
        <v>0</v>
      </c>
      <c r="G291" s="101">
        <f t="shared" si="338"/>
        <v>0</v>
      </c>
      <c r="H291" s="99">
        <v>0</v>
      </c>
      <c r="I291" s="99" t="s">
        <v>767</v>
      </c>
      <c r="J291" s="101">
        <f t="shared" si="339"/>
        <v>0</v>
      </c>
      <c r="K291" s="99">
        <v>0</v>
      </c>
      <c r="L291" s="99">
        <v>0</v>
      </c>
      <c r="M291" s="99">
        <v>0</v>
      </c>
      <c r="N291" s="99">
        <v>0</v>
      </c>
      <c r="O291" s="101">
        <f t="shared" si="340"/>
        <v>0</v>
      </c>
      <c r="P291" s="99">
        <v>0</v>
      </c>
      <c r="Q291" s="99">
        <v>0</v>
      </c>
      <c r="R291" s="99">
        <v>0</v>
      </c>
      <c r="S291" s="99">
        <v>0</v>
      </c>
      <c r="T291" s="101">
        <f t="shared" si="341"/>
        <v>0</v>
      </c>
      <c r="U291" s="99">
        <v>0</v>
      </c>
      <c r="V291" s="99">
        <v>0</v>
      </c>
      <c r="W291" s="99">
        <v>0</v>
      </c>
      <c r="X291" s="99">
        <v>0</v>
      </c>
      <c r="Y291" s="101">
        <f t="shared" si="342"/>
        <v>0</v>
      </c>
      <c r="Z291" s="99">
        <v>0</v>
      </c>
      <c r="AA291" s="99">
        <v>0</v>
      </c>
      <c r="AB291" s="99">
        <v>0</v>
      </c>
      <c r="AC291" s="99">
        <v>0</v>
      </c>
      <c r="AD291" s="99">
        <v>0</v>
      </c>
      <c r="AE291" s="101">
        <f t="shared" si="343"/>
        <v>0</v>
      </c>
      <c r="AF291" s="99">
        <v>0</v>
      </c>
      <c r="AG291" s="99" t="s">
        <v>767</v>
      </c>
      <c r="AH291" s="99">
        <v>0</v>
      </c>
      <c r="AI291" s="99">
        <v>0</v>
      </c>
      <c r="AJ291" s="99">
        <v>0</v>
      </c>
      <c r="AK291" s="99">
        <v>0</v>
      </c>
      <c r="AL291" s="99">
        <v>0</v>
      </c>
      <c r="AM291" s="99">
        <v>0</v>
      </c>
      <c r="AN291" s="99">
        <v>0</v>
      </c>
      <c r="AO291" s="99">
        <v>0</v>
      </c>
      <c r="AP291" s="99">
        <v>0</v>
      </c>
      <c r="AQ291" s="99">
        <v>0</v>
      </c>
      <c r="AR291" s="101">
        <f t="shared" si="344"/>
        <v>0</v>
      </c>
      <c r="AS291" s="99">
        <v>0</v>
      </c>
      <c r="AT291" s="99">
        <v>0</v>
      </c>
      <c r="AU291" s="99">
        <v>0</v>
      </c>
      <c r="AV291" s="101">
        <f t="shared" si="345"/>
        <v>0</v>
      </c>
      <c r="AW291" s="99">
        <v>0</v>
      </c>
      <c r="AX291" s="99">
        <v>0</v>
      </c>
      <c r="AY291" s="99">
        <v>0</v>
      </c>
      <c r="AZ291" s="99">
        <v>0</v>
      </c>
      <c r="BA291" s="99">
        <v>0</v>
      </c>
      <c r="BB291" s="101">
        <f t="shared" si="346"/>
        <v>0</v>
      </c>
      <c r="BC291" s="99">
        <v>0</v>
      </c>
      <c r="BD291" s="99" t="s">
        <v>767</v>
      </c>
      <c r="BE291" s="99">
        <v>0</v>
      </c>
      <c r="BF291" s="99">
        <v>0</v>
      </c>
      <c r="BG291" s="99">
        <v>0</v>
      </c>
      <c r="BH291" s="99">
        <v>0</v>
      </c>
      <c r="BI291" s="101">
        <f t="shared" si="347"/>
        <v>0</v>
      </c>
      <c r="BJ291" s="99">
        <v>0</v>
      </c>
      <c r="BK291" s="99">
        <v>0</v>
      </c>
      <c r="BL291" s="99">
        <v>0</v>
      </c>
      <c r="BM291" s="101">
        <f t="shared" si="348"/>
        <v>0</v>
      </c>
      <c r="BN291" s="99">
        <v>0</v>
      </c>
      <c r="BO291" s="99">
        <v>0</v>
      </c>
      <c r="BP291" s="101">
        <f t="shared" si="349"/>
        <v>0</v>
      </c>
      <c r="BQ291" s="99">
        <v>0</v>
      </c>
      <c r="BR291" s="99">
        <v>0</v>
      </c>
      <c r="BS291" s="99">
        <v>0</v>
      </c>
      <c r="BT291" s="99">
        <v>0</v>
      </c>
      <c r="BU291" s="101">
        <f t="shared" si="350"/>
        <v>0</v>
      </c>
      <c r="BV291" s="99">
        <v>0</v>
      </c>
      <c r="BW291" s="99">
        <v>0</v>
      </c>
      <c r="BX291" s="99">
        <v>0</v>
      </c>
      <c r="BY291" s="101">
        <f t="shared" si="351"/>
        <v>0</v>
      </c>
      <c r="BZ291" s="99">
        <v>0</v>
      </c>
      <c r="CA291" s="99">
        <v>0</v>
      </c>
      <c r="CB291" s="99">
        <v>0</v>
      </c>
    </row>
    <row r="292" spans="1:242" ht="15.95" customHeight="1">
      <c r="A292" s="79">
        <v>22600</v>
      </c>
      <c r="B292" s="72" t="s">
        <v>194</v>
      </c>
      <c r="C292" s="101">
        <f t="shared" si="336"/>
        <v>0</v>
      </c>
      <c r="D292" s="101">
        <f t="shared" si="337"/>
        <v>0</v>
      </c>
      <c r="E292" s="99">
        <v>0</v>
      </c>
      <c r="F292" s="99">
        <v>0</v>
      </c>
      <c r="G292" s="101">
        <f t="shared" si="338"/>
        <v>0</v>
      </c>
      <c r="H292" s="99">
        <v>0</v>
      </c>
      <c r="I292" s="99">
        <v>0</v>
      </c>
      <c r="J292" s="101">
        <f t="shared" si="339"/>
        <v>0</v>
      </c>
      <c r="K292" s="99">
        <v>0</v>
      </c>
      <c r="L292" s="99">
        <v>0</v>
      </c>
      <c r="M292" s="99">
        <v>0</v>
      </c>
      <c r="N292" s="99">
        <v>0</v>
      </c>
      <c r="O292" s="101">
        <f t="shared" si="340"/>
        <v>0</v>
      </c>
      <c r="P292" s="99">
        <v>0</v>
      </c>
      <c r="Q292" s="99">
        <v>0</v>
      </c>
      <c r="R292" s="99">
        <v>0</v>
      </c>
      <c r="S292" s="99">
        <v>0</v>
      </c>
      <c r="T292" s="101">
        <f t="shared" si="341"/>
        <v>0</v>
      </c>
      <c r="U292" s="99">
        <v>0</v>
      </c>
      <c r="V292" s="99">
        <v>0</v>
      </c>
      <c r="W292" s="99">
        <v>0</v>
      </c>
      <c r="X292" s="99">
        <v>0</v>
      </c>
      <c r="Y292" s="101">
        <f t="shared" si="342"/>
        <v>0</v>
      </c>
      <c r="Z292" s="99">
        <v>0</v>
      </c>
      <c r="AA292" s="99">
        <v>0</v>
      </c>
      <c r="AB292" s="99">
        <v>0</v>
      </c>
      <c r="AC292" s="99">
        <v>0</v>
      </c>
      <c r="AD292" s="99">
        <v>0</v>
      </c>
      <c r="AE292" s="101">
        <f t="shared" si="343"/>
        <v>0</v>
      </c>
      <c r="AF292" s="99">
        <v>0</v>
      </c>
      <c r="AG292" s="99">
        <v>0</v>
      </c>
      <c r="AH292" s="99">
        <v>0</v>
      </c>
      <c r="AI292" s="99" t="s">
        <v>767</v>
      </c>
      <c r="AJ292" s="99">
        <v>0</v>
      </c>
      <c r="AK292" s="99">
        <v>0</v>
      </c>
      <c r="AL292" s="99">
        <v>0</v>
      </c>
      <c r="AM292" s="99">
        <v>0</v>
      </c>
      <c r="AN292" s="99">
        <v>0</v>
      </c>
      <c r="AO292" s="99">
        <v>0</v>
      </c>
      <c r="AP292" s="99" t="s">
        <v>767</v>
      </c>
      <c r="AQ292" s="99">
        <v>0</v>
      </c>
      <c r="AR292" s="101">
        <f t="shared" si="344"/>
        <v>0</v>
      </c>
      <c r="AS292" s="99">
        <v>0</v>
      </c>
      <c r="AT292" s="99">
        <v>0</v>
      </c>
      <c r="AU292" s="99">
        <v>0</v>
      </c>
      <c r="AV292" s="101">
        <f t="shared" si="345"/>
        <v>0</v>
      </c>
      <c r="AW292" s="99">
        <v>0</v>
      </c>
      <c r="AX292" s="99">
        <v>0</v>
      </c>
      <c r="AY292" s="99">
        <v>0</v>
      </c>
      <c r="AZ292" s="99">
        <v>0</v>
      </c>
      <c r="BA292" s="99">
        <v>0</v>
      </c>
      <c r="BB292" s="101">
        <f t="shared" si="346"/>
        <v>0</v>
      </c>
      <c r="BC292" s="99">
        <v>0</v>
      </c>
      <c r="BD292" s="99">
        <v>0</v>
      </c>
      <c r="BE292" s="99">
        <v>0</v>
      </c>
      <c r="BF292" s="99">
        <v>0</v>
      </c>
      <c r="BG292" s="99">
        <v>0</v>
      </c>
      <c r="BH292" s="99">
        <v>0</v>
      </c>
      <c r="BI292" s="101">
        <f t="shared" si="347"/>
        <v>0</v>
      </c>
      <c r="BJ292" s="99">
        <v>0</v>
      </c>
      <c r="BK292" s="99">
        <v>0</v>
      </c>
      <c r="BL292" s="99">
        <v>0</v>
      </c>
      <c r="BM292" s="101">
        <f t="shared" si="348"/>
        <v>0</v>
      </c>
      <c r="BN292" s="99">
        <v>0</v>
      </c>
      <c r="BO292" s="99">
        <v>0</v>
      </c>
      <c r="BP292" s="101">
        <f t="shared" si="349"/>
        <v>0</v>
      </c>
      <c r="BQ292" s="99">
        <v>0</v>
      </c>
      <c r="BR292" s="99">
        <v>0</v>
      </c>
      <c r="BS292" s="99">
        <v>0</v>
      </c>
      <c r="BT292" s="99">
        <v>0</v>
      </c>
      <c r="BU292" s="101">
        <f t="shared" si="350"/>
        <v>0</v>
      </c>
      <c r="BV292" s="99">
        <v>0</v>
      </c>
      <c r="BW292" s="99">
        <v>0</v>
      </c>
      <c r="BX292" s="99">
        <v>0</v>
      </c>
      <c r="BY292" s="101">
        <f t="shared" si="351"/>
        <v>0</v>
      </c>
      <c r="BZ292" s="99">
        <v>0</v>
      </c>
      <c r="CA292" s="99">
        <v>0</v>
      </c>
      <c r="CB292" s="99">
        <v>0</v>
      </c>
    </row>
    <row r="293" spans="1:242" ht="15.95" customHeight="1">
      <c r="A293" s="79">
        <v>22601</v>
      </c>
      <c r="B293" s="72" t="s">
        <v>195</v>
      </c>
      <c r="C293" s="101">
        <f t="shared" si="336"/>
        <v>0</v>
      </c>
      <c r="D293" s="101">
        <f t="shared" si="337"/>
        <v>0</v>
      </c>
      <c r="E293" s="99">
        <v>0</v>
      </c>
      <c r="F293" s="99">
        <v>0</v>
      </c>
      <c r="G293" s="101">
        <f t="shared" si="338"/>
        <v>0</v>
      </c>
      <c r="H293" s="99">
        <v>0</v>
      </c>
      <c r="I293" s="99">
        <v>0</v>
      </c>
      <c r="J293" s="101">
        <f t="shared" si="339"/>
        <v>0</v>
      </c>
      <c r="K293" s="99">
        <v>0</v>
      </c>
      <c r="L293" s="99">
        <v>0</v>
      </c>
      <c r="M293" s="99">
        <v>0</v>
      </c>
      <c r="N293" s="99">
        <v>0</v>
      </c>
      <c r="O293" s="101">
        <f t="shared" si="340"/>
        <v>0</v>
      </c>
      <c r="P293" s="99">
        <v>0</v>
      </c>
      <c r="Q293" s="99">
        <v>0</v>
      </c>
      <c r="R293" s="99">
        <v>0</v>
      </c>
      <c r="S293" s="99">
        <v>0</v>
      </c>
      <c r="T293" s="101">
        <f t="shared" si="341"/>
        <v>0</v>
      </c>
      <c r="U293" s="99">
        <v>0</v>
      </c>
      <c r="V293" s="99">
        <v>0</v>
      </c>
      <c r="W293" s="99">
        <v>0</v>
      </c>
      <c r="X293" s="99">
        <v>0</v>
      </c>
      <c r="Y293" s="101">
        <f t="shared" si="342"/>
        <v>0</v>
      </c>
      <c r="Z293" s="99">
        <v>0</v>
      </c>
      <c r="AA293" s="99">
        <v>0</v>
      </c>
      <c r="AB293" s="99">
        <v>0</v>
      </c>
      <c r="AC293" s="99">
        <v>0</v>
      </c>
      <c r="AD293" s="99">
        <v>0</v>
      </c>
      <c r="AE293" s="101">
        <f t="shared" si="343"/>
        <v>0</v>
      </c>
      <c r="AF293" s="99">
        <v>0</v>
      </c>
      <c r="AG293" s="99">
        <v>0</v>
      </c>
      <c r="AH293" s="99">
        <v>0</v>
      </c>
      <c r="AI293" s="99">
        <v>0</v>
      </c>
      <c r="AJ293" s="99">
        <v>0</v>
      </c>
      <c r="AK293" s="99">
        <v>0</v>
      </c>
      <c r="AL293" s="99">
        <v>0</v>
      </c>
      <c r="AM293" s="99">
        <v>0</v>
      </c>
      <c r="AN293" s="99">
        <v>0</v>
      </c>
      <c r="AO293" s="99">
        <v>0</v>
      </c>
      <c r="AP293" s="99">
        <v>0</v>
      </c>
      <c r="AQ293" s="99">
        <v>0</v>
      </c>
      <c r="AR293" s="101">
        <f t="shared" si="344"/>
        <v>0</v>
      </c>
      <c r="AS293" s="99">
        <v>0</v>
      </c>
      <c r="AT293" s="99">
        <v>0</v>
      </c>
      <c r="AU293" s="99">
        <v>0</v>
      </c>
      <c r="AV293" s="101">
        <f t="shared" si="345"/>
        <v>0</v>
      </c>
      <c r="AW293" s="99">
        <v>0</v>
      </c>
      <c r="AX293" s="99">
        <v>0</v>
      </c>
      <c r="AY293" s="99">
        <v>0</v>
      </c>
      <c r="AZ293" s="99">
        <v>0</v>
      </c>
      <c r="BA293" s="99">
        <v>0</v>
      </c>
      <c r="BB293" s="101">
        <f t="shared" si="346"/>
        <v>0</v>
      </c>
      <c r="BC293" s="99">
        <v>0</v>
      </c>
      <c r="BD293" s="99">
        <v>0</v>
      </c>
      <c r="BE293" s="99">
        <v>0</v>
      </c>
      <c r="BF293" s="99">
        <v>0</v>
      </c>
      <c r="BG293" s="99" t="s">
        <v>767</v>
      </c>
      <c r="BH293" s="99">
        <v>0</v>
      </c>
      <c r="BI293" s="101">
        <f t="shared" si="347"/>
        <v>0</v>
      </c>
      <c r="BJ293" s="99">
        <v>0</v>
      </c>
      <c r="BK293" s="99">
        <v>0</v>
      </c>
      <c r="BL293" s="99">
        <v>0</v>
      </c>
      <c r="BM293" s="101">
        <f t="shared" si="348"/>
        <v>0</v>
      </c>
      <c r="BN293" s="99">
        <v>0</v>
      </c>
      <c r="BO293" s="99">
        <v>0</v>
      </c>
      <c r="BP293" s="101">
        <f t="shared" si="349"/>
        <v>0</v>
      </c>
      <c r="BQ293" s="99">
        <v>0</v>
      </c>
      <c r="BR293" s="99">
        <v>0</v>
      </c>
      <c r="BS293" s="99">
        <v>0</v>
      </c>
      <c r="BT293" s="99">
        <v>0</v>
      </c>
      <c r="BU293" s="101">
        <f t="shared" si="350"/>
        <v>0</v>
      </c>
      <c r="BV293" s="99">
        <v>0</v>
      </c>
      <c r="BW293" s="99">
        <v>0</v>
      </c>
      <c r="BX293" s="99">
        <v>0</v>
      </c>
      <c r="BY293" s="101">
        <f t="shared" si="351"/>
        <v>0</v>
      </c>
      <c r="BZ293" s="99">
        <v>0</v>
      </c>
      <c r="CA293" s="99">
        <v>0</v>
      </c>
      <c r="CB293" s="99">
        <v>0</v>
      </c>
    </row>
    <row r="294" spans="1:242" ht="15.95" customHeight="1">
      <c r="B294" s="332" t="s">
        <v>756</v>
      </c>
      <c r="C294" s="101">
        <f>SUM(C295:C297)</f>
        <v>0</v>
      </c>
      <c r="D294" s="101">
        <f t="shared" ref="D294:BO294" si="352">SUM(D295:D297)</f>
        <v>0</v>
      </c>
      <c r="E294" s="101">
        <f>SUM(E295:E297)</f>
        <v>0</v>
      </c>
      <c r="F294" s="101">
        <f t="shared" si="352"/>
        <v>0</v>
      </c>
      <c r="G294" s="101">
        <f t="shared" si="352"/>
        <v>0</v>
      </c>
      <c r="H294" s="101">
        <f t="shared" si="352"/>
        <v>0</v>
      </c>
      <c r="I294" s="101">
        <f t="shared" si="352"/>
        <v>0</v>
      </c>
      <c r="J294" s="101">
        <f t="shared" si="352"/>
        <v>0</v>
      </c>
      <c r="K294" s="101">
        <f t="shared" si="352"/>
        <v>0</v>
      </c>
      <c r="L294" s="101">
        <f t="shared" si="352"/>
        <v>0</v>
      </c>
      <c r="M294" s="101">
        <f t="shared" si="352"/>
        <v>0</v>
      </c>
      <c r="N294" s="101">
        <f t="shared" si="352"/>
        <v>0</v>
      </c>
      <c r="O294" s="101">
        <f t="shared" si="352"/>
        <v>0</v>
      </c>
      <c r="P294" s="101">
        <f t="shared" si="352"/>
        <v>0</v>
      </c>
      <c r="Q294" s="101">
        <f t="shared" si="352"/>
        <v>0</v>
      </c>
      <c r="R294" s="101">
        <f t="shared" si="352"/>
        <v>0</v>
      </c>
      <c r="S294" s="101">
        <f t="shared" si="352"/>
        <v>0</v>
      </c>
      <c r="T294" s="101">
        <f t="shared" si="352"/>
        <v>0</v>
      </c>
      <c r="U294" s="101">
        <f t="shared" si="352"/>
        <v>0</v>
      </c>
      <c r="V294" s="101">
        <f t="shared" si="352"/>
        <v>0</v>
      </c>
      <c r="W294" s="101">
        <f t="shared" si="352"/>
        <v>0</v>
      </c>
      <c r="X294" s="101">
        <f t="shared" si="352"/>
        <v>0</v>
      </c>
      <c r="Y294" s="101">
        <f t="shared" si="352"/>
        <v>0</v>
      </c>
      <c r="Z294" s="101">
        <f t="shared" si="352"/>
        <v>0</v>
      </c>
      <c r="AA294" s="101">
        <f t="shared" si="352"/>
        <v>0</v>
      </c>
      <c r="AB294" s="101">
        <f t="shared" si="352"/>
        <v>0</v>
      </c>
      <c r="AC294" s="101">
        <f t="shared" si="352"/>
        <v>0</v>
      </c>
      <c r="AD294" s="101">
        <f t="shared" si="352"/>
        <v>0</v>
      </c>
      <c r="AE294" s="101">
        <f t="shared" si="352"/>
        <v>0</v>
      </c>
      <c r="AF294" s="101">
        <f t="shared" si="352"/>
        <v>0</v>
      </c>
      <c r="AG294" s="101">
        <f t="shared" si="352"/>
        <v>0</v>
      </c>
      <c r="AH294" s="101">
        <f t="shared" si="352"/>
        <v>0</v>
      </c>
      <c r="AI294" s="101">
        <f t="shared" si="352"/>
        <v>0</v>
      </c>
      <c r="AJ294" s="101">
        <f t="shared" si="352"/>
        <v>0</v>
      </c>
      <c r="AK294" s="101">
        <f t="shared" si="352"/>
        <v>0</v>
      </c>
      <c r="AL294" s="101">
        <f t="shared" si="352"/>
        <v>0</v>
      </c>
      <c r="AM294" s="101">
        <f t="shared" si="352"/>
        <v>0</v>
      </c>
      <c r="AN294" s="101">
        <f t="shared" si="352"/>
        <v>0</v>
      </c>
      <c r="AO294" s="101">
        <f t="shared" si="352"/>
        <v>0</v>
      </c>
      <c r="AP294" s="101">
        <f t="shared" si="352"/>
        <v>0</v>
      </c>
      <c r="AQ294" s="101">
        <f t="shared" si="352"/>
        <v>0</v>
      </c>
      <c r="AR294" s="101">
        <f t="shared" si="352"/>
        <v>0</v>
      </c>
      <c r="AS294" s="101">
        <f t="shared" si="352"/>
        <v>0</v>
      </c>
      <c r="AT294" s="101">
        <f t="shared" si="352"/>
        <v>0</v>
      </c>
      <c r="AU294" s="101">
        <f t="shared" si="352"/>
        <v>0</v>
      </c>
      <c r="AV294" s="101">
        <f t="shared" si="352"/>
        <v>0</v>
      </c>
      <c r="AW294" s="101">
        <f t="shared" si="352"/>
        <v>0</v>
      </c>
      <c r="AX294" s="101">
        <f t="shared" si="352"/>
        <v>0</v>
      </c>
      <c r="AY294" s="101">
        <f t="shared" si="352"/>
        <v>0</v>
      </c>
      <c r="AZ294" s="101">
        <f t="shared" si="352"/>
        <v>0</v>
      </c>
      <c r="BA294" s="101">
        <f t="shared" si="352"/>
        <v>0</v>
      </c>
      <c r="BB294" s="101">
        <f t="shared" si="352"/>
        <v>0</v>
      </c>
      <c r="BC294" s="101">
        <f t="shared" si="352"/>
        <v>0</v>
      </c>
      <c r="BD294" s="101">
        <f t="shared" si="352"/>
        <v>0</v>
      </c>
      <c r="BE294" s="101">
        <f t="shared" si="352"/>
        <v>0</v>
      </c>
      <c r="BF294" s="101">
        <f t="shared" si="352"/>
        <v>0</v>
      </c>
      <c r="BG294" s="101">
        <f t="shared" si="352"/>
        <v>0</v>
      </c>
      <c r="BH294" s="101">
        <f t="shared" si="352"/>
        <v>0</v>
      </c>
      <c r="BI294" s="101">
        <f t="shared" si="352"/>
        <v>0</v>
      </c>
      <c r="BJ294" s="101">
        <f t="shared" si="352"/>
        <v>0</v>
      </c>
      <c r="BK294" s="101">
        <f t="shared" si="352"/>
        <v>0</v>
      </c>
      <c r="BL294" s="101">
        <f t="shared" si="352"/>
        <v>0</v>
      </c>
      <c r="BM294" s="101">
        <f t="shared" si="352"/>
        <v>0</v>
      </c>
      <c r="BN294" s="101">
        <f t="shared" si="352"/>
        <v>0</v>
      </c>
      <c r="BO294" s="101">
        <f t="shared" si="352"/>
        <v>0</v>
      </c>
      <c r="BP294" s="101">
        <f t="shared" ref="BP294:CB294" si="353">SUM(BP295:BP297)</f>
        <v>0</v>
      </c>
      <c r="BQ294" s="101">
        <f t="shared" si="353"/>
        <v>0</v>
      </c>
      <c r="BR294" s="101">
        <f t="shared" si="353"/>
        <v>0</v>
      </c>
      <c r="BS294" s="101">
        <f t="shared" si="353"/>
        <v>0</v>
      </c>
      <c r="BT294" s="101">
        <f t="shared" si="353"/>
        <v>0</v>
      </c>
      <c r="BU294" s="101">
        <f t="shared" si="353"/>
        <v>0</v>
      </c>
      <c r="BV294" s="101">
        <f t="shared" si="353"/>
        <v>0</v>
      </c>
      <c r="BW294" s="101">
        <f t="shared" si="353"/>
        <v>0</v>
      </c>
      <c r="BX294" s="101">
        <f t="shared" si="353"/>
        <v>0</v>
      </c>
      <c r="BY294" s="101">
        <f t="shared" si="353"/>
        <v>0</v>
      </c>
      <c r="BZ294" s="101">
        <f t="shared" si="353"/>
        <v>0</v>
      </c>
      <c r="CA294" s="101">
        <f t="shared" si="353"/>
        <v>0</v>
      </c>
      <c r="CB294" s="101">
        <f t="shared" si="353"/>
        <v>0</v>
      </c>
      <c r="CC294" s="146"/>
      <c r="CD294" s="146"/>
    </row>
    <row r="295" spans="1:242" ht="15.95" customHeight="1">
      <c r="A295" s="79">
        <v>20003</v>
      </c>
      <c r="B295" s="293" t="s">
        <v>723</v>
      </c>
      <c r="C295" s="101">
        <f>+D295+G295+J295+O295+T295+Y295+AE295+AR295+AV295+BB295+BI295+BP295+BU295+BY295+BM295</f>
        <v>0</v>
      </c>
      <c r="D295" s="101">
        <f>SUM(F295:F295)</f>
        <v>0</v>
      </c>
      <c r="E295" s="99">
        <v>0</v>
      </c>
      <c r="F295" s="99">
        <v>0</v>
      </c>
      <c r="G295" s="101">
        <f t="shared" ref="G295:G297" si="354">SUM(H295:I295)</f>
        <v>0</v>
      </c>
      <c r="H295" s="99">
        <v>0</v>
      </c>
      <c r="I295" s="99" t="s">
        <v>767</v>
      </c>
      <c r="J295" s="101">
        <f t="shared" ref="J295:J297" si="355">SUM(K295:N295)</f>
        <v>0</v>
      </c>
      <c r="K295" s="99">
        <v>0</v>
      </c>
      <c r="L295" s="99">
        <v>0</v>
      </c>
      <c r="M295" s="99">
        <v>0</v>
      </c>
      <c r="N295" s="99">
        <v>0</v>
      </c>
      <c r="O295" s="101">
        <f t="shared" ref="O295:O297" si="356">SUM(P295:S295)</f>
        <v>0</v>
      </c>
      <c r="P295" s="99">
        <v>0</v>
      </c>
      <c r="Q295" s="99">
        <v>0</v>
      </c>
      <c r="R295" s="99">
        <v>0</v>
      </c>
      <c r="S295" s="99">
        <v>0</v>
      </c>
      <c r="T295" s="101">
        <f t="shared" ref="T295:T297" si="357">SUM(U295:X295)</f>
        <v>0</v>
      </c>
      <c r="U295" s="99">
        <v>0</v>
      </c>
      <c r="V295" s="99">
        <v>0</v>
      </c>
      <c r="W295" s="99">
        <v>0</v>
      </c>
      <c r="X295" s="99">
        <v>0</v>
      </c>
      <c r="Y295" s="101">
        <f t="shared" ref="Y295:Y297" si="358">SUM(Z295:AD295)</f>
        <v>0</v>
      </c>
      <c r="Z295" s="99">
        <v>0</v>
      </c>
      <c r="AA295" s="99" t="s">
        <v>767</v>
      </c>
      <c r="AB295" s="99">
        <v>0</v>
      </c>
      <c r="AC295" s="99">
        <v>0</v>
      </c>
      <c r="AD295" s="99">
        <v>0</v>
      </c>
      <c r="AE295" s="101">
        <f t="shared" ref="AE295:AE297" si="359">SUM(AF295:AQ295)</f>
        <v>0</v>
      </c>
      <c r="AF295" s="99">
        <v>0</v>
      </c>
      <c r="AG295" s="99">
        <v>0</v>
      </c>
      <c r="AH295" s="99" t="s">
        <v>767</v>
      </c>
      <c r="AI295" s="99">
        <v>0</v>
      </c>
      <c r="AJ295" s="99">
        <v>0</v>
      </c>
      <c r="AK295" s="99">
        <v>0</v>
      </c>
      <c r="AL295" s="99">
        <v>0</v>
      </c>
      <c r="AM295" s="99">
        <v>0</v>
      </c>
      <c r="AN295" s="99">
        <v>0</v>
      </c>
      <c r="AO295" s="99">
        <v>0</v>
      </c>
      <c r="AP295" s="99">
        <v>0</v>
      </c>
      <c r="AQ295" s="99">
        <v>0</v>
      </c>
      <c r="AR295" s="101">
        <f t="shared" ref="AR295:AR297" si="360">SUM(AS295:AU295)</f>
        <v>0</v>
      </c>
      <c r="AS295" s="99">
        <v>0</v>
      </c>
      <c r="AT295" s="99">
        <v>0</v>
      </c>
      <c r="AU295" s="99">
        <v>0</v>
      </c>
      <c r="AV295" s="101">
        <f t="shared" ref="AV295:AV297" si="361">SUM(AW295:BA295)</f>
        <v>0</v>
      </c>
      <c r="AW295" s="99">
        <v>0</v>
      </c>
      <c r="AX295" s="99" t="s">
        <v>767</v>
      </c>
      <c r="AY295" s="99">
        <v>0</v>
      </c>
      <c r="AZ295" s="99">
        <v>0</v>
      </c>
      <c r="BA295" s="99">
        <v>0</v>
      </c>
      <c r="BB295" s="101">
        <f t="shared" ref="BB295:BB297" si="362">SUM(BC295:BH295)</f>
        <v>0</v>
      </c>
      <c r="BC295" s="99">
        <v>0</v>
      </c>
      <c r="BD295" s="99">
        <v>0</v>
      </c>
      <c r="BE295" s="99">
        <v>0</v>
      </c>
      <c r="BF295" s="99">
        <v>0</v>
      </c>
      <c r="BG295" s="99">
        <v>0</v>
      </c>
      <c r="BH295" s="99">
        <v>0</v>
      </c>
      <c r="BI295" s="101">
        <f t="shared" ref="BI295:BI297" si="363">SUM(BJ295:BL295)</f>
        <v>0</v>
      </c>
      <c r="BJ295" s="99">
        <v>0</v>
      </c>
      <c r="BK295" s="99">
        <v>0</v>
      </c>
      <c r="BL295" s="99">
        <v>0</v>
      </c>
      <c r="BM295" s="101">
        <f t="shared" ref="BM295:BM297" si="364">SUM(BN295:BO295)</f>
        <v>0</v>
      </c>
      <c r="BN295" s="99">
        <v>0</v>
      </c>
      <c r="BO295" s="99">
        <v>0</v>
      </c>
      <c r="BP295" s="101">
        <f t="shared" ref="BP295:BP297" si="365">SUM(BQ295:BT295)</f>
        <v>0</v>
      </c>
      <c r="BQ295" s="99">
        <v>0</v>
      </c>
      <c r="BR295" s="99">
        <v>0</v>
      </c>
      <c r="BS295" s="99">
        <v>0</v>
      </c>
      <c r="BT295" s="99">
        <v>0</v>
      </c>
      <c r="BU295" s="101">
        <f t="shared" ref="BU295:BU297" si="366">SUM(BV295:BX295)</f>
        <v>0</v>
      </c>
      <c r="BV295" s="99">
        <v>0</v>
      </c>
      <c r="BW295" s="99">
        <v>0</v>
      </c>
      <c r="BX295" s="99">
        <v>0</v>
      </c>
      <c r="BY295" s="101">
        <f t="shared" ref="BY295:BY297" si="367">SUM(BZ295:CB295)</f>
        <v>0</v>
      </c>
      <c r="BZ295" s="99">
        <v>0</v>
      </c>
      <c r="CA295" s="99">
        <v>0</v>
      </c>
      <c r="CB295" s="99">
        <v>0</v>
      </c>
      <c r="CE295" s="146"/>
      <c r="CF295" s="146"/>
      <c r="CG295" s="146"/>
    </row>
    <row r="296" spans="1:242" ht="15.95" customHeight="1">
      <c r="A296" s="79">
        <v>20004</v>
      </c>
      <c r="B296" s="293" t="s">
        <v>338</v>
      </c>
      <c r="C296" s="101">
        <f>+D296+G296+J296+O296+T296+Y296+AE296+AR296+AV296+BB296+BI296+BP296+BU296+BY296+BM296</f>
        <v>0</v>
      </c>
      <c r="D296" s="101">
        <f>SUM(F296:F296)</f>
        <v>0</v>
      </c>
      <c r="E296" s="99">
        <v>0</v>
      </c>
      <c r="F296" s="99">
        <v>0</v>
      </c>
      <c r="G296" s="101">
        <f t="shared" si="354"/>
        <v>0</v>
      </c>
      <c r="H296" s="99">
        <v>0</v>
      </c>
      <c r="I296" s="99">
        <v>0</v>
      </c>
      <c r="J296" s="101">
        <f t="shared" si="355"/>
        <v>0</v>
      </c>
      <c r="K296" s="99">
        <v>0</v>
      </c>
      <c r="L296" s="99">
        <v>0</v>
      </c>
      <c r="M296" s="99">
        <v>0</v>
      </c>
      <c r="N296" s="99">
        <v>0</v>
      </c>
      <c r="O296" s="101">
        <f t="shared" si="356"/>
        <v>0</v>
      </c>
      <c r="P296" s="99">
        <v>0</v>
      </c>
      <c r="Q296" s="99">
        <v>0</v>
      </c>
      <c r="R296" s="99">
        <v>0</v>
      </c>
      <c r="S296" s="99">
        <v>0</v>
      </c>
      <c r="T296" s="101">
        <f t="shared" si="357"/>
        <v>0</v>
      </c>
      <c r="U296" s="99">
        <v>0</v>
      </c>
      <c r="V296" s="99">
        <v>0</v>
      </c>
      <c r="W296" s="99">
        <v>0</v>
      </c>
      <c r="X296" s="99">
        <v>0</v>
      </c>
      <c r="Y296" s="101">
        <f t="shared" si="358"/>
        <v>0</v>
      </c>
      <c r="Z296" s="99">
        <v>0</v>
      </c>
      <c r="AA296" s="99">
        <v>0</v>
      </c>
      <c r="AB296" s="99">
        <v>0</v>
      </c>
      <c r="AC296" s="99">
        <v>0</v>
      </c>
      <c r="AD296" s="99">
        <v>0</v>
      </c>
      <c r="AE296" s="101">
        <f t="shared" si="359"/>
        <v>0</v>
      </c>
      <c r="AF296" s="99">
        <v>0</v>
      </c>
      <c r="AG296" s="99">
        <v>0</v>
      </c>
      <c r="AH296" s="99">
        <v>0</v>
      </c>
      <c r="AI296" s="99">
        <v>0</v>
      </c>
      <c r="AJ296" s="99">
        <v>0</v>
      </c>
      <c r="AK296" s="99" t="s">
        <v>767</v>
      </c>
      <c r="AL296" s="99">
        <v>0</v>
      </c>
      <c r="AM296" s="99">
        <v>0</v>
      </c>
      <c r="AN296" s="99">
        <v>0</v>
      </c>
      <c r="AO296" s="99">
        <v>0</v>
      </c>
      <c r="AP296" s="99">
        <v>0</v>
      </c>
      <c r="AQ296" s="99">
        <v>0</v>
      </c>
      <c r="AR296" s="101">
        <f t="shared" si="360"/>
        <v>0</v>
      </c>
      <c r="AS296" s="99">
        <v>0</v>
      </c>
      <c r="AT296" s="99">
        <v>0</v>
      </c>
      <c r="AU296" s="99">
        <v>0</v>
      </c>
      <c r="AV296" s="101">
        <f t="shared" si="361"/>
        <v>0</v>
      </c>
      <c r="AW296" s="99">
        <v>0</v>
      </c>
      <c r="AX296" s="99">
        <v>0</v>
      </c>
      <c r="AY296" s="99">
        <v>0</v>
      </c>
      <c r="AZ296" s="99">
        <v>0</v>
      </c>
      <c r="BA296" s="99">
        <v>0</v>
      </c>
      <c r="BB296" s="101">
        <f t="shared" si="362"/>
        <v>0</v>
      </c>
      <c r="BC296" s="99">
        <v>0</v>
      </c>
      <c r="BD296" s="99" t="s">
        <v>767</v>
      </c>
      <c r="BE296" s="99">
        <v>0</v>
      </c>
      <c r="BF296" s="99">
        <v>0</v>
      </c>
      <c r="BG296" s="99">
        <v>0</v>
      </c>
      <c r="BH296" s="99">
        <v>0</v>
      </c>
      <c r="BI296" s="101">
        <f t="shared" si="363"/>
        <v>0</v>
      </c>
      <c r="BJ296" s="99">
        <v>0</v>
      </c>
      <c r="BK296" s="99">
        <v>0</v>
      </c>
      <c r="BL296" s="99">
        <v>0</v>
      </c>
      <c r="BM296" s="101">
        <f t="shared" si="364"/>
        <v>0</v>
      </c>
      <c r="BN296" s="99">
        <v>0</v>
      </c>
      <c r="BO296" s="99">
        <v>0</v>
      </c>
      <c r="BP296" s="101">
        <f t="shared" si="365"/>
        <v>0</v>
      </c>
      <c r="BQ296" s="99">
        <v>0</v>
      </c>
      <c r="BR296" s="99">
        <v>0</v>
      </c>
      <c r="BS296" s="99">
        <v>0</v>
      </c>
      <c r="BT296" s="99">
        <v>0</v>
      </c>
      <c r="BU296" s="101">
        <f t="shared" si="366"/>
        <v>0</v>
      </c>
      <c r="BV296" s="99">
        <v>0</v>
      </c>
      <c r="BW296" s="99">
        <v>0</v>
      </c>
      <c r="BX296" s="99">
        <v>0</v>
      </c>
      <c r="BY296" s="101">
        <f t="shared" si="367"/>
        <v>0</v>
      </c>
      <c r="BZ296" s="99">
        <v>0</v>
      </c>
      <c r="CA296" s="99">
        <v>0</v>
      </c>
      <c r="CB296" s="99">
        <v>0</v>
      </c>
      <c r="CH296" s="146"/>
      <c r="CI296" s="146"/>
    </row>
    <row r="297" spans="1:242" ht="15.95" customHeight="1">
      <c r="A297" s="79">
        <v>20006</v>
      </c>
      <c r="B297" s="293" t="s">
        <v>196</v>
      </c>
      <c r="C297" s="101">
        <f>+D297+G297+J297+O297+T297+Y297+AE297+AR297+AV297+BB297+BI297+BP297+BU297+BY297+BM297</f>
        <v>0</v>
      </c>
      <c r="D297" s="101">
        <f>SUM(F297:F297)</f>
        <v>0</v>
      </c>
      <c r="E297" s="99">
        <v>0</v>
      </c>
      <c r="F297" s="99" t="s">
        <v>767</v>
      </c>
      <c r="G297" s="101">
        <f t="shared" si="354"/>
        <v>0</v>
      </c>
      <c r="H297" s="99">
        <v>0</v>
      </c>
      <c r="I297" s="99">
        <v>0</v>
      </c>
      <c r="J297" s="101">
        <f t="shared" si="355"/>
        <v>0</v>
      </c>
      <c r="K297" s="99">
        <v>0</v>
      </c>
      <c r="L297" s="99">
        <v>0</v>
      </c>
      <c r="M297" s="99">
        <v>0</v>
      </c>
      <c r="N297" s="99">
        <v>0</v>
      </c>
      <c r="O297" s="101">
        <f t="shared" si="356"/>
        <v>0</v>
      </c>
      <c r="P297" s="99">
        <v>0</v>
      </c>
      <c r="Q297" s="99">
        <v>0</v>
      </c>
      <c r="R297" s="99">
        <v>0</v>
      </c>
      <c r="S297" s="99">
        <v>0</v>
      </c>
      <c r="T297" s="101">
        <f t="shared" si="357"/>
        <v>0</v>
      </c>
      <c r="U297" s="99">
        <v>0</v>
      </c>
      <c r="V297" s="99">
        <v>0</v>
      </c>
      <c r="W297" s="99">
        <v>0</v>
      </c>
      <c r="X297" s="99">
        <v>0</v>
      </c>
      <c r="Y297" s="101">
        <f t="shared" si="358"/>
        <v>0</v>
      </c>
      <c r="Z297" s="99">
        <v>0</v>
      </c>
      <c r="AA297" s="99">
        <v>0</v>
      </c>
      <c r="AB297" s="99">
        <v>0</v>
      </c>
      <c r="AC297" s="99">
        <v>0</v>
      </c>
      <c r="AD297" s="99">
        <v>0</v>
      </c>
      <c r="AE297" s="101">
        <f t="shared" si="359"/>
        <v>0</v>
      </c>
      <c r="AF297" s="99">
        <v>0</v>
      </c>
      <c r="AG297" s="99">
        <v>0</v>
      </c>
      <c r="AH297" s="99">
        <v>0</v>
      </c>
      <c r="AI297" s="99">
        <v>0</v>
      </c>
      <c r="AJ297" s="99">
        <v>0</v>
      </c>
      <c r="AK297" s="99">
        <v>0</v>
      </c>
      <c r="AL297" s="99">
        <v>0</v>
      </c>
      <c r="AM297" s="99">
        <v>0</v>
      </c>
      <c r="AN297" s="99">
        <v>0</v>
      </c>
      <c r="AO297" s="99">
        <v>0</v>
      </c>
      <c r="AP297" s="99">
        <v>0</v>
      </c>
      <c r="AQ297" s="99">
        <v>0</v>
      </c>
      <c r="AR297" s="101">
        <f t="shared" si="360"/>
        <v>0</v>
      </c>
      <c r="AS297" s="99">
        <v>0</v>
      </c>
      <c r="AT297" s="99">
        <v>0</v>
      </c>
      <c r="AU297" s="99">
        <v>0</v>
      </c>
      <c r="AV297" s="101">
        <f t="shared" si="361"/>
        <v>0</v>
      </c>
      <c r="AW297" s="99">
        <v>0</v>
      </c>
      <c r="AX297" s="99">
        <v>0</v>
      </c>
      <c r="AY297" s="99">
        <v>0</v>
      </c>
      <c r="AZ297" s="99">
        <v>0</v>
      </c>
      <c r="BA297" s="99">
        <v>0</v>
      </c>
      <c r="BB297" s="101">
        <f t="shared" si="362"/>
        <v>0</v>
      </c>
      <c r="BC297" s="99">
        <v>0</v>
      </c>
      <c r="BD297" s="99">
        <v>0</v>
      </c>
      <c r="BE297" s="99">
        <v>0</v>
      </c>
      <c r="BF297" s="99">
        <v>0</v>
      </c>
      <c r="BG297" s="99">
        <v>0</v>
      </c>
      <c r="BH297" s="99">
        <v>0</v>
      </c>
      <c r="BI297" s="101">
        <f t="shared" si="363"/>
        <v>0</v>
      </c>
      <c r="BJ297" s="99">
        <v>0</v>
      </c>
      <c r="BK297" s="99">
        <v>0</v>
      </c>
      <c r="BL297" s="99">
        <v>0</v>
      </c>
      <c r="BM297" s="101">
        <f t="shared" si="364"/>
        <v>0</v>
      </c>
      <c r="BN297" s="99">
        <v>0</v>
      </c>
      <c r="BO297" s="99">
        <v>0</v>
      </c>
      <c r="BP297" s="101">
        <f t="shared" si="365"/>
        <v>0</v>
      </c>
      <c r="BQ297" s="99">
        <v>0</v>
      </c>
      <c r="BR297" s="99">
        <v>0</v>
      </c>
      <c r="BS297" s="99">
        <v>0</v>
      </c>
      <c r="BT297" s="99">
        <v>0</v>
      </c>
      <c r="BU297" s="101">
        <f t="shared" si="366"/>
        <v>0</v>
      </c>
      <c r="BV297" s="99">
        <v>0</v>
      </c>
      <c r="BW297" s="99">
        <v>0</v>
      </c>
      <c r="BX297" s="99">
        <v>0</v>
      </c>
      <c r="BY297" s="101">
        <f t="shared" si="367"/>
        <v>0</v>
      </c>
      <c r="BZ297" s="99">
        <v>0</v>
      </c>
      <c r="CA297" s="99">
        <v>0</v>
      </c>
      <c r="CB297" s="99">
        <v>0</v>
      </c>
    </row>
    <row r="298" spans="1:242" ht="15.95" customHeight="1">
      <c r="B298" s="332" t="s">
        <v>160</v>
      </c>
      <c r="C298" s="101">
        <f>SUM(C299:C300)</f>
        <v>0</v>
      </c>
      <c r="D298" s="101">
        <f t="shared" ref="D298:BO298" si="368">SUM(D299:D300)</f>
        <v>0</v>
      </c>
      <c r="E298" s="101">
        <f>SUM(E299:E300)</f>
        <v>0</v>
      </c>
      <c r="F298" s="101">
        <f t="shared" si="368"/>
        <v>0</v>
      </c>
      <c r="G298" s="101">
        <f t="shared" si="368"/>
        <v>0</v>
      </c>
      <c r="H298" s="101">
        <f t="shared" si="368"/>
        <v>0</v>
      </c>
      <c r="I298" s="101">
        <f t="shared" si="368"/>
        <v>0</v>
      </c>
      <c r="J298" s="101">
        <f t="shared" si="368"/>
        <v>0</v>
      </c>
      <c r="K298" s="101">
        <f t="shared" si="368"/>
        <v>0</v>
      </c>
      <c r="L298" s="101">
        <f t="shared" si="368"/>
        <v>0</v>
      </c>
      <c r="M298" s="101">
        <f t="shared" si="368"/>
        <v>0</v>
      </c>
      <c r="N298" s="101">
        <f t="shared" si="368"/>
        <v>0</v>
      </c>
      <c r="O298" s="101">
        <f t="shared" si="368"/>
        <v>0</v>
      </c>
      <c r="P298" s="101">
        <f t="shared" si="368"/>
        <v>0</v>
      </c>
      <c r="Q298" s="101">
        <f t="shared" si="368"/>
        <v>0</v>
      </c>
      <c r="R298" s="101">
        <f t="shared" si="368"/>
        <v>0</v>
      </c>
      <c r="S298" s="101">
        <f t="shared" si="368"/>
        <v>0</v>
      </c>
      <c r="T298" s="101">
        <f t="shared" si="368"/>
        <v>0</v>
      </c>
      <c r="U298" s="101">
        <f t="shared" si="368"/>
        <v>0</v>
      </c>
      <c r="V298" s="101">
        <f t="shared" si="368"/>
        <v>0</v>
      </c>
      <c r="W298" s="101">
        <f t="shared" si="368"/>
        <v>0</v>
      </c>
      <c r="X298" s="101">
        <f t="shared" si="368"/>
        <v>0</v>
      </c>
      <c r="Y298" s="101">
        <f t="shared" si="368"/>
        <v>0</v>
      </c>
      <c r="Z298" s="101">
        <f t="shared" si="368"/>
        <v>0</v>
      </c>
      <c r="AA298" s="101">
        <f t="shared" si="368"/>
        <v>0</v>
      </c>
      <c r="AB298" s="101">
        <f t="shared" si="368"/>
        <v>0</v>
      </c>
      <c r="AC298" s="101">
        <f t="shared" si="368"/>
        <v>0</v>
      </c>
      <c r="AD298" s="101">
        <f t="shared" si="368"/>
        <v>0</v>
      </c>
      <c r="AE298" s="101">
        <f t="shared" si="368"/>
        <v>0</v>
      </c>
      <c r="AF298" s="101">
        <f t="shared" si="368"/>
        <v>0</v>
      </c>
      <c r="AG298" s="101">
        <f t="shared" si="368"/>
        <v>0</v>
      </c>
      <c r="AH298" s="101">
        <f t="shared" si="368"/>
        <v>0</v>
      </c>
      <c r="AI298" s="101">
        <f t="shared" si="368"/>
        <v>0</v>
      </c>
      <c r="AJ298" s="101">
        <f t="shared" si="368"/>
        <v>0</v>
      </c>
      <c r="AK298" s="101">
        <f t="shared" si="368"/>
        <v>0</v>
      </c>
      <c r="AL298" s="101">
        <f t="shared" si="368"/>
        <v>0</v>
      </c>
      <c r="AM298" s="101">
        <f t="shared" si="368"/>
        <v>0</v>
      </c>
      <c r="AN298" s="101">
        <f t="shared" si="368"/>
        <v>0</v>
      </c>
      <c r="AO298" s="101">
        <f t="shared" si="368"/>
        <v>0</v>
      </c>
      <c r="AP298" s="101">
        <f t="shared" si="368"/>
        <v>0</v>
      </c>
      <c r="AQ298" s="101">
        <f t="shared" si="368"/>
        <v>0</v>
      </c>
      <c r="AR298" s="101">
        <f t="shared" si="368"/>
        <v>0</v>
      </c>
      <c r="AS298" s="101">
        <f t="shared" si="368"/>
        <v>0</v>
      </c>
      <c r="AT298" s="101">
        <f t="shared" si="368"/>
        <v>0</v>
      </c>
      <c r="AU298" s="101">
        <f t="shared" si="368"/>
        <v>0</v>
      </c>
      <c r="AV298" s="101">
        <f t="shared" si="368"/>
        <v>0</v>
      </c>
      <c r="AW298" s="101">
        <f t="shared" si="368"/>
        <v>0</v>
      </c>
      <c r="AX298" s="101">
        <f t="shared" si="368"/>
        <v>0</v>
      </c>
      <c r="AY298" s="101">
        <f t="shared" si="368"/>
        <v>0</v>
      </c>
      <c r="AZ298" s="101">
        <f t="shared" si="368"/>
        <v>0</v>
      </c>
      <c r="BA298" s="101">
        <f t="shared" si="368"/>
        <v>0</v>
      </c>
      <c r="BB298" s="101">
        <f t="shared" si="368"/>
        <v>0</v>
      </c>
      <c r="BC298" s="101">
        <f t="shared" si="368"/>
        <v>0</v>
      </c>
      <c r="BD298" s="101">
        <f t="shared" si="368"/>
        <v>0</v>
      </c>
      <c r="BE298" s="101">
        <f t="shared" si="368"/>
        <v>0</v>
      </c>
      <c r="BF298" s="101">
        <f t="shared" si="368"/>
        <v>0</v>
      </c>
      <c r="BG298" s="101">
        <f t="shared" si="368"/>
        <v>0</v>
      </c>
      <c r="BH298" s="101">
        <f t="shared" si="368"/>
        <v>0</v>
      </c>
      <c r="BI298" s="101">
        <f t="shared" si="368"/>
        <v>0</v>
      </c>
      <c r="BJ298" s="101">
        <f t="shared" si="368"/>
        <v>0</v>
      </c>
      <c r="BK298" s="101">
        <f t="shared" si="368"/>
        <v>0</v>
      </c>
      <c r="BL298" s="101">
        <f t="shared" si="368"/>
        <v>0</v>
      </c>
      <c r="BM298" s="101">
        <f t="shared" si="368"/>
        <v>0</v>
      </c>
      <c r="BN298" s="101">
        <f t="shared" si="368"/>
        <v>0</v>
      </c>
      <c r="BO298" s="101">
        <f t="shared" si="368"/>
        <v>0</v>
      </c>
      <c r="BP298" s="101">
        <f t="shared" ref="BP298:CB298" si="369">SUM(BP299:BP300)</f>
        <v>0</v>
      </c>
      <c r="BQ298" s="101">
        <f t="shared" si="369"/>
        <v>0</v>
      </c>
      <c r="BR298" s="101">
        <f t="shared" si="369"/>
        <v>0</v>
      </c>
      <c r="BS298" s="101">
        <f t="shared" si="369"/>
        <v>0</v>
      </c>
      <c r="BT298" s="101">
        <f t="shared" si="369"/>
        <v>0</v>
      </c>
      <c r="BU298" s="101">
        <f t="shared" si="369"/>
        <v>0</v>
      </c>
      <c r="BV298" s="101">
        <f t="shared" si="369"/>
        <v>0</v>
      </c>
      <c r="BW298" s="101">
        <f t="shared" si="369"/>
        <v>0</v>
      </c>
      <c r="BX298" s="101">
        <f t="shared" si="369"/>
        <v>0</v>
      </c>
      <c r="BY298" s="101">
        <f t="shared" si="369"/>
        <v>0</v>
      </c>
      <c r="BZ298" s="101">
        <f t="shared" si="369"/>
        <v>0</v>
      </c>
      <c r="CA298" s="101">
        <f t="shared" si="369"/>
        <v>0</v>
      </c>
      <c r="CB298" s="101">
        <f t="shared" si="369"/>
        <v>0</v>
      </c>
      <c r="CJ298" s="146"/>
      <c r="CK298" s="146"/>
      <c r="CL298" s="146"/>
      <c r="CM298" s="146"/>
    </row>
    <row r="299" spans="1:242" ht="16.5" customHeight="1">
      <c r="A299" s="79">
        <v>21001</v>
      </c>
      <c r="B299" s="293" t="s">
        <v>407</v>
      </c>
      <c r="C299" s="101">
        <f>+D299+G299+J299+O299+T299+Y299+AE299+AR299+AV299+BB299+BI299+BP299+BU299+BY299+BM299</f>
        <v>0</v>
      </c>
      <c r="D299" s="101">
        <f>SUM(F299:F299)</f>
        <v>0</v>
      </c>
      <c r="E299" s="99">
        <v>0</v>
      </c>
      <c r="F299" s="99">
        <v>0</v>
      </c>
      <c r="G299" s="101">
        <f t="shared" ref="G299:G300" si="370">SUM(H299:I299)</f>
        <v>0</v>
      </c>
      <c r="H299" s="99">
        <v>0</v>
      </c>
      <c r="I299" s="99" t="s">
        <v>767</v>
      </c>
      <c r="J299" s="101">
        <f t="shared" ref="J299:J300" si="371">SUM(K299:N299)</f>
        <v>0</v>
      </c>
      <c r="K299" s="99">
        <v>0</v>
      </c>
      <c r="L299" s="99">
        <v>0</v>
      </c>
      <c r="M299" s="99">
        <v>0</v>
      </c>
      <c r="N299" s="99">
        <v>0</v>
      </c>
      <c r="O299" s="101">
        <f t="shared" ref="O299:O300" si="372">SUM(P299:S299)</f>
        <v>0</v>
      </c>
      <c r="P299" s="99">
        <v>0</v>
      </c>
      <c r="Q299" s="99">
        <v>0</v>
      </c>
      <c r="R299" s="99">
        <v>0</v>
      </c>
      <c r="S299" s="99">
        <v>0</v>
      </c>
      <c r="T299" s="101">
        <f t="shared" ref="T299:T300" si="373">SUM(U299:X299)</f>
        <v>0</v>
      </c>
      <c r="U299" s="99">
        <v>0</v>
      </c>
      <c r="V299" s="99">
        <v>0</v>
      </c>
      <c r="W299" s="99">
        <v>0</v>
      </c>
      <c r="X299" s="99">
        <v>0</v>
      </c>
      <c r="Y299" s="101">
        <f t="shared" ref="Y299:Y300" si="374">SUM(Z299:AD299)</f>
        <v>0</v>
      </c>
      <c r="Z299" s="99">
        <v>0</v>
      </c>
      <c r="AA299" s="99" t="s">
        <v>767</v>
      </c>
      <c r="AB299" s="99">
        <v>0</v>
      </c>
      <c r="AC299" s="99">
        <v>0</v>
      </c>
      <c r="AD299" s="99">
        <v>0</v>
      </c>
      <c r="AE299" s="101">
        <f t="shared" ref="AE299:AE300" si="375">SUM(AF299:AQ299)</f>
        <v>0</v>
      </c>
      <c r="AF299" s="99">
        <v>0</v>
      </c>
      <c r="AG299" s="99">
        <v>0</v>
      </c>
      <c r="AH299" s="99">
        <v>0</v>
      </c>
      <c r="AI299" s="99">
        <v>0</v>
      </c>
      <c r="AJ299" s="99">
        <v>0</v>
      </c>
      <c r="AK299" s="99">
        <v>0</v>
      </c>
      <c r="AL299" s="99">
        <v>0</v>
      </c>
      <c r="AM299" s="99">
        <v>0</v>
      </c>
      <c r="AN299" s="99">
        <v>0</v>
      </c>
      <c r="AO299" s="99">
        <v>0</v>
      </c>
      <c r="AP299" s="99">
        <v>0</v>
      </c>
      <c r="AQ299" s="99">
        <v>0</v>
      </c>
      <c r="AR299" s="101">
        <f t="shared" ref="AR299:AR300" si="376">SUM(AS299:AU299)</f>
        <v>0</v>
      </c>
      <c r="AS299" s="99">
        <v>0</v>
      </c>
      <c r="AT299" s="99" t="s">
        <v>767</v>
      </c>
      <c r="AU299" s="99">
        <v>0</v>
      </c>
      <c r="AV299" s="101">
        <f t="shared" ref="AV299:AV300" si="377">SUM(AW299:BA299)</f>
        <v>0</v>
      </c>
      <c r="AW299" s="99">
        <v>0</v>
      </c>
      <c r="AX299" s="99">
        <v>0</v>
      </c>
      <c r="AY299" s="99">
        <v>0</v>
      </c>
      <c r="AZ299" s="99">
        <v>0</v>
      </c>
      <c r="BA299" s="99">
        <v>0</v>
      </c>
      <c r="BB299" s="101">
        <f t="shared" ref="BB299:BB300" si="378">SUM(BC299:BH299)</f>
        <v>0</v>
      </c>
      <c r="BC299" s="99">
        <v>0</v>
      </c>
      <c r="BD299" s="99">
        <v>0</v>
      </c>
      <c r="BE299" s="99">
        <v>0</v>
      </c>
      <c r="BF299" s="99">
        <v>0</v>
      </c>
      <c r="BG299" s="99">
        <v>0</v>
      </c>
      <c r="BH299" s="99">
        <v>0</v>
      </c>
      <c r="BI299" s="101">
        <f t="shared" ref="BI299:BI300" si="379">SUM(BJ299:BL299)</f>
        <v>0</v>
      </c>
      <c r="BJ299" s="99">
        <v>0</v>
      </c>
      <c r="BK299" s="99">
        <v>0</v>
      </c>
      <c r="BL299" s="99">
        <v>0</v>
      </c>
      <c r="BM299" s="101">
        <f t="shared" ref="BM299:BM300" si="380">SUM(BN299:BO299)</f>
        <v>0</v>
      </c>
      <c r="BN299" s="99">
        <v>0</v>
      </c>
      <c r="BO299" s="99">
        <v>0</v>
      </c>
      <c r="BP299" s="101">
        <f t="shared" ref="BP299:BP300" si="381">SUM(BQ299:BT299)</f>
        <v>0</v>
      </c>
      <c r="BQ299" s="99">
        <v>0</v>
      </c>
      <c r="BR299" s="99">
        <v>0</v>
      </c>
      <c r="BS299" s="99">
        <v>0</v>
      </c>
      <c r="BT299" s="99">
        <v>0</v>
      </c>
      <c r="BU299" s="101">
        <f t="shared" ref="BU299:BU300" si="382">SUM(BV299:BX299)</f>
        <v>0</v>
      </c>
      <c r="BV299" s="99">
        <v>0</v>
      </c>
      <c r="BW299" s="99">
        <v>0</v>
      </c>
      <c r="BX299" s="99">
        <v>0</v>
      </c>
      <c r="BY299" s="101">
        <f t="shared" ref="BY299:BY300" si="383">SUM(BZ299:CB299)</f>
        <v>0</v>
      </c>
      <c r="BZ299" s="99">
        <v>0</v>
      </c>
      <c r="CA299" s="99">
        <v>0</v>
      </c>
      <c r="CB299" s="99">
        <v>0</v>
      </c>
    </row>
    <row r="300" spans="1:242" ht="35.25" customHeight="1">
      <c r="A300" s="79">
        <v>21002</v>
      </c>
      <c r="B300" s="83" t="s">
        <v>710</v>
      </c>
      <c r="C300" s="101">
        <f>+D300+G300+J300+O300+T300+Y300+AE300+AR300+AV300+BB300+BI300+BP300+BU300+BY300+BM300</f>
        <v>0</v>
      </c>
      <c r="D300" s="101">
        <f>SUM(F300:F300)</f>
        <v>0</v>
      </c>
      <c r="E300" s="99">
        <v>0</v>
      </c>
      <c r="F300" s="99">
        <v>0</v>
      </c>
      <c r="G300" s="101">
        <f t="shared" si="370"/>
        <v>0</v>
      </c>
      <c r="H300" s="99">
        <v>0</v>
      </c>
      <c r="I300" s="99">
        <v>0</v>
      </c>
      <c r="J300" s="101">
        <f t="shared" si="371"/>
        <v>0</v>
      </c>
      <c r="K300" s="99">
        <v>0</v>
      </c>
      <c r="L300" s="99">
        <v>0</v>
      </c>
      <c r="M300" s="99">
        <v>0</v>
      </c>
      <c r="N300" s="99">
        <v>0</v>
      </c>
      <c r="O300" s="101">
        <f t="shared" si="372"/>
        <v>0</v>
      </c>
      <c r="P300" s="99">
        <v>0</v>
      </c>
      <c r="Q300" s="99">
        <v>0</v>
      </c>
      <c r="R300" s="99">
        <v>0</v>
      </c>
      <c r="S300" s="99">
        <v>0</v>
      </c>
      <c r="T300" s="101">
        <f t="shared" si="373"/>
        <v>0</v>
      </c>
      <c r="U300" s="99">
        <v>0</v>
      </c>
      <c r="V300" s="99">
        <v>0</v>
      </c>
      <c r="W300" s="99">
        <v>0</v>
      </c>
      <c r="X300" s="99">
        <v>0</v>
      </c>
      <c r="Y300" s="101">
        <f t="shared" si="374"/>
        <v>0</v>
      </c>
      <c r="Z300" s="99">
        <v>0</v>
      </c>
      <c r="AA300" s="99" t="s">
        <v>767</v>
      </c>
      <c r="AB300" s="99">
        <v>0</v>
      </c>
      <c r="AC300" s="99">
        <v>0</v>
      </c>
      <c r="AD300" s="99">
        <v>0</v>
      </c>
      <c r="AE300" s="101">
        <f t="shared" si="375"/>
        <v>0</v>
      </c>
      <c r="AF300" s="99">
        <v>0</v>
      </c>
      <c r="AG300" s="99">
        <v>0</v>
      </c>
      <c r="AH300" s="99">
        <v>0</v>
      </c>
      <c r="AI300" s="99" t="s">
        <v>767</v>
      </c>
      <c r="AJ300" s="99">
        <v>0</v>
      </c>
      <c r="AK300" s="99">
        <v>0</v>
      </c>
      <c r="AL300" s="99">
        <v>0</v>
      </c>
      <c r="AM300" s="99">
        <v>0</v>
      </c>
      <c r="AN300" s="99">
        <v>0</v>
      </c>
      <c r="AO300" s="99">
        <v>0</v>
      </c>
      <c r="AP300" s="99">
        <v>0</v>
      </c>
      <c r="AQ300" s="99">
        <v>0</v>
      </c>
      <c r="AR300" s="101">
        <f t="shared" si="376"/>
        <v>0</v>
      </c>
      <c r="AS300" s="99">
        <v>0</v>
      </c>
      <c r="AT300" s="99">
        <v>0</v>
      </c>
      <c r="AU300" s="99">
        <v>0</v>
      </c>
      <c r="AV300" s="101">
        <f t="shared" si="377"/>
        <v>0</v>
      </c>
      <c r="AW300" s="99">
        <v>0</v>
      </c>
      <c r="AX300" s="99">
        <v>0</v>
      </c>
      <c r="AY300" s="99">
        <v>0</v>
      </c>
      <c r="AZ300" s="99">
        <v>0</v>
      </c>
      <c r="BA300" s="99">
        <v>0</v>
      </c>
      <c r="BB300" s="101">
        <f t="shared" si="378"/>
        <v>0</v>
      </c>
      <c r="BC300" s="99">
        <v>0</v>
      </c>
      <c r="BD300" s="99">
        <v>0</v>
      </c>
      <c r="BE300" s="99">
        <v>0</v>
      </c>
      <c r="BF300" s="99">
        <v>0</v>
      </c>
      <c r="BG300" s="99">
        <v>0</v>
      </c>
      <c r="BH300" s="99">
        <v>0</v>
      </c>
      <c r="BI300" s="101">
        <f t="shared" si="379"/>
        <v>0</v>
      </c>
      <c r="BJ300" s="99">
        <v>0</v>
      </c>
      <c r="BK300" s="99">
        <v>0</v>
      </c>
      <c r="BL300" s="99">
        <v>0</v>
      </c>
      <c r="BM300" s="101">
        <f t="shared" si="380"/>
        <v>0</v>
      </c>
      <c r="BN300" s="99">
        <v>0</v>
      </c>
      <c r="BO300" s="99">
        <v>0</v>
      </c>
      <c r="BP300" s="101">
        <f t="shared" si="381"/>
        <v>0</v>
      </c>
      <c r="BQ300" s="99">
        <v>0</v>
      </c>
      <c r="BR300" s="99">
        <v>0</v>
      </c>
      <c r="BS300" s="99">
        <v>0</v>
      </c>
      <c r="BT300" s="99">
        <v>0</v>
      </c>
      <c r="BU300" s="101">
        <f t="shared" si="382"/>
        <v>0</v>
      </c>
      <c r="BV300" s="99">
        <v>0</v>
      </c>
      <c r="BW300" s="99">
        <v>0</v>
      </c>
      <c r="BX300" s="99">
        <v>0</v>
      </c>
      <c r="BY300" s="101">
        <f t="shared" si="383"/>
        <v>0</v>
      </c>
      <c r="BZ300" s="99">
        <v>0</v>
      </c>
      <c r="CA300" s="99">
        <v>0</v>
      </c>
      <c r="CB300" s="99">
        <v>0</v>
      </c>
      <c r="CN300" s="146"/>
    </row>
    <row r="301" spans="1:242" ht="15.95" customHeight="1">
      <c r="B301" s="332" t="s">
        <v>161</v>
      </c>
      <c r="C301" s="101">
        <f>SUM(C302)</f>
        <v>391</v>
      </c>
      <c r="D301" s="101">
        <f>SUM(D302)</f>
        <v>12</v>
      </c>
      <c r="E301" s="101">
        <f>SUM(E302)</f>
        <v>0</v>
      </c>
      <c r="F301" s="101">
        <f t="shared" ref="F301:BP301" si="384">SUM(F302)</f>
        <v>12</v>
      </c>
      <c r="G301" s="101">
        <f t="shared" si="384"/>
        <v>10</v>
      </c>
      <c r="H301" s="101">
        <f t="shared" si="384"/>
        <v>0</v>
      </c>
      <c r="I301" s="101">
        <f t="shared" si="384"/>
        <v>10</v>
      </c>
      <c r="J301" s="101">
        <f t="shared" si="384"/>
        <v>29</v>
      </c>
      <c r="K301" s="101">
        <f t="shared" si="384"/>
        <v>0</v>
      </c>
      <c r="L301" s="101">
        <f t="shared" si="384"/>
        <v>25</v>
      </c>
      <c r="M301" s="101">
        <f t="shared" si="384"/>
        <v>0</v>
      </c>
      <c r="N301" s="101">
        <f t="shared" si="384"/>
        <v>4</v>
      </c>
      <c r="O301" s="101">
        <f t="shared" si="384"/>
        <v>16</v>
      </c>
      <c r="P301" s="101">
        <f t="shared" si="384"/>
        <v>0</v>
      </c>
      <c r="Q301" s="101">
        <f t="shared" si="384"/>
        <v>16</v>
      </c>
      <c r="R301" s="101">
        <f t="shared" si="384"/>
        <v>0</v>
      </c>
      <c r="S301" s="101">
        <f t="shared" si="384"/>
        <v>0</v>
      </c>
      <c r="T301" s="101">
        <f t="shared" si="384"/>
        <v>7</v>
      </c>
      <c r="U301" s="101">
        <f t="shared" si="384"/>
        <v>0</v>
      </c>
      <c r="V301" s="101">
        <f t="shared" si="384"/>
        <v>7</v>
      </c>
      <c r="W301" s="101">
        <f t="shared" si="384"/>
        <v>0</v>
      </c>
      <c r="X301" s="101">
        <f t="shared" si="384"/>
        <v>0</v>
      </c>
      <c r="Y301" s="101">
        <f t="shared" si="384"/>
        <v>38</v>
      </c>
      <c r="Z301" s="101">
        <f t="shared" si="384"/>
        <v>0</v>
      </c>
      <c r="AA301" s="101">
        <f t="shared" si="384"/>
        <v>7</v>
      </c>
      <c r="AB301" s="101">
        <f t="shared" si="384"/>
        <v>7</v>
      </c>
      <c r="AC301" s="101">
        <f t="shared" si="384"/>
        <v>13</v>
      </c>
      <c r="AD301" s="101">
        <f t="shared" si="384"/>
        <v>11</v>
      </c>
      <c r="AE301" s="101">
        <f t="shared" si="384"/>
        <v>151</v>
      </c>
      <c r="AF301" s="101">
        <f t="shared" si="384"/>
        <v>0</v>
      </c>
      <c r="AG301" s="101">
        <f t="shared" si="384"/>
        <v>14</v>
      </c>
      <c r="AH301" s="101">
        <f t="shared" si="384"/>
        <v>30</v>
      </c>
      <c r="AI301" s="101">
        <f t="shared" si="384"/>
        <v>45</v>
      </c>
      <c r="AJ301" s="101">
        <f t="shared" si="384"/>
        <v>26</v>
      </c>
      <c r="AK301" s="101">
        <f t="shared" si="384"/>
        <v>0</v>
      </c>
      <c r="AL301" s="101">
        <f t="shared" si="384"/>
        <v>4</v>
      </c>
      <c r="AM301" s="101">
        <f t="shared" si="384"/>
        <v>11</v>
      </c>
      <c r="AN301" s="101">
        <f t="shared" si="384"/>
        <v>0</v>
      </c>
      <c r="AO301" s="101">
        <f t="shared" si="384"/>
        <v>0</v>
      </c>
      <c r="AP301" s="101">
        <f t="shared" si="384"/>
        <v>21</v>
      </c>
      <c r="AQ301" s="101">
        <f t="shared" si="384"/>
        <v>0</v>
      </c>
      <c r="AR301" s="101">
        <f t="shared" si="384"/>
        <v>25</v>
      </c>
      <c r="AS301" s="101">
        <f t="shared" si="384"/>
        <v>0</v>
      </c>
      <c r="AT301" s="101">
        <f t="shared" si="384"/>
        <v>17</v>
      </c>
      <c r="AU301" s="101">
        <f t="shared" si="384"/>
        <v>8</v>
      </c>
      <c r="AV301" s="101">
        <f t="shared" si="384"/>
        <v>27</v>
      </c>
      <c r="AW301" s="101">
        <f t="shared" si="384"/>
        <v>0</v>
      </c>
      <c r="AX301" s="101">
        <f t="shared" si="384"/>
        <v>16</v>
      </c>
      <c r="AY301" s="101">
        <f t="shared" si="384"/>
        <v>6</v>
      </c>
      <c r="AZ301" s="101">
        <f t="shared" si="384"/>
        <v>5</v>
      </c>
      <c r="BA301" s="101">
        <f t="shared" si="384"/>
        <v>0</v>
      </c>
      <c r="BB301" s="101">
        <f t="shared" si="384"/>
        <v>26</v>
      </c>
      <c r="BC301" s="101">
        <f t="shared" si="384"/>
        <v>0</v>
      </c>
      <c r="BD301" s="101">
        <f t="shared" si="384"/>
        <v>13</v>
      </c>
      <c r="BE301" s="101">
        <f t="shared" si="384"/>
        <v>0</v>
      </c>
      <c r="BF301" s="101">
        <f t="shared" si="384"/>
        <v>0</v>
      </c>
      <c r="BG301" s="101">
        <f t="shared" si="384"/>
        <v>4</v>
      </c>
      <c r="BH301" s="101">
        <f t="shared" si="384"/>
        <v>9</v>
      </c>
      <c r="BI301" s="101">
        <f t="shared" si="384"/>
        <v>8</v>
      </c>
      <c r="BJ301" s="101">
        <f t="shared" si="384"/>
        <v>0</v>
      </c>
      <c r="BK301" s="101">
        <f t="shared" si="384"/>
        <v>8</v>
      </c>
      <c r="BL301" s="101">
        <f t="shared" si="384"/>
        <v>0</v>
      </c>
      <c r="BM301" s="101">
        <f t="shared" si="384"/>
        <v>6</v>
      </c>
      <c r="BN301" s="101">
        <f t="shared" si="384"/>
        <v>6</v>
      </c>
      <c r="BO301" s="101">
        <f t="shared" si="384"/>
        <v>0</v>
      </c>
      <c r="BP301" s="101">
        <f t="shared" si="384"/>
        <v>21</v>
      </c>
      <c r="BQ301" s="101">
        <f t="shared" ref="BQ301:CB301" si="385">SUM(BQ302)</f>
        <v>0</v>
      </c>
      <c r="BR301" s="101">
        <f t="shared" si="385"/>
        <v>8</v>
      </c>
      <c r="BS301" s="101">
        <f t="shared" si="385"/>
        <v>0</v>
      </c>
      <c r="BT301" s="101">
        <f t="shared" si="385"/>
        <v>13</v>
      </c>
      <c r="BU301" s="101">
        <f t="shared" si="385"/>
        <v>5</v>
      </c>
      <c r="BV301" s="101">
        <f t="shared" si="385"/>
        <v>0</v>
      </c>
      <c r="BW301" s="101">
        <f t="shared" si="385"/>
        <v>5</v>
      </c>
      <c r="BX301" s="101">
        <f t="shared" si="385"/>
        <v>0</v>
      </c>
      <c r="BY301" s="101">
        <f t="shared" si="385"/>
        <v>10</v>
      </c>
      <c r="BZ301" s="101">
        <f t="shared" si="385"/>
        <v>0</v>
      </c>
      <c r="CA301" s="101">
        <f t="shared" si="385"/>
        <v>10</v>
      </c>
      <c r="CB301" s="101">
        <f t="shared" si="385"/>
        <v>0</v>
      </c>
      <c r="CO301" s="146"/>
      <c r="CP301" s="146"/>
      <c r="CQ301" s="146"/>
      <c r="CR301" s="146"/>
      <c r="CS301" s="146"/>
      <c r="CT301" s="146"/>
      <c r="CU301" s="146"/>
      <c r="CV301" s="146"/>
      <c r="CW301" s="146"/>
      <c r="CX301" s="146"/>
      <c r="CY301" s="146"/>
      <c r="CZ301" s="146"/>
      <c r="DA301" s="146"/>
      <c r="DB301" s="146"/>
      <c r="DC301" s="146"/>
      <c r="DD301" s="146"/>
      <c r="DE301" s="146"/>
      <c r="DF301" s="146"/>
      <c r="DG301" s="146"/>
      <c r="DH301" s="146"/>
      <c r="DI301" s="146"/>
      <c r="DJ301" s="146"/>
      <c r="DK301" s="146"/>
      <c r="DL301" s="146"/>
      <c r="DM301" s="146"/>
      <c r="DN301" s="146"/>
      <c r="DO301" s="146"/>
      <c r="DP301" s="146"/>
      <c r="DQ301" s="146"/>
      <c r="DR301" s="146"/>
      <c r="DS301" s="146"/>
      <c r="DT301" s="146"/>
      <c r="DU301" s="146"/>
      <c r="DV301" s="146"/>
      <c r="DW301" s="146"/>
      <c r="DX301" s="146"/>
      <c r="DY301" s="146"/>
      <c r="DZ301" s="146"/>
      <c r="EA301" s="146"/>
      <c r="EB301" s="146"/>
      <c r="EC301" s="146"/>
      <c r="ED301" s="146"/>
      <c r="EE301" s="146"/>
      <c r="EF301" s="146"/>
      <c r="EG301" s="146"/>
      <c r="EH301" s="146"/>
      <c r="EI301" s="146"/>
      <c r="EJ301" s="146"/>
      <c r="EK301" s="146"/>
      <c r="EL301" s="146"/>
      <c r="EM301" s="146"/>
      <c r="EN301" s="146"/>
      <c r="EO301" s="146"/>
      <c r="EP301" s="146"/>
      <c r="EQ301" s="146"/>
      <c r="ER301" s="146"/>
      <c r="ES301" s="146"/>
      <c r="ET301" s="146"/>
      <c r="EU301" s="146"/>
      <c r="EV301" s="146"/>
      <c r="EW301" s="146"/>
      <c r="EX301" s="146"/>
      <c r="EY301" s="146"/>
      <c r="EZ301" s="146"/>
      <c r="FA301" s="146"/>
      <c r="FB301" s="146"/>
      <c r="FC301" s="146"/>
      <c r="FD301" s="146"/>
      <c r="FE301" s="146"/>
      <c r="FF301" s="146"/>
      <c r="FG301" s="146"/>
      <c r="FH301" s="146"/>
      <c r="FI301" s="146"/>
      <c r="FJ301" s="146"/>
      <c r="FK301" s="146"/>
      <c r="FL301" s="146"/>
      <c r="FM301" s="146"/>
      <c r="FN301" s="146"/>
      <c r="FO301" s="146"/>
      <c r="FP301" s="146"/>
      <c r="FQ301" s="146"/>
      <c r="FR301" s="146"/>
      <c r="FS301" s="146"/>
      <c r="FT301" s="146"/>
      <c r="FU301" s="146"/>
      <c r="FV301" s="146"/>
      <c r="FW301" s="146"/>
      <c r="FX301" s="146"/>
      <c r="FY301" s="146"/>
      <c r="FZ301" s="146"/>
      <c r="GA301" s="146"/>
      <c r="GB301" s="146"/>
      <c r="GC301" s="146"/>
      <c r="GD301" s="146"/>
      <c r="GE301" s="146"/>
      <c r="GF301" s="146"/>
      <c r="GG301" s="146"/>
      <c r="GH301" s="146"/>
      <c r="GI301" s="146"/>
      <c r="GJ301" s="146"/>
      <c r="GK301" s="146"/>
      <c r="GL301" s="146"/>
      <c r="GM301" s="146"/>
      <c r="GN301" s="146"/>
      <c r="GO301" s="146"/>
      <c r="GP301" s="146"/>
      <c r="GQ301" s="146"/>
      <c r="GR301" s="146"/>
      <c r="GS301" s="146"/>
      <c r="GT301" s="146"/>
      <c r="GU301" s="146"/>
      <c r="GV301" s="146"/>
      <c r="GW301" s="146"/>
      <c r="GX301" s="146"/>
      <c r="GY301" s="146"/>
      <c r="GZ301" s="146"/>
      <c r="HA301" s="146"/>
      <c r="HB301" s="146"/>
      <c r="HC301" s="146"/>
      <c r="HD301" s="146"/>
      <c r="HE301" s="146"/>
      <c r="HF301" s="146"/>
      <c r="HG301" s="146"/>
      <c r="HH301" s="146"/>
      <c r="HI301" s="146"/>
      <c r="HJ301" s="146"/>
      <c r="HK301" s="146"/>
      <c r="HL301" s="146"/>
      <c r="HM301" s="146"/>
      <c r="HN301" s="146"/>
      <c r="HO301" s="146"/>
      <c r="HP301" s="146"/>
      <c r="HQ301" s="146"/>
      <c r="HR301" s="146"/>
      <c r="HS301" s="146"/>
      <c r="HT301" s="146"/>
      <c r="HU301" s="146"/>
      <c r="HV301" s="146"/>
      <c r="HW301" s="146"/>
      <c r="HX301" s="146"/>
      <c r="HY301" s="146"/>
      <c r="HZ301" s="146"/>
      <c r="IA301" s="146"/>
      <c r="IB301" s="146"/>
      <c r="IC301" s="146"/>
      <c r="ID301" s="146"/>
      <c r="IE301" s="146"/>
      <c r="IF301" s="146"/>
      <c r="IG301" s="146"/>
      <c r="IH301" s="146"/>
    </row>
    <row r="302" spans="1:242" ht="15.95" customHeight="1">
      <c r="A302" s="79">
        <v>22100</v>
      </c>
      <c r="B302" s="293" t="s">
        <v>162</v>
      </c>
      <c r="C302" s="101">
        <f>+D302+G302+J302+O302+T302+Y302+AE302+AR302+AV302+BB302+BI302+BP302+BU302+BY302+BM302</f>
        <v>391</v>
      </c>
      <c r="D302" s="101">
        <f>SUM(F302:F302)</f>
        <v>12</v>
      </c>
      <c r="E302" s="99" t="s">
        <v>767</v>
      </c>
      <c r="F302" s="99">
        <v>12</v>
      </c>
      <c r="G302" s="101">
        <f>SUM(H302:I302)</f>
        <v>10</v>
      </c>
      <c r="H302" s="99" t="s">
        <v>767</v>
      </c>
      <c r="I302" s="99">
        <v>10</v>
      </c>
      <c r="J302" s="101">
        <f>SUM(K302:N302)</f>
        <v>29</v>
      </c>
      <c r="K302" s="99">
        <v>0</v>
      </c>
      <c r="L302" s="99">
        <v>25</v>
      </c>
      <c r="M302" s="99" t="s">
        <v>767</v>
      </c>
      <c r="N302" s="99">
        <v>4</v>
      </c>
      <c r="O302" s="101">
        <f>SUM(P302:S302)</f>
        <v>16</v>
      </c>
      <c r="P302" s="99">
        <v>0</v>
      </c>
      <c r="Q302" s="99">
        <v>16</v>
      </c>
      <c r="R302" s="99" t="s">
        <v>767</v>
      </c>
      <c r="S302" s="99" t="s">
        <v>767</v>
      </c>
      <c r="T302" s="101">
        <f t="shared" ref="T302" si="386">SUM(U302:X302)</f>
        <v>7</v>
      </c>
      <c r="U302" s="99">
        <v>0</v>
      </c>
      <c r="V302" s="99">
        <v>7</v>
      </c>
      <c r="W302" s="99" t="s">
        <v>767</v>
      </c>
      <c r="X302" s="99" t="s">
        <v>767</v>
      </c>
      <c r="Y302" s="101">
        <f>SUM(Z302:AD302)</f>
        <v>38</v>
      </c>
      <c r="Z302" s="99">
        <v>0</v>
      </c>
      <c r="AA302" s="99">
        <v>7</v>
      </c>
      <c r="AB302" s="99">
        <v>7</v>
      </c>
      <c r="AC302" s="99">
        <v>13</v>
      </c>
      <c r="AD302" s="99">
        <v>11</v>
      </c>
      <c r="AE302" s="101">
        <f>SUM(AF302:AQ302)</f>
        <v>151</v>
      </c>
      <c r="AF302" s="99">
        <v>0</v>
      </c>
      <c r="AG302" s="99">
        <v>14</v>
      </c>
      <c r="AH302" s="99">
        <v>30</v>
      </c>
      <c r="AI302" s="99">
        <v>45</v>
      </c>
      <c r="AJ302" s="99">
        <v>26</v>
      </c>
      <c r="AK302" s="99" t="s">
        <v>767</v>
      </c>
      <c r="AL302" s="99">
        <v>4</v>
      </c>
      <c r="AM302" s="99">
        <v>11</v>
      </c>
      <c r="AN302" s="99" t="s">
        <v>767</v>
      </c>
      <c r="AO302" s="99" t="s">
        <v>767</v>
      </c>
      <c r="AP302" s="99">
        <v>21</v>
      </c>
      <c r="AQ302" s="99">
        <v>0</v>
      </c>
      <c r="AR302" s="101">
        <f>SUM(AS302:AU302)</f>
        <v>25</v>
      </c>
      <c r="AS302" s="99">
        <v>0</v>
      </c>
      <c r="AT302" s="99">
        <v>17</v>
      </c>
      <c r="AU302" s="99">
        <v>8</v>
      </c>
      <c r="AV302" s="101">
        <f>SUM(AW302:BA302)</f>
        <v>27</v>
      </c>
      <c r="AW302" s="99">
        <v>0</v>
      </c>
      <c r="AX302" s="99">
        <v>16</v>
      </c>
      <c r="AY302" s="99">
        <v>6</v>
      </c>
      <c r="AZ302" s="99">
        <v>5</v>
      </c>
      <c r="BA302" s="99" t="s">
        <v>767</v>
      </c>
      <c r="BB302" s="101">
        <f>SUM(BC302:BH302)</f>
        <v>26</v>
      </c>
      <c r="BC302" s="99">
        <v>0</v>
      </c>
      <c r="BD302" s="99">
        <v>13</v>
      </c>
      <c r="BE302" s="99">
        <v>0</v>
      </c>
      <c r="BF302" s="99" t="s">
        <v>767</v>
      </c>
      <c r="BG302" s="99">
        <v>4</v>
      </c>
      <c r="BH302" s="99">
        <v>9</v>
      </c>
      <c r="BI302" s="101">
        <f>SUM(BJ302:BL302)</f>
        <v>8</v>
      </c>
      <c r="BJ302" s="99">
        <v>0</v>
      </c>
      <c r="BK302" s="99">
        <v>8</v>
      </c>
      <c r="BL302" s="99" t="s">
        <v>767</v>
      </c>
      <c r="BM302" s="101">
        <f>SUM(BN302:BO302)</f>
        <v>6</v>
      </c>
      <c r="BN302" s="99">
        <v>6</v>
      </c>
      <c r="BO302" s="99" t="s">
        <v>767</v>
      </c>
      <c r="BP302" s="101">
        <f t="shared" ref="BP302" si="387">SUM(BQ302:BT302)</f>
        <v>21</v>
      </c>
      <c r="BQ302" s="99">
        <v>0</v>
      </c>
      <c r="BR302" s="99">
        <v>8</v>
      </c>
      <c r="BS302" s="99" t="s">
        <v>767</v>
      </c>
      <c r="BT302" s="99">
        <v>13</v>
      </c>
      <c r="BU302" s="101">
        <f t="shared" ref="BU302" si="388">SUM(BV302:BX302)</f>
        <v>5</v>
      </c>
      <c r="BV302" s="99">
        <v>0</v>
      </c>
      <c r="BW302" s="99">
        <v>5</v>
      </c>
      <c r="BX302" s="99" t="s">
        <v>767</v>
      </c>
      <c r="BY302" s="101">
        <f t="shared" ref="BY302" si="389">SUM(BZ302:CB302)</f>
        <v>10</v>
      </c>
      <c r="BZ302" s="99">
        <v>0</v>
      </c>
      <c r="CA302" s="99">
        <v>10</v>
      </c>
      <c r="CB302" s="99">
        <v>0</v>
      </c>
    </row>
    <row r="303" spans="1:242" ht="15.95" customHeight="1">
      <c r="A303" s="74"/>
      <c r="B303" s="75" t="s">
        <v>659</v>
      </c>
      <c r="C303" s="101">
        <f>SUM(C304:C319)</f>
        <v>2047</v>
      </c>
      <c r="D303" s="101">
        <f t="shared" ref="D303:BP303" si="390">SUM(D304:D319)</f>
        <v>20</v>
      </c>
      <c r="E303" s="101">
        <f>SUM(E304:E319)</f>
        <v>11</v>
      </c>
      <c r="F303" s="101">
        <f t="shared" si="390"/>
        <v>20</v>
      </c>
      <c r="G303" s="101">
        <f t="shared" si="390"/>
        <v>23</v>
      </c>
      <c r="H303" s="101">
        <f t="shared" si="390"/>
        <v>4</v>
      </c>
      <c r="I303" s="101">
        <f t="shared" si="390"/>
        <v>19</v>
      </c>
      <c r="J303" s="101">
        <f t="shared" si="390"/>
        <v>93</v>
      </c>
      <c r="K303" s="101">
        <f t="shared" si="390"/>
        <v>0</v>
      </c>
      <c r="L303" s="101">
        <f t="shared" si="390"/>
        <v>49</v>
      </c>
      <c r="M303" s="101">
        <f t="shared" si="390"/>
        <v>0</v>
      </c>
      <c r="N303" s="101">
        <f t="shared" si="390"/>
        <v>44</v>
      </c>
      <c r="O303" s="101">
        <f t="shared" si="390"/>
        <v>33</v>
      </c>
      <c r="P303" s="101">
        <f t="shared" si="390"/>
        <v>0</v>
      </c>
      <c r="Q303" s="101">
        <f t="shared" si="390"/>
        <v>12</v>
      </c>
      <c r="R303" s="101">
        <f t="shared" si="390"/>
        <v>0</v>
      </c>
      <c r="S303" s="101">
        <f t="shared" si="390"/>
        <v>21</v>
      </c>
      <c r="T303" s="101">
        <f t="shared" si="390"/>
        <v>95</v>
      </c>
      <c r="U303" s="101">
        <f t="shared" si="390"/>
        <v>0</v>
      </c>
      <c r="V303" s="101">
        <f t="shared" si="390"/>
        <v>63</v>
      </c>
      <c r="W303" s="101">
        <f t="shared" si="390"/>
        <v>4</v>
      </c>
      <c r="X303" s="101">
        <f t="shared" si="390"/>
        <v>28</v>
      </c>
      <c r="Y303" s="101">
        <f t="shared" si="390"/>
        <v>302</v>
      </c>
      <c r="Z303" s="101">
        <f t="shared" si="390"/>
        <v>0</v>
      </c>
      <c r="AA303" s="101">
        <f t="shared" si="390"/>
        <v>115</v>
      </c>
      <c r="AB303" s="101">
        <f t="shared" si="390"/>
        <v>16</v>
      </c>
      <c r="AC303" s="101">
        <f t="shared" si="390"/>
        <v>83</v>
      </c>
      <c r="AD303" s="101">
        <f t="shared" si="390"/>
        <v>88</v>
      </c>
      <c r="AE303" s="101">
        <f t="shared" si="390"/>
        <v>507</v>
      </c>
      <c r="AF303" s="101">
        <f t="shared" si="390"/>
        <v>0</v>
      </c>
      <c r="AG303" s="101">
        <f t="shared" si="390"/>
        <v>115</v>
      </c>
      <c r="AH303" s="101">
        <f t="shared" si="390"/>
        <v>113</v>
      </c>
      <c r="AI303" s="101">
        <f t="shared" si="390"/>
        <v>49</v>
      </c>
      <c r="AJ303" s="101">
        <f t="shared" si="390"/>
        <v>102</v>
      </c>
      <c r="AK303" s="101">
        <f t="shared" si="390"/>
        <v>0</v>
      </c>
      <c r="AL303" s="101">
        <f t="shared" si="390"/>
        <v>13</v>
      </c>
      <c r="AM303" s="101">
        <f t="shared" si="390"/>
        <v>7</v>
      </c>
      <c r="AN303" s="101">
        <f t="shared" si="390"/>
        <v>0</v>
      </c>
      <c r="AO303" s="101">
        <f t="shared" si="390"/>
        <v>8</v>
      </c>
      <c r="AP303" s="101">
        <f t="shared" si="390"/>
        <v>100</v>
      </c>
      <c r="AQ303" s="101">
        <f t="shared" si="390"/>
        <v>0</v>
      </c>
      <c r="AR303" s="101">
        <f t="shared" si="390"/>
        <v>131</v>
      </c>
      <c r="AS303" s="101">
        <f t="shared" si="390"/>
        <v>0</v>
      </c>
      <c r="AT303" s="101">
        <f t="shared" si="390"/>
        <v>47</v>
      </c>
      <c r="AU303" s="101">
        <f t="shared" si="390"/>
        <v>84</v>
      </c>
      <c r="AV303" s="101">
        <f t="shared" si="390"/>
        <v>246</v>
      </c>
      <c r="AW303" s="101">
        <f t="shared" si="390"/>
        <v>0</v>
      </c>
      <c r="AX303" s="101">
        <f t="shared" si="390"/>
        <v>102</v>
      </c>
      <c r="AY303" s="101">
        <f t="shared" si="390"/>
        <v>57</v>
      </c>
      <c r="AZ303" s="101">
        <f t="shared" si="390"/>
        <v>87</v>
      </c>
      <c r="BA303" s="101">
        <f t="shared" si="390"/>
        <v>0</v>
      </c>
      <c r="BB303" s="101">
        <f t="shared" si="390"/>
        <v>216</v>
      </c>
      <c r="BC303" s="101">
        <f t="shared" si="390"/>
        <v>0</v>
      </c>
      <c r="BD303" s="101">
        <f t="shared" si="390"/>
        <v>101</v>
      </c>
      <c r="BE303" s="101">
        <f t="shared" si="390"/>
        <v>0</v>
      </c>
      <c r="BF303" s="101">
        <f t="shared" si="390"/>
        <v>11</v>
      </c>
      <c r="BG303" s="101">
        <f t="shared" si="390"/>
        <v>67</v>
      </c>
      <c r="BH303" s="101">
        <f t="shared" si="390"/>
        <v>37</v>
      </c>
      <c r="BI303" s="101">
        <f t="shared" si="390"/>
        <v>110</v>
      </c>
      <c r="BJ303" s="101">
        <f t="shared" si="390"/>
        <v>0</v>
      </c>
      <c r="BK303" s="101">
        <f t="shared" si="390"/>
        <v>99</v>
      </c>
      <c r="BL303" s="101">
        <f t="shared" si="390"/>
        <v>11</v>
      </c>
      <c r="BM303" s="101">
        <f t="shared" si="390"/>
        <v>156</v>
      </c>
      <c r="BN303" s="101">
        <f t="shared" si="390"/>
        <v>156</v>
      </c>
      <c r="BO303" s="101">
        <f t="shared" si="390"/>
        <v>0</v>
      </c>
      <c r="BP303" s="101">
        <f t="shared" si="390"/>
        <v>76</v>
      </c>
      <c r="BQ303" s="101">
        <f t="shared" ref="BQ303:CB303" si="391">SUM(BQ304:BQ319)</f>
        <v>0</v>
      </c>
      <c r="BR303" s="101">
        <f t="shared" si="391"/>
        <v>8</v>
      </c>
      <c r="BS303" s="101">
        <f t="shared" si="391"/>
        <v>6</v>
      </c>
      <c r="BT303" s="101">
        <f t="shared" si="391"/>
        <v>62</v>
      </c>
      <c r="BU303" s="101">
        <f t="shared" si="391"/>
        <v>0</v>
      </c>
      <c r="BV303" s="101">
        <f t="shared" si="391"/>
        <v>0</v>
      </c>
      <c r="BW303" s="101">
        <f t="shared" si="391"/>
        <v>0</v>
      </c>
      <c r="BX303" s="101">
        <f t="shared" si="391"/>
        <v>0</v>
      </c>
      <c r="BY303" s="101">
        <f t="shared" si="391"/>
        <v>39</v>
      </c>
      <c r="BZ303" s="101">
        <f t="shared" si="391"/>
        <v>0</v>
      </c>
      <c r="CA303" s="101">
        <f t="shared" si="391"/>
        <v>39</v>
      </c>
      <c r="CB303" s="101">
        <f t="shared" si="391"/>
        <v>0</v>
      </c>
    </row>
    <row r="304" spans="1:242" ht="15.95" customHeight="1">
      <c r="A304" s="79">
        <v>7038</v>
      </c>
      <c r="B304" s="293" t="s">
        <v>113</v>
      </c>
      <c r="C304" s="101">
        <f t="shared" ref="C304:C319" si="392">+D304+G304+J304+O304+T304+Y304+AE304+AR304+AV304+BB304+BI304+BP304+BU304+BY304+BM304</f>
        <v>495</v>
      </c>
      <c r="D304" s="101">
        <f t="shared" ref="D304:D319" si="393">SUM(F304:F304)</f>
        <v>7</v>
      </c>
      <c r="E304" s="99" t="s">
        <v>767</v>
      </c>
      <c r="F304" s="99">
        <v>7</v>
      </c>
      <c r="G304" s="101">
        <f t="shared" ref="G304:G319" si="394">SUM(H304:I304)</f>
        <v>0</v>
      </c>
      <c r="H304" s="99">
        <v>0</v>
      </c>
      <c r="I304" s="99" t="s">
        <v>767</v>
      </c>
      <c r="J304" s="101">
        <f t="shared" ref="J304:J319" si="395">SUM(K304:N304)</f>
        <v>24</v>
      </c>
      <c r="K304" s="99">
        <v>0</v>
      </c>
      <c r="L304" s="99">
        <v>18</v>
      </c>
      <c r="M304" s="99">
        <v>0</v>
      </c>
      <c r="N304" s="99">
        <v>6</v>
      </c>
      <c r="O304" s="101">
        <f t="shared" ref="O304:O319" si="396">SUM(P304:S304)</f>
        <v>12</v>
      </c>
      <c r="P304" s="99">
        <v>0</v>
      </c>
      <c r="Q304" s="99" t="s">
        <v>767</v>
      </c>
      <c r="R304" s="99">
        <v>0</v>
      </c>
      <c r="S304" s="99">
        <v>12</v>
      </c>
      <c r="T304" s="101">
        <f t="shared" ref="T304:T319" si="397">SUM(U304:X304)</f>
        <v>33</v>
      </c>
      <c r="U304" s="99" t="s">
        <v>767</v>
      </c>
      <c r="V304" s="99">
        <v>28</v>
      </c>
      <c r="W304" s="99" t="s">
        <v>767</v>
      </c>
      <c r="X304" s="99">
        <v>5</v>
      </c>
      <c r="Y304" s="101">
        <f t="shared" ref="Y304:Y319" si="398">SUM(Z304:AD304)</f>
        <v>94</v>
      </c>
      <c r="Z304" s="99">
        <v>0</v>
      </c>
      <c r="AA304" s="99">
        <v>45</v>
      </c>
      <c r="AB304" s="99">
        <v>4</v>
      </c>
      <c r="AC304" s="99">
        <v>20</v>
      </c>
      <c r="AD304" s="99">
        <v>25</v>
      </c>
      <c r="AE304" s="101">
        <f t="shared" ref="AE304:AE319" si="399">SUM(AF304:AQ304)</f>
        <v>97</v>
      </c>
      <c r="AF304" s="99">
        <v>0</v>
      </c>
      <c r="AG304" s="99">
        <v>20</v>
      </c>
      <c r="AH304" s="99">
        <v>16</v>
      </c>
      <c r="AI304" s="99">
        <v>14</v>
      </c>
      <c r="AJ304" s="99">
        <v>24</v>
      </c>
      <c r="AK304" s="99">
        <v>0</v>
      </c>
      <c r="AL304" s="99" t="s">
        <v>767</v>
      </c>
      <c r="AM304" s="99" t="s">
        <v>767</v>
      </c>
      <c r="AN304" s="99">
        <v>0</v>
      </c>
      <c r="AO304" s="99" t="s">
        <v>767</v>
      </c>
      <c r="AP304" s="99">
        <v>23</v>
      </c>
      <c r="AQ304" s="99">
        <v>0</v>
      </c>
      <c r="AR304" s="101">
        <f t="shared" ref="AR304:AR319" si="400">SUM(AS304:AU304)</f>
        <v>24</v>
      </c>
      <c r="AS304" s="99">
        <v>0</v>
      </c>
      <c r="AT304" s="99">
        <v>24</v>
      </c>
      <c r="AU304" s="99">
        <v>0</v>
      </c>
      <c r="AV304" s="101">
        <f t="shared" ref="AV304:AV319" si="401">SUM(AW304:BA304)</f>
        <v>103</v>
      </c>
      <c r="AW304" s="99">
        <v>0</v>
      </c>
      <c r="AX304" s="99">
        <v>55</v>
      </c>
      <c r="AY304" s="99">
        <v>31</v>
      </c>
      <c r="AZ304" s="99">
        <v>17</v>
      </c>
      <c r="BA304" s="99" t="s">
        <v>767</v>
      </c>
      <c r="BB304" s="101">
        <f t="shared" ref="BB304:BB319" si="402">SUM(BC304:BH304)</f>
        <v>44</v>
      </c>
      <c r="BC304" s="99" t="s">
        <v>767</v>
      </c>
      <c r="BD304" s="99">
        <v>6</v>
      </c>
      <c r="BE304" s="99">
        <v>0</v>
      </c>
      <c r="BF304" s="99" t="s">
        <v>767</v>
      </c>
      <c r="BG304" s="99">
        <v>20</v>
      </c>
      <c r="BH304" s="99">
        <v>18</v>
      </c>
      <c r="BI304" s="101">
        <f t="shared" ref="BI304:BI319" si="403">SUM(BJ304:BL304)</f>
        <v>11</v>
      </c>
      <c r="BJ304" s="99">
        <v>0</v>
      </c>
      <c r="BK304" s="99">
        <v>11</v>
      </c>
      <c r="BL304" s="99" t="s">
        <v>767</v>
      </c>
      <c r="BM304" s="101">
        <f t="shared" ref="BM304:BM319" si="404">SUM(BN304:BO304)</f>
        <v>26</v>
      </c>
      <c r="BN304" s="99">
        <v>26</v>
      </c>
      <c r="BO304" s="99">
        <v>0</v>
      </c>
      <c r="BP304" s="101">
        <f t="shared" ref="BP304:BP319" si="405">SUM(BQ304:BT304)</f>
        <v>8</v>
      </c>
      <c r="BQ304" s="99">
        <v>0</v>
      </c>
      <c r="BR304" s="99" t="s">
        <v>767</v>
      </c>
      <c r="BS304" s="99" t="s">
        <v>767</v>
      </c>
      <c r="BT304" s="99">
        <v>8</v>
      </c>
      <c r="BU304" s="101">
        <f t="shared" ref="BU304:BU319" si="406">SUM(BV304:BX304)</f>
        <v>0</v>
      </c>
      <c r="BV304" s="99">
        <v>0</v>
      </c>
      <c r="BW304" s="99" t="s">
        <v>767</v>
      </c>
      <c r="BX304" s="99">
        <v>0</v>
      </c>
      <c r="BY304" s="101">
        <f t="shared" ref="BY304:BY319" si="407">SUM(BZ304:CB304)</f>
        <v>12</v>
      </c>
      <c r="BZ304" s="99">
        <v>0</v>
      </c>
      <c r="CA304" s="99">
        <v>12</v>
      </c>
      <c r="CB304" s="99" t="s">
        <v>767</v>
      </c>
    </row>
    <row r="305" spans="1:92" ht="15.95" customHeight="1">
      <c r="A305" s="79">
        <v>7039</v>
      </c>
      <c r="B305" s="293" t="s">
        <v>709</v>
      </c>
      <c r="C305" s="101">
        <f t="shared" si="392"/>
        <v>54</v>
      </c>
      <c r="D305" s="101">
        <f t="shared" si="393"/>
        <v>0</v>
      </c>
      <c r="E305" s="99" t="s">
        <v>767</v>
      </c>
      <c r="F305" s="99" t="s">
        <v>767</v>
      </c>
      <c r="G305" s="101">
        <f t="shared" si="394"/>
        <v>0</v>
      </c>
      <c r="H305" s="99" t="s">
        <v>767</v>
      </c>
      <c r="I305" s="99">
        <v>0</v>
      </c>
      <c r="J305" s="101">
        <f t="shared" si="395"/>
        <v>14</v>
      </c>
      <c r="K305" s="99">
        <v>0</v>
      </c>
      <c r="L305" s="99">
        <v>10</v>
      </c>
      <c r="M305" s="99">
        <v>0</v>
      </c>
      <c r="N305" s="99">
        <v>4</v>
      </c>
      <c r="O305" s="101">
        <f t="shared" si="396"/>
        <v>5</v>
      </c>
      <c r="P305" s="99">
        <v>0</v>
      </c>
      <c r="Q305" s="99" t="s">
        <v>767</v>
      </c>
      <c r="R305" s="99">
        <v>0</v>
      </c>
      <c r="S305" s="99">
        <v>5</v>
      </c>
      <c r="T305" s="101">
        <f t="shared" si="397"/>
        <v>4</v>
      </c>
      <c r="U305" s="99" t="s">
        <v>767</v>
      </c>
      <c r="V305" s="99">
        <v>4</v>
      </c>
      <c r="W305" s="99" t="s">
        <v>767</v>
      </c>
      <c r="X305" s="99">
        <v>0</v>
      </c>
      <c r="Y305" s="101">
        <f t="shared" si="398"/>
        <v>0</v>
      </c>
      <c r="Z305" s="99">
        <v>0</v>
      </c>
      <c r="AA305" s="99" t="s">
        <v>767</v>
      </c>
      <c r="AB305" s="99" t="s">
        <v>767</v>
      </c>
      <c r="AC305" s="99" t="s">
        <v>767</v>
      </c>
      <c r="AD305" s="99" t="s">
        <v>767</v>
      </c>
      <c r="AE305" s="101">
        <f t="shared" si="399"/>
        <v>9</v>
      </c>
      <c r="AF305" s="99">
        <v>0</v>
      </c>
      <c r="AG305" s="99" t="s">
        <v>767</v>
      </c>
      <c r="AH305" s="99">
        <v>5</v>
      </c>
      <c r="AI305" s="99" t="s">
        <v>767</v>
      </c>
      <c r="AJ305" s="99">
        <v>4</v>
      </c>
      <c r="AK305" s="99" t="s">
        <v>767</v>
      </c>
      <c r="AL305" s="99" t="s">
        <v>767</v>
      </c>
      <c r="AM305" s="99">
        <v>0</v>
      </c>
      <c r="AN305" s="99">
        <v>0</v>
      </c>
      <c r="AO305" s="99" t="s">
        <v>767</v>
      </c>
      <c r="AP305" s="99" t="s">
        <v>767</v>
      </c>
      <c r="AQ305" s="99">
        <v>0</v>
      </c>
      <c r="AR305" s="101">
        <f t="shared" si="400"/>
        <v>0</v>
      </c>
      <c r="AS305" s="99">
        <v>0</v>
      </c>
      <c r="AT305" s="99" t="s">
        <v>767</v>
      </c>
      <c r="AU305" s="99">
        <v>0</v>
      </c>
      <c r="AV305" s="101">
        <f t="shared" si="401"/>
        <v>0</v>
      </c>
      <c r="AW305" s="99">
        <v>0</v>
      </c>
      <c r="AX305" s="99" t="s">
        <v>767</v>
      </c>
      <c r="AY305" s="99" t="s">
        <v>767</v>
      </c>
      <c r="AZ305" s="99" t="s">
        <v>767</v>
      </c>
      <c r="BA305" s="99">
        <v>0</v>
      </c>
      <c r="BB305" s="101">
        <f t="shared" si="402"/>
        <v>4</v>
      </c>
      <c r="BC305" s="99">
        <v>0</v>
      </c>
      <c r="BD305" s="99">
        <v>4</v>
      </c>
      <c r="BE305" s="99">
        <v>0</v>
      </c>
      <c r="BF305" s="99" t="s">
        <v>767</v>
      </c>
      <c r="BG305" s="99" t="s">
        <v>767</v>
      </c>
      <c r="BH305" s="99" t="s">
        <v>767</v>
      </c>
      <c r="BI305" s="101">
        <f t="shared" si="403"/>
        <v>0</v>
      </c>
      <c r="BJ305" s="99">
        <v>0</v>
      </c>
      <c r="BK305" s="99" t="s">
        <v>767</v>
      </c>
      <c r="BL305" s="99" t="s">
        <v>767</v>
      </c>
      <c r="BM305" s="101">
        <f t="shared" si="404"/>
        <v>18</v>
      </c>
      <c r="BN305" s="99">
        <v>18</v>
      </c>
      <c r="BO305" s="99">
        <v>0</v>
      </c>
      <c r="BP305" s="101">
        <f t="shared" si="405"/>
        <v>0</v>
      </c>
      <c r="BQ305" s="99">
        <v>0</v>
      </c>
      <c r="BR305" s="99" t="s">
        <v>767</v>
      </c>
      <c r="BS305" s="99">
        <v>0</v>
      </c>
      <c r="BT305" s="99" t="s">
        <v>767</v>
      </c>
      <c r="BU305" s="101">
        <f t="shared" si="406"/>
        <v>0</v>
      </c>
      <c r="BV305" s="99">
        <v>0</v>
      </c>
      <c r="BW305" s="99">
        <v>0</v>
      </c>
      <c r="BX305" s="99">
        <v>0</v>
      </c>
      <c r="BY305" s="101">
        <f t="shared" si="407"/>
        <v>0</v>
      </c>
      <c r="BZ305" s="99">
        <v>0</v>
      </c>
      <c r="CA305" s="99">
        <v>0</v>
      </c>
      <c r="CB305" s="99">
        <v>0</v>
      </c>
    </row>
    <row r="306" spans="1:92" ht="15.95" customHeight="1">
      <c r="A306" s="79">
        <v>13016</v>
      </c>
      <c r="B306" s="100" t="s">
        <v>287</v>
      </c>
      <c r="C306" s="101">
        <f t="shared" si="392"/>
        <v>0</v>
      </c>
      <c r="D306" s="101">
        <f t="shared" si="393"/>
        <v>0</v>
      </c>
      <c r="E306" s="99">
        <v>0</v>
      </c>
      <c r="F306" s="99">
        <v>0</v>
      </c>
      <c r="G306" s="101">
        <f t="shared" si="394"/>
        <v>0</v>
      </c>
      <c r="H306" s="99">
        <v>0</v>
      </c>
      <c r="I306" s="99">
        <v>0</v>
      </c>
      <c r="J306" s="101">
        <f t="shared" si="395"/>
        <v>0</v>
      </c>
      <c r="K306" s="99">
        <v>0</v>
      </c>
      <c r="L306" s="99">
        <v>0</v>
      </c>
      <c r="M306" s="99">
        <v>0</v>
      </c>
      <c r="N306" s="99">
        <v>0</v>
      </c>
      <c r="O306" s="101">
        <f t="shared" si="396"/>
        <v>0</v>
      </c>
      <c r="P306" s="99">
        <v>0</v>
      </c>
      <c r="Q306" s="99">
        <v>0</v>
      </c>
      <c r="R306" s="99">
        <v>0</v>
      </c>
      <c r="S306" s="99">
        <v>0</v>
      </c>
      <c r="T306" s="101">
        <f t="shared" si="397"/>
        <v>0</v>
      </c>
      <c r="U306" s="99">
        <v>0</v>
      </c>
      <c r="V306" s="99">
        <v>0</v>
      </c>
      <c r="W306" s="99">
        <v>0</v>
      </c>
      <c r="X306" s="99">
        <v>0</v>
      </c>
      <c r="Y306" s="101">
        <f t="shared" si="398"/>
        <v>0</v>
      </c>
      <c r="Z306" s="99">
        <v>0</v>
      </c>
      <c r="AA306" s="99">
        <v>0</v>
      </c>
      <c r="AB306" s="99">
        <v>0</v>
      </c>
      <c r="AC306" s="99" t="s">
        <v>767</v>
      </c>
      <c r="AD306" s="99">
        <v>0</v>
      </c>
      <c r="AE306" s="101">
        <f t="shared" si="399"/>
        <v>0</v>
      </c>
      <c r="AF306" s="99">
        <v>0</v>
      </c>
      <c r="AG306" s="99">
        <v>0</v>
      </c>
      <c r="AH306" s="99">
        <v>0</v>
      </c>
      <c r="AI306" s="99">
        <v>0</v>
      </c>
      <c r="AJ306" s="99">
        <v>0</v>
      </c>
      <c r="AK306" s="99">
        <v>0</v>
      </c>
      <c r="AL306" s="99">
        <v>0</v>
      </c>
      <c r="AM306" s="99">
        <v>0</v>
      </c>
      <c r="AN306" s="99">
        <v>0</v>
      </c>
      <c r="AO306" s="99">
        <v>0</v>
      </c>
      <c r="AP306" s="99">
        <v>0</v>
      </c>
      <c r="AQ306" s="99">
        <v>0</v>
      </c>
      <c r="AR306" s="101">
        <f t="shared" si="400"/>
        <v>0</v>
      </c>
      <c r="AS306" s="99">
        <v>0</v>
      </c>
      <c r="AT306" s="99">
        <v>0</v>
      </c>
      <c r="AU306" s="99">
        <v>0</v>
      </c>
      <c r="AV306" s="101">
        <f t="shared" si="401"/>
        <v>0</v>
      </c>
      <c r="AW306" s="99">
        <v>0</v>
      </c>
      <c r="AX306" s="99">
        <v>0</v>
      </c>
      <c r="AY306" s="99">
        <v>0</v>
      </c>
      <c r="AZ306" s="99">
        <v>0</v>
      </c>
      <c r="BA306" s="99">
        <v>0</v>
      </c>
      <c r="BB306" s="101">
        <f t="shared" si="402"/>
        <v>0</v>
      </c>
      <c r="BC306" s="99">
        <v>0</v>
      </c>
      <c r="BD306" s="99">
        <v>0</v>
      </c>
      <c r="BE306" s="99">
        <v>0</v>
      </c>
      <c r="BF306" s="99">
        <v>0</v>
      </c>
      <c r="BG306" s="99">
        <v>0</v>
      </c>
      <c r="BH306" s="99">
        <v>0</v>
      </c>
      <c r="BI306" s="101">
        <f t="shared" si="403"/>
        <v>0</v>
      </c>
      <c r="BJ306" s="99">
        <v>0</v>
      </c>
      <c r="BK306" s="99">
        <v>0</v>
      </c>
      <c r="BL306" s="99">
        <v>0</v>
      </c>
      <c r="BM306" s="101">
        <f t="shared" si="404"/>
        <v>0</v>
      </c>
      <c r="BN306" s="99">
        <v>0</v>
      </c>
      <c r="BO306" s="99">
        <v>0</v>
      </c>
      <c r="BP306" s="101">
        <f t="shared" si="405"/>
        <v>0</v>
      </c>
      <c r="BQ306" s="99">
        <v>0</v>
      </c>
      <c r="BR306" s="99">
        <v>0</v>
      </c>
      <c r="BS306" s="99">
        <v>0</v>
      </c>
      <c r="BT306" s="99">
        <v>0</v>
      </c>
      <c r="BU306" s="101">
        <f t="shared" si="406"/>
        <v>0</v>
      </c>
      <c r="BV306" s="99">
        <v>0</v>
      </c>
      <c r="BW306" s="99">
        <v>0</v>
      </c>
      <c r="BX306" s="99">
        <v>0</v>
      </c>
      <c r="BY306" s="101">
        <f t="shared" si="407"/>
        <v>0</v>
      </c>
      <c r="BZ306" s="99">
        <v>0</v>
      </c>
      <c r="CA306" s="99">
        <v>0</v>
      </c>
      <c r="CB306" s="99">
        <v>0</v>
      </c>
    </row>
    <row r="307" spans="1:92" ht="15.95" customHeight="1">
      <c r="A307" s="90">
        <v>13021</v>
      </c>
      <c r="B307" s="77" t="s">
        <v>660</v>
      </c>
      <c r="C307" s="101">
        <f t="shared" si="392"/>
        <v>0</v>
      </c>
      <c r="D307" s="101">
        <f t="shared" si="393"/>
        <v>0</v>
      </c>
      <c r="E307" s="99">
        <v>0</v>
      </c>
      <c r="F307" s="99">
        <v>0</v>
      </c>
      <c r="G307" s="101">
        <f t="shared" si="394"/>
        <v>0</v>
      </c>
      <c r="H307" s="99">
        <v>0</v>
      </c>
      <c r="I307" s="99" t="s">
        <v>767</v>
      </c>
      <c r="J307" s="101">
        <f t="shared" si="395"/>
        <v>0</v>
      </c>
      <c r="K307" s="99">
        <v>0</v>
      </c>
      <c r="L307" s="99">
        <v>0</v>
      </c>
      <c r="M307" s="99">
        <v>0</v>
      </c>
      <c r="N307" s="99">
        <v>0</v>
      </c>
      <c r="O307" s="101">
        <f t="shared" si="396"/>
        <v>0</v>
      </c>
      <c r="P307" s="99">
        <v>0</v>
      </c>
      <c r="Q307" s="99" t="s">
        <v>767</v>
      </c>
      <c r="R307" s="99">
        <v>0</v>
      </c>
      <c r="S307" s="99">
        <v>0</v>
      </c>
      <c r="T307" s="101">
        <f t="shared" si="397"/>
        <v>0</v>
      </c>
      <c r="U307" s="99">
        <v>0</v>
      </c>
      <c r="V307" s="99" t="s">
        <v>767</v>
      </c>
      <c r="W307" s="99">
        <v>0</v>
      </c>
      <c r="X307" s="99">
        <v>0</v>
      </c>
      <c r="Y307" s="101">
        <f t="shared" si="398"/>
        <v>0</v>
      </c>
      <c r="Z307" s="99">
        <v>0</v>
      </c>
      <c r="AA307" s="99" t="s">
        <v>767</v>
      </c>
      <c r="AB307" s="99" t="s">
        <v>767</v>
      </c>
      <c r="AC307" s="99" t="s">
        <v>767</v>
      </c>
      <c r="AD307" s="99">
        <v>0</v>
      </c>
      <c r="AE307" s="101">
        <f t="shared" si="399"/>
        <v>0</v>
      </c>
      <c r="AF307" s="99">
        <v>0</v>
      </c>
      <c r="AG307" s="99" t="s">
        <v>767</v>
      </c>
      <c r="AH307" s="99">
        <v>0</v>
      </c>
      <c r="AI307" s="99">
        <v>0</v>
      </c>
      <c r="AJ307" s="99">
        <v>0</v>
      </c>
      <c r="AK307" s="99">
        <v>0</v>
      </c>
      <c r="AL307" s="99">
        <v>0</v>
      </c>
      <c r="AM307" s="99">
        <v>0</v>
      </c>
      <c r="AN307" s="99">
        <v>0</v>
      </c>
      <c r="AO307" s="99" t="s">
        <v>767</v>
      </c>
      <c r="AP307" s="99">
        <v>0</v>
      </c>
      <c r="AQ307" s="99" t="s">
        <v>767</v>
      </c>
      <c r="AR307" s="101">
        <f t="shared" si="400"/>
        <v>0</v>
      </c>
      <c r="AS307" s="99">
        <v>0</v>
      </c>
      <c r="AT307" s="99">
        <v>0</v>
      </c>
      <c r="AU307" s="99" t="s">
        <v>767</v>
      </c>
      <c r="AV307" s="101">
        <f t="shared" si="401"/>
        <v>0</v>
      </c>
      <c r="AW307" s="99">
        <v>0</v>
      </c>
      <c r="AX307" s="99">
        <v>0</v>
      </c>
      <c r="AY307" s="99">
        <v>0</v>
      </c>
      <c r="AZ307" s="99" t="s">
        <v>767</v>
      </c>
      <c r="BA307" s="99">
        <v>0</v>
      </c>
      <c r="BB307" s="101">
        <f t="shared" si="402"/>
        <v>0</v>
      </c>
      <c r="BC307" s="99">
        <v>0</v>
      </c>
      <c r="BD307" s="99">
        <v>0</v>
      </c>
      <c r="BE307" s="99">
        <v>0</v>
      </c>
      <c r="BF307" s="99">
        <v>0</v>
      </c>
      <c r="BG307" s="99" t="s">
        <v>767</v>
      </c>
      <c r="BH307" s="99">
        <v>0</v>
      </c>
      <c r="BI307" s="101">
        <f t="shared" si="403"/>
        <v>0</v>
      </c>
      <c r="BJ307" s="99">
        <v>0</v>
      </c>
      <c r="BK307" s="99">
        <v>0</v>
      </c>
      <c r="BL307" s="99">
        <v>0</v>
      </c>
      <c r="BM307" s="101">
        <f t="shared" si="404"/>
        <v>0</v>
      </c>
      <c r="BN307" s="99" t="s">
        <v>767</v>
      </c>
      <c r="BO307" s="99">
        <v>0</v>
      </c>
      <c r="BP307" s="101">
        <f t="shared" si="405"/>
        <v>0</v>
      </c>
      <c r="BQ307" s="99">
        <v>0</v>
      </c>
      <c r="BR307" s="99" t="s">
        <v>767</v>
      </c>
      <c r="BS307" s="99">
        <v>0</v>
      </c>
      <c r="BT307" s="99">
        <v>0</v>
      </c>
      <c r="BU307" s="101">
        <f t="shared" si="406"/>
        <v>0</v>
      </c>
      <c r="BV307" s="99">
        <v>0</v>
      </c>
      <c r="BW307" s="99" t="s">
        <v>767</v>
      </c>
      <c r="BX307" s="99">
        <v>0</v>
      </c>
      <c r="BY307" s="101">
        <f t="shared" si="407"/>
        <v>0</v>
      </c>
      <c r="BZ307" s="99">
        <v>0</v>
      </c>
      <c r="CA307" s="99">
        <v>0</v>
      </c>
      <c r="CB307" s="99">
        <v>0</v>
      </c>
    </row>
    <row r="308" spans="1:92" ht="15.75" customHeight="1">
      <c r="A308" s="79">
        <v>13022</v>
      </c>
      <c r="B308" s="100" t="s">
        <v>197</v>
      </c>
      <c r="C308" s="101">
        <f t="shared" si="392"/>
        <v>0</v>
      </c>
      <c r="D308" s="101">
        <f t="shared" si="393"/>
        <v>0</v>
      </c>
      <c r="E308" s="99">
        <v>0</v>
      </c>
      <c r="F308" s="99">
        <v>0</v>
      </c>
      <c r="G308" s="101">
        <f t="shared" si="394"/>
        <v>0</v>
      </c>
      <c r="H308" s="99">
        <v>0</v>
      </c>
      <c r="I308" s="99" t="s">
        <v>767</v>
      </c>
      <c r="J308" s="101">
        <f t="shared" si="395"/>
        <v>0</v>
      </c>
      <c r="K308" s="99">
        <v>0</v>
      </c>
      <c r="L308" s="99">
        <v>0</v>
      </c>
      <c r="M308" s="99">
        <v>0</v>
      </c>
      <c r="N308" s="99">
        <v>0</v>
      </c>
      <c r="O308" s="101">
        <f t="shared" si="396"/>
        <v>0</v>
      </c>
      <c r="P308" s="99">
        <v>0</v>
      </c>
      <c r="Q308" s="99">
        <v>0</v>
      </c>
      <c r="R308" s="99">
        <v>0</v>
      </c>
      <c r="S308" s="99">
        <v>0</v>
      </c>
      <c r="T308" s="101">
        <f t="shared" si="397"/>
        <v>0</v>
      </c>
      <c r="U308" s="99">
        <v>0</v>
      </c>
      <c r="V308" s="99">
        <v>0</v>
      </c>
      <c r="W308" s="99">
        <v>0</v>
      </c>
      <c r="X308" s="99">
        <v>0</v>
      </c>
      <c r="Y308" s="101">
        <f t="shared" si="398"/>
        <v>0</v>
      </c>
      <c r="Z308" s="99">
        <v>0</v>
      </c>
      <c r="AA308" s="99">
        <v>0</v>
      </c>
      <c r="AB308" s="99">
        <v>0</v>
      </c>
      <c r="AC308" s="99">
        <v>0</v>
      </c>
      <c r="AD308" s="99">
        <v>0</v>
      </c>
      <c r="AE308" s="101">
        <f t="shared" si="399"/>
        <v>0</v>
      </c>
      <c r="AF308" s="99">
        <v>0</v>
      </c>
      <c r="AG308" s="99">
        <v>0</v>
      </c>
      <c r="AH308" s="99">
        <v>0</v>
      </c>
      <c r="AI308" s="99">
        <v>0</v>
      </c>
      <c r="AJ308" s="99">
        <v>0</v>
      </c>
      <c r="AK308" s="99">
        <v>0</v>
      </c>
      <c r="AL308" s="99">
        <v>0</v>
      </c>
      <c r="AM308" s="99">
        <v>0</v>
      </c>
      <c r="AN308" s="99">
        <v>0</v>
      </c>
      <c r="AO308" s="99">
        <v>0</v>
      </c>
      <c r="AP308" s="99">
        <v>0</v>
      </c>
      <c r="AQ308" s="99">
        <v>0</v>
      </c>
      <c r="AR308" s="101">
        <f t="shared" si="400"/>
        <v>0</v>
      </c>
      <c r="AS308" s="99">
        <v>0</v>
      </c>
      <c r="AT308" s="99">
        <v>0</v>
      </c>
      <c r="AU308" s="99">
        <v>0</v>
      </c>
      <c r="AV308" s="101">
        <f t="shared" si="401"/>
        <v>0</v>
      </c>
      <c r="AW308" s="99">
        <v>0</v>
      </c>
      <c r="AX308" s="99">
        <v>0</v>
      </c>
      <c r="AY308" s="99">
        <v>0</v>
      </c>
      <c r="AZ308" s="99">
        <v>0</v>
      </c>
      <c r="BA308" s="99">
        <v>0</v>
      </c>
      <c r="BB308" s="101">
        <f t="shared" si="402"/>
        <v>0</v>
      </c>
      <c r="BC308" s="99">
        <v>0</v>
      </c>
      <c r="BD308" s="99">
        <v>0</v>
      </c>
      <c r="BE308" s="99">
        <v>0</v>
      </c>
      <c r="BF308" s="99">
        <v>0</v>
      </c>
      <c r="BG308" s="99">
        <v>0</v>
      </c>
      <c r="BH308" s="99">
        <v>0</v>
      </c>
      <c r="BI308" s="101">
        <f t="shared" si="403"/>
        <v>0</v>
      </c>
      <c r="BJ308" s="99">
        <v>0</v>
      </c>
      <c r="BK308" s="99">
        <v>0</v>
      </c>
      <c r="BL308" s="99">
        <v>0</v>
      </c>
      <c r="BM308" s="101">
        <f t="shared" si="404"/>
        <v>0</v>
      </c>
      <c r="BN308" s="99">
        <v>0</v>
      </c>
      <c r="BO308" s="99">
        <v>0</v>
      </c>
      <c r="BP308" s="101">
        <f t="shared" si="405"/>
        <v>0</v>
      </c>
      <c r="BQ308" s="99">
        <v>0</v>
      </c>
      <c r="BR308" s="99">
        <v>0</v>
      </c>
      <c r="BS308" s="99">
        <v>0</v>
      </c>
      <c r="BT308" s="99">
        <v>0</v>
      </c>
      <c r="BU308" s="101">
        <f t="shared" si="406"/>
        <v>0</v>
      </c>
      <c r="BV308" s="99">
        <v>0</v>
      </c>
      <c r="BW308" s="99">
        <v>0</v>
      </c>
      <c r="BX308" s="99">
        <v>0</v>
      </c>
      <c r="BY308" s="101">
        <f t="shared" si="407"/>
        <v>0</v>
      </c>
      <c r="BZ308" s="99">
        <v>0</v>
      </c>
      <c r="CA308" s="99">
        <v>0</v>
      </c>
      <c r="CB308" s="99">
        <v>0</v>
      </c>
    </row>
    <row r="309" spans="1:92" ht="20.25" customHeight="1">
      <c r="A309" s="89">
        <v>13023</v>
      </c>
      <c r="B309" s="77" t="s">
        <v>661</v>
      </c>
      <c r="C309" s="101">
        <f t="shared" si="392"/>
        <v>32</v>
      </c>
      <c r="D309" s="101">
        <f t="shared" si="393"/>
        <v>0</v>
      </c>
      <c r="E309" s="99">
        <v>0</v>
      </c>
      <c r="F309" s="99">
        <v>0</v>
      </c>
      <c r="G309" s="101">
        <f t="shared" si="394"/>
        <v>0</v>
      </c>
      <c r="H309" s="99">
        <v>0</v>
      </c>
      <c r="I309" s="99" t="s">
        <v>767</v>
      </c>
      <c r="J309" s="101">
        <f t="shared" si="395"/>
        <v>0</v>
      </c>
      <c r="K309" s="99">
        <v>0</v>
      </c>
      <c r="L309" s="99">
        <v>0</v>
      </c>
      <c r="M309" s="99">
        <v>0</v>
      </c>
      <c r="N309" s="99">
        <v>0</v>
      </c>
      <c r="O309" s="101">
        <f t="shared" si="396"/>
        <v>0</v>
      </c>
      <c r="P309" s="99">
        <v>0</v>
      </c>
      <c r="Q309" s="99">
        <v>0</v>
      </c>
      <c r="R309" s="99">
        <v>0</v>
      </c>
      <c r="S309" s="99">
        <v>0</v>
      </c>
      <c r="T309" s="101">
        <f t="shared" si="397"/>
        <v>0</v>
      </c>
      <c r="U309" s="99">
        <v>0</v>
      </c>
      <c r="V309" s="99" t="s">
        <v>767</v>
      </c>
      <c r="W309" s="99" t="s">
        <v>767</v>
      </c>
      <c r="X309" s="99">
        <v>0</v>
      </c>
      <c r="Y309" s="101">
        <f t="shared" si="398"/>
        <v>0</v>
      </c>
      <c r="Z309" s="99">
        <v>0</v>
      </c>
      <c r="AA309" s="99">
        <v>0</v>
      </c>
      <c r="AB309" s="99">
        <v>0</v>
      </c>
      <c r="AC309" s="99">
        <v>0</v>
      </c>
      <c r="AD309" s="99">
        <v>0</v>
      </c>
      <c r="AE309" s="101">
        <f t="shared" si="399"/>
        <v>0</v>
      </c>
      <c r="AF309" s="99">
        <v>0</v>
      </c>
      <c r="AG309" s="99">
        <v>0</v>
      </c>
      <c r="AH309" s="99">
        <v>0</v>
      </c>
      <c r="AI309" s="99">
        <v>0</v>
      </c>
      <c r="AJ309" s="99">
        <v>0</v>
      </c>
      <c r="AK309" s="99">
        <v>0</v>
      </c>
      <c r="AL309" s="99">
        <v>0</v>
      </c>
      <c r="AM309" s="99">
        <v>0</v>
      </c>
      <c r="AN309" s="99">
        <v>0</v>
      </c>
      <c r="AO309" s="99">
        <v>0</v>
      </c>
      <c r="AP309" s="99">
        <v>0</v>
      </c>
      <c r="AQ309" s="99">
        <v>0</v>
      </c>
      <c r="AR309" s="101">
        <f t="shared" si="400"/>
        <v>0</v>
      </c>
      <c r="AS309" s="99">
        <v>0</v>
      </c>
      <c r="AT309" s="99" t="s">
        <v>767</v>
      </c>
      <c r="AU309" s="99">
        <v>0</v>
      </c>
      <c r="AV309" s="101">
        <f t="shared" si="401"/>
        <v>32</v>
      </c>
      <c r="AW309" s="99">
        <v>0</v>
      </c>
      <c r="AX309" s="99" t="s">
        <v>767</v>
      </c>
      <c r="AY309" s="99">
        <v>0</v>
      </c>
      <c r="AZ309" s="99">
        <v>32</v>
      </c>
      <c r="BA309" s="99">
        <v>0</v>
      </c>
      <c r="BB309" s="101">
        <f t="shared" si="402"/>
        <v>0</v>
      </c>
      <c r="BC309" s="99">
        <v>0</v>
      </c>
      <c r="BD309" s="99">
        <v>0</v>
      </c>
      <c r="BE309" s="99">
        <v>0</v>
      </c>
      <c r="BF309" s="99">
        <v>0</v>
      </c>
      <c r="BG309" s="99" t="s">
        <v>767</v>
      </c>
      <c r="BH309" s="99">
        <v>0</v>
      </c>
      <c r="BI309" s="101">
        <f t="shared" si="403"/>
        <v>0</v>
      </c>
      <c r="BJ309" s="99">
        <v>0</v>
      </c>
      <c r="BK309" s="99">
        <v>0</v>
      </c>
      <c r="BL309" s="99" t="s">
        <v>767</v>
      </c>
      <c r="BM309" s="101">
        <f t="shared" si="404"/>
        <v>0</v>
      </c>
      <c r="BN309" s="99">
        <v>0</v>
      </c>
      <c r="BO309" s="99">
        <v>0</v>
      </c>
      <c r="BP309" s="101">
        <f t="shared" si="405"/>
        <v>0</v>
      </c>
      <c r="BQ309" s="99">
        <v>0</v>
      </c>
      <c r="BR309" s="99">
        <v>0</v>
      </c>
      <c r="BS309" s="99">
        <v>0</v>
      </c>
      <c r="BT309" s="99">
        <v>0</v>
      </c>
      <c r="BU309" s="101">
        <f t="shared" si="406"/>
        <v>0</v>
      </c>
      <c r="BV309" s="99">
        <v>0</v>
      </c>
      <c r="BW309" s="99">
        <v>0</v>
      </c>
      <c r="BX309" s="99">
        <v>0</v>
      </c>
      <c r="BY309" s="101">
        <f t="shared" si="407"/>
        <v>0</v>
      </c>
      <c r="BZ309" s="99">
        <v>0</v>
      </c>
      <c r="CA309" s="99">
        <v>0</v>
      </c>
      <c r="CB309" s="99">
        <v>0</v>
      </c>
    </row>
    <row r="310" spans="1:92" ht="15.95" customHeight="1">
      <c r="A310" s="90">
        <v>13024</v>
      </c>
      <c r="B310" s="77" t="s">
        <v>662</v>
      </c>
      <c r="C310" s="101">
        <f t="shared" si="392"/>
        <v>94</v>
      </c>
      <c r="D310" s="101">
        <f t="shared" si="393"/>
        <v>0</v>
      </c>
      <c r="E310" s="99">
        <v>0</v>
      </c>
      <c r="F310" s="99">
        <v>0</v>
      </c>
      <c r="G310" s="101">
        <f t="shared" si="394"/>
        <v>0</v>
      </c>
      <c r="H310" s="99">
        <v>0</v>
      </c>
      <c r="I310" s="99" t="s">
        <v>767</v>
      </c>
      <c r="J310" s="101">
        <f t="shared" si="395"/>
        <v>0</v>
      </c>
      <c r="K310" s="99">
        <v>0</v>
      </c>
      <c r="L310" s="99" t="s">
        <v>767</v>
      </c>
      <c r="M310" s="99">
        <v>0</v>
      </c>
      <c r="N310" s="99">
        <v>0</v>
      </c>
      <c r="O310" s="101">
        <f t="shared" si="396"/>
        <v>0</v>
      </c>
      <c r="P310" s="99">
        <v>0</v>
      </c>
      <c r="Q310" s="99" t="s">
        <v>767</v>
      </c>
      <c r="R310" s="99">
        <v>0</v>
      </c>
      <c r="S310" s="99">
        <v>0</v>
      </c>
      <c r="T310" s="101">
        <f t="shared" si="397"/>
        <v>0</v>
      </c>
      <c r="U310" s="99">
        <v>0</v>
      </c>
      <c r="V310" s="99" t="s">
        <v>767</v>
      </c>
      <c r="W310" s="99">
        <v>0</v>
      </c>
      <c r="X310" s="99">
        <v>0</v>
      </c>
      <c r="Y310" s="101">
        <f t="shared" si="398"/>
        <v>7</v>
      </c>
      <c r="Z310" s="99">
        <v>0</v>
      </c>
      <c r="AA310" s="99" t="s">
        <v>767</v>
      </c>
      <c r="AB310" s="99">
        <v>0</v>
      </c>
      <c r="AC310" s="99">
        <v>7</v>
      </c>
      <c r="AD310" s="99" t="s">
        <v>767</v>
      </c>
      <c r="AE310" s="101">
        <f t="shared" si="399"/>
        <v>44</v>
      </c>
      <c r="AF310" s="99">
        <v>0</v>
      </c>
      <c r="AG310" s="99" t="s">
        <v>767</v>
      </c>
      <c r="AH310" s="99">
        <v>10</v>
      </c>
      <c r="AI310" s="99" t="s">
        <v>767</v>
      </c>
      <c r="AJ310" s="99">
        <v>8</v>
      </c>
      <c r="AK310" s="99">
        <v>0</v>
      </c>
      <c r="AL310" s="99" t="s">
        <v>767</v>
      </c>
      <c r="AM310" s="99">
        <v>0</v>
      </c>
      <c r="AN310" s="99">
        <v>0</v>
      </c>
      <c r="AO310" s="99">
        <v>0</v>
      </c>
      <c r="AP310" s="99">
        <v>26</v>
      </c>
      <c r="AQ310" s="99">
        <v>0</v>
      </c>
      <c r="AR310" s="101">
        <f t="shared" si="400"/>
        <v>4</v>
      </c>
      <c r="AS310" s="99">
        <v>0</v>
      </c>
      <c r="AT310" s="99">
        <v>4</v>
      </c>
      <c r="AU310" s="99" t="s">
        <v>767</v>
      </c>
      <c r="AV310" s="101">
        <f t="shared" si="401"/>
        <v>0</v>
      </c>
      <c r="AW310" s="99">
        <v>0</v>
      </c>
      <c r="AX310" s="99" t="s">
        <v>767</v>
      </c>
      <c r="AY310" s="99">
        <v>0</v>
      </c>
      <c r="AZ310" s="99" t="s">
        <v>767</v>
      </c>
      <c r="BA310" s="99">
        <v>0</v>
      </c>
      <c r="BB310" s="101">
        <f t="shared" si="402"/>
        <v>12</v>
      </c>
      <c r="BC310" s="99">
        <v>0</v>
      </c>
      <c r="BD310" s="99">
        <v>12</v>
      </c>
      <c r="BE310" s="99">
        <v>0</v>
      </c>
      <c r="BF310" s="99" t="s">
        <v>767</v>
      </c>
      <c r="BG310" s="99" t="s">
        <v>767</v>
      </c>
      <c r="BH310" s="99">
        <v>0</v>
      </c>
      <c r="BI310" s="101">
        <f t="shared" si="403"/>
        <v>4</v>
      </c>
      <c r="BJ310" s="99">
        <v>0</v>
      </c>
      <c r="BK310" s="99">
        <v>4</v>
      </c>
      <c r="BL310" s="99" t="s">
        <v>767</v>
      </c>
      <c r="BM310" s="101">
        <f t="shared" si="404"/>
        <v>8</v>
      </c>
      <c r="BN310" s="99">
        <v>8</v>
      </c>
      <c r="BO310" s="99">
        <v>0</v>
      </c>
      <c r="BP310" s="101">
        <f t="shared" si="405"/>
        <v>15</v>
      </c>
      <c r="BQ310" s="99">
        <v>0</v>
      </c>
      <c r="BR310" s="99" t="s">
        <v>767</v>
      </c>
      <c r="BS310" s="99">
        <v>0</v>
      </c>
      <c r="BT310" s="99">
        <v>15</v>
      </c>
      <c r="BU310" s="101">
        <f t="shared" si="406"/>
        <v>0</v>
      </c>
      <c r="BV310" s="99">
        <v>0</v>
      </c>
      <c r="BW310" s="99">
        <v>0</v>
      </c>
      <c r="BX310" s="99">
        <v>0</v>
      </c>
      <c r="BY310" s="101">
        <f t="shared" si="407"/>
        <v>0</v>
      </c>
      <c r="BZ310" s="99">
        <v>0</v>
      </c>
      <c r="CA310" s="99">
        <v>0</v>
      </c>
      <c r="CB310" s="99">
        <v>0</v>
      </c>
    </row>
    <row r="311" spans="1:92" ht="15.95" customHeight="1">
      <c r="A311" s="90">
        <v>13025</v>
      </c>
      <c r="B311" s="77" t="s">
        <v>663</v>
      </c>
      <c r="C311" s="101">
        <f t="shared" si="392"/>
        <v>0</v>
      </c>
      <c r="D311" s="101">
        <f t="shared" si="393"/>
        <v>0</v>
      </c>
      <c r="E311" s="99" t="s">
        <v>767</v>
      </c>
      <c r="F311" s="99">
        <v>0</v>
      </c>
      <c r="G311" s="101">
        <f t="shared" si="394"/>
        <v>0</v>
      </c>
      <c r="H311" s="99">
        <v>0</v>
      </c>
      <c r="I311" s="99">
        <v>0</v>
      </c>
      <c r="J311" s="101">
        <f t="shared" si="395"/>
        <v>0</v>
      </c>
      <c r="K311" s="99">
        <v>0</v>
      </c>
      <c r="L311" s="99">
        <v>0</v>
      </c>
      <c r="M311" s="99">
        <v>0</v>
      </c>
      <c r="N311" s="99" t="s">
        <v>767</v>
      </c>
      <c r="O311" s="101">
        <f t="shared" si="396"/>
        <v>0</v>
      </c>
      <c r="P311" s="99">
        <v>0</v>
      </c>
      <c r="Q311" s="99">
        <v>0</v>
      </c>
      <c r="R311" s="99">
        <v>0</v>
      </c>
      <c r="S311" s="99">
        <v>0</v>
      </c>
      <c r="T311" s="101">
        <f t="shared" si="397"/>
        <v>0</v>
      </c>
      <c r="U311" s="99">
        <v>0</v>
      </c>
      <c r="V311" s="99" t="s">
        <v>767</v>
      </c>
      <c r="W311" s="99">
        <v>0</v>
      </c>
      <c r="X311" s="99">
        <v>0</v>
      </c>
      <c r="Y311" s="101">
        <f t="shared" si="398"/>
        <v>0</v>
      </c>
      <c r="Z311" s="99">
        <v>0</v>
      </c>
      <c r="AA311" s="99">
        <v>0</v>
      </c>
      <c r="AB311" s="99">
        <v>0</v>
      </c>
      <c r="AC311" s="99">
        <v>0</v>
      </c>
      <c r="AD311" s="99" t="s">
        <v>767</v>
      </c>
      <c r="AE311" s="101">
        <f t="shared" si="399"/>
        <v>0</v>
      </c>
      <c r="AF311" s="99">
        <v>0</v>
      </c>
      <c r="AG311" s="99">
        <v>0</v>
      </c>
      <c r="AH311" s="99">
        <v>0</v>
      </c>
      <c r="AI311" s="99" t="s">
        <v>767</v>
      </c>
      <c r="AJ311" s="99">
        <v>0</v>
      </c>
      <c r="AK311" s="99">
        <v>0</v>
      </c>
      <c r="AL311" s="99">
        <v>0</v>
      </c>
      <c r="AM311" s="99">
        <v>0</v>
      </c>
      <c r="AN311" s="99">
        <v>0</v>
      </c>
      <c r="AO311" s="99">
        <v>0</v>
      </c>
      <c r="AP311" s="99">
        <v>0</v>
      </c>
      <c r="AQ311" s="99">
        <v>0</v>
      </c>
      <c r="AR311" s="101">
        <f t="shared" si="400"/>
        <v>0</v>
      </c>
      <c r="AS311" s="99">
        <v>0</v>
      </c>
      <c r="AT311" s="99">
        <v>0</v>
      </c>
      <c r="AU311" s="99">
        <v>0</v>
      </c>
      <c r="AV311" s="101">
        <f t="shared" si="401"/>
        <v>0</v>
      </c>
      <c r="AW311" s="99">
        <v>0</v>
      </c>
      <c r="AX311" s="99">
        <v>0</v>
      </c>
      <c r="AY311" s="99">
        <v>0</v>
      </c>
      <c r="AZ311" s="99" t="s">
        <v>767</v>
      </c>
      <c r="BA311" s="99">
        <v>0</v>
      </c>
      <c r="BB311" s="101">
        <f t="shared" si="402"/>
        <v>0</v>
      </c>
      <c r="BC311" s="99">
        <v>0</v>
      </c>
      <c r="BD311" s="99" t="s">
        <v>767</v>
      </c>
      <c r="BE311" s="99">
        <v>0</v>
      </c>
      <c r="BF311" s="99">
        <v>0</v>
      </c>
      <c r="BG311" s="99">
        <v>0</v>
      </c>
      <c r="BH311" s="99">
        <v>0</v>
      </c>
      <c r="BI311" s="101">
        <f t="shared" si="403"/>
        <v>0</v>
      </c>
      <c r="BJ311" s="99">
        <v>0</v>
      </c>
      <c r="BK311" s="99">
        <v>0</v>
      </c>
      <c r="BL311" s="99">
        <v>0</v>
      </c>
      <c r="BM311" s="101">
        <f t="shared" si="404"/>
        <v>0</v>
      </c>
      <c r="BN311" s="99">
        <v>0</v>
      </c>
      <c r="BO311" s="99">
        <v>0</v>
      </c>
      <c r="BP311" s="101">
        <f t="shared" si="405"/>
        <v>0</v>
      </c>
      <c r="BQ311" s="99">
        <v>0</v>
      </c>
      <c r="BR311" s="99">
        <v>0</v>
      </c>
      <c r="BS311" s="99" t="s">
        <v>767</v>
      </c>
      <c r="BT311" s="99">
        <v>0</v>
      </c>
      <c r="BU311" s="101">
        <f t="shared" si="406"/>
        <v>0</v>
      </c>
      <c r="BV311" s="99">
        <v>0</v>
      </c>
      <c r="BW311" s="99">
        <v>0</v>
      </c>
      <c r="BX311" s="99">
        <v>0</v>
      </c>
      <c r="BY311" s="101">
        <f t="shared" si="407"/>
        <v>0</v>
      </c>
      <c r="BZ311" s="99">
        <v>0</v>
      </c>
      <c r="CA311" s="99">
        <v>0</v>
      </c>
      <c r="CB311" s="99">
        <v>0</v>
      </c>
    </row>
    <row r="312" spans="1:92" ht="15.75" customHeight="1">
      <c r="A312" s="90">
        <v>13026</v>
      </c>
      <c r="B312" s="77" t="s">
        <v>393</v>
      </c>
      <c r="C312" s="101">
        <f t="shared" si="392"/>
        <v>0</v>
      </c>
      <c r="D312" s="101">
        <f t="shared" si="393"/>
        <v>0</v>
      </c>
      <c r="E312" s="99">
        <v>0</v>
      </c>
      <c r="F312" s="99">
        <v>0</v>
      </c>
      <c r="G312" s="101">
        <f t="shared" si="394"/>
        <v>0</v>
      </c>
      <c r="H312" s="99">
        <v>0</v>
      </c>
      <c r="I312" s="99">
        <v>0</v>
      </c>
      <c r="J312" s="101">
        <f t="shared" si="395"/>
        <v>0</v>
      </c>
      <c r="K312" s="99">
        <v>0</v>
      </c>
      <c r="L312" s="99">
        <v>0</v>
      </c>
      <c r="M312" s="99">
        <v>0</v>
      </c>
      <c r="N312" s="99" t="s">
        <v>767</v>
      </c>
      <c r="O312" s="101">
        <f t="shared" si="396"/>
        <v>0</v>
      </c>
      <c r="P312" s="99">
        <v>0</v>
      </c>
      <c r="Q312" s="99">
        <v>0</v>
      </c>
      <c r="R312" s="99">
        <v>0</v>
      </c>
      <c r="S312" s="99">
        <v>0</v>
      </c>
      <c r="T312" s="101">
        <f t="shared" si="397"/>
        <v>0</v>
      </c>
      <c r="U312" s="99">
        <v>0</v>
      </c>
      <c r="V312" s="99">
        <v>0</v>
      </c>
      <c r="W312" s="99">
        <v>0</v>
      </c>
      <c r="X312" s="99">
        <v>0</v>
      </c>
      <c r="Y312" s="101">
        <f t="shared" si="398"/>
        <v>0</v>
      </c>
      <c r="Z312" s="99">
        <v>0</v>
      </c>
      <c r="AA312" s="99">
        <v>0</v>
      </c>
      <c r="AB312" s="99">
        <v>0</v>
      </c>
      <c r="AC312" s="99">
        <v>0</v>
      </c>
      <c r="AD312" s="99">
        <v>0</v>
      </c>
      <c r="AE312" s="101">
        <f t="shared" si="399"/>
        <v>0</v>
      </c>
      <c r="AF312" s="99">
        <v>0</v>
      </c>
      <c r="AG312" s="99">
        <v>0</v>
      </c>
      <c r="AH312" s="99" t="s">
        <v>767</v>
      </c>
      <c r="AI312" s="99">
        <v>0</v>
      </c>
      <c r="AJ312" s="99" t="s">
        <v>767</v>
      </c>
      <c r="AK312" s="99">
        <v>0</v>
      </c>
      <c r="AL312" s="99">
        <v>0</v>
      </c>
      <c r="AM312" s="99">
        <v>0</v>
      </c>
      <c r="AN312" s="99">
        <v>0</v>
      </c>
      <c r="AO312" s="99">
        <v>0</v>
      </c>
      <c r="AP312" s="99" t="s">
        <v>767</v>
      </c>
      <c r="AQ312" s="99">
        <v>0</v>
      </c>
      <c r="AR312" s="101">
        <f t="shared" si="400"/>
        <v>0</v>
      </c>
      <c r="AS312" s="99">
        <v>0</v>
      </c>
      <c r="AT312" s="99">
        <v>0</v>
      </c>
      <c r="AU312" s="99">
        <v>0</v>
      </c>
      <c r="AV312" s="101">
        <f t="shared" si="401"/>
        <v>0</v>
      </c>
      <c r="AW312" s="99">
        <v>0</v>
      </c>
      <c r="AX312" s="99">
        <v>0</v>
      </c>
      <c r="AY312" s="99">
        <v>0</v>
      </c>
      <c r="AZ312" s="99">
        <v>0</v>
      </c>
      <c r="BA312" s="99">
        <v>0</v>
      </c>
      <c r="BB312" s="101">
        <f t="shared" si="402"/>
        <v>0</v>
      </c>
      <c r="BC312" s="99">
        <v>0</v>
      </c>
      <c r="BD312" s="99">
        <v>0</v>
      </c>
      <c r="BE312" s="99">
        <v>0</v>
      </c>
      <c r="BF312" s="99">
        <v>0</v>
      </c>
      <c r="BG312" s="99">
        <v>0</v>
      </c>
      <c r="BH312" s="99">
        <v>0</v>
      </c>
      <c r="BI312" s="101">
        <f t="shared" si="403"/>
        <v>0</v>
      </c>
      <c r="BJ312" s="99">
        <v>0</v>
      </c>
      <c r="BK312" s="99">
        <v>0</v>
      </c>
      <c r="BL312" s="99">
        <v>0</v>
      </c>
      <c r="BM312" s="101">
        <f t="shared" si="404"/>
        <v>0</v>
      </c>
      <c r="BN312" s="99">
        <v>0</v>
      </c>
      <c r="BO312" s="99">
        <v>0</v>
      </c>
      <c r="BP312" s="101">
        <f t="shared" si="405"/>
        <v>0</v>
      </c>
      <c r="BQ312" s="99">
        <v>0</v>
      </c>
      <c r="BR312" s="99">
        <v>0</v>
      </c>
      <c r="BS312" s="99" t="s">
        <v>767</v>
      </c>
      <c r="BT312" s="99">
        <v>0</v>
      </c>
      <c r="BU312" s="101">
        <f t="shared" si="406"/>
        <v>0</v>
      </c>
      <c r="BV312" s="99">
        <v>0</v>
      </c>
      <c r="BW312" s="99" t="s">
        <v>767</v>
      </c>
      <c r="BX312" s="99">
        <v>0</v>
      </c>
      <c r="BY312" s="101">
        <f t="shared" si="407"/>
        <v>0</v>
      </c>
      <c r="BZ312" s="99">
        <v>0</v>
      </c>
      <c r="CA312" s="99">
        <v>0</v>
      </c>
      <c r="CB312" s="99">
        <v>0</v>
      </c>
    </row>
    <row r="313" spans="1:92" ht="17.25" customHeight="1">
      <c r="A313" s="90">
        <v>13027</v>
      </c>
      <c r="B313" s="77" t="s">
        <v>664</v>
      </c>
      <c r="C313" s="101">
        <f t="shared" si="392"/>
        <v>27</v>
      </c>
      <c r="D313" s="101">
        <f t="shared" si="393"/>
        <v>0</v>
      </c>
      <c r="E313" s="99">
        <v>0</v>
      </c>
      <c r="F313" s="99" t="s">
        <v>767</v>
      </c>
      <c r="G313" s="101">
        <f t="shared" si="394"/>
        <v>0</v>
      </c>
      <c r="H313" s="99">
        <v>0</v>
      </c>
      <c r="I313" s="99">
        <v>0</v>
      </c>
      <c r="J313" s="101">
        <f t="shared" si="395"/>
        <v>0</v>
      </c>
      <c r="K313" s="99">
        <v>0</v>
      </c>
      <c r="L313" s="99">
        <v>0</v>
      </c>
      <c r="M313" s="99">
        <v>0</v>
      </c>
      <c r="N313" s="99">
        <v>0</v>
      </c>
      <c r="O313" s="101">
        <f t="shared" si="396"/>
        <v>0</v>
      </c>
      <c r="P313" s="99">
        <v>0</v>
      </c>
      <c r="Q313" s="99">
        <v>0</v>
      </c>
      <c r="R313" s="99">
        <v>0</v>
      </c>
      <c r="S313" s="99" t="s">
        <v>767</v>
      </c>
      <c r="T313" s="101">
        <f t="shared" si="397"/>
        <v>4</v>
      </c>
      <c r="U313" s="99">
        <v>0</v>
      </c>
      <c r="V313" s="99">
        <v>4</v>
      </c>
      <c r="W313" s="99">
        <v>0</v>
      </c>
      <c r="X313" s="99">
        <v>0</v>
      </c>
      <c r="Y313" s="101">
        <f t="shared" si="398"/>
        <v>10</v>
      </c>
      <c r="Z313" s="99">
        <v>0</v>
      </c>
      <c r="AA313" s="99">
        <v>5</v>
      </c>
      <c r="AB313" s="99">
        <v>0</v>
      </c>
      <c r="AC313" s="99" t="s">
        <v>767</v>
      </c>
      <c r="AD313" s="99">
        <v>5</v>
      </c>
      <c r="AE313" s="101">
        <f t="shared" si="399"/>
        <v>0</v>
      </c>
      <c r="AF313" s="99">
        <v>0</v>
      </c>
      <c r="AG313" s="99" t="s">
        <v>767</v>
      </c>
      <c r="AH313" s="99" t="s">
        <v>767</v>
      </c>
      <c r="AI313" s="99" t="s">
        <v>767</v>
      </c>
      <c r="AJ313" s="99" t="s">
        <v>767</v>
      </c>
      <c r="AK313" s="99" t="s">
        <v>767</v>
      </c>
      <c r="AL313" s="99">
        <v>0</v>
      </c>
      <c r="AM313" s="99">
        <v>0</v>
      </c>
      <c r="AN313" s="99">
        <v>0</v>
      </c>
      <c r="AO313" s="99">
        <v>0</v>
      </c>
      <c r="AP313" s="99">
        <v>0</v>
      </c>
      <c r="AQ313" s="99">
        <v>0</v>
      </c>
      <c r="AR313" s="101">
        <f t="shared" si="400"/>
        <v>0</v>
      </c>
      <c r="AS313" s="99">
        <v>0</v>
      </c>
      <c r="AT313" s="99">
        <v>0</v>
      </c>
      <c r="AU313" s="99">
        <v>0</v>
      </c>
      <c r="AV313" s="101">
        <f t="shared" si="401"/>
        <v>0</v>
      </c>
      <c r="AW313" s="99">
        <v>0</v>
      </c>
      <c r="AX313" s="99" t="s">
        <v>767</v>
      </c>
      <c r="AY313" s="99">
        <v>0</v>
      </c>
      <c r="AZ313" s="99" t="s">
        <v>767</v>
      </c>
      <c r="BA313" s="99">
        <v>0</v>
      </c>
      <c r="BB313" s="101">
        <f t="shared" si="402"/>
        <v>4</v>
      </c>
      <c r="BC313" s="99">
        <v>0</v>
      </c>
      <c r="BD313" s="99">
        <v>4</v>
      </c>
      <c r="BE313" s="99">
        <v>0</v>
      </c>
      <c r="BF313" s="99">
        <v>0</v>
      </c>
      <c r="BG313" s="99">
        <v>0</v>
      </c>
      <c r="BH313" s="99" t="s">
        <v>767</v>
      </c>
      <c r="BI313" s="101">
        <f t="shared" si="403"/>
        <v>5</v>
      </c>
      <c r="BJ313" s="99">
        <v>0</v>
      </c>
      <c r="BK313" s="99">
        <v>5</v>
      </c>
      <c r="BL313" s="99" t="s">
        <v>767</v>
      </c>
      <c r="BM313" s="101">
        <f t="shared" si="404"/>
        <v>4</v>
      </c>
      <c r="BN313" s="99">
        <v>4</v>
      </c>
      <c r="BO313" s="99">
        <v>0</v>
      </c>
      <c r="BP313" s="101">
        <f t="shared" si="405"/>
        <v>0</v>
      </c>
      <c r="BQ313" s="99">
        <v>0</v>
      </c>
      <c r="BR313" s="99" t="s">
        <v>767</v>
      </c>
      <c r="BS313" s="99">
        <v>0</v>
      </c>
      <c r="BT313" s="99">
        <v>0</v>
      </c>
      <c r="BU313" s="101">
        <f t="shared" si="406"/>
        <v>0</v>
      </c>
      <c r="BV313" s="99">
        <v>0</v>
      </c>
      <c r="BW313" s="99" t="s">
        <v>767</v>
      </c>
      <c r="BX313" s="99" t="s">
        <v>767</v>
      </c>
      <c r="BY313" s="101">
        <f t="shared" si="407"/>
        <v>0</v>
      </c>
      <c r="BZ313" s="99">
        <v>0</v>
      </c>
      <c r="CA313" s="99" t="s">
        <v>767</v>
      </c>
      <c r="CB313" s="99">
        <v>0</v>
      </c>
    </row>
    <row r="314" spans="1:92" ht="17.25" customHeight="1">
      <c r="A314" s="90">
        <v>13028</v>
      </c>
      <c r="B314" s="77" t="s">
        <v>665</v>
      </c>
      <c r="C314" s="101">
        <f t="shared" si="392"/>
        <v>1142</v>
      </c>
      <c r="D314" s="101">
        <f t="shared" si="393"/>
        <v>13</v>
      </c>
      <c r="E314" s="99">
        <v>7</v>
      </c>
      <c r="F314" s="99">
        <v>13</v>
      </c>
      <c r="G314" s="101">
        <f t="shared" si="394"/>
        <v>11</v>
      </c>
      <c r="H314" s="99">
        <v>4</v>
      </c>
      <c r="I314" s="99">
        <v>7</v>
      </c>
      <c r="J314" s="101">
        <f t="shared" si="395"/>
        <v>33</v>
      </c>
      <c r="K314" s="99">
        <v>0</v>
      </c>
      <c r="L314" s="99">
        <v>21</v>
      </c>
      <c r="M314" s="99" t="s">
        <v>767</v>
      </c>
      <c r="N314" s="99">
        <v>12</v>
      </c>
      <c r="O314" s="101">
        <f t="shared" si="396"/>
        <v>11</v>
      </c>
      <c r="P314" s="99">
        <v>0</v>
      </c>
      <c r="Q314" s="99">
        <v>7</v>
      </c>
      <c r="R314" s="99">
        <v>0</v>
      </c>
      <c r="S314" s="99">
        <v>4</v>
      </c>
      <c r="T314" s="101">
        <f t="shared" si="397"/>
        <v>39</v>
      </c>
      <c r="U314" s="99">
        <v>0</v>
      </c>
      <c r="V314" s="99">
        <v>27</v>
      </c>
      <c r="W314" s="99">
        <v>4</v>
      </c>
      <c r="X314" s="99">
        <v>8</v>
      </c>
      <c r="Y314" s="101">
        <f t="shared" si="398"/>
        <v>153</v>
      </c>
      <c r="Z314" s="99" t="s">
        <v>767</v>
      </c>
      <c r="AA314" s="99">
        <v>48</v>
      </c>
      <c r="AB314" s="99">
        <v>12</v>
      </c>
      <c r="AC314" s="99">
        <v>51</v>
      </c>
      <c r="AD314" s="99">
        <v>42</v>
      </c>
      <c r="AE314" s="101">
        <f t="shared" si="399"/>
        <v>339</v>
      </c>
      <c r="AF314" s="99">
        <v>0</v>
      </c>
      <c r="AG314" s="99">
        <v>85</v>
      </c>
      <c r="AH314" s="99">
        <v>74</v>
      </c>
      <c r="AI314" s="99">
        <v>35</v>
      </c>
      <c r="AJ314" s="99">
        <v>66</v>
      </c>
      <c r="AK314" s="99" t="s">
        <v>767</v>
      </c>
      <c r="AL314" s="99">
        <v>13</v>
      </c>
      <c r="AM314" s="99">
        <v>7</v>
      </c>
      <c r="AN314" s="99" t="s">
        <v>767</v>
      </c>
      <c r="AO314" s="99">
        <v>8</v>
      </c>
      <c r="AP314" s="99">
        <v>51</v>
      </c>
      <c r="AQ314" s="99">
        <v>0</v>
      </c>
      <c r="AR314" s="101">
        <f t="shared" si="400"/>
        <v>97</v>
      </c>
      <c r="AS314" s="99">
        <v>0</v>
      </c>
      <c r="AT314" s="99">
        <v>19</v>
      </c>
      <c r="AU314" s="99">
        <v>78</v>
      </c>
      <c r="AV314" s="101">
        <f t="shared" si="401"/>
        <v>103</v>
      </c>
      <c r="AW314" s="99">
        <v>0</v>
      </c>
      <c r="AX314" s="99">
        <v>43</v>
      </c>
      <c r="AY314" s="99">
        <v>26</v>
      </c>
      <c r="AZ314" s="99">
        <v>34</v>
      </c>
      <c r="BA314" s="99" t="s">
        <v>767</v>
      </c>
      <c r="BB314" s="101">
        <f t="shared" si="402"/>
        <v>82</v>
      </c>
      <c r="BC314" s="99">
        <v>0</v>
      </c>
      <c r="BD314" s="99">
        <v>27</v>
      </c>
      <c r="BE314" s="99">
        <v>0</v>
      </c>
      <c r="BF314" s="99">
        <v>11</v>
      </c>
      <c r="BG314" s="99">
        <v>25</v>
      </c>
      <c r="BH314" s="99">
        <v>19</v>
      </c>
      <c r="BI314" s="101">
        <f t="shared" si="403"/>
        <v>85</v>
      </c>
      <c r="BJ314" s="99" t="s">
        <v>767</v>
      </c>
      <c r="BK314" s="99">
        <v>74</v>
      </c>
      <c r="BL314" s="99">
        <v>11</v>
      </c>
      <c r="BM314" s="101">
        <f t="shared" si="404"/>
        <v>100</v>
      </c>
      <c r="BN314" s="99">
        <v>100</v>
      </c>
      <c r="BO314" s="99">
        <v>0</v>
      </c>
      <c r="BP314" s="101">
        <f t="shared" si="405"/>
        <v>49</v>
      </c>
      <c r="BQ314" s="99">
        <v>0</v>
      </c>
      <c r="BR314" s="99">
        <v>8</v>
      </c>
      <c r="BS314" s="99">
        <v>6</v>
      </c>
      <c r="BT314" s="99">
        <v>35</v>
      </c>
      <c r="BU314" s="101">
        <f t="shared" si="406"/>
        <v>0</v>
      </c>
      <c r="BV314" s="99" t="s">
        <v>767</v>
      </c>
      <c r="BW314" s="99" t="s">
        <v>767</v>
      </c>
      <c r="BX314" s="99" t="s">
        <v>767</v>
      </c>
      <c r="BY314" s="101">
        <f t="shared" si="407"/>
        <v>27</v>
      </c>
      <c r="BZ314" s="99">
        <v>0</v>
      </c>
      <c r="CA314" s="99">
        <v>27</v>
      </c>
      <c r="CB314" s="99" t="s">
        <v>767</v>
      </c>
      <c r="CC314" s="146"/>
      <c r="CD314" s="146"/>
    </row>
    <row r="315" spans="1:92" ht="18.75" customHeight="1">
      <c r="A315" s="89">
        <v>13030</v>
      </c>
      <c r="B315" s="77" t="s">
        <v>699</v>
      </c>
      <c r="C315" s="101">
        <f t="shared" si="392"/>
        <v>4</v>
      </c>
      <c r="D315" s="101">
        <f t="shared" si="393"/>
        <v>0</v>
      </c>
      <c r="E315" s="99" t="s">
        <v>767</v>
      </c>
      <c r="F315" s="99">
        <v>0</v>
      </c>
      <c r="G315" s="101">
        <f t="shared" si="394"/>
        <v>0</v>
      </c>
      <c r="H315" s="99">
        <v>0</v>
      </c>
      <c r="I315" s="99">
        <v>0</v>
      </c>
      <c r="J315" s="101">
        <f t="shared" si="395"/>
        <v>0</v>
      </c>
      <c r="K315" s="99">
        <v>0</v>
      </c>
      <c r="L315" s="99">
        <v>0</v>
      </c>
      <c r="M315" s="99">
        <v>0</v>
      </c>
      <c r="N315" s="99">
        <v>0</v>
      </c>
      <c r="O315" s="101">
        <f t="shared" si="396"/>
        <v>0</v>
      </c>
      <c r="P315" s="99">
        <v>0</v>
      </c>
      <c r="Q315" s="99">
        <v>0</v>
      </c>
      <c r="R315" s="99">
        <v>0</v>
      </c>
      <c r="S315" s="99">
        <v>0</v>
      </c>
      <c r="T315" s="101">
        <f t="shared" si="397"/>
        <v>0</v>
      </c>
      <c r="U315" s="99">
        <v>0</v>
      </c>
      <c r="V315" s="99" t="s">
        <v>767</v>
      </c>
      <c r="W315" s="99" t="s">
        <v>767</v>
      </c>
      <c r="X315" s="99">
        <v>0</v>
      </c>
      <c r="Y315" s="101">
        <f t="shared" si="398"/>
        <v>0</v>
      </c>
      <c r="Z315" s="99">
        <v>0</v>
      </c>
      <c r="AA315" s="99">
        <v>0</v>
      </c>
      <c r="AB315" s="99">
        <v>0</v>
      </c>
      <c r="AC315" s="99">
        <v>0</v>
      </c>
      <c r="AD315" s="99">
        <v>0</v>
      </c>
      <c r="AE315" s="101">
        <f t="shared" si="399"/>
        <v>4</v>
      </c>
      <c r="AF315" s="99">
        <v>0</v>
      </c>
      <c r="AG315" s="99">
        <v>0</v>
      </c>
      <c r="AH315" s="99">
        <v>4</v>
      </c>
      <c r="AI315" s="99" t="s">
        <v>767</v>
      </c>
      <c r="AJ315" s="99" t="s">
        <v>767</v>
      </c>
      <c r="AK315" s="99">
        <v>0</v>
      </c>
      <c r="AL315" s="99">
        <v>0</v>
      </c>
      <c r="AM315" s="99">
        <v>0</v>
      </c>
      <c r="AN315" s="99" t="s">
        <v>767</v>
      </c>
      <c r="AO315" s="99">
        <v>0</v>
      </c>
      <c r="AP315" s="99" t="s">
        <v>767</v>
      </c>
      <c r="AQ315" s="99">
        <v>0</v>
      </c>
      <c r="AR315" s="101">
        <f t="shared" si="400"/>
        <v>0</v>
      </c>
      <c r="AS315" s="99">
        <v>0</v>
      </c>
      <c r="AT315" s="99" t="s">
        <v>767</v>
      </c>
      <c r="AU315" s="99">
        <v>0</v>
      </c>
      <c r="AV315" s="101">
        <f t="shared" si="401"/>
        <v>0</v>
      </c>
      <c r="AW315" s="99">
        <v>0</v>
      </c>
      <c r="AX315" s="99">
        <v>0</v>
      </c>
      <c r="AY315" s="99">
        <v>0</v>
      </c>
      <c r="AZ315" s="99" t="s">
        <v>767</v>
      </c>
      <c r="BA315" s="99">
        <v>0</v>
      </c>
      <c r="BB315" s="101">
        <f t="shared" si="402"/>
        <v>0</v>
      </c>
      <c r="BC315" s="99">
        <v>0</v>
      </c>
      <c r="BD315" s="99" t="s">
        <v>767</v>
      </c>
      <c r="BE315" s="99">
        <v>0</v>
      </c>
      <c r="BF315" s="99" t="s">
        <v>767</v>
      </c>
      <c r="BG315" s="99">
        <v>0</v>
      </c>
      <c r="BH315" s="99">
        <v>0</v>
      </c>
      <c r="BI315" s="101">
        <f t="shared" si="403"/>
        <v>0</v>
      </c>
      <c r="BJ315" s="99">
        <v>0</v>
      </c>
      <c r="BK315" s="99" t="s">
        <v>767</v>
      </c>
      <c r="BL315" s="99">
        <v>0</v>
      </c>
      <c r="BM315" s="101">
        <f t="shared" si="404"/>
        <v>0</v>
      </c>
      <c r="BN315" s="99">
        <v>0</v>
      </c>
      <c r="BO315" s="99">
        <v>0</v>
      </c>
      <c r="BP315" s="101">
        <f t="shared" si="405"/>
        <v>0</v>
      </c>
      <c r="BQ315" s="99">
        <v>0</v>
      </c>
      <c r="BR315" s="99" t="s">
        <v>767</v>
      </c>
      <c r="BS315" s="99">
        <v>0</v>
      </c>
      <c r="BT315" s="99" t="s">
        <v>767</v>
      </c>
      <c r="BU315" s="101">
        <f t="shared" si="406"/>
        <v>0</v>
      </c>
      <c r="BV315" s="99">
        <v>0</v>
      </c>
      <c r="BW315" s="99">
        <v>0</v>
      </c>
      <c r="BX315" s="99" t="s">
        <v>767</v>
      </c>
      <c r="BY315" s="101">
        <f t="shared" si="407"/>
        <v>0</v>
      </c>
      <c r="BZ315" s="99">
        <v>0</v>
      </c>
      <c r="CA315" s="99">
        <v>0</v>
      </c>
      <c r="CB315" s="99" t="s">
        <v>767</v>
      </c>
      <c r="CE315" s="146"/>
      <c r="CF315" s="146"/>
      <c r="CG315" s="146"/>
    </row>
    <row r="316" spans="1:92" ht="17.25" customHeight="1">
      <c r="A316" s="90">
        <v>13031</v>
      </c>
      <c r="B316" s="77" t="s">
        <v>404</v>
      </c>
      <c r="C316" s="101">
        <f t="shared" si="392"/>
        <v>10</v>
      </c>
      <c r="D316" s="101">
        <f t="shared" si="393"/>
        <v>0</v>
      </c>
      <c r="E316" s="99">
        <v>0</v>
      </c>
      <c r="F316" s="99">
        <v>0</v>
      </c>
      <c r="G316" s="101">
        <f t="shared" si="394"/>
        <v>0</v>
      </c>
      <c r="H316" s="99">
        <v>0</v>
      </c>
      <c r="I316" s="99">
        <v>0</v>
      </c>
      <c r="J316" s="101">
        <f t="shared" si="395"/>
        <v>0</v>
      </c>
      <c r="K316" s="99">
        <v>0</v>
      </c>
      <c r="L316" s="99">
        <v>0</v>
      </c>
      <c r="M316" s="99" t="s">
        <v>767</v>
      </c>
      <c r="N316" s="99">
        <v>0</v>
      </c>
      <c r="O316" s="101">
        <f t="shared" si="396"/>
        <v>0</v>
      </c>
      <c r="P316" s="99">
        <v>0</v>
      </c>
      <c r="Q316" s="99">
        <v>0</v>
      </c>
      <c r="R316" s="99">
        <v>0</v>
      </c>
      <c r="S316" s="99">
        <v>0</v>
      </c>
      <c r="T316" s="101">
        <f t="shared" si="397"/>
        <v>0</v>
      </c>
      <c r="U316" s="99">
        <v>0</v>
      </c>
      <c r="V316" s="99">
        <v>0</v>
      </c>
      <c r="W316" s="99">
        <v>0</v>
      </c>
      <c r="X316" s="99">
        <v>0</v>
      </c>
      <c r="Y316" s="101">
        <f t="shared" si="398"/>
        <v>0</v>
      </c>
      <c r="Z316" s="99">
        <v>0</v>
      </c>
      <c r="AA316" s="99" t="s">
        <v>767</v>
      </c>
      <c r="AB316" s="99" t="s">
        <v>767</v>
      </c>
      <c r="AC316" s="99" t="s">
        <v>767</v>
      </c>
      <c r="AD316" s="99" t="s">
        <v>767</v>
      </c>
      <c r="AE316" s="101">
        <f t="shared" si="399"/>
        <v>4</v>
      </c>
      <c r="AF316" s="99">
        <v>0</v>
      </c>
      <c r="AG316" s="99" t="s">
        <v>767</v>
      </c>
      <c r="AH316" s="99">
        <v>4</v>
      </c>
      <c r="AI316" s="99" t="s">
        <v>767</v>
      </c>
      <c r="AJ316" s="99" t="s">
        <v>767</v>
      </c>
      <c r="AK316" s="99">
        <v>0</v>
      </c>
      <c r="AL316" s="99">
        <v>0</v>
      </c>
      <c r="AM316" s="99">
        <v>0</v>
      </c>
      <c r="AN316" s="99">
        <v>0</v>
      </c>
      <c r="AO316" s="99">
        <v>0</v>
      </c>
      <c r="AP316" s="99" t="s">
        <v>767</v>
      </c>
      <c r="AQ316" s="99">
        <v>0</v>
      </c>
      <c r="AR316" s="101">
        <f t="shared" si="400"/>
        <v>6</v>
      </c>
      <c r="AS316" s="99">
        <v>0</v>
      </c>
      <c r="AT316" s="99">
        <v>0</v>
      </c>
      <c r="AU316" s="99">
        <v>6</v>
      </c>
      <c r="AV316" s="101">
        <f t="shared" si="401"/>
        <v>0</v>
      </c>
      <c r="AW316" s="99">
        <v>0</v>
      </c>
      <c r="AX316" s="99">
        <v>0</v>
      </c>
      <c r="AY316" s="99">
        <v>0</v>
      </c>
      <c r="AZ316" s="99" t="s">
        <v>767</v>
      </c>
      <c r="BA316" s="99">
        <v>0</v>
      </c>
      <c r="BB316" s="101">
        <f t="shared" si="402"/>
        <v>0</v>
      </c>
      <c r="BC316" s="99">
        <v>0</v>
      </c>
      <c r="BD316" s="99" t="s">
        <v>767</v>
      </c>
      <c r="BE316" s="99">
        <v>0</v>
      </c>
      <c r="BF316" s="99">
        <v>0</v>
      </c>
      <c r="BG316" s="99">
        <v>0</v>
      </c>
      <c r="BH316" s="99">
        <v>0</v>
      </c>
      <c r="BI316" s="101">
        <f t="shared" si="403"/>
        <v>0</v>
      </c>
      <c r="BJ316" s="99">
        <v>0</v>
      </c>
      <c r="BK316" s="99">
        <v>0</v>
      </c>
      <c r="BL316" s="99">
        <v>0</v>
      </c>
      <c r="BM316" s="101">
        <f t="shared" si="404"/>
        <v>0</v>
      </c>
      <c r="BN316" s="99" t="s">
        <v>767</v>
      </c>
      <c r="BO316" s="99">
        <v>0</v>
      </c>
      <c r="BP316" s="101">
        <f t="shared" si="405"/>
        <v>0</v>
      </c>
      <c r="BQ316" s="99">
        <v>0</v>
      </c>
      <c r="BR316" s="99">
        <v>0</v>
      </c>
      <c r="BS316" s="99">
        <v>0</v>
      </c>
      <c r="BT316" s="99">
        <v>0</v>
      </c>
      <c r="BU316" s="101">
        <f t="shared" si="406"/>
        <v>0</v>
      </c>
      <c r="BV316" s="99">
        <v>0</v>
      </c>
      <c r="BW316" s="99" t="s">
        <v>767</v>
      </c>
      <c r="BX316" s="99">
        <v>0</v>
      </c>
      <c r="BY316" s="101">
        <f t="shared" si="407"/>
        <v>0</v>
      </c>
      <c r="BZ316" s="99">
        <v>0</v>
      </c>
      <c r="CA316" s="99" t="s">
        <v>767</v>
      </c>
      <c r="CB316" s="99">
        <v>0</v>
      </c>
      <c r="CH316" s="146"/>
    </row>
    <row r="317" spans="1:92" ht="24" customHeight="1">
      <c r="A317" s="90">
        <v>13033</v>
      </c>
      <c r="B317" s="77" t="s">
        <v>666</v>
      </c>
      <c r="C317" s="101">
        <f t="shared" si="392"/>
        <v>31</v>
      </c>
      <c r="D317" s="101">
        <f t="shared" si="393"/>
        <v>0</v>
      </c>
      <c r="E317" s="99">
        <v>4</v>
      </c>
      <c r="F317" s="99">
        <v>0</v>
      </c>
      <c r="G317" s="101">
        <f t="shared" si="394"/>
        <v>4</v>
      </c>
      <c r="H317" s="99">
        <v>0</v>
      </c>
      <c r="I317" s="99">
        <v>4</v>
      </c>
      <c r="J317" s="101">
        <f t="shared" si="395"/>
        <v>0</v>
      </c>
      <c r="K317" s="99">
        <v>0</v>
      </c>
      <c r="L317" s="99">
        <v>0</v>
      </c>
      <c r="M317" s="99">
        <v>0</v>
      </c>
      <c r="N317" s="99">
        <v>0</v>
      </c>
      <c r="O317" s="101">
        <f t="shared" si="396"/>
        <v>0</v>
      </c>
      <c r="P317" s="99">
        <v>0</v>
      </c>
      <c r="Q317" s="99">
        <v>0</v>
      </c>
      <c r="R317" s="99">
        <v>0</v>
      </c>
      <c r="S317" s="99" t="s">
        <v>767</v>
      </c>
      <c r="T317" s="101">
        <f t="shared" si="397"/>
        <v>0</v>
      </c>
      <c r="U317" s="99">
        <v>0</v>
      </c>
      <c r="V317" s="99" t="s">
        <v>767</v>
      </c>
      <c r="W317" s="99">
        <v>0</v>
      </c>
      <c r="X317" s="99">
        <v>0</v>
      </c>
      <c r="Y317" s="101">
        <f t="shared" si="398"/>
        <v>9</v>
      </c>
      <c r="Z317" s="99">
        <v>0</v>
      </c>
      <c r="AA317" s="99">
        <v>9</v>
      </c>
      <c r="AB317" s="99" t="s">
        <v>767</v>
      </c>
      <c r="AC317" s="99" t="s">
        <v>767</v>
      </c>
      <c r="AD317" s="99" t="s">
        <v>767</v>
      </c>
      <c r="AE317" s="101">
        <f t="shared" si="399"/>
        <v>10</v>
      </c>
      <c r="AF317" s="99">
        <v>0</v>
      </c>
      <c r="AG317" s="99">
        <v>10</v>
      </c>
      <c r="AH317" s="99">
        <v>0</v>
      </c>
      <c r="AI317" s="99" t="s">
        <v>767</v>
      </c>
      <c r="AJ317" s="99" t="s">
        <v>767</v>
      </c>
      <c r="AK317" s="99">
        <v>0</v>
      </c>
      <c r="AL317" s="99">
        <v>0</v>
      </c>
      <c r="AM317" s="99">
        <v>0</v>
      </c>
      <c r="AN317" s="99">
        <v>0</v>
      </c>
      <c r="AO317" s="99">
        <v>0</v>
      </c>
      <c r="AP317" s="99" t="s">
        <v>767</v>
      </c>
      <c r="AQ317" s="99">
        <v>0</v>
      </c>
      <c r="AR317" s="101">
        <f t="shared" si="400"/>
        <v>0</v>
      </c>
      <c r="AS317" s="99">
        <v>0</v>
      </c>
      <c r="AT317" s="99" t="s">
        <v>767</v>
      </c>
      <c r="AU317" s="99">
        <v>0</v>
      </c>
      <c r="AV317" s="101">
        <f t="shared" si="401"/>
        <v>8</v>
      </c>
      <c r="AW317" s="99">
        <v>0</v>
      </c>
      <c r="AX317" s="99">
        <v>4</v>
      </c>
      <c r="AY317" s="99">
        <v>0</v>
      </c>
      <c r="AZ317" s="99">
        <v>4</v>
      </c>
      <c r="BA317" s="99">
        <v>0</v>
      </c>
      <c r="BB317" s="101">
        <f t="shared" si="402"/>
        <v>0</v>
      </c>
      <c r="BC317" s="99">
        <v>0</v>
      </c>
      <c r="BD317" s="99" t="s">
        <v>767</v>
      </c>
      <c r="BE317" s="99">
        <v>0</v>
      </c>
      <c r="BF317" s="99">
        <v>0</v>
      </c>
      <c r="BG317" s="99">
        <v>0</v>
      </c>
      <c r="BH317" s="99">
        <v>0</v>
      </c>
      <c r="BI317" s="101">
        <f t="shared" si="403"/>
        <v>0</v>
      </c>
      <c r="BJ317" s="99">
        <v>0</v>
      </c>
      <c r="BK317" s="99" t="s">
        <v>767</v>
      </c>
      <c r="BL317" s="99" t="s">
        <v>767</v>
      </c>
      <c r="BM317" s="101">
        <f t="shared" si="404"/>
        <v>0</v>
      </c>
      <c r="BN317" s="99" t="s">
        <v>767</v>
      </c>
      <c r="BO317" s="99">
        <v>0</v>
      </c>
      <c r="BP317" s="101">
        <f t="shared" si="405"/>
        <v>0</v>
      </c>
      <c r="BQ317" s="99">
        <v>0</v>
      </c>
      <c r="BR317" s="99">
        <v>0</v>
      </c>
      <c r="BS317" s="99">
        <v>0</v>
      </c>
      <c r="BT317" s="99">
        <v>0</v>
      </c>
      <c r="BU317" s="101">
        <f t="shared" si="406"/>
        <v>0</v>
      </c>
      <c r="BV317" s="99">
        <v>0</v>
      </c>
      <c r="BW317" s="99">
        <v>0</v>
      </c>
      <c r="BX317" s="99">
        <v>0</v>
      </c>
      <c r="BY317" s="101">
        <f t="shared" si="407"/>
        <v>0</v>
      </c>
      <c r="BZ317" s="99">
        <v>0</v>
      </c>
      <c r="CA317" s="99">
        <v>0</v>
      </c>
      <c r="CB317" s="99">
        <v>0</v>
      </c>
      <c r="CE317" s="146"/>
      <c r="CF317" s="146"/>
    </row>
    <row r="318" spans="1:92" ht="19.5" customHeight="1">
      <c r="A318" s="90">
        <v>13035</v>
      </c>
      <c r="B318" s="77" t="s">
        <v>394</v>
      </c>
      <c r="C318" s="101">
        <f t="shared" si="392"/>
        <v>0</v>
      </c>
      <c r="D318" s="101">
        <f t="shared" si="393"/>
        <v>0</v>
      </c>
      <c r="E318" s="99">
        <v>0</v>
      </c>
      <c r="F318" s="99">
        <v>0</v>
      </c>
      <c r="G318" s="101">
        <f t="shared" si="394"/>
        <v>0</v>
      </c>
      <c r="H318" s="99" t="s">
        <v>767</v>
      </c>
      <c r="I318" s="99">
        <v>0</v>
      </c>
      <c r="J318" s="101">
        <f t="shared" si="395"/>
        <v>0</v>
      </c>
      <c r="K318" s="99">
        <v>0</v>
      </c>
      <c r="L318" s="99">
        <v>0</v>
      </c>
      <c r="M318" s="99">
        <v>0</v>
      </c>
      <c r="N318" s="99">
        <v>0</v>
      </c>
      <c r="O318" s="101">
        <f t="shared" si="396"/>
        <v>0</v>
      </c>
      <c r="P318" s="99">
        <v>0</v>
      </c>
      <c r="Q318" s="99">
        <v>0</v>
      </c>
      <c r="R318" s="99">
        <v>0</v>
      </c>
      <c r="S318" s="99">
        <v>0</v>
      </c>
      <c r="T318" s="101">
        <f t="shared" si="397"/>
        <v>0</v>
      </c>
      <c r="U318" s="99">
        <v>0</v>
      </c>
      <c r="V318" s="99" t="s">
        <v>767</v>
      </c>
      <c r="W318" s="99">
        <v>0</v>
      </c>
      <c r="X318" s="99">
        <v>0</v>
      </c>
      <c r="Y318" s="101">
        <f t="shared" si="398"/>
        <v>0</v>
      </c>
      <c r="Z318" s="99">
        <v>0</v>
      </c>
      <c r="AA318" s="99">
        <v>0</v>
      </c>
      <c r="AB318" s="99">
        <v>0</v>
      </c>
      <c r="AC318" s="99">
        <v>0</v>
      </c>
      <c r="AD318" s="99" t="s">
        <v>767</v>
      </c>
      <c r="AE318" s="101">
        <f t="shared" si="399"/>
        <v>0</v>
      </c>
      <c r="AF318" s="99">
        <v>0</v>
      </c>
      <c r="AG318" s="99">
        <v>0</v>
      </c>
      <c r="AH318" s="99">
        <v>0</v>
      </c>
      <c r="AI318" s="99">
        <v>0</v>
      </c>
      <c r="AJ318" s="99" t="s">
        <v>767</v>
      </c>
      <c r="AK318" s="99">
        <v>0</v>
      </c>
      <c r="AL318" s="99">
        <v>0</v>
      </c>
      <c r="AM318" s="99">
        <v>0</v>
      </c>
      <c r="AN318" s="99">
        <v>0</v>
      </c>
      <c r="AO318" s="99">
        <v>0</v>
      </c>
      <c r="AP318" s="99">
        <v>0</v>
      </c>
      <c r="AQ318" s="99">
        <v>0</v>
      </c>
      <c r="AR318" s="101">
        <f t="shared" si="400"/>
        <v>0</v>
      </c>
      <c r="AS318" s="99">
        <v>0</v>
      </c>
      <c r="AT318" s="99">
        <v>0</v>
      </c>
      <c r="AU318" s="99">
        <v>0</v>
      </c>
      <c r="AV318" s="101">
        <f t="shared" si="401"/>
        <v>0</v>
      </c>
      <c r="AW318" s="99">
        <v>0</v>
      </c>
      <c r="AX318" s="99">
        <v>0</v>
      </c>
      <c r="AY318" s="99">
        <v>0</v>
      </c>
      <c r="AZ318" s="99">
        <v>0</v>
      </c>
      <c r="BA318" s="99">
        <v>0</v>
      </c>
      <c r="BB318" s="101">
        <f t="shared" si="402"/>
        <v>0</v>
      </c>
      <c r="BC318" s="99">
        <v>0</v>
      </c>
      <c r="BD318" s="99" t="s">
        <v>767</v>
      </c>
      <c r="BE318" s="99">
        <v>0</v>
      </c>
      <c r="BF318" s="99">
        <v>0</v>
      </c>
      <c r="BG318" s="99">
        <v>0</v>
      </c>
      <c r="BH318" s="99">
        <v>0</v>
      </c>
      <c r="BI318" s="101">
        <f t="shared" si="403"/>
        <v>0</v>
      </c>
      <c r="BJ318" s="99">
        <v>0</v>
      </c>
      <c r="BK318" s="99" t="s">
        <v>767</v>
      </c>
      <c r="BL318" s="99" t="s">
        <v>767</v>
      </c>
      <c r="BM318" s="101">
        <f t="shared" si="404"/>
        <v>0</v>
      </c>
      <c r="BN318" s="99">
        <v>0</v>
      </c>
      <c r="BO318" s="99">
        <v>0</v>
      </c>
      <c r="BP318" s="101">
        <f t="shared" si="405"/>
        <v>0</v>
      </c>
      <c r="BQ318" s="99">
        <v>0</v>
      </c>
      <c r="BR318" s="99">
        <v>0</v>
      </c>
      <c r="BS318" s="99">
        <v>0</v>
      </c>
      <c r="BT318" s="99">
        <v>0</v>
      </c>
      <c r="BU318" s="101">
        <f t="shared" si="406"/>
        <v>0</v>
      </c>
      <c r="BV318" s="99">
        <v>0</v>
      </c>
      <c r="BW318" s="99">
        <v>0</v>
      </c>
      <c r="BX318" s="99">
        <v>0</v>
      </c>
      <c r="BY318" s="101">
        <f t="shared" si="407"/>
        <v>0</v>
      </c>
      <c r="BZ318" s="99">
        <v>0</v>
      </c>
      <c r="CA318" s="99" t="s">
        <v>767</v>
      </c>
      <c r="CB318" s="99">
        <v>0</v>
      </c>
      <c r="CE318" s="146"/>
      <c r="CF318" s="146"/>
      <c r="CG318" s="146"/>
      <c r="CJ318" s="146"/>
      <c r="CK318" s="146"/>
      <c r="CL318" s="146"/>
      <c r="CM318" s="146"/>
    </row>
    <row r="319" spans="1:92" ht="17.25" customHeight="1">
      <c r="A319" s="90">
        <v>13097</v>
      </c>
      <c r="B319" s="77" t="s">
        <v>288</v>
      </c>
      <c r="C319" s="101">
        <f t="shared" si="392"/>
        <v>158</v>
      </c>
      <c r="D319" s="101">
        <f t="shared" si="393"/>
        <v>0</v>
      </c>
      <c r="E319" s="99" t="s">
        <v>767</v>
      </c>
      <c r="F319" s="99" t="s">
        <v>767</v>
      </c>
      <c r="G319" s="101">
        <f t="shared" si="394"/>
        <v>8</v>
      </c>
      <c r="H319" s="99" t="s">
        <v>767</v>
      </c>
      <c r="I319" s="99">
        <v>8</v>
      </c>
      <c r="J319" s="101">
        <f t="shared" si="395"/>
        <v>22</v>
      </c>
      <c r="K319" s="99">
        <v>0</v>
      </c>
      <c r="L319" s="99">
        <v>0</v>
      </c>
      <c r="M319" s="99">
        <v>0</v>
      </c>
      <c r="N319" s="99">
        <v>22</v>
      </c>
      <c r="O319" s="101">
        <f t="shared" si="396"/>
        <v>5</v>
      </c>
      <c r="P319" s="99">
        <v>0</v>
      </c>
      <c r="Q319" s="99">
        <v>5</v>
      </c>
      <c r="R319" s="99">
        <v>0</v>
      </c>
      <c r="S319" s="99" t="s">
        <v>767</v>
      </c>
      <c r="T319" s="101">
        <f t="shared" si="397"/>
        <v>15</v>
      </c>
      <c r="U319" s="99">
        <v>0</v>
      </c>
      <c r="V319" s="99" t="s">
        <v>767</v>
      </c>
      <c r="W319" s="99">
        <v>0</v>
      </c>
      <c r="X319" s="99">
        <v>15</v>
      </c>
      <c r="Y319" s="101">
        <f t="shared" si="398"/>
        <v>29</v>
      </c>
      <c r="Z319" s="99">
        <v>0</v>
      </c>
      <c r="AA319" s="99">
        <v>8</v>
      </c>
      <c r="AB319" s="99" t="s">
        <v>767</v>
      </c>
      <c r="AC319" s="99">
        <v>5</v>
      </c>
      <c r="AD319" s="99">
        <v>16</v>
      </c>
      <c r="AE319" s="101">
        <f t="shared" si="399"/>
        <v>0</v>
      </c>
      <c r="AF319" s="99">
        <v>0</v>
      </c>
      <c r="AG319" s="99" t="s">
        <v>767</v>
      </c>
      <c r="AH319" s="99" t="s">
        <v>767</v>
      </c>
      <c r="AI319" s="99" t="s">
        <v>767</v>
      </c>
      <c r="AJ319" s="99" t="s">
        <v>767</v>
      </c>
      <c r="AK319" s="99">
        <v>0</v>
      </c>
      <c r="AL319" s="99">
        <v>0</v>
      </c>
      <c r="AM319" s="99">
        <v>0</v>
      </c>
      <c r="AN319" s="99" t="s">
        <v>767</v>
      </c>
      <c r="AO319" s="99">
        <v>0</v>
      </c>
      <c r="AP319" s="99" t="s">
        <v>767</v>
      </c>
      <c r="AQ319" s="99">
        <v>0</v>
      </c>
      <c r="AR319" s="101">
        <f t="shared" si="400"/>
        <v>0</v>
      </c>
      <c r="AS319" s="99">
        <v>0</v>
      </c>
      <c r="AT319" s="99" t="s">
        <v>767</v>
      </c>
      <c r="AU319" s="99" t="s">
        <v>767</v>
      </c>
      <c r="AV319" s="101">
        <f t="shared" si="401"/>
        <v>0</v>
      </c>
      <c r="AW319" s="99" t="s">
        <v>767</v>
      </c>
      <c r="AX319" s="99" t="s">
        <v>767</v>
      </c>
      <c r="AY319" s="99" t="s">
        <v>767</v>
      </c>
      <c r="AZ319" s="99" t="s">
        <v>767</v>
      </c>
      <c r="BA319" s="99">
        <v>0</v>
      </c>
      <c r="BB319" s="101">
        <f t="shared" si="402"/>
        <v>70</v>
      </c>
      <c r="BC319" s="99">
        <v>0</v>
      </c>
      <c r="BD319" s="99">
        <v>48</v>
      </c>
      <c r="BE319" s="99">
        <v>0</v>
      </c>
      <c r="BF319" s="99">
        <v>0</v>
      </c>
      <c r="BG319" s="99">
        <v>22</v>
      </c>
      <c r="BH319" s="99" t="s">
        <v>767</v>
      </c>
      <c r="BI319" s="101">
        <f t="shared" si="403"/>
        <v>5</v>
      </c>
      <c r="BJ319" s="99">
        <v>0</v>
      </c>
      <c r="BK319" s="99">
        <v>5</v>
      </c>
      <c r="BL319" s="99" t="s">
        <v>767</v>
      </c>
      <c r="BM319" s="101">
        <f t="shared" si="404"/>
        <v>0</v>
      </c>
      <c r="BN319" s="99" t="s">
        <v>767</v>
      </c>
      <c r="BO319" s="99">
        <v>0</v>
      </c>
      <c r="BP319" s="101">
        <f t="shared" si="405"/>
        <v>4</v>
      </c>
      <c r="BQ319" s="99">
        <v>0</v>
      </c>
      <c r="BR319" s="99" t="s">
        <v>767</v>
      </c>
      <c r="BS319" s="99">
        <v>0</v>
      </c>
      <c r="BT319" s="99">
        <v>4</v>
      </c>
      <c r="BU319" s="101">
        <f t="shared" si="406"/>
        <v>0</v>
      </c>
      <c r="BV319" s="99">
        <v>0</v>
      </c>
      <c r="BW319" s="99">
        <v>0</v>
      </c>
      <c r="BX319" s="99">
        <v>0</v>
      </c>
      <c r="BY319" s="101">
        <f t="shared" si="407"/>
        <v>0</v>
      </c>
      <c r="BZ319" s="99">
        <v>0</v>
      </c>
      <c r="CA319" s="99">
        <v>0</v>
      </c>
      <c r="CB319" s="99">
        <v>0</v>
      </c>
      <c r="CH319" s="146"/>
    </row>
    <row r="320" spans="1:92" ht="33" customHeight="1">
      <c r="A320" s="76"/>
      <c r="B320" s="350" t="s">
        <v>882</v>
      </c>
      <c r="C320" s="101">
        <f>SUM(C321:C322)</f>
        <v>18</v>
      </c>
      <c r="D320" s="101">
        <f>SUM(D321:D322)</f>
        <v>0</v>
      </c>
      <c r="E320" s="101">
        <f>SUM(E321:E322)</f>
        <v>0</v>
      </c>
      <c r="F320" s="101">
        <f t="shared" ref="F320:BP320" si="408">SUM(F321:F322)</f>
        <v>0</v>
      </c>
      <c r="G320" s="101">
        <f t="shared" si="408"/>
        <v>0</v>
      </c>
      <c r="H320" s="101">
        <f t="shared" si="408"/>
        <v>0</v>
      </c>
      <c r="I320" s="101">
        <f t="shared" si="408"/>
        <v>0</v>
      </c>
      <c r="J320" s="101">
        <f t="shared" si="408"/>
        <v>0</v>
      </c>
      <c r="K320" s="101">
        <f t="shared" si="408"/>
        <v>0</v>
      </c>
      <c r="L320" s="101">
        <f t="shared" si="408"/>
        <v>0</v>
      </c>
      <c r="M320" s="101">
        <f t="shared" si="408"/>
        <v>0</v>
      </c>
      <c r="N320" s="101">
        <f t="shared" si="408"/>
        <v>0</v>
      </c>
      <c r="O320" s="101">
        <f t="shared" si="408"/>
        <v>0</v>
      </c>
      <c r="P320" s="101">
        <f t="shared" si="408"/>
        <v>0</v>
      </c>
      <c r="Q320" s="101">
        <f t="shared" si="408"/>
        <v>0</v>
      </c>
      <c r="R320" s="101">
        <f t="shared" si="408"/>
        <v>0</v>
      </c>
      <c r="S320" s="101">
        <f t="shared" si="408"/>
        <v>0</v>
      </c>
      <c r="T320" s="101">
        <f t="shared" si="408"/>
        <v>0</v>
      </c>
      <c r="U320" s="101">
        <f t="shared" si="408"/>
        <v>0</v>
      </c>
      <c r="V320" s="101">
        <f t="shared" si="408"/>
        <v>0</v>
      </c>
      <c r="W320" s="101">
        <f t="shared" si="408"/>
        <v>0</v>
      </c>
      <c r="X320" s="101">
        <f t="shared" si="408"/>
        <v>0</v>
      </c>
      <c r="Y320" s="101">
        <f t="shared" si="408"/>
        <v>0</v>
      </c>
      <c r="Z320" s="101">
        <f t="shared" si="408"/>
        <v>0</v>
      </c>
      <c r="AA320" s="101">
        <f t="shared" si="408"/>
        <v>0</v>
      </c>
      <c r="AB320" s="101">
        <f t="shared" si="408"/>
        <v>0</v>
      </c>
      <c r="AC320" s="101">
        <f t="shared" si="408"/>
        <v>0</v>
      </c>
      <c r="AD320" s="101">
        <f t="shared" si="408"/>
        <v>0</v>
      </c>
      <c r="AE320" s="101">
        <f t="shared" si="408"/>
        <v>4</v>
      </c>
      <c r="AF320" s="101">
        <f t="shared" si="408"/>
        <v>0</v>
      </c>
      <c r="AG320" s="101">
        <f t="shared" si="408"/>
        <v>4</v>
      </c>
      <c r="AH320" s="101">
        <f t="shared" si="408"/>
        <v>0</v>
      </c>
      <c r="AI320" s="101">
        <f t="shared" si="408"/>
        <v>0</v>
      </c>
      <c r="AJ320" s="101">
        <f t="shared" si="408"/>
        <v>0</v>
      </c>
      <c r="AK320" s="101">
        <f t="shared" si="408"/>
        <v>0</v>
      </c>
      <c r="AL320" s="101">
        <f t="shared" si="408"/>
        <v>0</v>
      </c>
      <c r="AM320" s="101">
        <f t="shared" si="408"/>
        <v>0</v>
      </c>
      <c r="AN320" s="101">
        <f t="shared" si="408"/>
        <v>0</v>
      </c>
      <c r="AO320" s="101">
        <f t="shared" si="408"/>
        <v>0</v>
      </c>
      <c r="AP320" s="101">
        <f t="shared" si="408"/>
        <v>0</v>
      </c>
      <c r="AQ320" s="101">
        <f t="shared" si="408"/>
        <v>0</v>
      </c>
      <c r="AR320" s="101">
        <f t="shared" si="408"/>
        <v>0</v>
      </c>
      <c r="AS320" s="101">
        <f t="shared" si="408"/>
        <v>0</v>
      </c>
      <c r="AT320" s="101">
        <f t="shared" si="408"/>
        <v>0</v>
      </c>
      <c r="AU320" s="101">
        <f t="shared" si="408"/>
        <v>0</v>
      </c>
      <c r="AV320" s="101">
        <f t="shared" si="408"/>
        <v>14</v>
      </c>
      <c r="AW320" s="101">
        <f t="shared" si="408"/>
        <v>0</v>
      </c>
      <c r="AX320" s="101">
        <f t="shared" si="408"/>
        <v>14</v>
      </c>
      <c r="AY320" s="101">
        <f t="shared" si="408"/>
        <v>0</v>
      </c>
      <c r="AZ320" s="101">
        <f t="shared" si="408"/>
        <v>0</v>
      </c>
      <c r="BA320" s="101">
        <f t="shared" si="408"/>
        <v>0</v>
      </c>
      <c r="BB320" s="101">
        <f t="shared" si="408"/>
        <v>0</v>
      </c>
      <c r="BC320" s="101">
        <f t="shared" si="408"/>
        <v>0</v>
      </c>
      <c r="BD320" s="101">
        <f t="shared" si="408"/>
        <v>0</v>
      </c>
      <c r="BE320" s="101">
        <f t="shared" si="408"/>
        <v>0</v>
      </c>
      <c r="BF320" s="101">
        <f t="shared" si="408"/>
        <v>0</v>
      </c>
      <c r="BG320" s="101">
        <f t="shared" si="408"/>
        <v>0</v>
      </c>
      <c r="BH320" s="101">
        <f t="shared" si="408"/>
        <v>0</v>
      </c>
      <c r="BI320" s="101">
        <f t="shared" si="408"/>
        <v>0</v>
      </c>
      <c r="BJ320" s="101">
        <f t="shared" si="408"/>
        <v>0</v>
      </c>
      <c r="BK320" s="101">
        <f t="shared" si="408"/>
        <v>0</v>
      </c>
      <c r="BL320" s="101">
        <f t="shared" si="408"/>
        <v>0</v>
      </c>
      <c r="BM320" s="101">
        <f t="shared" si="408"/>
        <v>0</v>
      </c>
      <c r="BN320" s="101">
        <f t="shared" si="408"/>
        <v>0</v>
      </c>
      <c r="BO320" s="101">
        <f t="shared" si="408"/>
        <v>0</v>
      </c>
      <c r="BP320" s="101">
        <f t="shared" si="408"/>
        <v>0</v>
      </c>
      <c r="BQ320" s="101">
        <f t="shared" ref="BQ320:CB320" si="409">SUM(BQ321:BQ322)</f>
        <v>0</v>
      </c>
      <c r="BR320" s="101">
        <f t="shared" si="409"/>
        <v>0</v>
      </c>
      <c r="BS320" s="101">
        <f t="shared" si="409"/>
        <v>0</v>
      </c>
      <c r="BT320" s="101">
        <f t="shared" si="409"/>
        <v>0</v>
      </c>
      <c r="BU320" s="101">
        <f t="shared" si="409"/>
        <v>0</v>
      </c>
      <c r="BV320" s="101">
        <f t="shared" si="409"/>
        <v>0</v>
      </c>
      <c r="BW320" s="101">
        <f t="shared" si="409"/>
        <v>0</v>
      </c>
      <c r="BX320" s="101">
        <f t="shared" si="409"/>
        <v>0</v>
      </c>
      <c r="BY320" s="101">
        <f t="shared" si="409"/>
        <v>0</v>
      </c>
      <c r="BZ320" s="101">
        <f t="shared" si="409"/>
        <v>0</v>
      </c>
      <c r="CA320" s="101">
        <f t="shared" si="409"/>
        <v>0</v>
      </c>
      <c r="CB320" s="101">
        <f t="shared" si="409"/>
        <v>0</v>
      </c>
      <c r="CI320" s="146"/>
      <c r="CN320" s="146"/>
    </row>
    <row r="321" spans="1:242" ht="15.75" customHeight="1">
      <c r="A321" s="79">
        <v>18001</v>
      </c>
      <c r="B321" s="77" t="s">
        <v>334</v>
      </c>
      <c r="C321" s="101">
        <f>+D321+G321+J321+O321+T321+Y321+AE321+AR321+AV321+BB321+BI321+BP321+BU321+BY321+BM321</f>
        <v>8</v>
      </c>
      <c r="D321" s="101">
        <f>SUM(F321:F321)</f>
        <v>0</v>
      </c>
      <c r="E321" s="99">
        <v>0</v>
      </c>
      <c r="F321" s="99" t="s">
        <v>767</v>
      </c>
      <c r="G321" s="101">
        <f t="shared" ref="G321:G322" si="410">SUM(H321:I321)</f>
        <v>0</v>
      </c>
      <c r="H321" s="99">
        <v>0</v>
      </c>
      <c r="I321" s="99">
        <v>0</v>
      </c>
      <c r="J321" s="101">
        <f t="shared" ref="J321:J322" si="411">SUM(K321:N321)</f>
        <v>0</v>
      </c>
      <c r="K321" s="99">
        <v>0</v>
      </c>
      <c r="L321" s="99">
        <v>0</v>
      </c>
      <c r="M321" s="99">
        <v>0</v>
      </c>
      <c r="N321" s="99">
        <v>0</v>
      </c>
      <c r="O321" s="101">
        <f t="shared" ref="O321:O322" si="412">SUM(P321:S321)</f>
        <v>0</v>
      </c>
      <c r="P321" s="99">
        <v>0</v>
      </c>
      <c r="Q321" s="99">
        <v>0</v>
      </c>
      <c r="R321" s="99">
        <v>0</v>
      </c>
      <c r="S321" s="99">
        <v>0</v>
      </c>
      <c r="T321" s="101">
        <f t="shared" ref="T321:T322" si="413">SUM(U321:X321)</f>
        <v>0</v>
      </c>
      <c r="U321" s="99">
        <v>0</v>
      </c>
      <c r="V321" s="99">
        <v>0</v>
      </c>
      <c r="W321" s="99">
        <v>0</v>
      </c>
      <c r="X321" s="99">
        <v>0</v>
      </c>
      <c r="Y321" s="101">
        <f t="shared" ref="Y321:Y322" si="414">SUM(Z321:AD321)</f>
        <v>0</v>
      </c>
      <c r="Z321" s="99">
        <v>0</v>
      </c>
      <c r="AA321" s="99">
        <v>0</v>
      </c>
      <c r="AB321" s="99" t="s">
        <v>767</v>
      </c>
      <c r="AC321" s="99">
        <v>0</v>
      </c>
      <c r="AD321" s="99">
        <v>0</v>
      </c>
      <c r="AE321" s="101">
        <f t="shared" ref="AE321:AE322" si="415">SUM(AF321:AQ321)</f>
        <v>0</v>
      </c>
      <c r="AF321" s="99">
        <v>0</v>
      </c>
      <c r="AG321" s="99" t="s">
        <v>767</v>
      </c>
      <c r="AH321" s="99">
        <v>0</v>
      </c>
      <c r="AI321" s="99">
        <v>0</v>
      </c>
      <c r="AJ321" s="99" t="s">
        <v>767</v>
      </c>
      <c r="AK321" s="99">
        <v>0</v>
      </c>
      <c r="AL321" s="99">
        <v>0</v>
      </c>
      <c r="AM321" s="99" t="s">
        <v>767</v>
      </c>
      <c r="AN321" s="99">
        <v>0</v>
      </c>
      <c r="AO321" s="99">
        <v>0</v>
      </c>
      <c r="AP321" s="99">
        <v>0</v>
      </c>
      <c r="AQ321" s="99">
        <v>0</v>
      </c>
      <c r="AR321" s="101">
        <f t="shared" ref="AR321:AR322" si="416">SUM(AS321:AU321)</f>
        <v>0</v>
      </c>
      <c r="AS321" s="99">
        <v>0</v>
      </c>
      <c r="AT321" s="99">
        <v>0</v>
      </c>
      <c r="AU321" s="99">
        <v>0</v>
      </c>
      <c r="AV321" s="101">
        <f t="shared" ref="AV321:AV322" si="417">SUM(AW321:BA321)</f>
        <v>8</v>
      </c>
      <c r="AW321" s="99">
        <v>0</v>
      </c>
      <c r="AX321" s="99">
        <v>8</v>
      </c>
      <c r="AY321" s="99">
        <v>0</v>
      </c>
      <c r="AZ321" s="99">
        <v>0</v>
      </c>
      <c r="BA321" s="99">
        <v>0</v>
      </c>
      <c r="BB321" s="101">
        <f t="shared" ref="BB321:BB322" si="418">SUM(BC321:BH321)</f>
        <v>0</v>
      </c>
      <c r="BC321" s="99">
        <v>0</v>
      </c>
      <c r="BD321" s="99">
        <v>0</v>
      </c>
      <c r="BE321" s="99">
        <v>0</v>
      </c>
      <c r="BF321" s="99">
        <v>0</v>
      </c>
      <c r="BG321" s="99">
        <v>0</v>
      </c>
      <c r="BH321" s="99">
        <v>0</v>
      </c>
      <c r="BI321" s="101">
        <f t="shared" ref="BI321:BI322" si="419">SUM(BJ321:BL321)</f>
        <v>0</v>
      </c>
      <c r="BJ321" s="99">
        <v>0</v>
      </c>
      <c r="BK321" s="99">
        <v>0</v>
      </c>
      <c r="BL321" s="99">
        <v>0</v>
      </c>
      <c r="BM321" s="101">
        <f t="shared" ref="BM321:BM322" si="420">SUM(BN321:BO321)</f>
        <v>0</v>
      </c>
      <c r="BN321" s="99" t="s">
        <v>767</v>
      </c>
      <c r="BO321" s="99">
        <v>0</v>
      </c>
      <c r="BP321" s="101">
        <f t="shared" ref="BP321:BP322" si="421">SUM(BQ321:BT321)</f>
        <v>0</v>
      </c>
      <c r="BQ321" s="99">
        <v>0</v>
      </c>
      <c r="BR321" s="99">
        <v>0</v>
      </c>
      <c r="BS321" s="99">
        <v>0</v>
      </c>
      <c r="BT321" s="99">
        <v>0</v>
      </c>
      <c r="BU321" s="101">
        <f t="shared" ref="BU321:BU322" si="422">SUM(BV321:BX321)</f>
        <v>0</v>
      </c>
      <c r="BV321" s="99">
        <v>0</v>
      </c>
      <c r="BW321" s="99">
        <v>0</v>
      </c>
      <c r="BX321" s="99">
        <v>0</v>
      </c>
      <c r="BY321" s="101">
        <f t="shared" ref="BY321:BY322" si="423">SUM(BZ321:CB321)</f>
        <v>0</v>
      </c>
      <c r="BZ321" s="99">
        <v>0</v>
      </c>
      <c r="CA321" s="99">
        <v>0</v>
      </c>
      <c r="CB321" s="99" t="s">
        <v>767</v>
      </c>
      <c r="CC321" s="146"/>
      <c r="CD321" s="146"/>
      <c r="CE321" s="146"/>
      <c r="CF321" s="146"/>
      <c r="CG321" s="146"/>
      <c r="CH321" s="146"/>
      <c r="CI321" s="146"/>
      <c r="CO321" s="146"/>
      <c r="CP321" s="146"/>
      <c r="CQ321" s="146"/>
      <c r="CR321" s="146"/>
      <c r="CS321" s="146"/>
      <c r="CT321" s="146"/>
      <c r="CU321" s="146"/>
      <c r="CV321" s="146"/>
      <c r="CW321" s="146"/>
      <c r="CX321" s="146"/>
      <c r="CY321" s="146"/>
      <c r="CZ321" s="146"/>
      <c r="DA321" s="146"/>
      <c r="DB321" s="146"/>
      <c r="DC321" s="146"/>
      <c r="DD321" s="146"/>
      <c r="DE321" s="146"/>
      <c r="DF321" s="146"/>
      <c r="DG321" s="146"/>
      <c r="DH321" s="146"/>
      <c r="DI321" s="146"/>
      <c r="DJ321" s="146"/>
      <c r="DK321" s="146"/>
      <c r="DL321" s="146"/>
      <c r="DM321" s="146"/>
      <c r="DN321" s="146"/>
      <c r="DO321" s="146"/>
      <c r="DP321" s="146"/>
      <c r="DQ321" s="146"/>
      <c r="DR321" s="146"/>
      <c r="DS321" s="146"/>
      <c r="DT321" s="146"/>
      <c r="DU321" s="146"/>
      <c r="DV321" s="146"/>
      <c r="DW321" s="146"/>
      <c r="DX321" s="146"/>
      <c r="DY321" s="146"/>
      <c r="DZ321" s="146"/>
      <c r="EA321" s="146"/>
      <c r="EB321" s="146"/>
      <c r="EC321" s="146"/>
      <c r="ED321" s="146"/>
      <c r="EE321" s="146"/>
      <c r="EF321" s="146"/>
      <c r="EG321" s="146"/>
      <c r="EH321" s="146"/>
      <c r="EI321" s="146"/>
      <c r="EJ321" s="146"/>
      <c r="EK321" s="146"/>
      <c r="EL321" s="146"/>
      <c r="EM321" s="146"/>
      <c r="EN321" s="146"/>
      <c r="EO321" s="146"/>
      <c r="EP321" s="146"/>
      <c r="EQ321" s="146"/>
      <c r="ER321" s="146"/>
      <c r="ES321" s="146"/>
      <c r="ET321" s="146"/>
      <c r="EU321" s="146"/>
      <c r="EV321" s="146"/>
      <c r="EW321" s="146"/>
      <c r="EX321" s="146"/>
      <c r="EY321" s="146"/>
      <c r="EZ321" s="146"/>
      <c r="FA321" s="146"/>
      <c r="FB321" s="146"/>
      <c r="FC321" s="146"/>
      <c r="FD321" s="146"/>
      <c r="FE321" s="146"/>
      <c r="FF321" s="146"/>
      <c r="FG321" s="146"/>
      <c r="FH321" s="146"/>
      <c r="FI321" s="146"/>
      <c r="FJ321" s="146"/>
      <c r="FK321" s="146"/>
      <c r="FL321" s="146"/>
      <c r="FM321" s="146"/>
      <c r="FN321" s="146"/>
      <c r="FO321" s="146"/>
      <c r="FP321" s="146"/>
      <c r="FQ321" s="146"/>
      <c r="FR321" s="146"/>
      <c r="FS321" s="146"/>
      <c r="FT321" s="146"/>
      <c r="FU321" s="146"/>
      <c r="FV321" s="146"/>
      <c r="FW321" s="146"/>
      <c r="FX321" s="146"/>
      <c r="FY321" s="146"/>
      <c r="FZ321" s="146"/>
      <c r="GA321" s="146"/>
      <c r="GB321" s="146"/>
      <c r="GC321" s="146"/>
      <c r="GD321" s="146"/>
      <c r="GE321" s="146"/>
      <c r="GF321" s="146"/>
      <c r="GG321" s="146"/>
      <c r="GH321" s="146"/>
      <c r="GI321" s="146"/>
      <c r="GJ321" s="146"/>
      <c r="GK321" s="146"/>
      <c r="GL321" s="146"/>
      <c r="GM321" s="146"/>
      <c r="GN321" s="146"/>
      <c r="GO321" s="146"/>
      <c r="GP321" s="146"/>
      <c r="GQ321" s="146"/>
      <c r="GR321" s="146"/>
      <c r="GS321" s="146"/>
      <c r="GT321" s="146"/>
      <c r="GU321" s="146"/>
      <c r="GV321" s="146"/>
      <c r="GW321" s="146"/>
      <c r="GX321" s="146"/>
      <c r="GY321" s="146"/>
      <c r="GZ321" s="146"/>
      <c r="HA321" s="146"/>
      <c r="HB321" s="146"/>
      <c r="HC321" s="146"/>
      <c r="HD321" s="146"/>
      <c r="HE321" s="146"/>
      <c r="HF321" s="146"/>
      <c r="HG321" s="146"/>
      <c r="HH321" s="146"/>
      <c r="HI321" s="146"/>
      <c r="HJ321" s="146"/>
      <c r="HK321" s="146"/>
      <c r="HL321" s="146"/>
      <c r="HM321" s="146"/>
      <c r="HN321" s="146"/>
      <c r="HO321" s="146"/>
      <c r="HP321" s="146"/>
      <c r="HQ321" s="146"/>
      <c r="HR321" s="146"/>
      <c r="HS321" s="146"/>
      <c r="HT321" s="146"/>
      <c r="HU321" s="146"/>
      <c r="HV321" s="146"/>
      <c r="HW321" s="146"/>
      <c r="HX321" s="146"/>
      <c r="HY321" s="146"/>
      <c r="HZ321" s="146"/>
      <c r="IA321" s="146"/>
      <c r="IB321" s="146"/>
      <c r="IC321" s="146"/>
      <c r="ID321" s="146"/>
      <c r="IE321" s="146"/>
      <c r="IF321" s="146"/>
      <c r="IG321" s="146"/>
      <c r="IH321" s="146"/>
    </row>
    <row r="322" spans="1:242" ht="15.95" customHeight="1">
      <c r="A322" s="79">
        <v>18002</v>
      </c>
      <c r="B322" s="72" t="s">
        <v>550</v>
      </c>
      <c r="C322" s="101">
        <f>+D322+G322+J322+O322+T322+Y322+AE322+AR322+AV322+BB322+BI322+BP322+BU322+BY322+BM322</f>
        <v>10</v>
      </c>
      <c r="D322" s="101">
        <f>SUM(F322:F322)</f>
        <v>0</v>
      </c>
      <c r="E322" s="99">
        <v>0</v>
      </c>
      <c r="F322" s="99">
        <v>0</v>
      </c>
      <c r="G322" s="101">
        <f t="shared" si="410"/>
        <v>0</v>
      </c>
      <c r="H322" s="99">
        <v>0</v>
      </c>
      <c r="I322" s="99">
        <v>0</v>
      </c>
      <c r="J322" s="101">
        <f t="shared" si="411"/>
        <v>0</v>
      </c>
      <c r="K322" s="99">
        <v>0</v>
      </c>
      <c r="L322" s="99">
        <v>0</v>
      </c>
      <c r="M322" s="99">
        <v>0</v>
      </c>
      <c r="N322" s="99">
        <v>0</v>
      </c>
      <c r="O322" s="101">
        <f t="shared" si="412"/>
        <v>0</v>
      </c>
      <c r="P322" s="99">
        <v>0</v>
      </c>
      <c r="Q322" s="99">
        <v>0</v>
      </c>
      <c r="R322" s="99">
        <v>0</v>
      </c>
      <c r="S322" s="99">
        <v>0</v>
      </c>
      <c r="T322" s="101">
        <f t="shared" si="413"/>
        <v>0</v>
      </c>
      <c r="U322" s="99">
        <v>0</v>
      </c>
      <c r="V322" s="99">
        <v>0</v>
      </c>
      <c r="W322" s="99">
        <v>0</v>
      </c>
      <c r="X322" s="99">
        <v>0</v>
      </c>
      <c r="Y322" s="101">
        <f t="shared" si="414"/>
        <v>0</v>
      </c>
      <c r="Z322" s="99">
        <v>0</v>
      </c>
      <c r="AA322" s="99">
        <v>0</v>
      </c>
      <c r="AB322" s="99" t="s">
        <v>767</v>
      </c>
      <c r="AC322" s="99">
        <v>0</v>
      </c>
      <c r="AD322" s="99">
        <v>0</v>
      </c>
      <c r="AE322" s="101">
        <f t="shared" si="415"/>
        <v>4</v>
      </c>
      <c r="AF322" s="99">
        <v>0</v>
      </c>
      <c r="AG322" s="99">
        <v>4</v>
      </c>
      <c r="AH322" s="99" t="s">
        <v>767</v>
      </c>
      <c r="AI322" s="99" t="s">
        <v>767</v>
      </c>
      <c r="AJ322" s="99" t="s">
        <v>767</v>
      </c>
      <c r="AK322" s="99">
        <v>0</v>
      </c>
      <c r="AL322" s="99" t="s">
        <v>767</v>
      </c>
      <c r="AM322" s="99" t="s">
        <v>767</v>
      </c>
      <c r="AN322" s="99">
        <v>0</v>
      </c>
      <c r="AO322" s="99">
        <v>0</v>
      </c>
      <c r="AP322" s="99">
        <v>0</v>
      </c>
      <c r="AQ322" s="99">
        <v>0</v>
      </c>
      <c r="AR322" s="101">
        <f t="shared" si="416"/>
        <v>0</v>
      </c>
      <c r="AS322" s="99">
        <v>0</v>
      </c>
      <c r="AT322" s="99">
        <v>0</v>
      </c>
      <c r="AU322" s="99">
        <v>0</v>
      </c>
      <c r="AV322" s="101">
        <f t="shared" si="417"/>
        <v>6</v>
      </c>
      <c r="AW322" s="99">
        <v>0</v>
      </c>
      <c r="AX322" s="99">
        <v>6</v>
      </c>
      <c r="AY322" s="99">
        <v>0</v>
      </c>
      <c r="AZ322" s="99" t="s">
        <v>767</v>
      </c>
      <c r="BA322" s="99">
        <v>0</v>
      </c>
      <c r="BB322" s="101">
        <f t="shared" si="418"/>
        <v>0</v>
      </c>
      <c r="BC322" s="99">
        <v>0</v>
      </c>
      <c r="BD322" s="99" t="s">
        <v>767</v>
      </c>
      <c r="BE322" s="99">
        <v>0</v>
      </c>
      <c r="BF322" s="99">
        <v>0</v>
      </c>
      <c r="BG322" s="99" t="s">
        <v>767</v>
      </c>
      <c r="BH322" s="99" t="s">
        <v>767</v>
      </c>
      <c r="BI322" s="101">
        <f t="shared" si="419"/>
        <v>0</v>
      </c>
      <c r="BJ322" s="99">
        <v>0</v>
      </c>
      <c r="BK322" s="99" t="s">
        <v>767</v>
      </c>
      <c r="BL322" s="99">
        <v>0</v>
      </c>
      <c r="BM322" s="101">
        <f t="shared" si="420"/>
        <v>0</v>
      </c>
      <c r="BN322" s="99" t="s">
        <v>767</v>
      </c>
      <c r="BO322" s="99">
        <v>0</v>
      </c>
      <c r="BP322" s="101">
        <f t="shared" si="421"/>
        <v>0</v>
      </c>
      <c r="BQ322" s="99">
        <v>0</v>
      </c>
      <c r="BR322" s="99">
        <v>0</v>
      </c>
      <c r="BS322" s="99">
        <v>0</v>
      </c>
      <c r="BT322" s="99">
        <v>0</v>
      </c>
      <c r="BU322" s="101">
        <f t="shared" si="422"/>
        <v>0</v>
      </c>
      <c r="BV322" s="99">
        <v>0</v>
      </c>
      <c r="BW322" s="99">
        <v>0</v>
      </c>
      <c r="BX322" s="99">
        <v>0</v>
      </c>
      <c r="BY322" s="101">
        <f t="shared" si="423"/>
        <v>0</v>
      </c>
      <c r="BZ322" s="99">
        <v>0</v>
      </c>
      <c r="CA322" s="99">
        <v>0</v>
      </c>
      <c r="CB322" s="99">
        <v>0</v>
      </c>
      <c r="CE322" s="146"/>
      <c r="CF322" s="146"/>
      <c r="CG322" s="146"/>
    </row>
    <row r="323" spans="1:242" ht="27.75" customHeight="1">
      <c r="A323" s="160"/>
      <c r="B323" s="94" t="s">
        <v>198</v>
      </c>
      <c r="C323" s="101">
        <f>SUM(C324)</f>
        <v>0</v>
      </c>
      <c r="D323" s="101">
        <f>SUM(D324)</f>
        <v>0</v>
      </c>
      <c r="E323" s="101">
        <f>SUM(E324)</f>
        <v>0</v>
      </c>
      <c r="F323" s="101">
        <f t="shared" ref="F323:BP323" si="424">SUM(F324)</f>
        <v>0</v>
      </c>
      <c r="G323" s="101">
        <f t="shared" si="424"/>
        <v>0</v>
      </c>
      <c r="H323" s="101">
        <f t="shared" si="424"/>
        <v>0</v>
      </c>
      <c r="I323" s="101">
        <f t="shared" si="424"/>
        <v>0</v>
      </c>
      <c r="J323" s="101">
        <f t="shared" si="424"/>
        <v>0</v>
      </c>
      <c r="K323" s="101">
        <f t="shared" si="424"/>
        <v>0</v>
      </c>
      <c r="L323" s="101">
        <f t="shared" si="424"/>
        <v>0</v>
      </c>
      <c r="M323" s="101">
        <f t="shared" si="424"/>
        <v>0</v>
      </c>
      <c r="N323" s="101">
        <f t="shared" si="424"/>
        <v>0</v>
      </c>
      <c r="O323" s="101">
        <f t="shared" si="424"/>
        <v>0</v>
      </c>
      <c r="P323" s="101">
        <f t="shared" si="424"/>
        <v>0</v>
      </c>
      <c r="Q323" s="101">
        <f t="shared" si="424"/>
        <v>0</v>
      </c>
      <c r="R323" s="101">
        <f t="shared" si="424"/>
        <v>0</v>
      </c>
      <c r="S323" s="101">
        <f t="shared" si="424"/>
        <v>0</v>
      </c>
      <c r="T323" s="101">
        <f t="shared" si="424"/>
        <v>0</v>
      </c>
      <c r="U323" s="101">
        <f t="shared" si="424"/>
        <v>0</v>
      </c>
      <c r="V323" s="101">
        <f t="shared" si="424"/>
        <v>0</v>
      </c>
      <c r="W323" s="101">
        <f t="shared" si="424"/>
        <v>0</v>
      </c>
      <c r="X323" s="101">
        <f t="shared" si="424"/>
        <v>0</v>
      </c>
      <c r="Y323" s="101">
        <f t="shared" si="424"/>
        <v>0</v>
      </c>
      <c r="Z323" s="101">
        <f t="shared" si="424"/>
        <v>0</v>
      </c>
      <c r="AA323" s="101">
        <f t="shared" si="424"/>
        <v>0</v>
      </c>
      <c r="AB323" s="101">
        <f t="shared" si="424"/>
        <v>0</v>
      </c>
      <c r="AC323" s="101">
        <f t="shared" si="424"/>
        <v>0</v>
      </c>
      <c r="AD323" s="101">
        <f t="shared" si="424"/>
        <v>0</v>
      </c>
      <c r="AE323" s="101">
        <f t="shared" si="424"/>
        <v>0</v>
      </c>
      <c r="AF323" s="101">
        <f t="shared" si="424"/>
        <v>0</v>
      </c>
      <c r="AG323" s="101">
        <f t="shared" si="424"/>
        <v>0</v>
      </c>
      <c r="AH323" s="101">
        <f t="shared" si="424"/>
        <v>0</v>
      </c>
      <c r="AI323" s="101">
        <f t="shared" si="424"/>
        <v>0</v>
      </c>
      <c r="AJ323" s="101">
        <f t="shared" si="424"/>
        <v>0</v>
      </c>
      <c r="AK323" s="101">
        <f t="shared" si="424"/>
        <v>0</v>
      </c>
      <c r="AL323" s="101">
        <f t="shared" si="424"/>
        <v>0</v>
      </c>
      <c r="AM323" s="101">
        <f t="shared" si="424"/>
        <v>0</v>
      </c>
      <c r="AN323" s="101">
        <f t="shared" si="424"/>
        <v>0</v>
      </c>
      <c r="AO323" s="101">
        <f t="shared" si="424"/>
        <v>0</v>
      </c>
      <c r="AP323" s="101">
        <f t="shared" si="424"/>
        <v>0</v>
      </c>
      <c r="AQ323" s="101">
        <f t="shared" si="424"/>
        <v>0</v>
      </c>
      <c r="AR323" s="101">
        <f t="shared" si="424"/>
        <v>0</v>
      </c>
      <c r="AS323" s="101">
        <f t="shared" si="424"/>
        <v>0</v>
      </c>
      <c r="AT323" s="101">
        <f t="shared" si="424"/>
        <v>0</v>
      </c>
      <c r="AU323" s="101">
        <f t="shared" si="424"/>
        <v>0</v>
      </c>
      <c r="AV323" s="101">
        <f t="shared" si="424"/>
        <v>0</v>
      </c>
      <c r="AW323" s="101">
        <f t="shared" si="424"/>
        <v>0</v>
      </c>
      <c r="AX323" s="101">
        <f t="shared" si="424"/>
        <v>0</v>
      </c>
      <c r="AY323" s="101">
        <f t="shared" si="424"/>
        <v>0</v>
      </c>
      <c r="AZ323" s="101">
        <f t="shared" si="424"/>
        <v>0</v>
      </c>
      <c r="BA323" s="101">
        <f t="shared" si="424"/>
        <v>0</v>
      </c>
      <c r="BB323" s="101">
        <f t="shared" si="424"/>
        <v>0</v>
      </c>
      <c r="BC323" s="101">
        <f t="shared" si="424"/>
        <v>0</v>
      </c>
      <c r="BD323" s="101">
        <f t="shared" si="424"/>
        <v>0</v>
      </c>
      <c r="BE323" s="101">
        <f t="shared" si="424"/>
        <v>0</v>
      </c>
      <c r="BF323" s="101">
        <f t="shared" si="424"/>
        <v>0</v>
      </c>
      <c r="BG323" s="101">
        <f t="shared" si="424"/>
        <v>0</v>
      </c>
      <c r="BH323" s="101">
        <f t="shared" si="424"/>
        <v>0</v>
      </c>
      <c r="BI323" s="101">
        <f t="shared" si="424"/>
        <v>0</v>
      </c>
      <c r="BJ323" s="101">
        <f t="shared" si="424"/>
        <v>0</v>
      </c>
      <c r="BK323" s="101">
        <f t="shared" si="424"/>
        <v>0</v>
      </c>
      <c r="BL323" s="101">
        <f t="shared" si="424"/>
        <v>0</v>
      </c>
      <c r="BM323" s="101">
        <f t="shared" si="424"/>
        <v>0</v>
      </c>
      <c r="BN323" s="101">
        <f t="shared" si="424"/>
        <v>0</v>
      </c>
      <c r="BO323" s="101">
        <f t="shared" si="424"/>
        <v>0</v>
      </c>
      <c r="BP323" s="101">
        <f t="shared" si="424"/>
        <v>0</v>
      </c>
      <c r="BQ323" s="101">
        <f t="shared" ref="BQ323:CB323" si="425">SUM(BQ324)</f>
        <v>0</v>
      </c>
      <c r="BR323" s="101">
        <f t="shared" si="425"/>
        <v>0</v>
      </c>
      <c r="BS323" s="101">
        <f t="shared" si="425"/>
        <v>0</v>
      </c>
      <c r="BT323" s="101">
        <f t="shared" si="425"/>
        <v>0</v>
      </c>
      <c r="BU323" s="101">
        <f t="shared" si="425"/>
        <v>0</v>
      </c>
      <c r="BV323" s="101">
        <f t="shared" si="425"/>
        <v>0</v>
      </c>
      <c r="BW323" s="101">
        <f t="shared" si="425"/>
        <v>0</v>
      </c>
      <c r="BX323" s="101">
        <f t="shared" si="425"/>
        <v>0</v>
      </c>
      <c r="BY323" s="101">
        <f t="shared" si="425"/>
        <v>0</v>
      </c>
      <c r="BZ323" s="101">
        <f t="shared" si="425"/>
        <v>0</v>
      </c>
      <c r="CA323" s="101">
        <f t="shared" si="425"/>
        <v>0</v>
      </c>
      <c r="CB323" s="101">
        <f t="shared" si="425"/>
        <v>0</v>
      </c>
      <c r="CH323" s="146"/>
      <c r="CJ323" s="146"/>
      <c r="CK323" s="146"/>
      <c r="CL323" s="146"/>
      <c r="CM323" s="146"/>
    </row>
    <row r="324" spans="1:242" s="146" customFormat="1" ht="28.5" customHeight="1">
      <c r="A324" s="79">
        <v>22400</v>
      </c>
      <c r="B324" s="331" t="s">
        <v>226</v>
      </c>
      <c r="C324" s="101">
        <f>+D324+G324+J324+O324+T324+Y324+AE324+AR324+AV324+BB324+BI324+BP324+BU324+BY324+BM324</f>
        <v>0</v>
      </c>
      <c r="D324" s="101">
        <f>SUM(F324:F324)</f>
        <v>0</v>
      </c>
      <c r="E324" s="99">
        <v>0</v>
      </c>
      <c r="F324" s="99">
        <v>0</v>
      </c>
      <c r="G324" s="101">
        <f>SUM(H324:I324)</f>
        <v>0</v>
      </c>
      <c r="H324" s="99">
        <v>0</v>
      </c>
      <c r="I324" s="99">
        <v>0</v>
      </c>
      <c r="J324" s="101">
        <f>SUM(K324:N324)</f>
        <v>0</v>
      </c>
      <c r="K324" s="99">
        <v>0</v>
      </c>
      <c r="L324" s="99">
        <v>0</v>
      </c>
      <c r="M324" s="99">
        <v>0</v>
      </c>
      <c r="N324" s="99">
        <v>0</v>
      </c>
      <c r="O324" s="101">
        <f>SUM(P324:S324)</f>
        <v>0</v>
      </c>
      <c r="P324" s="99">
        <v>0</v>
      </c>
      <c r="Q324" s="99">
        <v>0</v>
      </c>
      <c r="R324" s="99">
        <v>0</v>
      </c>
      <c r="S324" s="99">
        <v>0</v>
      </c>
      <c r="T324" s="101">
        <f t="shared" ref="T324" si="426">SUM(U324:X324)</f>
        <v>0</v>
      </c>
      <c r="U324" s="99">
        <v>0</v>
      </c>
      <c r="V324" s="99">
        <v>0</v>
      </c>
      <c r="W324" s="99">
        <v>0</v>
      </c>
      <c r="X324" s="99">
        <v>0</v>
      </c>
      <c r="Y324" s="101">
        <f>SUM(Z324:AD324)</f>
        <v>0</v>
      </c>
      <c r="Z324" s="99">
        <v>0</v>
      </c>
      <c r="AA324" s="99">
        <v>0</v>
      </c>
      <c r="AB324" s="99">
        <v>0</v>
      </c>
      <c r="AC324" s="99">
        <v>0</v>
      </c>
      <c r="AD324" s="99">
        <v>0</v>
      </c>
      <c r="AE324" s="101">
        <f>SUM(AF324:AQ324)</f>
        <v>0</v>
      </c>
      <c r="AF324" s="99">
        <v>0</v>
      </c>
      <c r="AG324" s="99">
        <v>0</v>
      </c>
      <c r="AH324" s="99">
        <v>0</v>
      </c>
      <c r="AI324" s="99" t="s">
        <v>767</v>
      </c>
      <c r="AJ324" s="99">
        <v>0</v>
      </c>
      <c r="AK324" s="99">
        <v>0</v>
      </c>
      <c r="AL324" s="99">
        <v>0</v>
      </c>
      <c r="AM324" s="99">
        <v>0</v>
      </c>
      <c r="AN324" s="99">
        <v>0</v>
      </c>
      <c r="AO324" s="99">
        <v>0</v>
      </c>
      <c r="AP324" s="99">
        <v>0</v>
      </c>
      <c r="AQ324" s="99">
        <v>0</v>
      </c>
      <c r="AR324" s="101">
        <f>SUM(AS324:AU324)</f>
        <v>0</v>
      </c>
      <c r="AS324" s="99">
        <v>0</v>
      </c>
      <c r="AT324" s="99">
        <v>0</v>
      </c>
      <c r="AU324" s="99">
        <v>0</v>
      </c>
      <c r="AV324" s="101">
        <f>SUM(AW324:BA324)</f>
        <v>0</v>
      </c>
      <c r="AW324" s="99">
        <v>0</v>
      </c>
      <c r="AX324" s="99">
        <v>0</v>
      </c>
      <c r="AY324" s="99">
        <v>0</v>
      </c>
      <c r="AZ324" s="99">
        <v>0</v>
      </c>
      <c r="BA324" s="99">
        <v>0</v>
      </c>
      <c r="BB324" s="101">
        <f>SUM(BC324:BH324)</f>
        <v>0</v>
      </c>
      <c r="BC324" s="99">
        <v>0</v>
      </c>
      <c r="BD324" s="99">
        <v>0</v>
      </c>
      <c r="BE324" s="99">
        <v>0</v>
      </c>
      <c r="BF324" s="99">
        <v>0</v>
      </c>
      <c r="BG324" s="99">
        <v>0</v>
      </c>
      <c r="BH324" s="99">
        <v>0</v>
      </c>
      <c r="BI324" s="101">
        <f>SUM(BJ324:BL324)</f>
        <v>0</v>
      </c>
      <c r="BJ324" s="99">
        <v>0</v>
      </c>
      <c r="BK324" s="99">
        <v>0</v>
      </c>
      <c r="BL324" s="99">
        <v>0</v>
      </c>
      <c r="BM324" s="101">
        <f>SUM(BN324:BO324)</f>
        <v>0</v>
      </c>
      <c r="BN324" s="99">
        <v>0</v>
      </c>
      <c r="BO324" s="99">
        <v>0</v>
      </c>
      <c r="BP324" s="101">
        <f t="shared" ref="BP324" si="427">SUM(BQ324:BT324)</f>
        <v>0</v>
      </c>
      <c r="BQ324" s="99">
        <v>0</v>
      </c>
      <c r="BR324" s="99">
        <v>0</v>
      </c>
      <c r="BS324" s="99">
        <v>0</v>
      </c>
      <c r="BT324" s="99">
        <v>0</v>
      </c>
      <c r="BU324" s="101">
        <f t="shared" ref="BU324" si="428">SUM(BV324:BX324)</f>
        <v>0</v>
      </c>
      <c r="BV324" s="99">
        <v>0</v>
      </c>
      <c r="BW324" s="99">
        <v>0</v>
      </c>
      <c r="BX324" s="99">
        <v>0</v>
      </c>
      <c r="BY324" s="101">
        <f t="shared" ref="BY324" si="429">SUM(BZ324:CB324)</f>
        <v>0</v>
      </c>
      <c r="BZ324" s="99">
        <v>0</v>
      </c>
      <c r="CA324" s="99">
        <v>0</v>
      </c>
      <c r="CB324" s="99">
        <v>0</v>
      </c>
      <c r="CC324" s="143"/>
      <c r="CD324" s="143"/>
      <c r="CE324" s="143"/>
      <c r="CF324" s="143"/>
      <c r="CG324" s="143"/>
      <c r="CH324" s="143"/>
      <c r="CJ324" s="143"/>
      <c r="CK324" s="143"/>
      <c r="CL324" s="143"/>
      <c r="CM324" s="143"/>
      <c r="CN324" s="143"/>
      <c r="CO324" s="143"/>
      <c r="CP324" s="143"/>
      <c r="CQ324" s="143"/>
      <c r="CR324" s="143"/>
      <c r="CS324" s="143"/>
      <c r="CT324" s="143"/>
      <c r="CU324" s="143"/>
      <c r="CV324" s="143"/>
      <c r="CW324" s="143"/>
      <c r="CX324" s="143"/>
      <c r="CY324" s="143"/>
      <c r="CZ324" s="143"/>
      <c r="DA324" s="143"/>
      <c r="DB324" s="143"/>
      <c r="DC324" s="143"/>
      <c r="DD324" s="143"/>
      <c r="DE324" s="143"/>
      <c r="DF324" s="143"/>
      <c r="DG324" s="143"/>
      <c r="DH324" s="143"/>
      <c r="DI324" s="143"/>
      <c r="DJ324" s="143"/>
      <c r="DK324" s="143"/>
      <c r="DL324" s="143"/>
      <c r="DM324" s="143"/>
      <c r="DN324" s="143"/>
      <c r="DO324" s="143"/>
      <c r="DP324" s="143"/>
      <c r="DQ324" s="143"/>
      <c r="DR324" s="143"/>
      <c r="DS324" s="143"/>
      <c r="DT324" s="143"/>
      <c r="DU324" s="143"/>
      <c r="DV324" s="143"/>
      <c r="DW324" s="143"/>
      <c r="DX324" s="143"/>
      <c r="DY324" s="143"/>
      <c r="DZ324" s="143"/>
      <c r="EA324" s="143"/>
      <c r="EB324" s="143"/>
      <c r="EC324" s="143"/>
      <c r="ED324" s="143"/>
      <c r="EE324" s="143"/>
      <c r="EF324" s="143"/>
      <c r="EG324" s="143"/>
      <c r="EH324" s="143"/>
      <c r="EI324" s="143"/>
      <c r="EJ324" s="143"/>
      <c r="EK324" s="143"/>
      <c r="EL324" s="143"/>
      <c r="EM324" s="143"/>
      <c r="EN324" s="143"/>
      <c r="EO324" s="143"/>
      <c r="EP324" s="143"/>
      <c r="EQ324" s="143"/>
      <c r="ER324" s="143"/>
      <c r="ES324" s="143"/>
      <c r="ET324" s="143"/>
      <c r="EU324" s="143"/>
      <c r="EV324" s="143"/>
      <c r="EW324" s="143"/>
      <c r="EX324" s="143"/>
      <c r="EY324" s="143"/>
      <c r="EZ324" s="143"/>
      <c r="FA324" s="143"/>
      <c r="FB324" s="143"/>
      <c r="FC324" s="143"/>
      <c r="FD324" s="143"/>
      <c r="FE324" s="143"/>
      <c r="FF324" s="143"/>
      <c r="FG324" s="143"/>
      <c r="FH324" s="143"/>
      <c r="FI324" s="143"/>
      <c r="FJ324" s="143"/>
      <c r="FK324" s="143"/>
      <c r="FL324" s="143"/>
      <c r="FM324" s="143"/>
      <c r="FN324" s="143"/>
      <c r="FO324" s="143"/>
      <c r="FP324" s="143"/>
      <c r="FQ324" s="143"/>
      <c r="FR324" s="143"/>
      <c r="FS324" s="143"/>
      <c r="FT324" s="143"/>
      <c r="FU324" s="143"/>
      <c r="FV324" s="143"/>
      <c r="FW324" s="143"/>
      <c r="FX324" s="143"/>
      <c r="FY324" s="143"/>
      <c r="FZ324" s="143"/>
      <c r="GA324" s="143"/>
      <c r="GB324" s="143"/>
      <c r="GC324" s="143"/>
      <c r="GD324" s="143"/>
      <c r="GE324" s="143"/>
      <c r="GF324" s="143"/>
      <c r="GG324" s="143"/>
      <c r="GH324" s="143"/>
      <c r="GI324" s="143"/>
      <c r="GJ324" s="143"/>
      <c r="GK324" s="143"/>
      <c r="GL324" s="143"/>
      <c r="GM324" s="143"/>
      <c r="GN324" s="143"/>
      <c r="GO324" s="143"/>
      <c r="GP324" s="143"/>
      <c r="GQ324" s="143"/>
      <c r="GR324" s="143"/>
      <c r="GS324" s="143"/>
      <c r="GT324" s="143"/>
      <c r="GU324" s="143"/>
      <c r="GV324" s="143"/>
      <c r="GW324" s="143"/>
      <c r="GX324" s="143"/>
      <c r="GY324" s="143"/>
      <c r="GZ324" s="143"/>
      <c r="HA324" s="143"/>
      <c r="HB324" s="143"/>
      <c r="HC324" s="143"/>
      <c r="HD324" s="143"/>
      <c r="HE324" s="143"/>
      <c r="HF324" s="143"/>
      <c r="HG324" s="143"/>
      <c r="HH324" s="143"/>
      <c r="HI324" s="143"/>
      <c r="HJ324" s="143"/>
      <c r="HK324" s="143"/>
      <c r="HL324" s="143"/>
      <c r="HM324" s="143"/>
      <c r="HN324" s="143"/>
      <c r="HO324" s="143"/>
      <c r="HP324" s="143"/>
      <c r="HQ324" s="143"/>
      <c r="HR324" s="143"/>
      <c r="HS324" s="143"/>
      <c r="HT324" s="143"/>
      <c r="HU324" s="143"/>
      <c r="HV324" s="143"/>
      <c r="HW324" s="143"/>
      <c r="HX324" s="143"/>
      <c r="HY324" s="143"/>
      <c r="HZ324" s="143"/>
      <c r="IA324" s="143"/>
      <c r="IB324" s="143"/>
      <c r="IC324" s="143"/>
      <c r="ID324" s="143"/>
      <c r="IE324" s="143"/>
      <c r="IF324" s="143"/>
      <c r="IG324" s="143"/>
      <c r="IH324" s="143"/>
    </row>
    <row r="325" spans="1:242" ht="15.95" customHeight="1">
      <c r="A325" s="90"/>
      <c r="B325" s="95" t="s">
        <v>379</v>
      </c>
      <c r="C325" s="101">
        <f>SUM(C326:C330)</f>
        <v>26279</v>
      </c>
      <c r="D325" s="101">
        <f t="shared" ref="D325:BP325" si="430">SUM(D326:D330)</f>
        <v>471</v>
      </c>
      <c r="E325" s="101">
        <f>SUM(E326:E330)</f>
        <v>0</v>
      </c>
      <c r="F325" s="101">
        <f t="shared" si="430"/>
        <v>471</v>
      </c>
      <c r="G325" s="101">
        <f t="shared" si="430"/>
        <v>430</v>
      </c>
      <c r="H325" s="101">
        <f t="shared" si="430"/>
        <v>0</v>
      </c>
      <c r="I325" s="101">
        <f t="shared" si="430"/>
        <v>430</v>
      </c>
      <c r="J325" s="101">
        <f t="shared" si="430"/>
        <v>823</v>
      </c>
      <c r="K325" s="101">
        <f t="shared" si="430"/>
        <v>0</v>
      </c>
      <c r="L325" s="101">
        <f t="shared" si="430"/>
        <v>501</v>
      </c>
      <c r="M325" s="101">
        <f t="shared" si="430"/>
        <v>74</v>
      </c>
      <c r="N325" s="101">
        <f t="shared" si="430"/>
        <v>248</v>
      </c>
      <c r="O325" s="101">
        <f t="shared" si="430"/>
        <v>381</v>
      </c>
      <c r="P325" s="101">
        <f t="shared" si="430"/>
        <v>0</v>
      </c>
      <c r="Q325" s="101">
        <f t="shared" si="430"/>
        <v>309</v>
      </c>
      <c r="R325" s="101">
        <f t="shared" si="430"/>
        <v>22</v>
      </c>
      <c r="S325" s="101">
        <f t="shared" si="430"/>
        <v>50</v>
      </c>
      <c r="T325" s="101">
        <f t="shared" si="430"/>
        <v>1177</v>
      </c>
      <c r="U325" s="101">
        <f t="shared" si="430"/>
        <v>0</v>
      </c>
      <c r="V325" s="101">
        <f t="shared" si="430"/>
        <v>806</v>
      </c>
      <c r="W325" s="101">
        <f t="shared" si="430"/>
        <v>165</v>
      </c>
      <c r="X325" s="101">
        <f t="shared" si="430"/>
        <v>206</v>
      </c>
      <c r="Y325" s="101">
        <f t="shared" si="430"/>
        <v>3367</v>
      </c>
      <c r="Z325" s="101">
        <f t="shared" si="430"/>
        <v>0</v>
      </c>
      <c r="AA325" s="101">
        <f t="shared" si="430"/>
        <v>688</v>
      </c>
      <c r="AB325" s="101">
        <f t="shared" si="430"/>
        <v>339</v>
      </c>
      <c r="AC325" s="101">
        <f t="shared" si="430"/>
        <v>1484</v>
      </c>
      <c r="AD325" s="101">
        <f t="shared" si="430"/>
        <v>856</v>
      </c>
      <c r="AE325" s="101">
        <f t="shared" si="430"/>
        <v>7812</v>
      </c>
      <c r="AF325" s="101">
        <f t="shared" si="430"/>
        <v>0</v>
      </c>
      <c r="AG325" s="101">
        <f t="shared" si="430"/>
        <v>2016</v>
      </c>
      <c r="AH325" s="101">
        <f t="shared" si="430"/>
        <v>1582</v>
      </c>
      <c r="AI325" s="101">
        <f t="shared" si="430"/>
        <v>1487</v>
      </c>
      <c r="AJ325" s="101">
        <f t="shared" si="430"/>
        <v>2721</v>
      </c>
      <c r="AK325" s="101">
        <f t="shared" si="430"/>
        <v>0</v>
      </c>
      <c r="AL325" s="101">
        <f t="shared" si="430"/>
        <v>0</v>
      </c>
      <c r="AM325" s="101">
        <f t="shared" si="430"/>
        <v>0</v>
      </c>
      <c r="AN325" s="101">
        <f t="shared" si="430"/>
        <v>0</v>
      </c>
      <c r="AO325" s="101">
        <f t="shared" si="430"/>
        <v>6</v>
      </c>
      <c r="AP325" s="101">
        <f t="shared" si="430"/>
        <v>0</v>
      </c>
      <c r="AQ325" s="101">
        <f t="shared" si="430"/>
        <v>0</v>
      </c>
      <c r="AR325" s="101">
        <f t="shared" si="430"/>
        <v>1502</v>
      </c>
      <c r="AS325" s="101">
        <f t="shared" si="430"/>
        <v>0</v>
      </c>
      <c r="AT325" s="101">
        <f t="shared" si="430"/>
        <v>1112</v>
      </c>
      <c r="AU325" s="101">
        <f t="shared" si="430"/>
        <v>390</v>
      </c>
      <c r="AV325" s="101">
        <f t="shared" si="430"/>
        <v>2278</v>
      </c>
      <c r="AW325" s="101">
        <f t="shared" si="430"/>
        <v>0</v>
      </c>
      <c r="AX325" s="101">
        <f t="shared" si="430"/>
        <v>970</v>
      </c>
      <c r="AY325" s="101">
        <f t="shared" si="430"/>
        <v>624</v>
      </c>
      <c r="AZ325" s="101">
        <f t="shared" si="430"/>
        <v>538</v>
      </c>
      <c r="BA325" s="101">
        <f t="shared" si="430"/>
        <v>146</v>
      </c>
      <c r="BB325" s="101">
        <f t="shared" si="430"/>
        <v>3701</v>
      </c>
      <c r="BC325" s="101">
        <f t="shared" si="430"/>
        <v>0</v>
      </c>
      <c r="BD325" s="101">
        <f t="shared" si="430"/>
        <v>1967</v>
      </c>
      <c r="BE325" s="101">
        <f t="shared" si="430"/>
        <v>0</v>
      </c>
      <c r="BF325" s="101">
        <f t="shared" si="430"/>
        <v>202</v>
      </c>
      <c r="BG325" s="101">
        <f t="shared" si="430"/>
        <v>963</v>
      </c>
      <c r="BH325" s="101">
        <f t="shared" si="430"/>
        <v>569</v>
      </c>
      <c r="BI325" s="101">
        <f t="shared" si="430"/>
        <v>1729</v>
      </c>
      <c r="BJ325" s="101">
        <f t="shared" si="430"/>
        <v>0</v>
      </c>
      <c r="BK325" s="101">
        <f t="shared" si="430"/>
        <v>1167</v>
      </c>
      <c r="BL325" s="101">
        <f t="shared" si="430"/>
        <v>562</v>
      </c>
      <c r="BM325" s="101">
        <f t="shared" si="430"/>
        <v>574</v>
      </c>
      <c r="BN325" s="101">
        <f t="shared" si="430"/>
        <v>574</v>
      </c>
      <c r="BO325" s="101">
        <f t="shared" si="430"/>
        <v>0</v>
      </c>
      <c r="BP325" s="101">
        <f t="shared" si="430"/>
        <v>1578</v>
      </c>
      <c r="BQ325" s="101">
        <f t="shared" ref="BQ325:CB325" si="431">SUM(BQ326:BQ330)</f>
        <v>0</v>
      </c>
      <c r="BR325" s="101">
        <f t="shared" si="431"/>
        <v>580</v>
      </c>
      <c r="BS325" s="101">
        <f t="shared" si="431"/>
        <v>481</v>
      </c>
      <c r="BT325" s="101">
        <f t="shared" si="431"/>
        <v>517</v>
      </c>
      <c r="BU325" s="101">
        <f t="shared" si="431"/>
        <v>309</v>
      </c>
      <c r="BV325" s="101">
        <f t="shared" si="431"/>
        <v>0</v>
      </c>
      <c r="BW325" s="101">
        <f t="shared" si="431"/>
        <v>225</v>
      </c>
      <c r="BX325" s="101">
        <f t="shared" si="431"/>
        <v>84</v>
      </c>
      <c r="BY325" s="101">
        <f t="shared" si="431"/>
        <v>147</v>
      </c>
      <c r="BZ325" s="101">
        <f t="shared" si="431"/>
        <v>0</v>
      </c>
      <c r="CA325" s="101">
        <f t="shared" si="431"/>
        <v>143</v>
      </c>
      <c r="CB325" s="101">
        <f t="shared" si="431"/>
        <v>4</v>
      </c>
      <c r="CC325" s="146"/>
      <c r="CD325" s="146"/>
      <c r="CN325" s="146"/>
    </row>
    <row r="326" spans="1:242" ht="15.95" customHeight="1">
      <c r="A326" s="79">
        <v>18401</v>
      </c>
      <c r="B326" s="83" t="s">
        <v>119</v>
      </c>
      <c r="C326" s="101">
        <f>+D326+G326+J326+O326+T326+Y326+AE326+AR326+AV326+BB326+BI326+BP326+BU326+BY326+BM326</f>
        <v>26260</v>
      </c>
      <c r="D326" s="101">
        <f>SUM(F326:F326)</f>
        <v>471</v>
      </c>
      <c r="E326" s="99">
        <v>0</v>
      </c>
      <c r="F326" s="99">
        <v>471</v>
      </c>
      <c r="G326" s="101">
        <f t="shared" ref="G326:G330" si="432">SUM(H326:I326)</f>
        <v>430</v>
      </c>
      <c r="H326" s="99">
        <v>0</v>
      </c>
      <c r="I326" s="99">
        <v>430</v>
      </c>
      <c r="J326" s="101">
        <f t="shared" ref="J326:J330" si="433">SUM(K326:N326)</f>
        <v>823</v>
      </c>
      <c r="K326" s="99">
        <v>0</v>
      </c>
      <c r="L326" s="99">
        <v>501</v>
      </c>
      <c r="M326" s="99">
        <v>74</v>
      </c>
      <c r="N326" s="99">
        <v>248</v>
      </c>
      <c r="O326" s="101">
        <f t="shared" ref="O326:O330" si="434">SUM(P326:S326)</f>
        <v>381</v>
      </c>
      <c r="P326" s="99">
        <v>0</v>
      </c>
      <c r="Q326" s="99">
        <v>309</v>
      </c>
      <c r="R326" s="99">
        <v>22</v>
      </c>
      <c r="S326" s="99">
        <v>50</v>
      </c>
      <c r="T326" s="101">
        <f t="shared" ref="T326:T330" si="435">SUM(U326:X326)</f>
        <v>1177</v>
      </c>
      <c r="U326" s="99">
        <v>0</v>
      </c>
      <c r="V326" s="99">
        <v>806</v>
      </c>
      <c r="W326" s="99">
        <v>165</v>
      </c>
      <c r="X326" s="99">
        <v>206</v>
      </c>
      <c r="Y326" s="101">
        <f t="shared" ref="Y326:Y330" si="436">SUM(Z326:AD326)</f>
        <v>3367</v>
      </c>
      <c r="Z326" s="99">
        <v>0</v>
      </c>
      <c r="AA326" s="99">
        <v>688</v>
      </c>
      <c r="AB326" s="99">
        <v>339</v>
      </c>
      <c r="AC326" s="99">
        <v>1484</v>
      </c>
      <c r="AD326" s="99">
        <v>856</v>
      </c>
      <c r="AE326" s="101">
        <f t="shared" ref="AE326:AE330" si="437">SUM(AF326:AQ326)</f>
        <v>7802</v>
      </c>
      <c r="AF326" s="99">
        <v>0</v>
      </c>
      <c r="AG326" s="99">
        <v>2016</v>
      </c>
      <c r="AH326" s="99">
        <v>1582</v>
      </c>
      <c r="AI326" s="99">
        <v>1487</v>
      </c>
      <c r="AJ326" s="99">
        <v>2711</v>
      </c>
      <c r="AK326" s="99">
        <v>0</v>
      </c>
      <c r="AL326" s="99" t="s">
        <v>767</v>
      </c>
      <c r="AM326" s="99">
        <v>0</v>
      </c>
      <c r="AN326" s="99">
        <v>0</v>
      </c>
      <c r="AO326" s="99">
        <v>6</v>
      </c>
      <c r="AP326" s="99">
        <v>0</v>
      </c>
      <c r="AQ326" s="99">
        <v>0</v>
      </c>
      <c r="AR326" s="101">
        <f t="shared" ref="AR326:AR330" si="438">SUM(AS326:AU326)</f>
        <v>1502</v>
      </c>
      <c r="AS326" s="99">
        <v>0</v>
      </c>
      <c r="AT326" s="99">
        <v>1112</v>
      </c>
      <c r="AU326" s="99">
        <v>390</v>
      </c>
      <c r="AV326" s="101">
        <f t="shared" ref="AV326:AV330" si="439">SUM(AW326:BA326)</f>
        <v>2278</v>
      </c>
      <c r="AW326" s="99">
        <v>0</v>
      </c>
      <c r="AX326" s="99">
        <v>970</v>
      </c>
      <c r="AY326" s="99">
        <v>624</v>
      </c>
      <c r="AZ326" s="99">
        <v>538</v>
      </c>
      <c r="BA326" s="99">
        <v>146</v>
      </c>
      <c r="BB326" s="101">
        <f t="shared" ref="BB326:BB330" si="440">SUM(BC326:BH326)</f>
        <v>3701</v>
      </c>
      <c r="BC326" s="99">
        <v>0</v>
      </c>
      <c r="BD326" s="99">
        <v>1967</v>
      </c>
      <c r="BE326" s="99">
        <v>0</v>
      </c>
      <c r="BF326" s="99">
        <v>202</v>
      </c>
      <c r="BG326" s="99">
        <v>963</v>
      </c>
      <c r="BH326" s="99">
        <v>569</v>
      </c>
      <c r="BI326" s="101">
        <f t="shared" ref="BI326:BI330" si="441">SUM(BJ326:BL326)</f>
        <v>1729</v>
      </c>
      <c r="BJ326" s="99">
        <v>0</v>
      </c>
      <c r="BK326" s="99">
        <v>1167</v>
      </c>
      <c r="BL326" s="99">
        <v>562</v>
      </c>
      <c r="BM326" s="101">
        <f t="shared" ref="BM326:BM330" si="442">SUM(BN326:BO326)</f>
        <v>565</v>
      </c>
      <c r="BN326" s="99">
        <v>565</v>
      </c>
      <c r="BO326" s="99">
        <v>0</v>
      </c>
      <c r="BP326" s="101">
        <f t="shared" ref="BP326:BP330" si="443">SUM(BQ326:BT326)</f>
        <v>1578</v>
      </c>
      <c r="BQ326" s="99">
        <v>0</v>
      </c>
      <c r="BR326" s="99">
        <v>580</v>
      </c>
      <c r="BS326" s="99">
        <v>481</v>
      </c>
      <c r="BT326" s="99">
        <v>517</v>
      </c>
      <c r="BU326" s="101">
        <f t="shared" ref="BU326:BU330" si="444">SUM(BV326:BX326)</f>
        <v>309</v>
      </c>
      <c r="BV326" s="99">
        <v>0</v>
      </c>
      <c r="BW326" s="99">
        <v>225</v>
      </c>
      <c r="BX326" s="99">
        <v>84</v>
      </c>
      <c r="BY326" s="101">
        <f t="shared" ref="BY326:BY330" si="445">SUM(BZ326:CB326)</f>
        <v>147</v>
      </c>
      <c r="BZ326" s="99">
        <v>0</v>
      </c>
      <c r="CA326" s="99">
        <v>143</v>
      </c>
      <c r="CB326" s="99">
        <v>4</v>
      </c>
      <c r="CE326" s="146"/>
      <c r="CF326" s="146"/>
      <c r="CG326" s="146"/>
      <c r="CO326" s="146"/>
      <c r="CP326" s="146"/>
      <c r="CQ326" s="146"/>
      <c r="CR326" s="146"/>
      <c r="CS326" s="146"/>
      <c r="CT326" s="146"/>
      <c r="CU326" s="146"/>
      <c r="CV326" s="146"/>
      <c r="CW326" s="146"/>
      <c r="CX326" s="146"/>
      <c r="CY326" s="146"/>
      <c r="CZ326" s="146"/>
      <c r="DA326" s="146"/>
      <c r="DB326" s="146"/>
      <c r="DC326" s="146"/>
      <c r="DD326" s="146"/>
      <c r="DE326" s="146"/>
      <c r="DF326" s="146"/>
      <c r="DG326" s="146"/>
      <c r="DH326" s="146"/>
      <c r="DI326" s="146"/>
      <c r="DJ326" s="146"/>
      <c r="DK326" s="146"/>
      <c r="DL326" s="146"/>
      <c r="DM326" s="146"/>
      <c r="DN326" s="146"/>
      <c r="DO326" s="146"/>
      <c r="DP326" s="146"/>
      <c r="DQ326" s="146"/>
      <c r="DR326" s="146"/>
      <c r="DS326" s="146"/>
      <c r="DT326" s="146"/>
      <c r="DU326" s="146"/>
      <c r="DV326" s="146"/>
      <c r="DW326" s="146"/>
      <c r="DX326" s="146"/>
      <c r="DY326" s="146"/>
      <c r="DZ326" s="146"/>
      <c r="EA326" s="146"/>
      <c r="EB326" s="146"/>
      <c r="EC326" s="146"/>
      <c r="ED326" s="146"/>
      <c r="EE326" s="146"/>
      <c r="EF326" s="146"/>
      <c r="EG326" s="146"/>
      <c r="EH326" s="146"/>
      <c r="EI326" s="146"/>
      <c r="EJ326" s="146"/>
      <c r="EK326" s="146"/>
      <c r="EL326" s="146"/>
      <c r="EM326" s="146"/>
      <c r="EN326" s="146"/>
      <c r="EO326" s="146"/>
      <c r="EP326" s="146"/>
      <c r="EQ326" s="146"/>
      <c r="ER326" s="146"/>
      <c r="ES326" s="146"/>
      <c r="ET326" s="146"/>
      <c r="EU326" s="146"/>
      <c r="EV326" s="146"/>
      <c r="EW326" s="146"/>
      <c r="EX326" s="146"/>
      <c r="EY326" s="146"/>
      <c r="EZ326" s="146"/>
      <c r="FA326" s="146"/>
      <c r="FB326" s="146"/>
      <c r="FC326" s="146"/>
      <c r="FD326" s="146"/>
      <c r="FE326" s="146"/>
      <c r="FF326" s="146"/>
      <c r="FG326" s="146"/>
      <c r="FH326" s="146"/>
      <c r="FI326" s="146"/>
      <c r="FJ326" s="146"/>
      <c r="FK326" s="146"/>
      <c r="FL326" s="146"/>
      <c r="FM326" s="146"/>
      <c r="FN326" s="146"/>
      <c r="FO326" s="146"/>
      <c r="FP326" s="146"/>
      <c r="FQ326" s="146"/>
      <c r="FR326" s="146"/>
      <c r="FS326" s="146"/>
      <c r="FT326" s="146"/>
      <c r="FU326" s="146"/>
      <c r="FV326" s="146"/>
      <c r="FW326" s="146"/>
      <c r="FX326" s="146"/>
      <c r="FY326" s="146"/>
      <c r="FZ326" s="146"/>
      <c r="GA326" s="146"/>
      <c r="GB326" s="146"/>
      <c r="GC326" s="146"/>
      <c r="GD326" s="146"/>
      <c r="GE326" s="146"/>
      <c r="GF326" s="146"/>
      <c r="GG326" s="146"/>
      <c r="GH326" s="146"/>
      <c r="GI326" s="146"/>
      <c r="GJ326" s="146"/>
      <c r="GK326" s="146"/>
      <c r="GL326" s="146"/>
      <c r="GM326" s="146"/>
      <c r="GN326" s="146"/>
      <c r="GO326" s="146"/>
      <c r="GP326" s="146"/>
      <c r="GQ326" s="146"/>
      <c r="GR326" s="146"/>
      <c r="GS326" s="146"/>
      <c r="GT326" s="146"/>
      <c r="GU326" s="146"/>
      <c r="GV326" s="146"/>
      <c r="GW326" s="146"/>
      <c r="GX326" s="146"/>
      <c r="GY326" s="146"/>
      <c r="GZ326" s="146"/>
      <c r="HA326" s="146"/>
      <c r="HB326" s="146"/>
      <c r="HC326" s="146"/>
      <c r="HD326" s="146"/>
      <c r="HE326" s="146"/>
      <c r="HF326" s="146"/>
      <c r="HG326" s="146"/>
      <c r="HH326" s="146"/>
      <c r="HI326" s="146"/>
      <c r="HJ326" s="146"/>
      <c r="HK326" s="146"/>
      <c r="HL326" s="146"/>
      <c r="HM326" s="146"/>
      <c r="HN326" s="146"/>
      <c r="HO326" s="146"/>
      <c r="HP326" s="146"/>
      <c r="HQ326" s="146"/>
      <c r="HR326" s="146"/>
      <c r="HS326" s="146"/>
      <c r="HT326" s="146"/>
      <c r="HU326" s="146"/>
      <c r="HV326" s="146"/>
      <c r="HW326" s="146"/>
      <c r="HX326" s="146"/>
      <c r="HY326" s="146"/>
      <c r="HZ326" s="146"/>
      <c r="IA326" s="146"/>
      <c r="IB326" s="146"/>
      <c r="IC326" s="146"/>
      <c r="ID326" s="146"/>
      <c r="IE326" s="146"/>
      <c r="IF326" s="146"/>
      <c r="IG326" s="146"/>
      <c r="IH326" s="146"/>
    </row>
    <row r="327" spans="1:242" ht="15.95" customHeight="1">
      <c r="A327" s="79">
        <v>18402</v>
      </c>
      <c r="B327" s="72" t="s">
        <v>293</v>
      </c>
      <c r="C327" s="101">
        <f>+D327+G327+J327+O327+T327+Y327+AE327+AR327+AV327+BB327+BI327+BP327+BU327+BY327+BM327</f>
        <v>0</v>
      </c>
      <c r="D327" s="101">
        <f>SUM(F327:F327)</f>
        <v>0</v>
      </c>
      <c r="E327" s="99">
        <v>0</v>
      </c>
      <c r="F327" s="99">
        <v>0</v>
      </c>
      <c r="G327" s="101">
        <f t="shared" si="432"/>
        <v>0</v>
      </c>
      <c r="H327" s="99">
        <v>0</v>
      </c>
      <c r="I327" s="99">
        <v>0</v>
      </c>
      <c r="J327" s="101">
        <f t="shared" si="433"/>
        <v>0</v>
      </c>
      <c r="K327" s="99">
        <v>0</v>
      </c>
      <c r="L327" s="99">
        <v>0</v>
      </c>
      <c r="M327" s="99">
        <v>0</v>
      </c>
      <c r="N327" s="99">
        <v>0</v>
      </c>
      <c r="O327" s="101">
        <f t="shared" si="434"/>
        <v>0</v>
      </c>
      <c r="P327" s="99">
        <v>0</v>
      </c>
      <c r="Q327" s="99">
        <v>0</v>
      </c>
      <c r="R327" s="99">
        <v>0</v>
      </c>
      <c r="S327" s="99">
        <v>0</v>
      </c>
      <c r="T327" s="101">
        <f t="shared" si="435"/>
        <v>0</v>
      </c>
      <c r="U327" s="99">
        <v>0</v>
      </c>
      <c r="V327" s="99">
        <v>0</v>
      </c>
      <c r="W327" s="99">
        <v>0</v>
      </c>
      <c r="X327" s="99">
        <v>0</v>
      </c>
      <c r="Y327" s="101">
        <f t="shared" si="436"/>
        <v>0</v>
      </c>
      <c r="Z327" s="99">
        <v>0</v>
      </c>
      <c r="AA327" s="99">
        <v>0</v>
      </c>
      <c r="AB327" s="99">
        <v>0</v>
      </c>
      <c r="AC327" s="99" t="s">
        <v>767</v>
      </c>
      <c r="AD327" s="99">
        <v>0</v>
      </c>
      <c r="AE327" s="101">
        <f t="shared" si="437"/>
        <v>0</v>
      </c>
      <c r="AF327" s="99">
        <v>0</v>
      </c>
      <c r="AG327" s="99">
        <v>0</v>
      </c>
      <c r="AH327" s="99" t="s">
        <v>767</v>
      </c>
      <c r="AI327" s="99">
        <v>0</v>
      </c>
      <c r="AJ327" s="99">
        <v>0</v>
      </c>
      <c r="AK327" s="99">
        <v>0</v>
      </c>
      <c r="AL327" s="99">
        <v>0</v>
      </c>
      <c r="AM327" s="99">
        <v>0</v>
      </c>
      <c r="AN327" s="99">
        <v>0</v>
      </c>
      <c r="AO327" s="99">
        <v>0</v>
      </c>
      <c r="AP327" s="99">
        <v>0</v>
      </c>
      <c r="AQ327" s="99">
        <v>0</v>
      </c>
      <c r="AR327" s="101">
        <f t="shared" si="438"/>
        <v>0</v>
      </c>
      <c r="AS327" s="99">
        <v>0</v>
      </c>
      <c r="AT327" s="99">
        <v>0</v>
      </c>
      <c r="AU327" s="99">
        <v>0</v>
      </c>
      <c r="AV327" s="101">
        <f t="shared" si="439"/>
        <v>0</v>
      </c>
      <c r="AW327" s="99">
        <v>0</v>
      </c>
      <c r="AX327" s="99" t="s">
        <v>767</v>
      </c>
      <c r="AY327" s="99" t="s">
        <v>767</v>
      </c>
      <c r="AZ327" s="99">
        <v>0</v>
      </c>
      <c r="BA327" s="99">
        <v>0</v>
      </c>
      <c r="BB327" s="101">
        <f t="shared" si="440"/>
        <v>0</v>
      </c>
      <c r="BC327" s="99">
        <v>0</v>
      </c>
      <c r="BD327" s="99">
        <v>0</v>
      </c>
      <c r="BE327" s="99">
        <v>0</v>
      </c>
      <c r="BF327" s="99">
        <v>0</v>
      </c>
      <c r="BG327" s="99" t="s">
        <v>767</v>
      </c>
      <c r="BH327" s="99">
        <v>0</v>
      </c>
      <c r="BI327" s="101">
        <f t="shared" si="441"/>
        <v>0</v>
      </c>
      <c r="BJ327" s="99">
        <v>0</v>
      </c>
      <c r="BK327" s="99">
        <v>0</v>
      </c>
      <c r="BL327" s="99">
        <v>0</v>
      </c>
      <c r="BM327" s="101">
        <f t="shared" si="442"/>
        <v>0</v>
      </c>
      <c r="BN327" s="99" t="s">
        <v>767</v>
      </c>
      <c r="BO327" s="99">
        <v>0</v>
      </c>
      <c r="BP327" s="101">
        <f t="shared" si="443"/>
        <v>0</v>
      </c>
      <c r="BQ327" s="99">
        <v>0</v>
      </c>
      <c r="BR327" s="99">
        <v>0</v>
      </c>
      <c r="BS327" s="99">
        <v>0</v>
      </c>
      <c r="BT327" s="99">
        <v>0</v>
      </c>
      <c r="BU327" s="101">
        <f t="shared" si="444"/>
        <v>0</v>
      </c>
      <c r="BV327" s="99">
        <v>0</v>
      </c>
      <c r="BW327" s="99">
        <v>0</v>
      </c>
      <c r="BX327" s="99">
        <v>0</v>
      </c>
      <c r="BY327" s="101">
        <f t="shared" si="445"/>
        <v>0</v>
      </c>
      <c r="BZ327" s="99">
        <v>0</v>
      </c>
      <c r="CA327" s="99">
        <v>0</v>
      </c>
      <c r="CB327" s="99">
        <v>0</v>
      </c>
      <c r="CH327" s="146"/>
      <c r="CJ327" s="146"/>
      <c r="CK327" s="146"/>
      <c r="CL327" s="146"/>
      <c r="CM327" s="146"/>
    </row>
    <row r="328" spans="1:242" ht="15.95" customHeight="1">
      <c r="A328" s="79">
        <v>18404</v>
      </c>
      <c r="B328" s="72" t="s">
        <v>547</v>
      </c>
      <c r="C328" s="101">
        <f>+D328+G328+J328+O328+T328+Y328+AE328+AR328+AV328+BB328+BI328+BP328+BU328+BY328+BM328</f>
        <v>0</v>
      </c>
      <c r="D328" s="101">
        <f>SUM(F328:F328)</f>
        <v>0</v>
      </c>
      <c r="E328" s="99">
        <v>0</v>
      </c>
      <c r="F328" s="99">
        <v>0</v>
      </c>
      <c r="G328" s="101">
        <f t="shared" si="432"/>
        <v>0</v>
      </c>
      <c r="H328" s="99">
        <v>0</v>
      </c>
      <c r="I328" s="99">
        <v>0</v>
      </c>
      <c r="J328" s="101">
        <f t="shared" si="433"/>
        <v>0</v>
      </c>
      <c r="K328" s="99">
        <v>0</v>
      </c>
      <c r="L328" s="99">
        <v>0</v>
      </c>
      <c r="M328" s="99">
        <v>0</v>
      </c>
      <c r="N328" s="99">
        <v>0</v>
      </c>
      <c r="O328" s="101">
        <f t="shared" si="434"/>
        <v>0</v>
      </c>
      <c r="P328" s="99">
        <v>0</v>
      </c>
      <c r="Q328" s="99">
        <v>0</v>
      </c>
      <c r="R328" s="99">
        <v>0</v>
      </c>
      <c r="S328" s="99">
        <v>0</v>
      </c>
      <c r="T328" s="101">
        <f t="shared" si="435"/>
        <v>0</v>
      </c>
      <c r="U328" s="99">
        <v>0</v>
      </c>
      <c r="V328" s="99">
        <v>0</v>
      </c>
      <c r="W328" s="99">
        <v>0</v>
      </c>
      <c r="X328" s="99">
        <v>0</v>
      </c>
      <c r="Y328" s="101">
        <f t="shared" si="436"/>
        <v>0</v>
      </c>
      <c r="Z328" s="99">
        <v>0</v>
      </c>
      <c r="AA328" s="99">
        <v>0</v>
      </c>
      <c r="AB328" s="99">
        <v>0</v>
      </c>
      <c r="AC328" s="99">
        <v>0</v>
      </c>
      <c r="AD328" s="99">
        <v>0</v>
      </c>
      <c r="AE328" s="101">
        <f t="shared" si="437"/>
        <v>0</v>
      </c>
      <c r="AF328" s="99">
        <v>0</v>
      </c>
      <c r="AG328" s="99">
        <v>0</v>
      </c>
      <c r="AH328" s="99">
        <v>0</v>
      </c>
      <c r="AI328" s="99">
        <v>0</v>
      </c>
      <c r="AJ328" s="99" t="s">
        <v>767</v>
      </c>
      <c r="AK328" s="99">
        <v>0</v>
      </c>
      <c r="AL328" s="99">
        <v>0</v>
      </c>
      <c r="AM328" s="99">
        <v>0</v>
      </c>
      <c r="AN328" s="99">
        <v>0</v>
      </c>
      <c r="AO328" s="99">
        <v>0</v>
      </c>
      <c r="AP328" s="99">
        <v>0</v>
      </c>
      <c r="AQ328" s="99">
        <v>0</v>
      </c>
      <c r="AR328" s="101">
        <f t="shared" si="438"/>
        <v>0</v>
      </c>
      <c r="AS328" s="99">
        <v>0</v>
      </c>
      <c r="AT328" s="99">
        <v>0</v>
      </c>
      <c r="AU328" s="99">
        <v>0</v>
      </c>
      <c r="AV328" s="101">
        <f t="shared" si="439"/>
        <v>0</v>
      </c>
      <c r="AW328" s="99">
        <v>0</v>
      </c>
      <c r="AX328" s="99">
        <v>0</v>
      </c>
      <c r="AY328" s="99">
        <v>0</v>
      </c>
      <c r="AZ328" s="99">
        <v>0</v>
      </c>
      <c r="BA328" s="99">
        <v>0</v>
      </c>
      <c r="BB328" s="101">
        <f t="shared" si="440"/>
        <v>0</v>
      </c>
      <c r="BC328" s="99">
        <v>0</v>
      </c>
      <c r="BD328" s="99">
        <v>0</v>
      </c>
      <c r="BE328" s="99">
        <v>0</v>
      </c>
      <c r="BF328" s="99">
        <v>0</v>
      </c>
      <c r="BG328" s="99">
        <v>0</v>
      </c>
      <c r="BH328" s="99">
        <v>0</v>
      </c>
      <c r="BI328" s="101">
        <f t="shared" si="441"/>
        <v>0</v>
      </c>
      <c r="BJ328" s="99">
        <v>0</v>
      </c>
      <c r="BK328" s="99">
        <v>0</v>
      </c>
      <c r="BL328" s="99">
        <v>0</v>
      </c>
      <c r="BM328" s="101">
        <f t="shared" si="442"/>
        <v>0</v>
      </c>
      <c r="BN328" s="99">
        <v>0</v>
      </c>
      <c r="BO328" s="99">
        <v>0</v>
      </c>
      <c r="BP328" s="101">
        <f t="shared" si="443"/>
        <v>0</v>
      </c>
      <c r="BQ328" s="99">
        <v>0</v>
      </c>
      <c r="BR328" s="99">
        <v>0</v>
      </c>
      <c r="BS328" s="99">
        <v>0</v>
      </c>
      <c r="BT328" s="99">
        <v>0</v>
      </c>
      <c r="BU328" s="101">
        <f t="shared" si="444"/>
        <v>0</v>
      </c>
      <c r="BV328" s="99">
        <v>0</v>
      </c>
      <c r="BW328" s="99">
        <v>0</v>
      </c>
      <c r="BX328" s="99">
        <v>0</v>
      </c>
      <c r="BY328" s="101">
        <f t="shared" si="445"/>
        <v>0</v>
      </c>
      <c r="BZ328" s="99">
        <v>0</v>
      </c>
      <c r="CA328" s="99">
        <v>0</v>
      </c>
      <c r="CB328" s="99">
        <v>0</v>
      </c>
      <c r="CI328" s="146"/>
    </row>
    <row r="329" spans="1:242" ht="16.5" customHeight="1">
      <c r="A329" s="79">
        <v>18405</v>
      </c>
      <c r="B329" s="72" t="s">
        <v>561</v>
      </c>
      <c r="C329" s="101">
        <f>+D329+G329+J329+O329+T329+Y329+AE329+AR329+AV329+BB329+BI329+BP329+BU329+BY329+BM329</f>
        <v>0</v>
      </c>
      <c r="D329" s="101">
        <f>SUM(F329:F329)</f>
        <v>0</v>
      </c>
      <c r="E329" s="99">
        <v>0</v>
      </c>
      <c r="F329" s="99">
        <v>0</v>
      </c>
      <c r="G329" s="101">
        <f t="shared" si="432"/>
        <v>0</v>
      </c>
      <c r="H329" s="99">
        <v>0</v>
      </c>
      <c r="I329" s="99">
        <v>0</v>
      </c>
      <c r="J329" s="101">
        <f t="shared" si="433"/>
        <v>0</v>
      </c>
      <c r="K329" s="99">
        <v>0</v>
      </c>
      <c r="L329" s="99">
        <v>0</v>
      </c>
      <c r="M329" s="99">
        <v>0</v>
      </c>
      <c r="N329" s="99">
        <v>0</v>
      </c>
      <c r="O329" s="101">
        <f t="shared" si="434"/>
        <v>0</v>
      </c>
      <c r="P329" s="99">
        <v>0</v>
      </c>
      <c r="Q329" s="99">
        <v>0</v>
      </c>
      <c r="R329" s="99">
        <v>0</v>
      </c>
      <c r="S329" s="99">
        <v>0</v>
      </c>
      <c r="T329" s="101">
        <f t="shared" si="435"/>
        <v>0</v>
      </c>
      <c r="U329" s="99">
        <v>0</v>
      </c>
      <c r="V329" s="99">
        <v>0</v>
      </c>
      <c r="W329" s="99">
        <v>0</v>
      </c>
      <c r="X329" s="99">
        <v>0</v>
      </c>
      <c r="Y329" s="101">
        <f t="shared" si="436"/>
        <v>0</v>
      </c>
      <c r="Z329" s="99">
        <v>0</v>
      </c>
      <c r="AA329" s="99">
        <v>0</v>
      </c>
      <c r="AB329" s="99">
        <v>0</v>
      </c>
      <c r="AC329" s="99">
        <v>0</v>
      </c>
      <c r="AD329" s="99">
        <v>0</v>
      </c>
      <c r="AE329" s="101">
        <f t="shared" si="437"/>
        <v>0</v>
      </c>
      <c r="AF329" s="99">
        <v>0</v>
      </c>
      <c r="AG329" s="99">
        <v>0</v>
      </c>
      <c r="AH329" s="99">
        <v>0</v>
      </c>
      <c r="AI329" s="99">
        <v>0</v>
      </c>
      <c r="AJ329" s="99">
        <v>0</v>
      </c>
      <c r="AK329" s="99">
        <v>0</v>
      </c>
      <c r="AL329" s="99">
        <v>0</v>
      </c>
      <c r="AM329" s="99">
        <v>0</v>
      </c>
      <c r="AN329" s="99" t="s">
        <v>767</v>
      </c>
      <c r="AO329" s="99" t="s">
        <v>767</v>
      </c>
      <c r="AP329" s="99" t="s">
        <v>767</v>
      </c>
      <c r="AQ329" s="99">
        <v>0</v>
      </c>
      <c r="AR329" s="101">
        <f t="shared" si="438"/>
        <v>0</v>
      </c>
      <c r="AS329" s="99">
        <v>0</v>
      </c>
      <c r="AT329" s="99">
        <v>0</v>
      </c>
      <c r="AU329" s="99">
        <v>0</v>
      </c>
      <c r="AV329" s="101">
        <f t="shared" si="439"/>
        <v>0</v>
      </c>
      <c r="AW329" s="99">
        <v>0</v>
      </c>
      <c r="AX329" s="99" t="s">
        <v>767</v>
      </c>
      <c r="AY329" s="99">
        <v>0</v>
      </c>
      <c r="AZ329" s="99">
        <v>0</v>
      </c>
      <c r="BA329" s="99">
        <v>0</v>
      </c>
      <c r="BB329" s="101">
        <f t="shared" si="440"/>
        <v>0</v>
      </c>
      <c r="BC329" s="99">
        <v>0</v>
      </c>
      <c r="BD329" s="99">
        <v>0</v>
      </c>
      <c r="BE329" s="99">
        <v>0</v>
      </c>
      <c r="BF329" s="99">
        <v>0</v>
      </c>
      <c r="BG329" s="99" t="s">
        <v>767</v>
      </c>
      <c r="BH329" s="99">
        <v>0</v>
      </c>
      <c r="BI329" s="101">
        <f t="shared" si="441"/>
        <v>0</v>
      </c>
      <c r="BJ329" s="99">
        <v>0</v>
      </c>
      <c r="BK329" s="99">
        <v>0</v>
      </c>
      <c r="BL329" s="99">
        <v>0</v>
      </c>
      <c r="BM329" s="101">
        <f t="shared" si="442"/>
        <v>0</v>
      </c>
      <c r="BN329" s="99">
        <v>0</v>
      </c>
      <c r="BO329" s="99">
        <v>0</v>
      </c>
      <c r="BP329" s="101">
        <f t="shared" si="443"/>
        <v>0</v>
      </c>
      <c r="BQ329" s="99">
        <v>0</v>
      </c>
      <c r="BR329" s="99">
        <v>0</v>
      </c>
      <c r="BS329" s="99">
        <v>0</v>
      </c>
      <c r="BT329" s="99">
        <v>0</v>
      </c>
      <c r="BU329" s="101">
        <f t="shared" si="444"/>
        <v>0</v>
      </c>
      <c r="BV329" s="99">
        <v>0</v>
      </c>
      <c r="BW329" s="99">
        <v>0</v>
      </c>
      <c r="BX329" s="99">
        <v>0</v>
      </c>
      <c r="BY329" s="101">
        <f t="shared" si="445"/>
        <v>0</v>
      </c>
      <c r="BZ329" s="99">
        <v>0</v>
      </c>
      <c r="CA329" s="99">
        <v>0</v>
      </c>
      <c r="CB329" s="99">
        <v>0</v>
      </c>
      <c r="CN329" s="146"/>
    </row>
    <row r="330" spans="1:242" ht="21.75" customHeight="1">
      <c r="A330" s="79">
        <v>18499</v>
      </c>
      <c r="B330" s="81" t="s">
        <v>289</v>
      </c>
      <c r="C330" s="101">
        <f>+D330+G330+J330+O330+T330+Y330+AE330+AR330+AV330+BB330+BI330+BP330+BU330+BY330+BM330</f>
        <v>19</v>
      </c>
      <c r="D330" s="101">
        <f>SUM(F330:F330)</f>
        <v>0</v>
      </c>
      <c r="E330" s="99">
        <v>0</v>
      </c>
      <c r="F330" s="99">
        <v>0</v>
      </c>
      <c r="G330" s="101">
        <f t="shared" si="432"/>
        <v>0</v>
      </c>
      <c r="H330" s="99">
        <v>0</v>
      </c>
      <c r="I330" s="99">
        <v>0</v>
      </c>
      <c r="J330" s="101">
        <f t="shared" si="433"/>
        <v>0</v>
      </c>
      <c r="K330" s="99">
        <v>0</v>
      </c>
      <c r="L330" s="99">
        <v>0</v>
      </c>
      <c r="M330" s="99">
        <v>0</v>
      </c>
      <c r="N330" s="99">
        <v>0</v>
      </c>
      <c r="O330" s="101">
        <f t="shared" si="434"/>
        <v>0</v>
      </c>
      <c r="P330" s="99">
        <v>0</v>
      </c>
      <c r="Q330" s="99">
        <v>0</v>
      </c>
      <c r="R330" s="99">
        <v>0</v>
      </c>
      <c r="S330" s="99">
        <v>0</v>
      </c>
      <c r="T330" s="101">
        <f t="shared" si="435"/>
        <v>0</v>
      </c>
      <c r="U330" s="99">
        <v>0</v>
      </c>
      <c r="V330" s="99">
        <v>0</v>
      </c>
      <c r="W330" s="99">
        <v>0</v>
      </c>
      <c r="X330" s="99">
        <v>0</v>
      </c>
      <c r="Y330" s="101">
        <f t="shared" si="436"/>
        <v>0</v>
      </c>
      <c r="Z330" s="99">
        <v>0</v>
      </c>
      <c r="AA330" s="99">
        <v>0</v>
      </c>
      <c r="AB330" s="99">
        <v>0</v>
      </c>
      <c r="AC330" s="99">
        <v>0</v>
      </c>
      <c r="AD330" s="99">
        <v>0</v>
      </c>
      <c r="AE330" s="101">
        <f t="shared" si="437"/>
        <v>10</v>
      </c>
      <c r="AF330" s="99">
        <v>0</v>
      </c>
      <c r="AG330" s="99" t="s">
        <v>767</v>
      </c>
      <c r="AH330" s="99" t="s">
        <v>767</v>
      </c>
      <c r="AI330" s="99" t="s">
        <v>767</v>
      </c>
      <c r="AJ330" s="99">
        <v>10</v>
      </c>
      <c r="AK330" s="99">
        <v>0</v>
      </c>
      <c r="AL330" s="99">
        <v>0</v>
      </c>
      <c r="AM330" s="99">
        <v>0</v>
      </c>
      <c r="AN330" s="99">
        <v>0</v>
      </c>
      <c r="AO330" s="99">
        <v>0</v>
      </c>
      <c r="AP330" s="99">
        <v>0</v>
      </c>
      <c r="AQ330" s="99">
        <v>0</v>
      </c>
      <c r="AR330" s="101">
        <f t="shared" si="438"/>
        <v>0</v>
      </c>
      <c r="AS330" s="99">
        <v>0</v>
      </c>
      <c r="AT330" s="99">
        <v>0</v>
      </c>
      <c r="AU330" s="99">
        <v>0</v>
      </c>
      <c r="AV330" s="101">
        <f t="shared" si="439"/>
        <v>0</v>
      </c>
      <c r="AW330" s="99">
        <v>0</v>
      </c>
      <c r="AX330" s="99">
        <v>0</v>
      </c>
      <c r="AY330" s="99" t="s">
        <v>767</v>
      </c>
      <c r="AZ330" s="99">
        <v>0</v>
      </c>
      <c r="BA330" s="99">
        <v>0</v>
      </c>
      <c r="BB330" s="101">
        <f t="shared" si="440"/>
        <v>0</v>
      </c>
      <c r="BC330" s="99">
        <v>0</v>
      </c>
      <c r="BD330" s="99">
        <v>0</v>
      </c>
      <c r="BE330" s="99">
        <v>0</v>
      </c>
      <c r="BF330" s="99">
        <v>0</v>
      </c>
      <c r="BG330" s="99">
        <v>0</v>
      </c>
      <c r="BH330" s="99">
        <v>0</v>
      </c>
      <c r="BI330" s="101">
        <f t="shared" si="441"/>
        <v>0</v>
      </c>
      <c r="BJ330" s="99">
        <v>0</v>
      </c>
      <c r="BK330" s="99">
        <v>0</v>
      </c>
      <c r="BL330" s="99">
        <v>0</v>
      </c>
      <c r="BM330" s="101">
        <f t="shared" si="442"/>
        <v>9</v>
      </c>
      <c r="BN330" s="99">
        <v>9</v>
      </c>
      <c r="BO330" s="99">
        <v>0</v>
      </c>
      <c r="BP330" s="101">
        <f t="shared" si="443"/>
        <v>0</v>
      </c>
      <c r="BQ330" s="99">
        <v>0</v>
      </c>
      <c r="BR330" s="99" t="s">
        <v>767</v>
      </c>
      <c r="BS330" s="99">
        <v>0</v>
      </c>
      <c r="BT330" s="99">
        <v>0</v>
      </c>
      <c r="BU330" s="101">
        <f t="shared" si="444"/>
        <v>0</v>
      </c>
      <c r="BV330" s="99">
        <v>0</v>
      </c>
      <c r="BW330" s="99">
        <v>0</v>
      </c>
      <c r="BX330" s="99">
        <v>0</v>
      </c>
      <c r="BY330" s="101">
        <f t="shared" si="445"/>
        <v>0</v>
      </c>
      <c r="BZ330" s="99">
        <v>0</v>
      </c>
      <c r="CA330" s="99">
        <v>0</v>
      </c>
      <c r="CB330" s="99">
        <v>0</v>
      </c>
      <c r="CC330" s="146"/>
      <c r="CD330" s="146"/>
      <c r="CO330" s="146"/>
      <c r="CP330" s="146"/>
      <c r="CQ330" s="146"/>
      <c r="CR330" s="146"/>
      <c r="CS330" s="146"/>
      <c r="CT330" s="146"/>
      <c r="CU330" s="146"/>
      <c r="CV330" s="146"/>
      <c r="CW330" s="146"/>
      <c r="CX330" s="146"/>
      <c r="CY330" s="146"/>
      <c r="CZ330" s="146"/>
      <c r="DA330" s="146"/>
      <c r="DB330" s="146"/>
      <c r="DC330" s="146"/>
      <c r="DD330" s="146"/>
      <c r="DE330" s="146"/>
      <c r="DF330" s="146"/>
      <c r="DG330" s="146"/>
      <c r="DH330" s="146"/>
      <c r="DI330" s="146"/>
      <c r="DJ330" s="146"/>
      <c r="DK330" s="146"/>
      <c r="DL330" s="146"/>
      <c r="DM330" s="146"/>
      <c r="DN330" s="146"/>
      <c r="DO330" s="146"/>
      <c r="DP330" s="146"/>
      <c r="DQ330" s="146"/>
      <c r="DR330" s="146"/>
      <c r="DS330" s="146"/>
      <c r="DT330" s="146"/>
      <c r="DU330" s="146"/>
      <c r="DV330" s="146"/>
      <c r="DW330" s="146"/>
      <c r="DX330" s="146"/>
      <c r="DY330" s="146"/>
      <c r="DZ330" s="146"/>
      <c r="EA330" s="146"/>
      <c r="EB330" s="146"/>
      <c r="EC330" s="146"/>
      <c r="ED330" s="146"/>
      <c r="EE330" s="146"/>
      <c r="EF330" s="146"/>
      <c r="EG330" s="146"/>
      <c r="EH330" s="146"/>
      <c r="EI330" s="146"/>
      <c r="EJ330" s="146"/>
      <c r="EK330" s="146"/>
      <c r="EL330" s="146"/>
      <c r="EM330" s="146"/>
      <c r="EN330" s="146"/>
      <c r="EO330" s="146"/>
      <c r="EP330" s="146"/>
      <c r="EQ330" s="146"/>
      <c r="ER330" s="146"/>
      <c r="ES330" s="146"/>
      <c r="ET330" s="146"/>
      <c r="EU330" s="146"/>
      <c r="EV330" s="146"/>
      <c r="EW330" s="146"/>
      <c r="EX330" s="146"/>
      <c r="EY330" s="146"/>
      <c r="EZ330" s="146"/>
      <c r="FA330" s="146"/>
      <c r="FB330" s="146"/>
      <c r="FC330" s="146"/>
      <c r="FD330" s="146"/>
      <c r="FE330" s="146"/>
      <c r="FF330" s="146"/>
      <c r="FG330" s="146"/>
      <c r="FH330" s="146"/>
      <c r="FI330" s="146"/>
      <c r="FJ330" s="146"/>
      <c r="FK330" s="146"/>
      <c r="FL330" s="146"/>
      <c r="FM330" s="146"/>
      <c r="FN330" s="146"/>
      <c r="FO330" s="146"/>
      <c r="FP330" s="146"/>
      <c r="FQ330" s="146"/>
      <c r="FR330" s="146"/>
      <c r="FS330" s="146"/>
      <c r="FT330" s="146"/>
      <c r="FU330" s="146"/>
      <c r="FV330" s="146"/>
      <c r="FW330" s="146"/>
      <c r="FX330" s="146"/>
      <c r="FY330" s="146"/>
      <c r="FZ330" s="146"/>
      <c r="GA330" s="146"/>
      <c r="GB330" s="146"/>
      <c r="GC330" s="146"/>
      <c r="GD330" s="146"/>
      <c r="GE330" s="146"/>
      <c r="GF330" s="146"/>
      <c r="GG330" s="146"/>
      <c r="GH330" s="146"/>
      <c r="GI330" s="146"/>
      <c r="GJ330" s="146"/>
      <c r="GK330" s="146"/>
      <c r="GL330" s="146"/>
      <c r="GM330" s="146"/>
      <c r="GN330" s="146"/>
      <c r="GO330" s="146"/>
      <c r="GP330" s="146"/>
      <c r="GQ330" s="146"/>
      <c r="GR330" s="146"/>
      <c r="GS330" s="146"/>
      <c r="GT330" s="146"/>
      <c r="GU330" s="146"/>
      <c r="GV330" s="146"/>
      <c r="GW330" s="146"/>
      <c r="GX330" s="146"/>
      <c r="GY330" s="146"/>
      <c r="GZ330" s="146"/>
      <c r="HA330" s="146"/>
      <c r="HB330" s="146"/>
      <c r="HC330" s="146"/>
      <c r="HD330" s="146"/>
      <c r="HE330" s="146"/>
      <c r="HF330" s="146"/>
      <c r="HG330" s="146"/>
      <c r="HH330" s="146"/>
      <c r="HI330" s="146"/>
      <c r="HJ330" s="146"/>
      <c r="HK330" s="146"/>
      <c r="HL330" s="146"/>
      <c r="HM330" s="146"/>
      <c r="HN330" s="146"/>
      <c r="HO330" s="146"/>
      <c r="HP330" s="146"/>
      <c r="HQ330" s="146"/>
      <c r="HR330" s="146"/>
      <c r="HS330" s="146"/>
      <c r="HT330" s="146"/>
      <c r="HU330" s="146"/>
      <c r="HV330" s="146"/>
      <c r="HW330" s="146"/>
      <c r="HX330" s="146"/>
      <c r="HY330" s="146"/>
      <c r="HZ330" s="146"/>
      <c r="IA330" s="146"/>
      <c r="IB330" s="146"/>
      <c r="IC330" s="146"/>
      <c r="ID330" s="146"/>
      <c r="IE330" s="146"/>
      <c r="IF330" s="146"/>
      <c r="IG330" s="146"/>
      <c r="IH330" s="146"/>
    </row>
    <row r="331" spans="1:242" ht="22.5" customHeight="1">
      <c r="A331" s="79"/>
      <c r="B331" s="96" t="s">
        <v>380</v>
      </c>
      <c r="C331" s="101">
        <f>SUM(C332:C333)</f>
        <v>0</v>
      </c>
      <c r="D331" s="101">
        <f t="shared" ref="D331:BO331" si="446">SUM(D332:D333)</f>
        <v>0</v>
      </c>
      <c r="E331" s="101">
        <f>SUM(E332:E333)</f>
        <v>0</v>
      </c>
      <c r="F331" s="101">
        <f t="shared" si="446"/>
        <v>0</v>
      </c>
      <c r="G331" s="101">
        <f t="shared" si="446"/>
        <v>0</v>
      </c>
      <c r="H331" s="101">
        <f t="shared" si="446"/>
        <v>0</v>
      </c>
      <c r="I331" s="101">
        <f t="shared" si="446"/>
        <v>0</v>
      </c>
      <c r="J331" s="101">
        <f t="shared" si="446"/>
        <v>0</v>
      </c>
      <c r="K331" s="101">
        <f t="shared" si="446"/>
        <v>0</v>
      </c>
      <c r="L331" s="101">
        <f t="shared" si="446"/>
        <v>0</v>
      </c>
      <c r="M331" s="101">
        <f t="shared" si="446"/>
        <v>0</v>
      </c>
      <c r="N331" s="101">
        <f t="shared" si="446"/>
        <v>0</v>
      </c>
      <c r="O331" s="101">
        <f t="shared" si="446"/>
        <v>0</v>
      </c>
      <c r="P331" s="101">
        <f t="shared" si="446"/>
        <v>0</v>
      </c>
      <c r="Q331" s="101">
        <f t="shared" si="446"/>
        <v>0</v>
      </c>
      <c r="R331" s="101">
        <f t="shared" si="446"/>
        <v>0</v>
      </c>
      <c r="S331" s="101">
        <f t="shared" si="446"/>
        <v>0</v>
      </c>
      <c r="T331" s="101">
        <f t="shared" si="446"/>
        <v>0</v>
      </c>
      <c r="U331" s="101">
        <f t="shared" si="446"/>
        <v>0</v>
      </c>
      <c r="V331" s="101">
        <f t="shared" si="446"/>
        <v>0</v>
      </c>
      <c r="W331" s="101">
        <f t="shared" si="446"/>
        <v>0</v>
      </c>
      <c r="X331" s="101">
        <f t="shared" si="446"/>
        <v>0</v>
      </c>
      <c r="Y331" s="101">
        <f t="shared" si="446"/>
        <v>0</v>
      </c>
      <c r="Z331" s="101">
        <f t="shared" si="446"/>
        <v>0</v>
      </c>
      <c r="AA331" s="101">
        <f t="shared" si="446"/>
        <v>0</v>
      </c>
      <c r="AB331" s="101">
        <f t="shared" si="446"/>
        <v>0</v>
      </c>
      <c r="AC331" s="101">
        <f t="shared" si="446"/>
        <v>0</v>
      </c>
      <c r="AD331" s="101">
        <f t="shared" si="446"/>
        <v>0</v>
      </c>
      <c r="AE331" s="101">
        <f t="shared" si="446"/>
        <v>0</v>
      </c>
      <c r="AF331" s="101">
        <f t="shared" si="446"/>
        <v>0</v>
      </c>
      <c r="AG331" s="101">
        <f t="shared" si="446"/>
        <v>0</v>
      </c>
      <c r="AH331" s="101">
        <f t="shared" si="446"/>
        <v>0</v>
      </c>
      <c r="AI331" s="101">
        <f t="shared" si="446"/>
        <v>0</v>
      </c>
      <c r="AJ331" s="101">
        <f t="shared" si="446"/>
        <v>0</v>
      </c>
      <c r="AK331" s="101">
        <f t="shared" si="446"/>
        <v>0</v>
      </c>
      <c r="AL331" s="101">
        <f t="shared" si="446"/>
        <v>0</v>
      </c>
      <c r="AM331" s="101">
        <f t="shared" si="446"/>
        <v>0</v>
      </c>
      <c r="AN331" s="101">
        <f t="shared" si="446"/>
        <v>0</v>
      </c>
      <c r="AO331" s="101">
        <f t="shared" si="446"/>
        <v>0</v>
      </c>
      <c r="AP331" s="101">
        <f t="shared" si="446"/>
        <v>0</v>
      </c>
      <c r="AQ331" s="101">
        <f t="shared" si="446"/>
        <v>0</v>
      </c>
      <c r="AR331" s="101">
        <f t="shared" si="446"/>
        <v>0</v>
      </c>
      <c r="AS331" s="101">
        <f t="shared" si="446"/>
        <v>0</v>
      </c>
      <c r="AT331" s="101">
        <f t="shared" si="446"/>
        <v>0</v>
      </c>
      <c r="AU331" s="101">
        <f t="shared" si="446"/>
        <v>0</v>
      </c>
      <c r="AV331" s="101">
        <f t="shared" si="446"/>
        <v>0</v>
      </c>
      <c r="AW331" s="101">
        <f t="shared" si="446"/>
        <v>0</v>
      </c>
      <c r="AX331" s="101">
        <f t="shared" si="446"/>
        <v>0</v>
      </c>
      <c r="AY331" s="101">
        <f t="shared" si="446"/>
        <v>0</v>
      </c>
      <c r="AZ331" s="101">
        <f t="shared" si="446"/>
        <v>0</v>
      </c>
      <c r="BA331" s="101">
        <f t="shared" si="446"/>
        <v>0</v>
      </c>
      <c r="BB331" s="101">
        <f t="shared" si="446"/>
        <v>0</v>
      </c>
      <c r="BC331" s="101">
        <f t="shared" si="446"/>
        <v>0</v>
      </c>
      <c r="BD331" s="101">
        <f t="shared" si="446"/>
        <v>0</v>
      </c>
      <c r="BE331" s="101">
        <f t="shared" si="446"/>
        <v>0</v>
      </c>
      <c r="BF331" s="101">
        <f t="shared" si="446"/>
        <v>0</v>
      </c>
      <c r="BG331" s="101">
        <f t="shared" si="446"/>
        <v>0</v>
      </c>
      <c r="BH331" s="101">
        <f t="shared" si="446"/>
        <v>0</v>
      </c>
      <c r="BI331" s="101">
        <f t="shared" si="446"/>
        <v>0</v>
      </c>
      <c r="BJ331" s="101">
        <f t="shared" si="446"/>
        <v>0</v>
      </c>
      <c r="BK331" s="101">
        <f t="shared" si="446"/>
        <v>0</v>
      </c>
      <c r="BL331" s="101">
        <f t="shared" si="446"/>
        <v>0</v>
      </c>
      <c r="BM331" s="101">
        <f t="shared" si="446"/>
        <v>0</v>
      </c>
      <c r="BN331" s="101">
        <f t="shared" si="446"/>
        <v>0</v>
      </c>
      <c r="BO331" s="101">
        <f t="shared" si="446"/>
        <v>0</v>
      </c>
      <c r="BP331" s="101">
        <f t="shared" ref="BP331:CB331" si="447">SUM(BP332:BP333)</f>
        <v>0</v>
      </c>
      <c r="BQ331" s="101">
        <f t="shared" si="447"/>
        <v>0</v>
      </c>
      <c r="BR331" s="101">
        <f t="shared" si="447"/>
        <v>0</v>
      </c>
      <c r="BS331" s="101">
        <f t="shared" si="447"/>
        <v>0</v>
      </c>
      <c r="BT331" s="101">
        <f t="shared" si="447"/>
        <v>0</v>
      </c>
      <c r="BU331" s="101">
        <f t="shared" si="447"/>
        <v>0</v>
      </c>
      <c r="BV331" s="101">
        <f t="shared" si="447"/>
        <v>0</v>
      </c>
      <c r="BW331" s="101">
        <f t="shared" si="447"/>
        <v>0</v>
      </c>
      <c r="BX331" s="101">
        <f t="shared" si="447"/>
        <v>0</v>
      </c>
      <c r="BY331" s="101">
        <f t="shared" si="447"/>
        <v>0</v>
      </c>
      <c r="BZ331" s="101">
        <f t="shared" si="447"/>
        <v>0</v>
      </c>
      <c r="CA331" s="101">
        <f t="shared" si="447"/>
        <v>0</v>
      </c>
      <c r="CB331" s="101">
        <f t="shared" si="447"/>
        <v>0</v>
      </c>
      <c r="CE331" s="146"/>
      <c r="CF331" s="146"/>
      <c r="CJ331" s="146"/>
      <c r="CK331" s="146"/>
      <c r="CL331" s="146"/>
      <c r="CM331" s="146"/>
    </row>
    <row r="332" spans="1:242" ht="16.5" customHeight="1">
      <c r="A332" s="79">
        <v>18601</v>
      </c>
      <c r="B332" s="77" t="s">
        <v>855</v>
      </c>
      <c r="C332" s="101">
        <f>+D332+G332+J332+O332+T332+Y332+AE332+AR332+AV332+BB332+BI332+BP332+BU332+BY332+BM332</f>
        <v>0</v>
      </c>
      <c r="D332" s="101">
        <f>SUM(F332:F332)</f>
        <v>0</v>
      </c>
      <c r="E332" s="99">
        <v>0</v>
      </c>
      <c r="F332" s="99">
        <v>0</v>
      </c>
      <c r="G332" s="101">
        <f t="shared" ref="G332:G333" si="448">SUM(H332:I332)</f>
        <v>0</v>
      </c>
      <c r="H332" s="99">
        <v>0</v>
      </c>
      <c r="I332" s="99">
        <v>0</v>
      </c>
      <c r="J332" s="101">
        <f t="shared" ref="J332:J333" si="449">SUM(K332:N332)</f>
        <v>0</v>
      </c>
      <c r="K332" s="99">
        <v>0</v>
      </c>
      <c r="L332" s="99">
        <v>0</v>
      </c>
      <c r="M332" s="99">
        <v>0</v>
      </c>
      <c r="N332" s="99">
        <v>0</v>
      </c>
      <c r="O332" s="101">
        <f t="shared" ref="O332:O333" si="450">SUM(P332:S332)</f>
        <v>0</v>
      </c>
      <c r="P332" s="99">
        <v>0</v>
      </c>
      <c r="Q332" s="99">
        <v>0</v>
      </c>
      <c r="R332" s="99">
        <v>0</v>
      </c>
      <c r="S332" s="99">
        <v>0</v>
      </c>
      <c r="T332" s="101">
        <f t="shared" ref="T332:T333" si="451">SUM(U332:X332)</f>
        <v>0</v>
      </c>
      <c r="U332" s="99">
        <v>0</v>
      </c>
      <c r="V332" s="99">
        <v>0</v>
      </c>
      <c r="W332" s="99">
        <v>0</v>
      </c>
      <c r="X332" s="99">
        <v>0</v>
      </c>
      <c r="Y332" s="101">
        <f t="shared" ref="Y332:Y333" si="452">SUM(Z332:AD332)</f>
        <v>0</v>
      </c>
      <c r="Z332" s="99">
        <v>0</v>
      </c>
      <c r="AA332" s="99">
        <v>0</v>
      </c>
      <c r="AB332" s="99">
        <v>0</v>
      </c>
      <c r="AC332" s="99">
        <v>0</v>
      </c>
      <c r="AD332" s="99">
        <v>0</v>
      </c>
      <c r="AE332" s="101">
        <f t="shared" ref="AE332:AE333" si="453">SUM(AF332:AQ332)</f>
        <v>0</v>
      </c>
      <c r="AF332" s="99">
        <v>0</v>
      </c>
      <c r="AG332" s="99" t="s">
        <v>767</v>
      </c>
      <c r="AH332" s="99">
        <v>0</v>
      </c>
      <c r="AI332" s="99">
        <v>0</v>
      </c>
      <c r="AJ332" s="99">
        <v>0</v>
      </c>
      <c r="AK332" s="99">
        <v>0</v>
      </c>
      <c r="AL332" s="99">
        <v>0</v>
      </c>
      <c r="AM332" s="99">
        <v>0</v>
      </c>
      <c r="AN332" s="99">
        <v>0</v>
      </c>
      <c r="AO332" s="99">
        <v>0</v>
      </c>
      <c r="AP332" s="99">
        <v>0</v>
      </c>
      <c r="AQ332" s="99">
        <v>0</v>
      </c>
      <c r="AR332" s="101">
        <f t="shared" ref="AR332:AR333" si="454">SUM(AS332:AU332)</f>
        <v>0</v>
      </c>
      <c r="AS332" s="99">
        <v>0</v>
      </c>
      <c r="AT332" s="99">
        <v>0</v>
      </c>
      <c r="AU332" s="99">
        <v>0</v>
      </c>
      <c r="AV332" s="101">
        <f t="shared" ref="AV332:AV333" si="455">SUM(AW332:BA332)</f>
        <v>0</v>
      </c>
      <c r="AW332" s="99">
        <v>0</v>
      </c>
      <c r="AX332" s="99">
        <v>0</v>
      </c>
      <c r="AY332" s="99">
        <v>0</v>
      </c>
      <c r="AZ332" s="99">
        <v>0</v>
      </c>
      <c r="BA332" s="99">
        <v>0</v>
      </c>
      <c r="BB332" s="101">
        <f t="shared" ref="BB332:BB333" si="456">SUM(BC332:BH332)</f>
        <v>0</v>
      </c>
      <c r="BC332" s="99">
        <v>0</v>
      </c>
      <c r="BD332" s="99">
        <v>0</v>
      </c>
      <c r="BE332" s="99">
        <v>0</v>
      </c>
      <c r="BF332" s="99">
        <v>0</v>
      </c>
      <c r="BG332" s="99">
        <v>0</v>
      </c>
      <c r="BH332" s="99">
        <v>0</v>
      </c>
      <c r="BI332" s="101">
        <f t="shared" ref="BI332:BI333" si="457">SUM(BJ332:BL332)</f>
        <v>0</v>
      </c>
      <c r="BJ332" s="99">
        <v>0</v>
      </c>
      <c r="BK332" s="99">
        <v>0</v>
      </c>
      <c r="BL332" s="99">
        <v>0</v>
      </c>
      <c r="BM332" s="101">
        <f t="shared" ref="BM332:BM333" si="458">SUM(BN332:BO332)</f>
        <v>0</v>
      </c>
      <c r="BN332" s="99">
        <v>0</v>
      </c>
      <c r="BO332" s="99">
        <v>0</v>
      </c>
      <c r="BP332" s="101">
        <f t="shared" ref="BP332:BP333" si="459">SUM(BQ332:BT332)</f>
        <v>0</v>
      </c>
      <c r="BQ332" s="99">
        <v>0</v>
      </c>
      <c r="BR332" s="99">
        <v>0</v>
      </c>
      <c r="BS332" s="99">
        <v>0</v>
      </c>
      <c r="BT332" s="99">
        <v>0</v>
      </c>
      <c r="BU332" s="101">
        <f t="shared" ref="BU332:BU333" si="460">SUM(BV332:BX332)</f>
        <v>0</v>
      </c>
      <c r="BV332" s="99">
        <v>0</v>
      </c>
      <c r="BW332" s="99">
        <v>0</v>
      </c>
      <c r="BX332" s="99">
        <v>0</v>
      </c>
      <c r="BY332" s="101">
        <f t="shared" ref="BY332:BY333" si="461">SUM(BZ332:CB332)</f>
        <v>0</v>
      </c>
      <c r="BZ332" s="99">
        <v>0</v>
      </c>
      <c r="CA332" s="99">
        <v>0</v>
      </c>
      <c r="CB332" s="99">
        <v>0</v>
      </c>
    </row>
    <row r="333" spans="1:242" ht="21.75" customHeight="1">
      <c r="A333" s="79">
        <v>18699</v>
      </c>
      <c r="B333" s="100" t="s">
        <v>290</v>
      </c>
      <c r="C333" s="101">
        <f>+D333+G333+J333+O333+T333+Y333+AE333+AR333+AV333+BB333+BI333+BP333+BU333+BY333+BM333</f>
        <v>0</v>
      </c>
      <c r="D333" s="101">
        <f>SUM(F333:F333)</f>
        <v>0</v>
      </c>
      <c r="E333" s="99">
        <v>0</v>
      </c>
      <c r="F333" s="99" t="s">
        <v>767</v>
      </c>
      <c r="G333" s="101">
        <f t="shared" si="448"/>
        <v>0</v>
      </c>
      <c r="H333" s="99">
        <v>0</v>
      </c>
      <c r="I333" s="99">
        <v>0</v>
      </c>
      <c r="J333" s="101">
        <f t="shared" si="449"/>
        <v>0</v>
      </c>
      <c r="K333" s="99">
        <v>0</v>
      </c>
      <c r="L333" s="99">
        <v>0</v>
      </c>
      <c r="M333" s="99">
        <v>0</v>
      </c>
      <c r="N333" s="99">
        <v>0</v>
      </c>
      <c r="O333" s="101">
        <f t="shared" si="450"/>
        <v>0</v>
      </c>
      <c r="P333" s="99">
        <v>0</v>
      </c>
      <c r="Q333" s="99">
        <v>0</v>
      </c>
      <c r="R333" s="99">
        <v>0</v>
      </c>
      <c r="S333" s="99">
        <v>0</v>
      </c>
      <c r="T333" s="101">
        <f t="shared" si="451"/>
        <v>0</v>
      </c>
      <c r="U333" s="99">
        <v>0</v>
      </c>
      <c r="V333" s="99">
        <v>0</v>
      </c>
      <c r="W333" s="99">
        <v>0</v>
      </c>
      <c r="X333" s="99">
        <v>0</v>
      </c>
      <c r="Y333" s="101">
        <f t="shared" si="452"/>
        <v>0</v>
      </c>
      <c r="Z333" s="99">
        <v>0</v>
      </c>
      <c r="AA333" s="99">
        <v>0</v>
      </c>
      <c r="AB333" s="99">
        <v>0</v>
      </c>
      <c r="AC333" s="99">
        <v>0</v>
      </c>
      <c r="AD333" s="99">
        <v>0</v>
      </c>
      <c r="AE333" s="101">
        <f t="shared" si="453"/>
        <v>0</v>
      </c>
      <c r="AF333" s="99">
        <v>0</v>
      </c>
      <c r="AG333" s="99">
        <v>0</v>
      </c>
      <c r="AH333" s="99">
        <v>0</v>
      </c>
      <c r="AI333" s="99">
        <v>0</v>
      </c>
      <c r="AJ333" s="99">
        <v>0</v>
      </c>
      <c r="AK333" s="99">
        <v>0</v>
      </c>
      <c r="AL333" s="99">
        <v>0</v>
      </c>
      <c r="AM333" s="99">
        <v>0</v>
      </c>
      <c r="AN333" s="99">
        <v>0</v>
      </c>
      <c r="AO333" s="99">
        <v>0</v>
      </c>
      <c r="AP333" s="99">
        <v>0</v>
      </c>
      <c r="AQ333" s="99">
        <v>0</v>
      </c>
      <c r="AR333" s="101">
        <f t="shared" si="454"/>
        <v>0</v>
      </c>
      <c r="AS333" s="99">
        <v>0</v>
      </c>
      <c r="AT333" s="99">
        <v>0</v>
      </c>
      <c r="AU333" s="99">
        <v>0</v>
      </c>
      <c r="AV333" s="101">
        <f t="shared" si="455"/>
        <v>0</v>
      </c>
      <c r="AW333" s="99">
        <v>0</v>
      </c>
      <c r="AX333" s="99">
        <v>0</v>
      </c>
      <c r="AY333" s="99">
        <v>0</v>
      </c>
      <c r="AZ333" s="99">
        <v>0</v>
      </c>
      <c r="BA333" s="99">
        <v>0</v>
      </c>
      <c r="BB333" s="101">
        <f t="shared" si="456"/>
        <v>0</v>
      </c>
      <c r="BC333" s="99">
        <v>0</v>
      </c>
      <c r="BD333" s="99">
        <v>0</v>
      </c>
      <c r="BE333" s="99">
        <v>0</v>
      </c>
      <c r="BF333" s="99">
        <v>0</v>
      </c>
      <c r="BG333" s="99">
        <v>0</v>
      </c>
      <c r="BH333" s="99">
        <v>0</v>
      </c>
      <c r="BI333" s="101">
        <f t="shared" si="457"/>
        <v>0</v>
      </c>
      <c r="BJ333" s="99">
        <v>0</v>
      </c>
      <c r="BK333" s="99">
        <v>0</v>
      </c>
      <c r="BL333" s="99">
        <v>0</v>
      </c>
      <c r="BM333" s="101">
        <f t="shared" si="458"/>
        <v>0</v>
      </c>
      <c r="BN333" s="99">
        <v>0</v>
      </c>
      <c r="BO333" s="99">
        <v>0</v>
      </c>
      <c r="BP333" s="101">
        <f t="shared" si="459"/>
        <v>0</v>
      </c>
      <c r="BQ333" s="99">
        <v>0</v>
      </c>
      <c r="BR333" s="99">
        <v>0</v>
      </c>
      <c r="BS333" s="99">
        <v>0</v>
      </c>
      <c r="BT333" s="99">
        <v>0</v>
      </c>
      <c r="BU333" s="101">
        <f t="shared" si="460"/>
        <v>0</v>
      </c>
      <c r="BV333" s="99">
        <v>0</v>
      </c>
      <c r="BW333" s="99">
        <v>0</v>
      </c>
      <c r="BX333" s="99">
        <v>0</v>
      </c>
      <c r="BY333" s="101">
        <f t="shared" si="461"/>
        <v>0</v>
      </c>
      <c r="BZ333" s="99">
        <v>0</v>
      </c>
      <c r="CA333" s="99">
        <v>0</v>
      </c>
      <c r="CB333" s="99">
        <v>0</v>
      </c>
      <c r="CO333" s="146"/>
      <c r="CP333" s="146"/>
      <c r="CQ333" s="146"/>
      <c r="CR333" s="146"/>
      <c r="CS333" s="146"/>
      <c r="CT333" s="146"/>
      <c r="CU333" s="146"/>
      <c r="CV333" s="146"/>
      <c r="CW333" s="146"/>
      <c r="CX333" s="146"/>
      <c r="CY333" s="146"/>
      <c r="CZ333" s="146"/>
      <c r="DA333" s="146"/>
      <c r="DB333" s="146"/>
      <c r="DC333" s="146"/>
      <c r="DD333" s="146"/>
      <c r="DE333" s="146"/>
      <c r="DF333" s="146"/>
      <c r="DG333" s="146"/>
      <c r="DH333" s="146"/>
      <c r="DI333" s="146"/>
      <c r="DJ333" s="146"/>
      <c r="DK333" s="146"/>
      <c r="DL333" s="146"/>
      <c r="DM333" s="146"/>
      <c r="DN333" s="146"/>
      <c r="DO333" s="146"/>
      <c r="DP333" s="146"/>
      <c r="DQ333" s="146"/>
      <c r="DR333" s="146"/>
      <c r="DS333" s="146"/>
      <c r="DT333" s="146"/>
      <c r="DU333" s="146"/>
      <c r="DV333" s="146"/>
      <c r="DW333" s="146"/>
      <c r="DX333" s="146"/>
      <c r="DY333" s="146"/>
      <c r="DZ333" s="146"/>
      <c r="EA333" s="146"/>
      <c r="EB333" s="146"/>
      <c r="EC333" s="146"/>
      <c r="ED333" s="146"/>
      <c r="EE333" s="146"/>
      <c r="EF333" s="146"/>
      <c r="EG333" s="146"/>
      <c r="EH333" s="146"/>
      <c r="EI333" s="146"/>
      <c r="EJ333" s="146"/>
      <c r="EK333" s="146"/>
      <c r="EL333" s="146"/>
      <c r="EM333" s="146"/>
      <c r="EN333" s="146"/>
      <c r="EO333" s="146"/>
      <c r="EP333" s="146"/>
      <c r="EQ333" s="146"/>
      <c r="ER333" s="146"/>
      <c r="ES333" s="146"/>
      <c r="ET333" s="146"/>
      <c r="EU333" s="146"/>
      <c r="EV333" s="146"/>
      <c r="EW333" s="146"/>
      <c r="EX333" s="146"/>
      <c r="EY333" s="146"/>
      <c r="EZ333" s="146"/>
      <c r="FA333" s="146"/>
      <c r="FB333" s="146"/>
      <c r="FC333" s="146"/>
      <c r="FD333" s="146"/>
      <c r="FE333" s="146"/>
      <c r="FF333" s="146"/>
      <c r="FG333" s="146"/>
      <c r="FH333" s="146"/>
      <c r="FI333" s="146"/>
      <c r="FJ333" s="146"/>
      <c r="FK333" s="146"/>
      <c r="FL333" s="146"/>
      <c r="FM333" s="146"/>
      <c r="FN333" s="146"/>
      <c r="FO333" s="146"/>
      <c r="FP333" s="146"/>
      <c r="FQ333" s="146"/>
      <c r="FR333" s="146"/>
      <c r="FS333" s="146"/>
      <c r="FT333" s="146"/>
      <c r="FU333" s="146"/>
      <c r="FV333" s="146"/>
      <c r="FW333" s="146"/>
      <c r="FX333" s="146"/>
      <c r="FY333" s="146"/>
      <c r="FZ333" s="146"/>
      <c r="GA333" s="146"/>
      <c r="GB333" s="146"/>
      <c r="GC333" s="146"/>
      <c r="GD333" s="146"/>
      <c r="GE333" s="146"/>
      <c r="GF333" s="146"/>
      <c r="GG333" s="146"/>
      <c r="GH333" s="146"/>
      <c r="GI333" s="146"/>
      <c r="GJ333" s="146"/>
      <c r="GK333" s="146"/>
      <c r="GL333" s="146"/>
      <c r="GM333" s="146"/>
      <c r="GN333" s="146"/>
      <c r="GO333" s="146"/>
      <c r="GP333" s="146"/>
      <c r="GQ333" s="146"/>
      <c r="GR333" s="146"/>
      <c r="GS333" s="146"/>
      <c r="GT333" s="146"/>
      <c r="GU333" s="146"/>
      <c r="GV333" s="146"/>
      <c r="GW333" s="146"/>
      <c r="GX333" s="146"/>
      <c r="GY333" s="146"/>
      <c r="GZ333" s="146"/>
      <c r="HA333" s="146"/>
      <c r="HB333" s="146"/>
      <c r="HC333" s="146"/>
      <c r="HD333" s="146"/>
      <c r="HE333" s="146"/>
      <c r="HF333" s="146"/>
      <c r="HG333" s="146"/>
      <c r="HH333" s="146"/>
      <c r="HI333" s="146"/>
      <c r="HJ333" s="146"/>
      <c r="HK333" s="146"/>
      <c r="HL333" s="146"/>
      <c r="HM333" s="146"/>
      <c r="HN333" s="146"/>
      <c r="HO333" s="146"/>
      <c r="HP333" s="146"/>
      <c r="HQ333" s="146"/>
      <c r="HR333" s="146"/>
      <c r="HS333" s="146"/>
      <c r="HT333" s="146"/>
      <c r="HU333" s="146"/>
      <c r="HV333" s="146"/>
      <c r="HW333" s="146"/>
      <c r="HX333" s="146"/>
      <c r="HY333" s="146"/>
      <c r="HZ333" s="146"/>
      <c r="IA333" s="146"/>
      <c r="IB333" s="146"/>
      <c r="IC333" s="146"/>
      <c r="ID333" s="146"/>
      <c r="IE333" s="146"/>
      <c r="IF333" s="146"/>
      <c r="IG333" s="146"/>
      <c r="IH333" s="146"/>
    </row>
    <row r="334" spans="1:242" ht="15.95" customHeight="1">
      <c r="B334" s="145" t="s">
        <v>546</v>
      </c>
      <c r="C334" s="101">
        <f t="shared" ref="C334:BN334" si="462">SUM(C335:C336)</f>
        <v>6</v>
      </c>
      <c r="D334" s="101">
        <f t="shared" si="462"/>
        <v>0</v>
      </c>
      <c r="E334" s="101">
        <f>SUM(E335:E336)</f>
        <v>0</v>
      </c>
      <c r="F334" s="101">
        <f t="shared" si="462"/>
        <v>0</v>
      </c>
      <c r="G334" s="101">
        <f t="shared" si="462"/>
        <v>0</v>
      </c>
      <c r="H334" s="101">
        <f t="shared" si="462"/>
        <v>0</v>
      </c>
      <c r="I334" s="101">
        <f t="shared" si="462"/>
        <v>0</v>
      </c>
      <c r="J334" s="101">
        <f t="shared" si="462"/>
        <v>0</v>
      </c>
      <c r="K334" s="101">
        <f t="shared" si="462"/>
        <v>0</v>
      </c>
      <c r="L334" s="101">
        <f t="shared" si="462"/>
        <v>0</v>
      </c>
      <c r="M334" s="101">
        <f t="shared" si="462"/>
        <v>0</v>
      </c>
      <c r="N334" s="101">
        <f t="shared" si="462"/>
        <v>0</v>
      </c>
      <c r="O334" s="101">
        <f t="shared" si="462"/>
        <v>0</v>
      </c>
      <c r="P334" s="101">
        <f t="shared" si="462"/>
        <v>0</v>
      </c>
      <c r="Q334" s="101">
        <f t="shared" si="462"/>
        <v>0</v>
      </c>
      <c r="R334" s="101">
        <f t="shared" si="462"/>
        <v>0</v>
      </c>
      <c r="S334" s="101">
        <f t="shared" si="462"/>
        <v>0</v>
      </c>
      <c r="T334" s="101">
        <f t="shared" si="462"/>
        <v>0</v>
      </c>
      <c r="U334" s="101">
        <f t="shared" si="462"/>
        <v>0</v>
      </c>
      <c r="V334" s="101">
        <f t="shared" si="462"/>
        <v>0</v>
      </c>
      <c r="W334" s="101">
        <f t="shared" si="462"/>
        <v>0</v>
      </c>
      <c r="X334" s="101">
        <f t="shared" si="462"/>
        <v>0</v>
      </c>
      <c r="Y334" s="101">
        <f t="shared" si="462"/>
        <v>0</v>
      </c>
      <c r="Z334" s="101">
        <f t="shared" si="462"/>
        <v>0</v>
      </c>
      <c r="AA334" s="101">
        <f t="shared" si="462"/>
        <v>0</v>
      </c>
      <c r="AB334" s="101">
        <f t="shared" si="462"/>
        <v>0</v>
      </c>
      <c r="AC334" s="101">
        <f t="shared" si="462"/>
        <v>0</v>
      </c>
      <c r="AD334" s="101">
        <f t="shared" si="462"/>
        <v>0</v>
      </c>
      <c r="AE334" s="101">
        <f t="shared" si="462"/>
        <v>0</v>
      </c>
      <c r="AF334" s="101">
        <f t="shared" si="462"/>
        <v>0</v>
      </c>
      <c r="AG334" s="101">
        <f t="shared" si="462"/>
        <v>0</v>
      </c>
      <c r="AH334" s="101">
        <f t="shared" si="462"/>
        <v>0</v>
      </c>
      <c r="AI334" s="101">
        <f t="shared" si="462"/>
        <v>0</v>
      </c>
      <c r="AJ334" s="101">
        <f t="shared" si="462"/>
        <v>0</v>
      </c>
      <c r="AK334" s="101">
        <f t="shared" si="462"/>
        <v>0</v>
      </c>
      <c r="AL334" s="101">
        <f t="shared" si="462"/>
        <v>0</v>
      </c>
      <c r="AM334" s="101">
        <f t="shared" si="462"/>
        <v>0</v>
      </c>
      <c r="AN334" s="101">
        <f t="shared" si="462"/>
        <v>0</v>
      </c>
      <c r="AO334" s="101">
        <f t="shared" si="462"/>
        <v>0</v>
      </c>
      <c r="AP334" s="101">
        <f t="shared" si="462"/>
        <v>0</v>
      </c>
      <c r="AQ334" s="101">
        <f t="shared" si="462"/>
        <v>0</v>
      </c>
      <c r="AR334" s="101">
        <f t="shared" si="462"/>
        <v>0</v>
      </c>
      <c r="AS334" s="101">
        <f t="shared" si="462"/>
        <v>0</v>
      </c>
      <c r="AT334" s="101">
        <f t="shared" si="462"/>
        <v>0</v>
      </c>
      <c r="AU334" s="101">
        <f t="shared" si="462"/>
        <v>0</v>
      </c>
      <c r="AV334" s="101">
        <f t="shared" si="462"/>
        <v>0</v>
      </c>
      <c r="AW334" s="101">
        <f t="shared" si="462"/>
        <v>0</v>
      </c>
      <c r="AX334" s="101">
        <f t="shared" si="462"/>
        <v>0</v>
      </c>
      <c r="AY334" s="101">
        <f t="shared" si="462"/>
        <v>0</v>
      </c>
      <c r="AZ334" s="101">
        <f t="shared" si="462"/>
        <v>0</v>
      </c>
      <c r="BA334" s="101">
        <f t="shared" si="462"/>
        <v>0</v>
      </c>
      <c r="BB334" s="101">
        <f t="shared" si="462"/>
        <v>0</v>
      </c>
      <c r="BC334" s="101">
        <f t="shared" si="462"/>
        <v>0</v>
      </c>
      <c r="BD334" s="101">
        <f t="shared" si="462"/>
        <v>0</v>
      </c>
      <c r="BE334" s="101">
        <f t="shared" si="462"/>
        <v>0</v>
      </c>
      <c r="BF334" s="101">
        <f t="shared" si="462"/>
        <v>0</v>
      </c>
      <c r="BG334" s="101">
        <f t="shared" si="462"/>
        <v>0</v>
      </c>
      <c r="BH334" s="101">
        <f t="shared" si="462"/>
        <v>0</v>
      </c>
      <c r="BI334" s="101">
        <f t="shared" si="462"/>
        <v>6</v>
      </c>
      <c r="BJ334" s="101">
        <f t="shared" si="462"/>
        <v>0</v>
      </c>
      <c r="BK334" s="101">
        <f t="shared" si="462"/>
        <v>6</v>
      </c>
      <c r="BL334" s="101">
        <f t="shared" si="462"/>
        <v>0</v>
      </c>
      <c r="BM334" s="101">
        <f t="shared" si="462"/>
        <v>0</v>
      </c>
      <c r="BN334" s="101">
        <f t="shared" si="462"/>
        <v>0</v>
      </c>
      <c r="BO334" s="101">
        <f t="shared" ref="BO334:CB334" si="463">SUM(BO335:BO336)</f>
        <v>0</v>
      </c>
      <c r="BP334" s="101">
        <f t="shared" si="463"/>
        <v>0</v>
      </c>
      <c r="BQ334" s="101">
        <f t="shared" si="463"/>
        <v>0</v>
      </c>
      <c r="BR334" s="101">
        <f t="shared" si="463"/>
        <v>0</v>
      </c>
      <c r="BS334" s="101">
        <f t="shared" si="463"/>
        <v>0</v>
      </c>
      <c r="BT334" s="101">
        <f t="shared" si="463"/>
        <v>0</v>
      </c>
      <c r="BU334" s="101">
        <f t="shared" si="463"/>
        <v>0</v>
      </c>
      <c r="BV334" s="101">
        <f t="shared" si="463"/>
        <v>0</v>
      </c>
      <c r="BW334" s="101">
        <f t="shared" si="463"/>
        <v>0</v>
      </c>
      <c r="BX334" s="101">
        <f t="shared" si="463"/>
        <v>0</v>
      </c>
      <c r="BY334" s="101">
        <f t="shared" si="463"/>
        <v>0</v>
      </c>
      <c r="BZ334" s="101">
        <f t="shared" si="463"/>
        <v>0</v>
      </c>
      <c r="CA334" s="101">
        <f t="shared" si="463"/>
        <v>0</v>
      </c>
      <c r="CB334" s="101">
        <f t="shared" si="463"/>
        <v>0</v>
      </c>
      <c r="CC334" s="146"/>
      <c r="CD334" s="146"/>
    </row>
    <row r="335" spans="1:242" ht="15.95" customHeight="1">
      <c r="A335" s="79">
        <v>18701</v>
      </c>
      <c r="B335" s="100" t="s">
        <v>545</v>
      </c>
      <c r="C335" s="101">
        <f>+D335+G335+J335+O335+T335+Y335+AE335+AR335+AV335+BB335+BI335+BP335+BU335+BY335+BM335</f>
        <v>6</v>
      </c>
      <c r="D335" s="101">
        <f>SUM(F335:F335)</f>
        <v>0</v>
      </c>
      <c r="E335" s="99">
        <v>0</v>
      </c>
      <c r="F335" s="99">
        <v>0</v>
      </c>
      <c r="G335" s="101">
        <f t="shared" ref="G335:G336" si="464">SUM(H335:I335)</f>
        <v>0</v>
      </c>
      <c r="H335" s="99">
        <v>0</v>
      </c>
      <c r="I335" s="99">
        <v>0</v>
      </c>
      <c r="J335" s="101">
        <f t="shared" ref="J335:J336" si="465">SUM(K335:N335)</f>
        <v>0</v>
      </c>
      <c r="K335" s="99">
        <v>0</v>
      </c>
      <c r="L335" s="99">
        <v>0</v>
      </c>
      <c r="M335" s="99">
        <v>0</v>
      </c>
      <c r="N335" s="99" t="s">
        <v>767</v>
      </c>
      <c r="O335" s="101">
        <f t="shared" ref="O335:O336" si="466">SUM(P335:S335)</f>
        <v>0</v>
      </c>
      <c r="P335" s="99">
        <v>0</v>
      </c>
      <c r="Q335" s="99">
        <v>0</v>
      </c>
      <c r="R335" s="99">
        <v>0</v>
      </c>
      <c r="S335" s="99">
        <v>0</v>
      </c>
      <c r="T335" s="101">
        <f t="shared" ref="T335:T336" si="467">SUM(U335:X335)</f>
        <v>0</v>
      </c>
      <c r="U335" s="99">
        <v>0</v>
      </c>
      <c r="V335" s="99">
        <v>0</v>
      </c>
      <c r="W335" s="99">
        <v>0</v>
      </c>
      <c r="X335" s="99">
        <v>0</v>
      </c>
      <c r="Y335" s="101">
        <f t="shared" ref="Y335:Y336" si="468">SUM(Z335:AD335)</f>
        <v>0</v>
      </c>
      <c r="Z335" s="99">
        <v>0</v>
      </c>
      <c r="AA335" s="99">
        <v>0</v>
      </c>
      <c r="AB335" s="99">
        <v>0</v>
      </c>
      <c r="AC335" s="99">
        <v>0</v>
      </c>
      <c r="AD335" s="99">
        <v>0</v>
      </c>
      <c r="AE335" s="101">
        <f t="shared" ref="AE335:AE336" si="469">SUM(AF335:AQ335)</f>
        <v>0</v>
      </c>
      <c r="AF335" s="99">
        <v>0</v>
      </c>
      <c r="AG335" s="99">
        <v>0</v>
      </c>
      <c r="AH335" s="99">
        <v>0</v>
      </c>
      <c r="AI335" s="99">
        <v>0</v>
      </c>
      <c r="AJ335" s="99">
        <v>0</v>
      </c>
      <c r="AK335" s="99">
        <v>0</v>
      </c>
      <c r="AL335" s="99">
        <v>0</v>
      </c>
      <c r="AM335" s="99">
        <v>0</v>
      </c>
      <c r="AN335" s="99">
        <v>0</v>
      </c>
      <c r="AO335" s="99">
        <v>0</v>
      </c>
      <c r="AP335" s="99">
        <v>0</v>
      </c>
      <c r="AQ335" s="99">
        <v>0</v>
      </c>
      <c r="AR335" s="101">
        <f t="shared" ref="AR335:AR336" si="470">SUM(AS335:AU335)</f>
        <v>0</v>
      </c>
      <c r="AS335" s="99">
        <v>0</v>
      </c>
      <c r="AT335" s="99">
        <v>0</v>
      </c>
      <c r="AU335" s="99">
        <v>0</v>
      </c>
      <c r="AV335" s="101">
        <f t="shared" ref="AV335:AV336" si="471">SUM(AW335:BA335)</f>
        <v>0</v>
      </c>
      <c r="AW335" s="99">
        <v>0</v>
      </c>
      <c r="AX335" s="99">
        <v>0</v>
      </c>
      <c r="AY335" s="99">
        <v>0</v>
      </c>
      <c r="AZ335" s="99">
        <v>0</v>
      </c>
      <c r="BA335" s="99">
        <v>0</v>
      </c>
      <c r="BB335" s="101">
        <f t="shared" ref="BB335:BB336" si="472">SUM(BC335:BH335)</f>
        <v>0</v>
      </c>
      <c r="BC335" s="99">
        <v>0</v>
      </c>
      <c r="BD335" s="99">
        <v>0</v>
      </c>
      <c r="BE335" s="99">
        <v>0</v>
      </c>
      <c r="BF335" s="99">
        <v>0</v>
      </c>
      <c r="BG335" s="99" t="s">
        <v>767</v>
      </c>
      <c r="BH335" s="99">
        <v>0</v>
      </c>
      <c r="BI335" s="101">
        <f t="shared" ref="BI335:BI336" si="473">SUM(BJ335:BL335)</f>
        <v>6</v>
      </c>
      <c r="BJ335" s="99">
        <v>0</v>
      </c>
      <c r="BK335" s="99">
        <v>6</v>
      </c>
      <c r="BL335" s="99">
        <v>0</v>
      </c>
      <c r="BM335" s="101">
        <f t="shared" ref="BM335:BM336" si="474">SUM(BN335:BO335)</f>
        <v>0</v>
      </c>
      <c r="BN335" s="99">
        <v>0</v>
      </c>
      <c r="BO335" s="99">
        <v>0</v>
      </c>
      <c r="BP335" s="101">
        <f t="shared" ref="BP335:BP336" si="475">SUM(BQ335:BT335)</f>
        <v>0</v>
      </c>
      <c r="BQ335" s="99">
        <v>0</v>
      </c>
      <c r="BR335" s="99">
        <v>0</v>
      </c>
      <c r="BS335" s="99">
        <v>0</v>
      </c>
      <c r="BT335" s="99" t="s">
        <v>767</v>
      </c>
      <c r="BU335" s="101">
        <f t="shared" ref="BU335:BU336" si="476">SUM(BV335:BX335)</f>
        <v>0</v>
      </c>
      <c r="BV335" s="99">
        <v>0</v>
      </c>
      <c r="BW335" s="99">
        <v>0</v>
      </c>
      <c r="BX335" s="99">
        <v>0</v>
      </c>
      <c r="BY335" s="101">
        <f t="shared" ref="BY335:BY336" si="477">SUM(BZ335:CB335)</f>
        <v>0</v>
      </c>
      <c r="BZ335" s="99">
        <v>0</v>
      </c>
      <c r="CA335" s="99">
        <v>0</v>
      </c>
      <c r="CB335" s="99">
        <v>0</v>
      </c>
      <c r="CE335" s="146"/>
      <c r="CF335" s="146"/>
      <c r="CG335" s="146"/>
    </row>
    <row r="336" spans="1:242" ht="15.95" customHeight="1">
      <c r="A336" s="79">
        <v>18799</v>
      </c>
      <c r="B336" s="100" t="s">
        <v>199</v>
      </c>
      <c r="C336" s="101">
        <f>+D336+G336+J336+O336+T336+Y336+AE336+AR336+AV336+BB336+BI336+BP336+BU336+BY336+BM336</f>
        <v>0</v>
      </c>
      <c r="D336" s="101">
        <f>SUM(F336:F336)</f>
        <v>0</v>
      </c>
      <c r="E336" s="99">
        <v>0</v>
      </c>
      <c r="F336" s="99">
        <v>0</v>
      </c>
      <c r="G336" s="101">
        <f t="shared" si="464"/>
        <v>0</v>
      </c>
      <c r="H336" s="99">
        <v>0</v>
      </c>
      <c r="I336" s="99">
        <v>0</v>
      </c>
      <c r="J336" s="101">
        <f t="shared" si="465"/>
        <v>0</v>
      </c>
      <c r="K336" s="99">
        <v>0</v>
      </c>
      <c r="L336" s="99">
        <v>0</v>
      </c>
      <c r="M336" s="99">
        <v>0</v>
      </c>
      <c r="N336" s="99">
        <v>0</v>
      </c>
      <c r="O336" s="101">
        <f t="shared" si="466"/>
        <v>0</v>
      </c>
      <c r="P336" s="99">
        <v>0</v>
      </c>
      <c r="Q336" s="99">
        <v>0</v>
      </c>
      <c r="R336" s="99">
        <v>0</v>
      </c>
      <c r="S336" s="99">
        <v>0</v>
      </c>
      <c r="T336" s="101">
        <f t="shared" si="467"/>
        <v>0</v>
      </c>
      <c r="U336" s="99">
        <v>0</v>
      </c>
      <c r="V336" s="99" t="s">
        <v>767</v>
      </c>
      <c r="W336" s="99">
        <v>0</v>
      </c>
      <c r="X336" s="99">
        <v>0</v>
      </c>
      <c r="Y336" s="101">
        <f t="shared" si="468"/>
        <v>0</v>
      </c>
      <c r="Z336" s="99">
        <v>0</v>
      </c>
      <c r="AA336" s="99">
        <v>0</v>
      </c>
      <c r="AB336" s="99">
        <v>0</v>
      </c>
      <c r="AC336" s="99">
        <v>0</v>
      </c>
      <c r="AD336" s="99">
        <v>0</v>
      </c>
      <c r="AE336" s="101">
        <f t="shared" si="469"/>
        <v>0</v>
      </c>
      <c r="AF336" s="99">
        <v>0</v>
      </c>
      <c r="AG336" s="99">
        <v>0</v>
      </c>
      <c r="AH336" s="99" t="s">
        <v>767</v>
      </c>
      <c r="AI336" s="99">
        <v>0</v>
      </c>
      <c r="AJ336" s="99">
        <v>0</v>
      </c>
      <c r="AK336" s="99">
        <v>0</v>
      </c>
      <c r="AL336" s="99">
        <v>0</v>
      </c>
      <c r="AM336" s="99">
        <v>0</v>
      </c>
      <c r="AN336" s="99">
        <v>0</v>
      </c>
      <c r="AO336" s="99">
        <v>0</v>
      </c>
      <c r="AP336" s="99">
        <v>0</v>
      </c>
      <c r="AQ336" s="99">
        <v>0</v>
      </c>
      <c r="AR336" s="101">
        <f t="shared" si="470"/>
        <v>0</v>
      </c>
      <c r="AS336" s="99">
        <v>0</v>
      </c>
      <c r="AT336" s="99">
        <v>0</v>
      </c>
      <c r="AU336" s="99">
        <v>0</v>
      </c>
      <c r="AV336" s="101">
        <f t="shared" si="471"/>
        <v>0</v>
      </c>
      <c r="AW336" s="99">
        <v>0</v>
      </c>
      <c r="AX336" s="99">
        <v>0</v>
      </c>
      <c r="AY336" s="99">
        <v>0</v>
      </c>
      <c r="AZ336" s="99">
        <v>0</v>
      </c>
      <c r="BA336" s="99">
        <v>0</v>
      </c>
      <c r="BB336" s="101">
        <f t="shared" si="472"/>
        <v>0</v>
      </c>
      <c r="BC336" s="99">
        <v>0</v>
      </c>
      <c r="BD336" s="99">
        <v>0</v>
      </c>
      <c r="BE336" s="99">
        <v>0</v>
      </c>
      <c r="BF336" s="99">
        <v>0</v>
      </c>
      <c r="BG336" s="99">
        <v>0</v>
      </c>
      <c r="BH336" s="99">
        <v>0</v>
      </c>
      <c r="BI336" s="101">
        <f t="shared" si="473"/>
        <v>0</v>
      </c>
      <c r="BJ336" s="99">
        <v>0</v>
      </c>
      <c r="BK336" s="99">
        <v>0</v>
      </c>
      <c r="BL336" s="99">
        <v>0</v>
      </c>
      <c r="BM336" s="101">
        <f t="shared" si="474"/>
        <v>0</v>
      </c>
      <c r="BN336" s="99">
        <v>0</v>
      </c>
      <c r="BO336" s="99">
        <v>0</v>
      </c>
      <c r="BP336" s="101">
        <f t="shared" si="475"/>
        <v>0</v>
      </c>
      <c r="BQ336" s="99">
        <v>0</v>
      </c>
      <c r="BR336" s="99">
        <v>0</v>
      </c>
      <c r="BS336" s="99">
        <v>0</v>
      </c>
      <c r="BT336" s="99">
        <v>0</v>
      </c>
      <c r="BU336" s="101">
        <f t="shared" si="476"/>
        <v>0</v>
      </c>
      <c r="BV336" s="99">
        <v>0</v>
      </c>
      <c r="BW336" s="99">
        <v>0</v>
      </c>
      <c r="BX336" s="99">
        <v>0</v>
      </c>
      <c r="BY336" s="101">
        <f t="shared" si="477"/>
        <v>0</v>
      </c>
      <c r="BZ336" s="99">
        <v>0</v>
      </c>
      <c r="CA336" s="99">
        <v>0</v>
      </c>
      <c r="CB336" s="99">
        <v>0</v>
      </c>
      <c r="CC336" s="146"/>
      <c r="CE336" s="146"/>
    </row>
    <row r="337" spans="1:242" ht="15.95" customHeight="1">
      <c r="A337" s="74"/>
      <c r="B337" s="75" t="s">
        <v>335</v>
      </c>
      <c r="C337" s="101">
        <f>SUM(C338:C341)</f>
        <v>5</v>
      </c>
      <c r="D337" s="101">
        <f t="shared" ref="D337:BP337" si="478">SUM(D338:D341)</f>
        <v>0</v>
      </c>
      <c r="E337" s="101">
        <f>SUM(E338:E341)</f>
        <v>0</v>
      </c>
      <c r="F337" s="101">
        <f t="shared" si="478"/>
        <v>0</v>
      </c>
      <c r="G337" s="101">
        <f t="shared" si="478"/>
        <v>0</v>
      </c>
      <c r="H337" s="101">
        <f t="shared" si="478"/>
        <v>0</v>
      </c>
      <c r="I337" s="101">
        <f t="shared" si="478"/>
        <v>0</v>
      </c>
      <c r="J337" s="101">
        <f t="shared" si="478"/>
        <v>0</v>
      </c>
      <c r="K337" s="101">
        <f t="shared" si="478"/>
        <v>0</v>
      </c>
      <c r="L337" s="101">
        <f t="shared" si="478"/>
        <v>0</v>
      </c>
      <c r="M337" s="101">
        <f t="shared" si="478"/>
        <v>0</v>
      </c>
      <c r="N337" s="101">
        <f t="shared" si="478"/>
        <v>0</v>
      </c>
      <c r="O337" s="101">
        <f t="shared" si="478"/>
        <v>0</v>
      </c>
      <c r="P337" s="101">
        <f t="shared" si="478"/>
        <v>0</v>
      </c>
      <c r="Q337" s="101">
        <f t="shared" si="478"/>
        <v>0</v>
      </c>
      <c r="R337" s="101">
        <f t="shared" si="478"/>
        <v>0</v>
      </c>
      <c r="S337" s="101">
        <f t="shared" si="478"/>
        <v>0</v>
      </c>
      <c r="T337" s="101">
        <f t="shared" si="478"/>
        <v>0</v>
      </c>
      <c r="U337" s="101">
        <f t="shared" si="478"/>
        <v>0</v>
      </c>
      <c r="V337" s="101">
        <f t="shared" si="478"/>
        <v>0</v>
      </c>
      <c r="W337" s="101">
        <f t="shared" si="478"/>
        <v>0</v>
      </c>
      <c r="X337" s="101">
        <f t="shared" si="478"/>
        <v>0</v>
      </c>
      <c r="Y337" s="101">
        <f t="shared" si="478"/>
        <v>0</v>
      </c>
      <c r="Z337" s="101">
        <f t="shared" si="478"/>
        <v>0</v>
      </c>
      <c r="AA337" s="101">
        <f t="shared" si="478"/>
        <v>0</v>
      </c>
      <c r="AB337" s="101">
        <f t="shared" si="478"/>
        <v>0</v>
      </c>
      <c r="AC337" s="101">
        <f t="shared" si="478"/>
        <v>0</v>
      </c>
      <c r="AD337" s="101">
        <f t="shared" si="478"/>
        <v>0</v>
      </c>
      <c r="AE337" s="101">
        <f t="shared" si="478"/>
        <v>5</v>
      </c>
      <c r="AF337" s="101">
        <f t="shared" si="478"/>
        <v>0</v>
      </c>
      <c r="AG337" s="101">
        <f t="shared" si="478"/>
        <v>5</v>
      </c>
      <c r="AH337" s="101">
        <f t="shared" si="478"/>
        <v>0</v>
      </c>
      <c r="AI337" s="101">
        <f t="shared" si="478"/>
        <v>0</v>
      </c>
      <c r="AJ337" s="101">
        <f t="shared" si="478"/>
        <v>0</v>
      </c>
      <c r="AK337" s="101">
        <f t="shared" si="478"/>
        <v>0</v>
      </c>
      <c r="AL337" s="101">
        <f t="shared" si="478"/>
        <v>0</v>
      </c>
      <c r="AM337" s="101">
        <f t="shared" si="478"/>
        <v>0</v>
      </c>
      <c r="AN337" s="101">
        <f t="shared" si="478"/>
        <v>0</v>
      </c>
      <c r="AO337" s="101">
        <f t="shared" si="478"/>
        <v>0</v>
      </c>
      <c r="AP337" s="101">
        <f t="shared" si="478"/>
        <v>0</v>
      </c>
      <c r="AQ337" s="101">
        <f t="shared" si="478"/>
        <v>0</v>
      </c>
      <c r="AR337" s="101">
        <f t="shared" si="478"/>
        <v>0</v>
      </c>
      <c r="AS337" s="101">
        <f t="shared" si="478"/>
        <v>0</v>
      </c>
      <c r="AT337" s="101">
        <f t="shared" si="478"/>
        <v>0</v>
      </c>
      <c r="AU337" s="101">
        <f t="shared" si="478"/>
        <v>0</v>
      </c>
      <c r="AV337" s="101">
        <f t="shared" si="478"/>
        <v>0</v>
      </c>
      <c r="AW337" s="101">
        <f t="shared" si="478"/>
        <v>0</v>
      </c>
      <c r="AX337" s="101">
        <f t="shared" si="478"/>
        <v>0</v>
      </c>
      <c r="AY337" s="101">
        <f t="shared" si="478"/>
        <v>0</v>
      </c>
      <c r="AZ337" s="101">
        <f t="shared" si="478"/>
        <v>0</v>
      </c>
      <c r="BA337" s="101">
        <f t="shared" si="478"/>
        <v>0</v>
      </c>
      <c r="BB337" s="101">
        <f t="shared" si="478"/>
        <v>0</v>
      </c>
      <c r="BC337" s="101">
        <f t="shared" si="478"/>
        <v>0</v>
      </c>
      <c r="BD337" s="101">
        <f t="shared" si="478"/>
        <v>0</v>
      </c>
      <c r="BE337" s="101">
        <f t="shared" si="478"/>
        <v>0</v>
      </c>
      <c r="BF337" s="101">
        <f t="shared" si="478"/>
        <v>0</v>
      </c>
      <c r="BG337" s="101">
        <f t="shared" si="478"/>
        <v>0</v>
      </c>
      <c r="BH337" s="101">
        <f t="shared" si="478"/>
        <v>0</v>
      </c>
      <c r="BI337" s="101">
        <f t="shared" si="478"/>
        <v>0</v>
      </c>
      <c r="BJ337" s="101">
        <f t="shared" si="478"/>
        <v>0</v>
      </c>
      <c r="BK337" s="101">
        <f t="shared" si="478"/>
        <v>0</v>
      </c>
      <c r="BL337" s="101">
        <f t="shared" si="478"/>
        <v>0</v>
      </c>
      <c r="BM337" s="101">
        <f t="shared" si="478"/>
        <v>0</v>
      </c>
      <c r="BN337" s="101">
        <f t="shared" si="478"/>
        <v>0</v>
      </c>
      <c r="BO337" s="101">
        <f t="shared" si="478"/>
        <v>0</v>
      </c>
      <c r="BP337" s="101">
        <f t="shared" si="478"/>
        <v>0</v>
      </c>
      <c r="BQ337" s="101">
        <f t="shared" ref="BQ337:CB337" si="479">SUM(BQ338:BQ341)</f>
        <v>0</v>
      </c>
      <c r="BR337" s="101">
        <f t="shared" si="479"/>
        <v>0</v>
      </c>
      <c r="BS337" s="101">
        <f t="shared" si="479"/>
        <v>0</v>
      </c>
      <c r="BT337" s="101">
        <f t="shared" si="479"/>
        <v>0</v>
      </c>
      <c r="BU337" s="101">
        <f t="shared" si="479"/>
        <v>0</v>
      </c>
      <c r="BV337" s="101">
        <f t="shared" si="479"/>
        <v>0</v>
      </c>
      <c r="BW337" s="101">
        <f t="shared" si="479"/>
        <v>0</v>
      </c>
      <c r="BX337" s="101">
        <f t="shared" si="479"/>
        <v>0</v>
      </c>
      <c r="BY337" s="101">
        <f t="shared" si="479"/>
        <v>0</v>
      </c>
      <c r="BZ337" s="101">
        <f t="shared" si="479"/>
        <v>0</v>
      </c>
      <c r="CA337" s="101">
        <f t="shared" si="479"/>
        <v>0</v>
      </c>
      <c r="CB337" s="101">
        <f t="shared" si="479"/>
        <v>0</v>
      </c>
      <c r="CC337" s="146"/>
      <c r="CD337" s="146"/>
    </row>
    <row r="338" spans="1:242" ht="15.95" customHeight="1">
      <c r="A338" s="79">
        <v>19101</v>
      </c>
      <c r="B338" s="81" t="s">
        <v>336</v>
      </c>
      <c r="C338" s="101">
        <f>+D338+G338+J338+O338+T338+Y338+AE338+AR338+AV338+BB338+BI338+BP338+BU338+BY338+BM338</f>
        <v>5</v>
      </c>
      <c r="D338" s="101">
        <f>SUM(F338:F338)</f>
        <v>0</v>
      </c>
      <c r="E338" s="99">
        <v>0</v>
      </c>
      <c r="F338" s="99">
        <v>0</v>
      </c>
      <c r="G338" s="101">
        <f t="shared" ref="G338:G341" si="480">SUM(H338:I338)</f>
        <v>0</v>
      </c>
      <c r="H338" s="99">
        <v>0</v>
      </c>
      <c r="I338" s="99">
        <v>0</v>
      </c>
      <c r="J338" s="101">
        <f t="shared" ref="J338:J341" si="481">SUM(K338:N338)</f>
        <v>0</v>
      </c>
      <c r="K338" s="99">
        <v>0</v>
      </c>
      <c r="L338" s="99">
        <v>0</v>
      </c>
      <c r="M338" s="99">
        <v>0</v>
      </c>
      <c r="N338" s="99">
        <v>0</v>
      </c>
      <c r="O338" s="101">
        <f t="shared" ref="O338:O341" si="482">SUM(P338:S338)</f>
        <v>0</v>
      </c>
      <c r="P338" s="99">
        <v>0</v>
      </c>
      <c r="Q338" s="99">
        <v>0</v>
      </c>
      <c r="R338" s="99">
        <v>0</v>
      </c>
      <c r="S338" s="99">
        <v>0</v>
      </c>
      <c r="T338" s="101">
        <f t="shared" ref="T338:T341" si="483">SUM(U338:X338)</f>
        <v>0</v>
      </c>
      <c r="U338" s="99">
        <v>0</v>
      </c>
      <c r="V338" s="99">
        <v>0</v>
      </c>
      <c r="W338" s="99">
        <v>0</v>
      </c>
      <c r="X338" s="99">
        <v>0</v>
      </c>
      <c r="Y338" s="101">
        <f t="shared" ref="Y338:Y341" si="484">SUM(Z338:AD338)</f>
        <v>0</v>
      </c>
      <c r="Z338" s="99">
        <v>0</v>
      </c>
      <c r="AA338" s="99">
        <v>0</v>
      </c>
      <c r="AB338" s="99">
        <v>0</v>
      </c>
      <c r="AC338" s="99">
        <v>0</v>
      </c>
      <c r="AD338" s="99">
        <v>0</v>
      </c>
      <c r="AE338" s="101">
        <f t="shared" ref="AE338:AE341" si="485">SUM(AF338:AQ338)</f>
        <v>5</v>
      </c>
      <c r="AF338" s="99">
        <v>0</v>
      </c>
      <c r="AG338" s="99">
        <v>5</v>
      </c>
      <c r="AH338" s="99">
        <v>0</v>
      </c>
      <c r="AI338" s="99">
        <v>0</v>
      </c>
      <c r="AJ338" s="99">
        <v>0</v>
      </c>
      <c r="AK338" s="99">
        <v>0</v>
      </c>
      <c r="AL338" s="99">
        <v>0</v>
      </c>
      <c r="AM338" s="99">
        <v>0</v>
      </c>
      <c r="AN338" s="99">
        <v>0</v>
      </c>
      <c r="AO338" s="99">
        <v>0</v>
      </c>
      <c r="AP338" s="99">
        <v>0</v>
      </c>
      <c r="AQ338" s="99">
        <v>0</v>
      </c>
      <c r="AR338" s="101">
        <f t="shared" ref="AR338:AR341" si="486">SUM(AS338:AU338)</f>
        <v>0</v>
      </c>
      <c r="AS338" s="99">
        <v>0</v>
      </c>
      <c r="AT338" s="99">
        <v>0</v>
      </c>
      <c r="AU338" s="99">
        <v>0</v>
      </c>
      <c r="AV338" s="101">
        <f t="shared" ref="AV338:AV341" si="487">SUM(AW338:BA338)</f>
        <v>0</v>
      </c>
      <c r="AW338" s="99">
        <v>0</v>
      </c>
      <c r="AX338" s="99">
        <v>0</v>
      </c>
      <c r="AY338" s="99">
        <v>0</v>
      </c>
      <c r="AZ338" s="99">
        <v>0</v>
      </c>
      <c r="BA338" s="99">
        <v>0</v>
      </c>
      <c r="BB338" s="101">
        <f t="shared" ref="BB338:BB341" si="488">SUM(BC338:BH338)</f>
        <v>0</v>
      </c>
      <c r="BC338" s="99">
        <v>0</v>
      </c>
      <c r="BD338" s="99">
        <v>0</v>
      </c>
      <c r="BE338" s="99">
        <v>0</v>
      </c>
      <c r="BF338" s="99">
        <v>0</v>
      </c>
      <c r="BG338" s="99">
        <v>0</v>
      </c>
      <c r="BH338" s="99">
        <v>0</v>
      </c>
      <c r="BI338" s="101">
        <f t="shared" ref="BI338:BI341" si="489">SUM(BJ338:BL338)</f>
        <v>0</v>
      </c>
      <c r="BJ338" s="99">
        <v>0</v>
      </c>
      <c r="BK338" s="99">
        <v>0</v>
      </c>
      <c r="BL338" s="99">
        <v>0</v>
      </c>
      <c r="BM338" s="101">
        <f t="shared" ref="BM338:BM341" si="490">SUM(BN338:BO338)</f>
        <v>0</v>
      </c>
      <c r="BN338" s="99">
        <v>0</v>
      </c>
      <c r="BO338" s="99">
        <v>0</v>
      </c>
      <c r="BP338" s="101">
        <f t="shared" ref="BP338:BP341" si="491">SUM(BQ338:BT338)</f>
        <v>0</v>
      </c>
      <c r="BQ338" s="99">
        <v>0</v>
      </c>
      <c r="BR338" s="99" t="s">
        <v>767</v>
      </c>
      <c r="BS338" s="99">
        <v>0</v>
      </c>
      <c r="BT338" s="99">
        <v>0</v>
      </c>
      <c r="BU338" s="101">
        <f t="shared" ref="BU338:BU341" si="492">SUM(BV338:BX338)</f>
        <v>0</v>
      </c>
      <c r="BV338" s="99">
        <v>0</v>
      </c>
      <c r="BW338" s="99">
        <v>0</v>
      </c>
      <c r="BX338" s="99">
        <v>0</v>
      </c>
      <c r="BY338" s="101">
        <f t="shared" ref="BY338:BY341" si="493">SUM(BZ338:CB338)</f>
        <v>0</v>
      </c>
      <c r="BZ338" s="99">
        <v>0</v>
      </c>
      <c r="CA338" s="99">
        <v>0</v>
      </c>
      <c r="CB338" s="99">
        <v>0</v>
      </c>
      <c r="CE338" s="146"/>
      <c r="CF338" s="146"/>
    </row>
    <row r="339" spans="1:242" ht="15.95" customHeight="1">
      <c r="A339" s="79">
        <v>19103</v>
      </c>
      <c r="B339" s="100" t="s">
        <v>200</v>
      </c>
      <c r="C339" s="101">
        <f>+D339+G339+J339+O339+T339+Y339+AE339+AR339+AV339+BB339+BI339+BP339+BU339+BY339+BM339</f>
        <v>0</v>
      </c>
      <c r="D339" s="101">
        <f>SUM(F339:F339)</f>
        <v>0</v>
      </c>
      <c r="E339" s="99">
        <v>0</v>
      </c>
      <c r="F339" s="99">
        <v>0</v>
      </c>
      <c r="G339" s="101">
        <f t="shared" si="480"/>
        <v>0</v>
      </c>
      <c r="H339" s="99">
        <v>0</v>
      </c>
      <c r="I339" s="99">
        <v>0</v>
      </c>
      <c r="J339" s="101">
        <f t="shared" si="481"/>
        <v>0</v>
      </c>
      <c r="K339" s="99">
        <v>0</v>
      </c>
      <c r="L339" s="99">
        <v>0</v>
      </c>
      <c r="M339" s="99">
        <v>0</v>
      </c>
      <c r="N339" s="99">
        <v>0</v>
      </c>
      <c r="O339" s="101">
        <f t="shared" si="482"/>
        <v>0</v>
      </c>
      <c r="P339" s="99">
        <v>0</v>
      </c>
      <c r="Q339" s="99">
        <v>0</v>
      </c>
      <c r="R339" s="99">
        <v>0</v>
      </c>
      <c r="S339" s="99">
        <v>0</v>
      </c>
      <c r="T339" s="101">
        <f t="shared" si="483"/>
        <v>0</v>
      </c>
      <c r="U339" s="99">
        <v>0</v>
      </c>
      <c r="V339" s="99">
        <v>0</v>
      </c>
      <c r="W339" s="99">
        <v>0</v>
      </c>
      <c r="X339" s="99">
        <v>0</v>
      </c>
      <c r="Y339" s="101">
        <f t="shared" si="484"/>
        <v>0</v>
      </c>
      <c r="Z339" s="99">
        <v>0</v>
      </c>
      <c r="AA339" s="99">
        <v>0</v>
      </c>
      <c r="AB339" s="99">
        <v>0</v>
      </c>
      <c r="AC339" s="99">
        <v>0</v>
      </c>
      <c r="AD339" s="99">
        <v>0</v>
      </c>
      <c r="AE339" s="101">
        <f t="shared" si="485"/>
        <v>0</v>
      </c>
      <c r="AF339" s="99">
        <v>0</v>
      </c>
      <c r="AG339" s="99">
        <v>0</v>
      </c>
      <c r="AH339" s="99">
        <v>0</v>
      </c>
      <c r="AI339" s="99">
        <v>0</v>
      </c>
      <c r="AJ339" s="99">
        <v>0</v>
      </c>
      <c r="AK339" s="99">
        <v>0</v>
      </c>
      <c r="AL339" s="99" t="s">
        <v>767</v>
      </c>
      <c r="AM339" s="99">
        <v>0</v>
      </c>
      <c r="AN339" s="99">
        <v>0</v>
      </c>
      <c r="AO339" s="99">
        <v>0</v>
      </c>
      <c r="AP339" s="99">
        <v>0</v>
      </c>
      <c r="AQ339" s="99">
        <v>0</v>
      </c>
      <c r="AR339" s="101">
        <f t="shared" si="486"/>
        <v>0</v>
      </c>
      <c r="AS339" s="99">
        <v>0</v>
      </c>
      <c r="AT339" s="99">
        <v>0</v>
      </c>
      <c r="AU339" s="99">
        <v>0</v>
      </c>
      <c r="AV339" s="101">
        <f t="shared" si="487"/>
        <v>0</v>
      </c>
      <c r="AW339" s="99">
        <v>0</v>
      </c>
      <c r="AX339" s="99">
        <v>0</v>
      </c>
      <c r="AY339" s="99">
        <v>0</v>
      </c>
      <c r="AZ339" s="99">
        <v>0</v>
      </c>
      <c r="BA339" s="99">
        <v>0</v>
      </c>
      <c r="BB339" s="101">
        <f t="shared" si="488"/>
        <v>0</v>
      </c>
      <c r="BC339" s="99">
        <v>0</v>
      </c>
      <c r="BD339" s="99">
        <v>0</v>
      </c>
      <c r="BE339" s="99">
        <v>0</v>
      </c>
      <c r="BF339" s="99">
        <v>0</v>
      </c>
      <c r="BG339" s="99">
        <v>0</v>
      </c>
      <c r="BH339" s="99">
        <v>0</v>
      </c>
      <c r="BI339" s="101">
        <f t="shared" si="489"/>
        <v>0</v>
      </c>
      <c r="BJ339" s="99">
        <v>0</v>
      </c>
      <c r="BK339" s="99">
        <v>0</v>
      </c>
      <c r="BL339" s="99">
        <v>0</v>
      </c>
      <c r="BM339" s="101">
        <f t="shared" si="490"/>
        <v>0</v>
      </c>
      <c r="BN339" s="99">
        <v>0</v>
      </c>
      <c r="BO339" s="99">
        <v>0</v>
      </c>
      <c r="BP339" s="101">
        <f t="shared" si="491"/>
        <v>0</v>
      </c>
      <c r="BQ339" s="99">
        <v>0</v>
      </c>
      <c r="BR339" s="99">
        <v>0</v>
      </c>
      <c r="BS339" s="99">
        <v>0</v>
      </c>
      <c r="BT339" s="99">
        <v>0</v>
      </c>
      <c r="BU339" s="101">
        <f t="shared" si="492"/>
        <v>0</v>
      </c>
      <c r="BV339" s="99">
        <v>0</v>
      </c>
      <c r="BW339" s="99">
        <v>0</v>
      </c>
      <c r="BX339" s="99">
        <v>0</v>
      </c>
      <c r="BY339" s="101">
        <f t="shared" si="493"/>
        <v>0</v>
      </c>
      <c r="BZ339" s="99">
        <v>0</v>
      </c>
      <c r="CA339" s="99">
        <v>0</v>
      </c>
      <c r="CB339" s="99">
        <v>0</v>
      </c>
      <c r="CC339" s="146"/>
      <c r="CD339" s="146"/>
      <c r="CG339" s="146"/>
    </row>
    <row r="340" spans="1:242" ht="15.95" customHeight="1">
      <c r="A340" s="79">
        <v>19110</v>
      </c>
      <c r="B340" s="100" t="s">
        <v>201</v>
      </c>
      <c r="C340" s="101">
        <f>+D340+G340+J340+O340+T340+Y340+AE340+AR340+AV340+BB340+BI340+BP340+BU340+BY340+BM340</f>
        <v>0</v>
      </c>
      <c r="D340" s="101">
        <f>SUM(F340:F340)</f>
        <v>0</v>
      </c>
      <c r="E340" s="99">
        <v>0</v>
      </c>
      <c r="F340" s="99">
        <v>0</v>
      </c>
      <c r="G340" s="101">
        <f t="shared" si="480"/>
        <v>0</v>
      </c>
      <c r="H340" s="99">
        <v>0</v>
      </c>
      <c r="I340" s="99">
        <v>0</v>
      </c>
      <c r="J340" s="101">
        <f t="shared" si="481"/>
        <v>0</v>
      </c>
      <c r="K340" s="99">
        <v>0</v>
      </c>
      <c r="L340" s="99">
        <v>0</v>
      </c>
      <c r="M340" s="99">
        <v>0</v>
      </c>
      <c r="N340" s="99">
        <v>0</v>
      </c>
      <c r="O340" s="101">
        <f t="shared" si="482"/>
        <v>0</v>
      </c>
      <c r="P340" s="99">
        <v>0</v>
      </c>
      <c r="Q340" s="99">
        <v>0</v>
      </c>
      <c r="R340" s="99">
        <v>0</v>
      </c>
      <c r="S340" s="99">
        <v>0</v>
      </c>
      <c r="T340" s="101">
        <f t="shared" si="483"/>
        <v>0</v>
      </c>
      <c r="U340" s="99">
        <v>0</v>
      </c>
      <c r="V340" s="99">
        <v>0</v>
      </c>
      <c r="W340" s="99">
        <v>0</v>
      </c>
      <c r="X340" s="99">
        <v>0</v>
      </c>
      <c r="Y340" s="101">
        <f t="shared" si="484"/>
        <v>0</v>
      </c>
      <c r="Z340" s="99">
        <v>0</v>
      </c>
      <c r="AA340" s="99" t="s">
        <v>767</v>
      </c>
      <c r="AB340" s="99">
        <v>0</v>
      </c>
      <c r="AC340" s="99">
        <v>0</v>
      </c>
      <c r="AD340" s="99">
        <v>0</v>
      </c>
      <c r="AE340" s="101">
        <f t="shared" si="485"/>
        <v>0</v>
      </c>
      <c r="AF340" s="99">
        <v>0</v>
      </c>
      <c r="AG340" s="99">
        <v>0</v>
      </c>
      <c r="AH340" s="99">
        <v>0</v>
      </c>
      <c r="AI340" s="99">
        <v>0</v>
      </c>
      <c r="AJ340" s="99">
        <v>0</v>
      </c>
      <c r="AK340" s="99">
        <v>0</v>
      </c>
      <c r="AL340" s="99">
        <v>0</v>
      </c>
      <c r="AM340" s="99">
        <v>0</v>
      </c>
      <c r="AN340" s="99">
        <v>0</v>
      </c>
      <c r="AO340" s="99">
        <v>0</v>
      </c>
      <c r="AP340" s="99">
        <v>0</v>
      </c>
      <c r="AQ340" s="99">
        <v>0</v>
      </c>
      <c r="AR340" s="101">
        <f t="shared" si="486"/>
        <v>0</v>
      </c>
      <c r="AS340" s="99">
        <v>0</v>
      </c>
      <c r="AT340" s="99">
        <v>0</v>
      </c>
      <c r="AU340" s="99">
        <v>0</v>
      </c>
      <c r="AV340" s="101">
        <f t="shared" si="487"/>
        <v>0</v>
      </c>
      <c r="AW340" s="99">
        <v>0</v>
      </c>
      <c r="AX340" s="99">
        <v>0</v>
      </c>
      <c r="AY340" s="99">
        <v>0</v>
      </c>
      <c r="AZ340" s="99">
        <v>0</v>
      </c>
      <c r="BA340" s="99">
        <v>0</v>
      </c>
      <c r="BB340" s="101">
        <f t="shared" si="488"/>
        <v>0</v>
      </c>
      <c r="BC340" s="99">
        <v>0</v>
      </c>
      <c r="BD340" s="99">
        <v>0</v>
      </c>
      <c r="BE340" s="99">
        <v>0</v>
      </c>
      <c r="BF340" s="99">
        <v>0</v>
      </c>
      <c r="BG340" s="99">
        <v>0</v>
      </c>
      <c r="BH340" s="99">
        <v>0</v>
      </c>
      <c r="BI340" s="101">
        <f t="shared" si="489"/>
        <v>0</v>
      </c>
      <c r="BJ340" s="99">
        <v>0</v>
      </c>
      <c r="BK340" s="99">
        <v>0</v>
      </c>
      <c r="BL340" s="99">
        <v>0</v>
      </c>
      <c r="BM340" s="101">
        <f t="shared" si="490"/>
        <v>0</v>
      </c>
      <c r="BN340" s="99">
        <v>0</v>
      </c>
      <c r="BO340" s="99">
        <v>0</v>
      </c>
      <c r="BP340" s="101">
        <f t="shared" si="491"/>
        <v>0</v>
      </c>
      <c r="BQ340" s="99">
        <v>0</v>
      </c>
      <c r="BR340" s="99">
        <v>0</v>
      </c>
      <c r="BS340" s="99">
        <v>0</v>
      </c>
      <c r="BT340" s="99">
        <v>0</v>
      </c>
      <c r="BU340" s="101">
        <f t="shared" si="492"/>
        <v>0</v>
      </c>
      <c r="BV340" s="99">
        <v>0</v>
      </c>
      <c r="BW340" s="99">
        <v>0</v>
      </c>
      <c r="BX340" s="99">
        <v>0</v>
      </c>
      <c r="BY340" s="101">
        <f t="shared" si="493"/>
        <v>0</v>
      </c>
      <c r="BZ340" s="99">
        <v>0</v>
      </c>
      <c r="CA340" s="99">
        <v>0</v>
      </c>
      <c r="CB340" s="99">
        <v>0</v>
      </c>
      <c r="CE340" s="146"/>
      <c r="CF340" s="146"/>
      <c r="CH340" s="146"/>
    </row>
    <row r="341" spans="1:242" ht="15.95" customHeight="1">
      <c r="A341" s="79">
        <v>19999</v>
      </c>
      <c r="B341" s="77" t="s">
        <v>291</v>
      </c>
      <c r="C341" s="101">
        <f>+D341+G341+J341+O341+T341+Y341+AE341+AR341+AV341+BB341+BI341+BP341+BU341+BY341+BM341</f>
        <v>0</v>
      </c>
      <c r="D341" s="101">
        <f>SUM(F341:F341)</f>
        <v>0</v>
      </c>
      <c r="E341" s="99">
        <v>0</v>
      </c>
      <c r="F341" s="99">
        <v>0</v>
      </c>
      <c r="G341" s="101">
        <f t="shared" si="480"/>
        <v>0</v>
      </c>
      <c r="H341" s="99">
        <v>0</v>
      </c>
      <c r="I341" s="99">
        <v>0</v>
      </c>
      <c r="J341" s="101">
        <f t="shared" si="481"/>
        <v>0</v>
      </c>
      <c r="K341" s="99">
        <v>0</v>
      </c>
      <c r="L341" s="99">
        <v>0</v>
      </c>
      <c r="M341" s="99">
        <v>0</v>
      </c>
      <c r="N341" s="99">
        <v>0</v>
      </c>
      <c r="O341" s="101">
        <f t="shared" si="482"/>
        <v>0</v>
      </c>
      <c r="P341" s="99">
        <v>0</v>
      </c>
      <c r="Q341" s="99">
        <v>0</v>
      </c>
      <c r="R341" s="99">
        <v>0</v>
      </c>
      <c r="S341" s="99">
        <v>0</v>
      </c>
      <c r="T341" s="101">
        <f t="shared" si="483"/>
        <v>0</v>
      </c>
      <c r="U341" s="99">
        <v>0</v>
      </c>
      <c r="V341" s="99" t="s">
        <v>767</v>
      </c>
      <c r="W341" s="99">
        <v>0</v>
      </c>
      <c r="X341" s="99">
        <v>0</v>
      </c>
      <c r="Y341" s="101">
        <f t="shared" si="484"/>
        <v>0</v>
      </c>
      <c r="Z341" s="99">
        <v>0</v>
      </c>
      <c r="AA341" s="99">
        <v>0</v>
      </c>
      <c r="AB341" s="99">
        <v>0</v>
      </c>
      <c r="AC341" s="99">
        <v>0</v>
      </c>
      <c r="AD341" s="99">
        <v>0</v>
      </c>
      <c r="AE341" s="101">
        <f t="shared" si="485"/>
        <v>0</v>
      </c>
      <c r="AF341" s="99">
        <v>0</v>
      </c>
      <c r="AG341" s="99">
        <v>0</v>
      </c>
      <c r="AH341" s="99">
        <v>0</v>
      </c>
      <c r="AI341" s="99">
        <v>0</v>
      </c>
      <c r="AJ341" s="99">
        <v>0</v>
      </c>
      <c r="AK341" s="99">
        <v>0</v>
      </c>
      <c r="AL341" s="99">
        <v>0</v>
      </c>
      <c r="AM341" s="99">
        <v>0</v>
      </c>
      <c r="AN341" s="99">
        <v>0</v>
      </c>
      <c r="AO341" s="99">
        <v>0</v>
      </c>
      <c r="AP341" s="99">
        <v>0</v>
      </c>
      <c r="AQ341" s="99">
        <v>0</v>
      </c>
      <c r="AR341" s="101">
        <f t="shared" si="486"/>
        <v>0</v>
      </c>
      <c r="AS341" s="99">
        <v>0</v>
      </c>
      <c r="AT341" s="99">
        <v>0</v>
      </c>
      <c r="AU341" s="99">
        <v>0</v>
      </c>
      <c r="AV341" s="101">
        <f t="shared" si="487"/>
        <v>0</v>
      </c>
      <c r="AW341" s="99">
        <v>0</v>
      </c>
      <c r="AX341" s="99">
        <v>0</v>
      </c>
      <c r="AY341" s="99">
        <v>0</v>
      </c>
      <c r="AZ341" s="99" t="s">
        <v>767</v>
      </c>
      <c r="BA341" s="99">
        <v>0</v>
      </c>
      <c r="BB341" s="101">
        <f t="shared" si="488"/>
        <v>0</v>
      </c>
      <c r="BC341" s="99">
        <v>0</v>
      </c>
      <c r="BD341" s="99" t="s">
        <v>767</v>
      </c>
      <c r="BE341" s="99">
        <v>0</v>
      </c>
      <c r="BF341" s="99">
        <v>0</v>
      </c>
      <c r="BG341" s="99">
        <v>0</v>
      </c>
      <c r="BH341" s="99">
        <v>0</v>
      </c>
      <c r="BI341" s="101">
        <f t="shared" si="489"/>
        <v>0</v>
      </c>
      <c r="BJ341" s="99">
        <v>0</v>
      </c>
      <c r="BK341" s="99">
        <v>0</v>
      </c>
      <c r="BL341" s="99">
        <v>0</v>
      </c>
      <c r="BM341" s="101">
        <f t="shared" si="490"/>
        <v>0</v>
      </c>
      <c r="BN341" s="99">
        <v>0</v>
      </c>
      <c r="BO341" s="99">
        <v>0</v>
      </c>
      <c r="BP341" s="101">
        <f t="shared" si="491"/>
        <v>0</v>
      </c>
      <c r="BQ341" s="99">
        <v>0</v>
      </c>
      <c r="BR341" s="99">
        <v>0</v>
      </c>
      <c r="BS341" s="99">
        <v>0</v>
      </c>
      <c r="BT341" s="99">
        <v>0</v>
      </c>
      <c r="BU341" s="101">
        <f t="shared" si="492"/>
        <v>0</v>
      </c>
      <c r="BV341" s="99">
        <v>0</v>
      </c>
      <c r="BW341" s="99">
        <v>0</v>
      </c>
      <c r="BX341" s="99">
        <v>0</v>
      </c>
      <c r="BY341" s="101">
        <f t="shared" si="493"/>
        <v>0</v>
      </c>
      <c r="BZ341" s="99">
        <v>0</v>
      </c>
      <c r="CA341" s="99">
        <v>0</v>
      </c>
      <c r="CB341" s="99">
        <v>0</v>
      </c>
    </row>
    <row r="342" spans="1:242" ht="26.25" customHeight="1">
      <c r="A342" s="90"/>
      <c r="B342" s="75" t="s">
        <v>411</v>
      </c>
      <c r="C342" s="101">
        <f>SUM(C343:C344)</f>
        <v>5</v>
      </c>
      <c r="D342" s="101">
        <f t="shared" ref="D342:BO342" si="494">SUM(D343:D344)</f>
        <v>0</v>
      </c>
      <c r="E342" s="101">
        <f>SUM(E343:E344)</f>
        <v>0</v>
      </c>
      <c r="F342" s="101">
        <f t="shared" si="494"/>
        <v>0</v>
      </c>
      <c r="G342" s="101">
        <f t="shared" si="494"/>
        <v>0</v>
      </c>
      <c r="H342" s="101">
        <f t="shared" si="494"/>
        <v>0</v>
      </c>
      <c r="I342" s="101">
        <f t="shared" si="494"/>
        <v>0</v>
      </c>
      <c r="J342" s="101">
        <f t="shared" si="494"/>
        <v>0</v>
      </c>
      <c r="K342" s="101">
        <f t="shared" si="494"/>
        <v>0</v>
      </c>
      <c r="L342" s="101">
        <f t="shared" si="494"/>
        <v>0</v>
      </c>
      <c r="M342" s="101">
        <f t="shared" si="494"/>
        <v>0</v>
      </c>
      <c r="N342" s="101">
        <f t="shared" si="494"/>
        <v>0</v>
      </c>
      <c r="O342" s="101">
        <f t="shared" si="494"/>
        <v>0</v>
      </c>
      <c r="P342" s="101">
        <f t="shared" si="494"/>
        <v>0</v>
      </c>
      <c r="Q342" s="101">
        <f t="shared" si="494"/>
        <v>0</v>
      </c>
      <c r="R342" s="101">
        <f t="shared" si="494"/>
        <v>0</v>
      </c>
      <c r="S342" s="101">
        <f t="shared" si="494"/>
        <v>0</v>
      </c>
      <c r="T342" s="101">
        <f t="shared" si="494"/>
        <v>0</v>
      </c>
      <c r="U342" s="101">
        <f t="shared" si="494"/>
        <v>0</v>
      </c>
      <c r="V342" s="101">
        <f t="shared" si="494"/>
        <v>0</v>
      </c>
      <c r="W342" s="101">
        <f t="shared" si="494"/>
        <v>0</v>
      </c>
      <c r="X342" s="101">
        <f t="shared" si="494"/>
        <v>0</v>
      </c>
      <c r="Y342" s="101">
        <f t="shared" si="494"/>
        <v>0</v>
      </c>
      <c r="Z342" s="101">
        <f t="shared" si="494"/>
        <v>0</v>
      </c>
      <c r="AA342" s="101">
        <f t="shared" si="494"/>
        <v>0</v>
      </c>
      <c r="AB342" s="101">
        <f t="shared" si="494"/>
        <v>0</v>
      </c>
      <c r="AC342" s="101">
        <f t="shared" si="494"/>
        <v>0</v>
      </c>
      <c r="AD342" s="101">
        <f t="shared" si="494"/>
        <v>0</v>
      </c>
      <c r="AE342" s="101">
        <f t="shared" si="494"/>
        <v>5</v>
      </c>
      <c r="AF342" s="101">
        <f t="shared" si="494"/>
        <v>0</v>
      </c>
      <c r="AG342" s="101">
        <f t="shared" si="494"/>
        <v>0</v>
      </c>
      <c r="AH342" s="101">
        <f t="shared" si="494"/>
        <v>0</v>
      </c>
      <c r="AI342" s="101">
        <f t="shared" si="494"/>
        <v>5</v>
      </c>
      <c r="AJ342" s="101">
        <f t="shared" si="494"/>
        <v>0</v>
      </c>
      <c r="AK342" s="101">
        <f t="shared" si="494"/>
        <v>0</v>
      </c>
      <c r="AL342" s="101">
        <f t="shared" si="494"/>
        <v>0</v>
      </c>
      <c r="AM342" s="101">
        <f t="shared" si="494"/>
        <v>0</v>
      </c>
      <c r="AN342" s="101">
        <f t="shared" si="494"/>
        <v>0</v>
      </c>
      <c r="AO342" s="101">
        <f t="shared" si="494"/>
        <v>0</v>
      </c>
      <c r="AP342" s="101">
        <f t="shared" si="494"/>
        <v>0</v>
      </c>
      <c r="AQ342" s="101">
        <f t="shared" si="494"/>
        <v>0</v>
      </c>
      <c r="AR342" s="101">
        <f t="shared" si="494"/>
        <v>0</v>
      </c>
      <c r="AS342" s="101">
        <f t="shared" si="494"/>
        <v>0</v>
      </c>
      <c r="AT342" s="101">
        <f t="shared" si="494"/>
        <v>0</v>
      </c>
      <c r="AU342" s="101">
        <f t="shared" si="494"/>
        <v>0</v>
      </c>
      <c r="AV342" s="101">
        <f t="shared" si="494"/>
        <v>0</v>
      </c>
      <c r="AW342" s="101">
        <f t="shared" si="494"/>
        <v>0</v>
      </c>
      <c r="AX342" s="101">
        <f t="shared" si="494"/>
        <v>0</v>
      </c>
      <c r="AY342" s="101">
        <f t="shared" si="494"/>
        <v>0</v>
      </c>
      <c r="AZ342" s="101">
        <f t="shared" si="494"/>
        <v>0</v>
      </c>
      <c r="BA342" s="101">
        <f t="shared" si="494"/>
        <v>0</v>
      </c>
      <c r="BB342" s="101">
        <f t="shared" si="494"/>
        <v>0</v>
      </c>
      <c r="BC342" s="101">
        <f t="shared" si="494"/>
        <v>0</v>
      </c>
      <c r="BD342" s="101">
        <f t="shared" si="494"/>
        <v>0</v>
      </c>
      <c r="BE342" s="101">
        <f t="shared" si="494"/>
        <v>0</v>
      </c>
      <c r="BF342" s="101">
        <f t="shared" si="494"/>
        <v>0</v>
      </c>
      <c r="BG342" s="101">
        <f t="shared" si="494"/>
        <v>0</v>
      </c>
      <c r="BH342" s="101">
        <f t="shared" si="494"/>
        <v>0</v>
      </c>
      <c r="BI342" s="101">
        <f t="shared" si="494"/>
        <v>0</v>
      </c>
      <c r="BJ342" s="101">
        <f t="shared" si="494"/>
        <v>0</v>
      </c>
      <c r="BK342" s="101">
        <f t="shared" si="494"/>
        <v>0</v>
      </c>
      <c r="BL342" s="101">
        <f t="shared" si="494"/>
        <v>0</v>
      </c>
      <c r="BM342" s="101">
        <f t="shared" si="494"/>
        <v>0</v>
      </c>
      <c r="BN342" s="101">
        <f t="shared" si="494"/>
        <v>0</v>
      </c>
      <c r="BO342" s="101">
        <f t="shared" si="494"/>
        <v>0</v>
      </c>
      <c r="BP342" s="101">
        <f t="shared" ref="BP342:CB342" si="495">SUM(BP343:BP344)</f>
        <v>0</v>
      </c>
      <c r="BQ342" s="101">
        <f t="shared" si="495"/>
        <v>0</v>
      </c>
      <c r="BR342" s="101">
        <f t="shared" si="495"/>
        <v>0</v>
      </c>
      <c r="BS342" s="101">
        <f t="shared" si="495"/>
        <v>0</v>
      </c>
      <c r="BT342" s="101">
        <f t="shared" si="495"/>
        <v>0</v>
      </c>
      <c r="BU342" s="101">
        <f t="shared" si="495"/>
        <v>0</v>
      </c>
      <c r="BV342" s="101">
        <f t="shared" si="495"/>
        <v>0</v>
      </c>
      <c r="BW342" s="101">
        <f t="shared" si="495"/>
        <v>0</v>
      </c>
      <c r="BX342" s="101">
        <f t="shared" si="495"/>
        <v>0</v>
      </c>
      <c r="BY342" s="101">
        <f t="shared" si="495"/>
        <v>0</v>
      </c>
      <c r="BZ342" s="101">
        <f t="shared" si="495"/>
        <v>0</v>
      </c>
      <c r="CA342" s="101">
        <f t="shared" si="495"/>
        <v>0</v>
      </c>
      <c r="CB342" s="101">
        <f t="shared" si="495"/>
        <v>0</v>
      </c>
    </row>
    <row r="343" spans="1:242" ht="20.100000000000001" customHeight="1">
      <c r="A343" s="79">
        <v>22009</v>
      </c>
      <c r="B343" s="77" t="s">
        <v>129</v>
      </c>
      <c r="C343" s="101">
        <f>+D343+G343+J343+O343+T343+Y343+AE343+AR343+AV343+BB343+BI343+BP343+BU343+BY343+BM343</f>
        <v>0</v>
      </c>
      <c r="D343" s="101">
        <f>SUM(F343:F343)</f>
        <v>0</v>
      </c>
      <c r="E343" s="99">
        <v>0</v>
      </c>
      <c r="F343" s="99">
        <v>0</v>
      </c>
      <c r="G343" s="101">
        <f t="shared" ref="G343:G344" si="496">SUM(H343:I343)</f>
        <v>0</v>
      </c>
      <c r="H343" s="99">
        <v>0</v>
      </c>
      <c r="I343" s="99">
        <v>0</v>
      </c>
      <c r="J343" s="101">
        <f t="shared" ref="J343:J344" si="497">SUM(K343:N343)</f>
        <v>0</v>
      </c>
      <c r="K343" s="99">
        <v>0</v>
      </c>
      <c r="L343" s="99">
        <v>0</v>
      </c>
      <c r="M343" s="99">
        <v>0</v>
      </c>
      <c r="N343" s="99">
        <v>0</v>
      </c>
      <c r="O343" s="101">
        <f t="shared" ref="O343:O344" si="498">SUM(P343:S343)</f>
        <v>0</v>
      </c>
      <c r="P343" s="99">
        <v>0</v>
      </c>
      <c r="Q343" s="99">
        <v>0</v>
      </c>
      <c r="R343" s="99">
        <v>0</v>
      </c>
      <c r="S343" s="99">
        <v>0</v>
      </c>
      <c r="T343" s="101">
        <f t="shared" ref="T343:T344" si="499">SUM(U343:X343)</f>
        <v>0</v>
      </c>
      <c r="U343" s="99">
        <v>0</v>
      </c>
      <c r="V343" s="99" t="s">
        <v>767</v>
      </c>
      <c r="W343" s="99">
        <v>0</v>
      </c>
      <c r="X343" s="99">
        <v>0</v>
      </c>
      <c r="Y343" s="101">
        <f t="shared" ref="Y343:Y344" si="500">SUM(Z343:AD343)</f>
        <v>0</v>
      </c>
      <c r="Z343" s="99">
        <v>0</v>
      </c>
      <c r="AA343" s="99">
        <v>0</v>
      </c>
      <c r="AB343" s="99">
        <v>0</v>
      </c>
      <c r="AC343" s="99">
        <v>0</v>
      </c>
      <c r="AD343" s="99">
        <v>0</v>
      </c>
      <c r="AE343" s="101">
        <f t="shared" ref="AE343:AE344" si="501">SUM(AF343:AQ343)</f>
        <v>0</v>
      </c>
      <c r="AF343" s="99">
        <v>0</v>
      </c>
      <c r="AG343" s="99">
        <v>0</v>
      </c>
      <c r="AH343" s="99" t="s">
        <v>767</v>
      </c>
      <c r="AI343" s="99">
        <v>0</v>
      </c>
      <c r="AJ343" s="99" t="s">
        <v>767</v>
      </c>
      <c r="AK343" s="99">
        <v>0</v>
      </c>
      <c r="AL343" s="99">
        <v>0</v>
      </c>
      <c r="AM343" s="99">
        <v>0</v>
      </c>
      <c r="AN343" s="99">
        <v>0</v>
      </c>
      <c r="AO343" s="99">
        <v>0</v>
      </c>
      <c r="AP343" s="99">
        <v>0</v>
      </c>
      <c r="AQ343" s="99">
        <v>0</v>
      </c>
      <c r="AR343" s="101">
        <f t="shared" ref="AR343:AR344" si="502">SUM(AS343:AU343)</f>
        <v>0</v>
      </c>
      <c r="AS343" s="99">
        <v>0</v>
      </c>
      <c r="AT343" s="99">
        <v>0</v>
      </c>
      <c r="AU343" s="99">
        <v>0</v>
      </c>
      <c r="AV343" s="101">
        <f t="shared" ref="AV343:AV344" si="503">SUM(AW343:BA343)</f>
        <v>0</v>
      </c>
      <c r="AW343" s="99">
        <v>0</v>
      </c>
      <c r="AX343" s="99">
        <v>0</v>
      </c>
      <c r="AY343" s="99">
        <v>0</v>
      </c>
      <c r="AZ343" s="99">
        <v>0</v>
      </c>
      <c r="BA343" s="99">
        <v>0</v>
      </c>
      <c r="BB343" s="101">
        <f t="shared" ref="BB343:BB344" si="504">SUM(BC343:BH343)</f>
        <v>0</v>
      </c>
      <c r="BC343" s="99">
        <v>0</v>
      </c>
      <c r="BD343" s="99">
        <v>0</v>
      </c>
      <c r="BE343" s="99">
        <v>0</v>
      </c>
      <c r="BF343" s="99">
        <v>0</v>
      </c>
      <c r="BG343" s="99">
        <v>0</v>
      </c>
      <c r="BH343" s="99">
        <v>0</v>
      </c>
      <c r="BI343" s="101">
        <f t="shared" ref="BI343:BI344" si="505">SUM(BJ343:BL343)</f>
        <v>0</v>
      </c>
      <c r="BJ343" s="99">
        <v>0</v>
      </c>
      <c r="BK343" s="99">
        <v>0</v>
      </c>
      <c r="BL343" s="99">
        <v>0</v>
      </c>
      <c r="BM343" s="101">
        <f t="shared" ref="BM343:BM344" si="506">SUM(BN343:BO343)</f>
        <v>0</v>
      </c>
      <c r="BN343" s="99">
        <v>0</v>
      </c>
      <c r="BO343" s="99">
        <v>0</v>
      </c>
      <c r="BP343" s="101">
        <f t="shared" ref="BP343:BP344" si="507">SUM(BQ343:BT343)</f>
        <v>0</v>
      </c>
      <c r="BQ343" s="99">
        <v>0</v>
      </c>
      <c r="BR343" s="99">
        <v>0</v>
      </c>
      <c r="BS343" s="99">
        <v>0</v>
      </c>
      <c r="BT343" s="99">
        <v>0</v>
      </c>
      <c r="BU343" s="101">
        <f t="shared" ref="BU343:BU344" si="508">SUM(BV343:BX343)</f>
        <v>0</v>
      </c>
      <c r="BV343" s="99">
        <v>0</v>
      </c>
      <c r="BW343" s="99">
        <v>0</v>
      </c>
      <c r="BX343" s="99">
        <v>0</v>
      </c>
      <c r="BY343" s="101">
        <f t="shared" ref="BY343:BY344" si="509">SUM(BZ343:CB343)</f>
        <v>0</v>
      </c>
      <c r="BZ343" s="99">
        <v>0</v>
      </c>
      <c r="CA343" s="99">
        <v>0</v>
      </c>
      <c r="CB343" s="99">
        <v>0</v>
      </c>
    </row>
    <row r="344" spans="1:242" ht="15.75" customHeight="1">
      <c r="A344" s="79">
        <v>22017</v>
      </c>
      <c r="B344" s="293" t="s">
        <v>314</v>
      </c>
      <c r="C344" s="101">
        <f>+D344+G344+J344+O344+T344+Y344+AE344+AR344+AV344+BB344+BI344+BP344+BU344+BY344+BM344</f>
        <v>5</v>
      </c>
      <c r="D344" s="101">
        <f>SUM(F344:F344)</f>
        <v>0</v>
      </c>
      <c r="E344" s="99">
        <v>0</v>
      </c>
      <c r="F344" s="99" t="s">
        <v>767</v>
      </c>
      <c r="G344" s="101">
        <f t="shared" si="496"/>
        <v>0</v>
      </c>
      <c r="H344" s="99">
        <v>0</v>
      </c>
      <c r="I344" s="99">
        <v>0</v>
      </c>
      <c r="J344" s="101">
        <f t="shared" si="497"/>
        <v>0</v>
      </c>
      <c r="K344" s="99">
        <v>0</v>
      </c>
      <c r="L344" s="99">
        <v>0</v>
      </c>
      <c r="M344" s="99">
        <v>0</v>
      </c>
      <c r="N344" s="99">
        <v>0</v>
      </c>
      <c r="O344" s="101">
        <f t="shared" si="498"/>
        <v>0</v>
      </c>
      <c r="P344" s="99">
        <v>0</v>
      </c>
      <c r="Q344" s="99">
        <v>0</v>
      </c>
      <c r="R344" s="99">
        <v>0</v>
      </c>
      <c r="S344" s="99">
        <v>0</v>
      </c>
      <c r="T344" s="101">
        <f t="shared" si="499"/>
        <v>0</v>
      </c>
      <c r="U344" s="99">
        <v>0</v>
      </c>
      <c r="V344" s="99">
        <v>0</v>
      </c>
      <c r="W344" s="99">
        <v>0</v>
      </c>
      <c r="X344" s="99">
        <v>0</v>
      </c>
      <c r="Y344" s="101">
        <f t="shared" si="500"/>
        <v>0</v>
      </c>
      <c r="Z344" s="99">
        <v>0</v>
      </c>
      <c r="AA344" s="99">
        <v>0</v>
      </c>
      <c r="AB344" s="99">
        <v>0</v>
      </c>
      <c r="AC344" s="99">
        <v>0</v>
      </c>
      <c r="AD344" s="99">
        <v>0</v>
      </c>
      <c r="AE344" s="101">
        <f t="shared" si="501"/>
        <v>5</v>
      </c>
      <c r="AF344" s="99">
        <v>0</v>
      </c>
      <c r="AG344" s="99">
        <v>0</v>
      </c>
      <c r="AH344" s="99">
        <v>0</v>
      </c>
      <c r="AI344" s="99">
        <v>5</v>
      </c>
      <c r="AJ344" s="99">
        <v>0</v>
      </c>
      <c r="AK344" s="99">
        <v>0</v>
      </c>
      <c r="AL344" s="99" t="s">
        <v>767</v>
      </c>
      <c r="AM344" s="99">
        <v>0</v>
      </c>
      <c r="AN344" s="99">
        <v>0</v>
      </c>
      <c r="AO344" s="99">
        <v>0</v>
      </c>
      <c r="AP344" s="99">
        <v>0</v>
      </c>
      <c r="AQ344" s="99">
        <v>0</v>
      </c>
      <c r="AR344" s="101">
        <f t="shared" si="502"/>
        <v>0</v>
      </c>
      <c r="AS344" s="99">
        <v>0</v>
      </c>
      <c r="AT344" s="99">
        <v>0</v>
      </c>
      <c r="AU344" s="99">
        <v>0</v>
      </c>
      <c r="AV344" s="101">
        <f t="shared" si="503"/>
        <v>0</v>
      </c>
      <c r="AW344" s="99">
        <v>0</v>
      </c>
      <c r="AX344" s="99" t="s">
        <v>767</v>
      </c>
      <c r="AY344" s="99">
        <v>0</v>
      </c>
      <c r="AZ344" s="99">
        <v>0</v>
      </c>
      <c r="BA344" s="99">
        <v>0</v>
      </c>
      <c r="BB344" s="101">
        <f t="shared" si="504"/>
        <v>0</v>
      </c>
      <c r="BC344" s="99">
        <v>0</v>
      </c>
      <c r="BD344" s="99">
        <v>0</v>
      </c>
      <c r="BE344" s="99">
        <v>0</v>
      </c>
      <c r="BF344" s="99">
        <v>0</v>
      </c>
      <c r="BG344" s="99">
        <v>0</v>
      </c>
      <c r="BH344" s="99">
        <v>0</v>
      </c>
      <c r="BI344" s="101">
        <f t="shared" si="505"/>
        <v>0</v>
      </c>
      <c r="BJ344" s="99">
        <v>0</v>
      </c>
      <c r="BK344" s="99">
        <v>0</v>
      </c>
      <c r="BL344" s="99">
        <v>0</v>
      </c>
      <c r="BM344" s="101">
        <f t="shared" si="506"/>
        <v>0</v>
      </c>
      <c r="BN344" s="99">
        <v>0</v>
      </c>
      <c r="BO344" s="99">
        <v>0</v>
      </c>
      <c r="BP344" s="101">
        <f t="shared" si="507"/>
        <v>0</v>
      </c>
      <c r="BQ344" s="99">
        <v>0</v>
      </c>
      <c r="BR344" s="99">
        <v>0</v>
      </c>
      <c r="BS344" s="99">
        <v>0</v>
      </c>
      <c r="BT344" s="99">
        <v>0</v>
      </c>
      <c r="BU344" s="101">
        <f t="shared" si="508"/>
        <v>0</v>
      </c>
      <c r="BV344" s="99">
        <v>0</v>
      </c>
      <c r="BW344" s="99">
        <v>0</v>
      </c>
      <c r="BX344" s="99">
        <v>0</v>
      </c>
      <c r="BY344" s="101">
        <f t="shared" si="509"/>
        <v>0</v>
      </c>
      <c r="BZ344" s="99">
        <v>0</v>
      </c>
      <c r="CA344" s="99">
        <v>0</v>
      </c>
      <c r="CB344" s="99">
        <v>0</v>
      </c>
    </row>
    <row r="345" spans="1:242" ht="20.100000000000001" customHeight="1">
      <c r="A345" s="86"/>
      <c r="B345" s="75" t="s">
        <v>405</v>
      </c>
      <c r="C345" s="101">
        <f>SUM(C346:C355)</f>
        <v>1439</v>
      </c>
      <c r="D345" s="101">
        <f t="shared" ref="D345:BP345" si="510">SUM(D346:D355)</f>
        <v>0</v>
      </c>
      <c r="E345" s="101">
        <f>SUM(E346:E355)</f>
        <v>0</v>
      </c>
      <c r="F345" s="101">
        <f t="shared" si="510"/>
        <v>0</v>
      </c>
      <c r="G345" s="101">
        <f t="shared" si="510"/>
        <v>212</v>
      </c>
      <c r="H345" s="101">
        <f t="shared" si="510"/>
        <v>0</v>
      </c>
      <c r="I345" s="101">
        <f t="shared" si="510"/>
        <v>212</v>
      </c>
      <c r="J345" s="101">
        <f t="shared" si="510"/>
        <v>0</v>
      </c>
      <c r="K345" s="101">
        <f t="shared" si="510"/>
        <v>0</v>
      </c>
      <c r="L345" s="101">
        <f t="shared" si="510"/>
        <v>0</v>
      </c>
      <c r="M345" s="101">
        <f t="shared" si="510"/>
        <v>0</v>
      </c>
      <c r="N345" s="101">
        <f t="shared" si="510"/>
        <v>0</v>
      </c>
      <c r="O345" s="101">
        <f t="shared" si="510"/>
        <v>31</v>
      </c>
      <c r="P345" s="101">
        <f t="shared" si="510"/>
        <v>0</v>
      </c>
      <c r="Q345" s="101">
        <f t="shared" si="510"/>
        <v>0</v>
      </c>
      <c r="R345" s="101">
        <f t="shared" si="510"/>
        <v>31</v>
      </c>
      <c r="S345" s="101">
        <f t="shared" si="510"/>
        <v>0</v>
      </c>
      <c r="T345" s="101">
        <f t="shared" si="510"/>
        <v>115</v>
      </c>
      <c r="U345" s="101">
        <f t="shared" si="510"/>
        <v>0</v>
      </c>
      <c r="V345" s="101">
        <f t="shared" si="510"/>
        <v>90</v>
      </c>
      <c r="W345" s="101">
        <f t="shared" si="510"/>
        <v>25</v>
      </c>
      <c r="X345" s="101">
        <f t="shared" si="510"/>
        <v>0</v>
      </c>
      <c r="Y345" s="101">
        <f t="shared" si="510"/>
        <v>127</v>
      </c>
      <c r="Z345" s="101">
        <f t="shared" si="510"/>
        <v>0</v>
      </c>
      <c r="AA345" s="101">
        <f t="shared" si="510"/>
        <v>0</v>
      </c>
      <c r="AB345" s="101">
        <f t="shared" si="510"/>
        <v>4</v>
      </c>
      <c r="AC345" s="101">
        <f t="shared" si="510"/>
        <v>64</v>
      </c>
      <c r="AD345" s="101">
        <f t="shared" si="510"/>
        <v>59</v>
      </c>
      <c r="AE345" s="101">
        <f t="shared" si="510"/>
        <v>8</v>
      </c>
      <c r="AF345" s="101">
        <f t="shared" si="510"/>
        <v>0</v>
      </c>
      <c r="AG345" s="101">
        <f t="shared" si="510"/>
        <v>8</v>
      </c>
      <c r="AH345" s="101">
        <f t="shared" si="510"/>
        <v>0</v>
      </c>
      <c r="AI345" s="101">
        <f t="shared" si="510"/>
        <v>0</v>
      </c>
      <c r="AJ345" s="101">
        <f t="shared" si="510"/>
        <v>0</v>
      </c>
      <c r="AK345" s="101">
        <f t="shared" si="510"/>
        <v>0</v>
      </c>
      <c r="AL345" s="101">
        <f t="shared" si="510"/>
        <v>0</v>
      </c>
      <c r="AM345" s="101">
        <f t="shared" si="510"/>
        <v>0</v>
      </c>
      <c r="AN345" s="101">
        <f t="shared" si="510"/>
        <v>0</v>
      </c>
      <c r="AO345" s="101">
        <f t="shared" si="510"/>
        <v>0</v>
      </c>
      <c r="AP345" s="101">
        <f t="shared" si="510"/>
        <v>0</v>
      </c>
      <c r="AQ345" s="101">
        <f t="shared" si="510"/>
        <v>0</v>
      </c>
      <c r="AR345" s="101">
        <f t="shared" si="510"/>
        <v>0</v>
      </c>
      <c r="AS345" s="101">
        <f t="shared" si="510"/>
        <v>0</v>
      </c>
      <c r="AT345" s="101">
        <f t="shared" si="510"/>
        <v>0</v>
      </c>
      <c r="AU345" s="101">
        <f t="shared" si="510"/>
        <v>0</v>
      </c>
      <c r="AV345" s="101">
        <f t="shared" si="510"/>
        <v>138</v>
      </c>
      <c r="AW345" s="101">
        <f t="shared" si="510"/>
        <v>0</v>
      </c>
      <c r="AX345" s="101">
        <f t="shared" si="510"/>
        <v>34</v>
      </c>
      <c r="AY345" s="101">
        <f t="shared" si="510"/>
        <v>0</v>
      </c>
      <c r="AZ345" s="101">
        <f t="shared" si="510"/>
        <v>104</v>
      </c>
      <c r="BA345" s="101">
        <f t="shared" si="510"/>
        <v>0</v>
      </c>
      <c r="BB345" s="101">
        <f t="shared" si="510"/>
        <v>353</v>
      </c>
      <c r="BC345" s="101">
        <f t="shared" si="510"/>
        <v>0</v>
      </c>
      <c r="BD345" s="101">
        <f t="shared" si="510"/>
        <v>215</v>
      </c>
      <c r="BE345" s="101">
        <f t="shared" si="510"/>
        <v>0</v>
      </c>
      <c r="BF345" s="101">
        <f t="shared" si="510"/>
        <v>0</v>
      </c>
      <c r="BG345" s="101">
        <f t="shared" si="510"/>
        <v>122</v>
      </c>
      <c r="BH345" s="101">
        <f t="shared" si="510"/>
        <v>16</v>
      </c>
      <c r="BI345" s="101">
        <f t="shared" si="510"/>
        <v>165</v>
      </c>
      <c r="BJ345" s="101">
        <f t="shared" si="510"/>
        <v>0</v>
      </c>
      <c r="BK345" s="101">
        <f t="shared" si="510"/>
        <v>97</v>
      </c>
      <c r="BL345" s="101">
        <f t="shared" si="510"/>
        <v>68</v>
      </c>
      <c r="BM345" s="101">
        <f t="shared" si="510"/>
        <v>123</v>
      </c>
      <c r="BN345" s="101">
        <f t="shared" si="510"/>
        <v>123</v>
      </c>
      <c r="BO345" s="101">
        <f t="shared" si="510"/>
        <v>0</v>
      </c>
      <c r="BP345" s="101">
        <f t="shared" si="510"/>
        <v>167</v>
      </c>
      <c r="BQ345" s="101">
        <f t="shared" ref="BQ345:CB345" si="511">SUM(BQ346:BQ355)</f>
        <v>0</v>
      </c>
      <c r="BR345" s="101">
        <f t="shared" si="511"/>
        <v>162</v>
      </c>
      <c r="BS345" s="101">
        <f t="shared" si="511"/>
        <v>0</v>
      </c>
      <c r="BT345" s="101">
        <f t="shared" si="511"/>
        <v>5</v>
      </c>
      <c r="BU345" s="101">
        <f t="shared" si="511"/>
        <v>0</v>
      </c>
      <c r="BV345" s="101">
        <f t="shared" si="511"/>
        <v>0</v>
      </c>
      <c r="BW345" s="101">
        <f t="shared" si="511"/>
        <v>0</v>
      </c>
      <c r="BX345" s="101">
        <f t="shared" si="511"/>
        <v>0</v>
      </c>
      <c r="BY345" s="101">
        <f t="shared" si="511"/>
        <v>0</v>
      </c>
      <c r="BZ345" s="101">
        <f t="shared" si="511"/>
        <v>0</v>
      </c>
      <c r="CA345" s="101">
        <f t="shared" si="511"/>
        <v>0</v>
      </c>
      <c r="CB345" s="101">
        <f t="shared" si="511"/>
        <v>0</v>
      </c>
    </row>
    <row r="346" spans="1:242" ht="15.75" customHeight="1">
      <c r="A346" s="97">
        <v>16002</v>
      </c>
      <c r="B346" s="77" t="s">
        <v>395</v>
      </c>
      <c r="C346" s="101">
        <f t="shared" ref="C346:C355" si="512">+D346+G346+J346+O346+T346+Y346+AE346+AR346+AV346+BB346+BI346+BP346+BU346+BY346+BM346</f>
        <v>0</v>
      </c>
      <c r="D346" s="101">
        <f t="shared" ref="D346:D355" si="513">SUM(F346:F346)</f>
        <v>0</v>
      </c>
      <c r="E346" s="99">
        <v>0</v>
      </c>
      <c r="F346" s="99">
        <v>0</v>
      </c>
      <c r="G346" s="101">
        <f t="shared" ref="G346:G355" si="514">SUM(H346:I346)</f>
        <v>0</v>
      </c>
      <c r="H346" s="99" t="s">
        <v>767</v>
      </c>
      <c r="I346" s="99">
        <v>0</v>
      </c>
      <c r="J346" s="101">
        <f t="shared" ref="J346:J355" si="515">SUM(K346:N346)</f>
        <v>0</v>
      </c>
      <c r="K346" s="99">
        <v>0</v>
      </c>
      <c r="L346" s="99">
        <v>0</v>
      </c>
      <c r="M346" s="99">
        <v>0</v>
      </c>
      <c r="N346" s="99">
        <v>0</v>
      </c>
      <c r="O346" s="101">
        <f t="shared" ref="O346:O355" si="516">SUM(P346:S346)</f>
        <v>0</v>
      </c>
      <c r="P346" s="99">
        <v>0</v>
      </c>
      <c r="Q346" s="99">
        <v>0</v>
      </c>
      <c r="R346" s="99">
        <v>0</v>
      </c>
      <c r="S346" s="99">
        <v>0</v>
      </c>
      <c r="T346" s="101">
        <f t="shared" ref="T346:T355" si="517">SUM(U346:X346)</f>
        <v>0</v>
      </c>
      <c r="U346" s="99">
        <v>0</v>
      </c>
      <c r="V346" s="99">
        <v>0</v>
      </c>
      <c r="W346" s="99" t="s">
        <v>767</v>
      </c>
      <c r="X346" s="99">
        <v>0</v>
      </c>
      <c r="Y346" s="101">
        <f t="shared" ref="Y346:Y355" si="518">SUM(Z346:AD346)</f>
        <v>0</v>
      </c>
      <c r="Z346" s="99">
        <v>0</v>
      </c>
      <c r="AA346" s="99" t="s">
        <v>767</v>
      </c>
      <c r="AB346" s="99">
        <v>0</v>
      </c>
      <c r="AC346" s="99">
        <v>0</v>
      </c>
      <c r="AD346" s="99">
        <v>0</v>
      </c>
      <c r="AE346" s="101">
        <f t="shared" ref="AE346:AE355" si="519">SUM(AF346:AQ346)</f>
        <v>0</v>
      </c>
      <c r="AF346" s="99">
        <v>0</v>
      </c>
      <c r="AG346" s="99">
        <v>0</v>
      </c>
      <c r="AH346" s="99">
        <v>0</v>
      </c>
      <c r="AI346" s="99">
        <v>0</v>
      </c>
      <c r="AJ346" s="99" t="s">
        <v>767</v>
      </c>
      <c r="AK346" s="99">
        <v>0</v>
      </c>
      <c r="AL346" s="99">
        <v>0</v>
      </c>
      <c r="AM346" s="99">
        <v>0</v>
      </c>
      <c r="AN346" s="99">
        <v>0</v>
      </c>
      <c r="AO346" s="99">
        <v>0</v>
      </c>
      <c r="AP346" s="99">
        <v>0</v>
      </c>
      <c r="AQ346" s="99">
        <v>0</v>
      </c>
      <c r="AR346" s="101">
        <f t="shared" ref="AR346:AR355" si="520">SUM(AS346:AU346)</f>
        <v>0</v>
      </c>
      <c r="AS346" s="99">
        <v>0</v>
      </c>
      <c r="AT346" s="99">
        <v>0</v>
      </c>
      <c r="AU346" s="99">
        <v>0</v>
      </c>
      <c r="AV346" s="101">
        <f t="shared" ref="AV346:AV355" si="521">SUM(AW346:BA346)</f>
        <v>0</v>
      </c>
      <c r="AW346" s="99">
        <v>0</v>
      </c>
      <c r="AX346" s="99" t="s">
        <v>767</v>
      </c>
      <c r="AY346" s="99">
        <v>0</v>
      </c>
      <c r="AZ346" s="99">
        <v>0</v>
      </c>
      <c r="BA346" s="99">
        <v>0</v>
      </c>
      <c r="BB346" s="101">
        <f t="shared" ref="BB346:BB355" si="522">SUM(BC346:BH346)</f>
        <v>0</v>
      </c>
      <c r="BC346" s="99">
        <v>0</v>
      </c>
      <c r="BD346" s="99" t="s">
        <v>767</v>
      </c>
      <c r="BE346" s="99">
        <v>0</v>
      </c>
      <c r="BF346" s="99">
        <v>0</v>
      </c>
      <c r="BG346" s="99">
        <v>0</v>
      </c>
      <c r="BH346" s="99">
        <v>0</v>
      </c>
      <c r="BI346" s="101">
        <f t="shared" ref="BI346:BI355" si="523">SUM(BJ346:BL346)</f>
        <v>0</v>
      </c>
      <c r="BJ346" s="99">
        <v>0</v>
      </c>
      <c r="BK346" s="99">
        <v>0</v>
      </c>
      <c r="BL346" s="99">
        <v>0</v>
      </c>
      <c r="BM346" s="101">
        <f t="shared" ref="BM346:BM355" si="524">SUM(BN346:BO346)</f>
        <v>0</v>
      </c>
      <c r="BN346" s="99">
        <v>0</v>
      </c>
      <c r="BO346" s="99">
        <v>0</v>
      </c>
      <c r="BP346" s="101">
        <f t="shared" ref="BP346:BP355" si="525">SUM(BQ346:BT346)</f>
        <v>0</v>
      </c>
      <c r="BQ346" s="99">
        <v>0</v>
      </c>
      <c r="BR346" s="99">
        <v>0</v>
      </c>
      <c r="BS346" s="99">
        <v>0</v>
      </c>
      <c r="BT346" s="99">
        <v>0</v>
      </c>
      <c r="BU346" s="101">
        <f t="shared" ref="BU346:BU355" si="526">SUM(BV346:BX346)</f>
        <v>0</v>
      </c>
      <c r="BV346" s="99">
        <v>0</v>
      </c>
      <c r="BW346" s="99">
        <v>0</v>
      </c>
      <c r="BX346" s="99">
        <v>0</v>
      </c>
      <c r="BY346" s="101">
        <f t="shared" ref="BY346:BY355" si="527">SUM(BZ346:CB346)</f>
        <v>0</v>
      </c>
      <c r="BZ346" s="99">
        <v>0</v>
      </c>
      <c r="CA346" s="99">
        <v>0</v>
      </c>
      <c r="CB346" s="99">
        <v>0</v>
      </c>
    </row>
    <row r="347" spans="1:242" s="146" customFormat="1" ht="20.100000000000001" customHeight="1">
      <c r="A347" s="79">
        <v>16003</v>
      </c>
      <c r="B347" s="72" t="s">
        <v>552</v>
      </c>
      <c r="C347" s="101">
        <f t="shared" si="512"/>
        <v>14</v>
      </c>
      <c r="D347" s="101">
        <f t="shared" si="513"/>
        <v>0</v>
      </c>
      <c r="E347" s="99">
        <v>0</v>
      </c>
      <c r="F347" s="99">
        <v>0</v>
      </c>
      <c r="G347" s="101">
        <f t="shared" si="514"/>
        <v>0</v>
      </c>
      <c r="H347" s="99">
        <v>0</v>
      </c>
      <c r="I347" s="99">
        <v>0</v>
      </c>
      <c r="J347" s="101">
        <f t="shared" si="515"/>
        <v>0</v>
      </c>
      <c r="K347" s="99">
        <v>0</v>
      </c>
      <c r="L347" s="99">
        <v>0</v>
      </c>
      <c r="M347" s="99">
        <v>0</v>
      </c>
      <c r="N347" s="99">
        <v>0</v>
      </c>
      <c r="O347" s="101">
        <f t="shared" si="516"/>
        <v>0</v>
      </c>
      <c r="P347" s="99">
        <v>0</v>
      </c>
      <c r="Q347" s="99">
        <v>0</v>
      </c>
      <c r="R347" s="99">
        <v>0</v>
      </c>
      <c r="S347" s="99">
        <v>0</v>
      </c>
      <c r="T347" s="101">
        <f t="shared" si="517"/>
        <v>0</v>
      </c>
      <c r="U347" s="99">
        <v>0</v>
      </c>
      <c r="V347" s="99">
        <v>0</v>
      </c>
      <c r="W347" s="99">
        <v>0</v>
      </c>
      <c r="X347" s="99">
        <v>0</v>
      </c>
      <c r="Y347" s="101">
        <f t="shared" si="518"/>
        <v>0</v>
      </c>
      <c r="Z347" s="99">
        <v>0</v>
      </c>
      <c r="AA347" s="99">
        <v>0</v>
      </c>
      <c r="AB347" s="99">
        <v>0</v>
      </c>
      <c r="AC347" s="99">
        <v>0</v>
      </c>
      <c r="AD347" s="99">
        <v>0</v>
      </c>
      <c r="AE347" s="101">
        <f t="shared" si="519"/>
        <v>0</v>
      </c>
      <c r="AF347" s="99">
        <v>0</v>
      </c>
      <c r="AG347" s="99">
        <v>0</v>
      </c>
      <c r="AH347" s="99">
        <v>0</v>
      </c>
      <c r="AI347" s="99">
        <v>0</v>
      </c>
      <c r="AJ347" s="99">
        <v>0</v>
      </c>
      <c r="AK347" s="99">
        <v>0</v>
      </c>
      <c r="AL347" s="99">
        <v>0</v>
      </c>
      <c r="AM347" s="99">
        <v>0</v>
      </c>
      <c r="AN347" s="99">
        <v>0</v>
      </c>
      <c r="AO347" s="99">
        <v>0</v>
      </c>
      <c r="AP347" s="99">
        <v>0</v>
      </c>
      <c r="AQ347" s="99">
        <v>0</v>
      </c>
      <c r="AR347" s="101">
        <f t="shared" si="520"/>
        <v>0</v>
      </c>
      <c r="AS347" s="99">
        <v>0</v>
      </c>
      <c r="AT347" s="99">
        <v>0</v>
      </c>
      <c r="AU347" s="99">
        <v>0</v>
      </c>
      <c r="AV347" s="101">
        <f t="shared" si="521"/>
        <v>8</v>
      </c>
      <c r="AW347" s="99">
        <v>0</v>
      </c>
      <c r="AX347" s="99" t="s">
        <v>767</v>
      </c>
      <c r="AY347" s="99">
        <v>0</v>
      </c>
      <c r="AZ347" s="99">
        <v>8</v>
      </c>
      <c r="BA347" s="99">
        <v>0</v>
      </c>
      <c r="BB347" s="101">
        <f t="shared" si="522"/>
        <v>6</v>
      </c>
      <c r="BC347" s="99">
        <v>0</v>
      </c>
      <c r="BD347" s="99">
        <v>0</v>
      </c>
      <c r="BE347" s="99">
        <v>0</v>
      </c>
      <c r="BF347" s="99">
        <v>0</v>
      </c>
      <c r="BG347" s="99">
        <v>6</v>
      </c>
      <c r="BH347" s="99">
        <v>0</v>
      </c>
      <c r="BI347" s="101">
        <f t="shared" si="523"/>
        <v>0</v>
      </c>
      <c r="BJ347" s="99">
        <v>0</v>
      </c>
      <c r="BK347" s="99" t="s">
        <v>767</v>
      </c>
      <c r="BL347" s="99">
        <v>0</v>
      </c>
      <c r="BM347" s="101">
        <f t="shared" si="524"/>
        <v>0</v>
      </c>
      <c r="BN347" s="99" t="s">
        <v>767</v>
      </c>
      <c r="BO347" s="99">
        <v>0</v>
      </c>
      <c r="BP347" s="101">
        <f t="shared" si="525"/>
        <v>0</v>
      </c>
      <c r="BQ347" s="99">
        <v>0</v>
      </c>
      <c r="BR347" s="99">
        <v>0</v>
      </c>
      <c r="BS347" s="99">
        <v>0</v>
      </c>
      <c r="BT347" s="99">
        <v>0</v>
      </c>
      <c r="BU347" s="101">
        <f t="shared" si="526"/>
        <v>0</v>
      </c>
      <c r="BV347" s="99">
        <v>0</v>
      </c>
      <c r="BW347" s="99">
        <v>0</v>
      </c>
      <c r="BX347" s="99">
        <v>0</v>
      </c>
      <c r="BY347" s="101">
        <f t="shared" si="527"/>
        <v>0</v>
      </c>
      <c r="BZ347" s="99">
        <v>0</v>
      </c>
      <c r="CA347" s="99">
        <v>0</v>
      </c>
      <c r="CB347" s="99">
        <v>0</v>
      </c>
      <c r="CH347" s="143"/>
      <c r="CI347" s="143"/>
      <c r="CJ347" s="143"/>
      <c r="CK347" s="143"/>
      <c r="CL347" s="143"/>
      <c r="CM347" s="143"/>
      <c r="CN347" s="143"/>
      <c r="CO347" s="143"/>
      <c r="CP347" s="143"/>
      <c r="CQ347" s="143"/>
      <c r="CR347" s="143"/>
      <c r="CS347" s="143"/>
      <c r="CT347" s="143"/>
      <c r="CU347" s="143"/>
      <c r="CV347" s="143"/>
      <c r="CW347" s="143"/>
      <c r="CX347" s="143"/>
      <c r="CY347" s="143"/>
      <c r="CZ347" s="143"/>
      <c r="DA347" s="143"/>
      <c r="DB347" s="143"/>
      <c r="DC347" s="143"/>
      <c r="DD347" s="143"/>
      <c r="DE347" s="143"/>
      <c r="DF347" s="143"/>
      <c r="DG347" s="143"/>
      <c r="DH347" s="143"/>
      <c r="DI347" s="143"/>
      <c r="DJ347" s="143"/>
      <c r="DK347" s="143"/>
      <c r="DL347" s="143"/>
      <c r="DM347" s="143"/>
      <c r="DN347" s="143"/>
      <c r="DO347" s="143"/>
      <c r="DP347" s="143"/>
      <c r="DQ347" s="143"/>
      <c r="DR347" s="143"/>
      <c r="DS347" s="143"/>
      <c r="DT347" s="143"/>
      <c r="DU347" s="143"/>
      <c r="DV347" s="143"/>
      <c r="DW347" s="143"/>
      <c r="DX347" s="143"/>
      <c r="DY347" s="143"/>
      <c r="DZ347" s="143"/>
      <c r="EA347" s="143"/>
      <c r="EB347" s="143"/>
      <c r="EC347" s="143"/>
      <c r="ED347" s="143"/>
      <c r="EE347" s="143"/>
      <c r="EF347" s="143"/>
      <c r="EG347" s="143"/>
      <c r="EH347" s="143"/>
      <c r="EI347" s="143"/>
      <c r="EJ347" s="143"/>
      <c r="EK347" s="143"/>
      <c r="EL347" s="143"/>
      <c r="EM347" s="143"/>
      <c r="EN347" s="143"/>
      <c r="EO347" s="143"/>
      <c r="EP347" s="143"/>
      <c r="EQ347" s="143"/>
      <c r="ER347" s="143"/>
      <c r="ES347" s="143"/>
      <c r="ET347" s="143"/>
      <c r="EU347" s="143"/>
      <c r="EV347" s="143"/>
      <c r="EW347" s="143"/>
      <c r="EX347" s="143"/>
      <c r="EY347" s="143"/>
      <c r="EZ347" s="143"/>
      <c r="FA347" s="143"/>
      <c r="FB347" s="143"/>
      <c r="FC347" s="143"/>
      <c r="FD347" s="143"/>
      <c r="FE347" s="143"/>
      <c r="FF347" s="143"/>
      <c r="FG347" s="143"/>
      <c r="FH347" s="143"/>
      <c r="FI347" s="143"/>
      <c r="FJ347" s="143"/>
      <c r="FK347" s="143"/>
      <c r="FL347" s="143"/>
      <c r="FM347" s="143"/>
      <c r="FN347" s="143"/>
      <c r="FO347" s="143"/>
      <c r="FP347" s="143"/>
      <c r="FQ347" s="143"/>
      <c r="FR347" s="143"/>
      <c r="FS347" s="143"/>
      <c r="FT347" s="143"/>
      <c r="FU347" s="143"/>
      <c r="FV347" s="143"/>
      <c r="FW347" s="143"/>
      <c r="FX347" s="143"/>
      <c r="FY347" s="143"/>
      <c r="FZ347" s="143"/>
      <c r="GA347" s="143"/>
      <c r="GB347" s="143"/>
      <c r="GC347" s="143"/>
      <c r="GD347" s="143"/>
      <c r="GE347" s="143"/>
      <c r="GF347" s="143"/>
      <c r="GG347" s="143"/>
      <c r="GH347" s="143"/>
      <c r="GI347" s="143"/>
      <c r="GJ347" s="143"/>
      <c r="GK347" s="143"/>
      <c r="GL347" s="143"/>
      <c r="GM347" s="143"/>
      <c r="GN347" s="143"/>
      <c r="GO347" s="143"/>
      <c r="GP347" s="143"/>
      <c r="GQ347" s="143"/>
      <c r="GR347" s="143"/>
      <c r="GS347" s="143"/>
      <c r="GT347" s="143"/>
      <c r="GU347" s="143"/>
      <c r="GV347" s="143"/>
      <c r="GW347" s="143"/>
      <c r="GX347" s="143"/>
      <c r="GY347" s="143"/>
      <c r="GZ347" s="143"/>
      <c r="HA347" s="143"/>
      <c r="HB347" s="143"/>
      <c r="HC347" s="143"/>
      <c r="HD347" s="143"/>
      <c r="HE347" s="143"/>
      <c r="HF347" s="143"/>
      <c r="HG347" s="143"/>
      <c r="HH347" s="143"/>
      <c r="HI347" s="143"/>
      <c r="HJ347" s="143"/>
      <c r="HK347" s="143"/>
      <c r="HL347" s="143"/>
      <c r="HM347" s="143"/>
      <c r="HN347" s="143"/>
      <c r="HO347" s="143"/>
      <c r="HP347" s="143"/>
      <c r="HQ347" s="143"/>
      <c r="HR347" s="143"/>
      <c r="HS347" s="143"/>
      <c r="HT347" s="143"/>
      <c r="HU347" s="143"/>
      <c r="HV347" s="143"/>
      <c r="HW347" s="143"/>
      <c r="HX347" s="143"/>
      <c r="HY347" s="143"/>
      <c r="HZ347" s="143"/>
      <c r="IA347" s="143"/>
      <c r="IB347" s="143"/>
      <c r="IC347" s="143"/>
      <c r="ID347" s="143"/>
      <c r="IE347" s="143"/>
      <c r="IF347" s="143"/>
      <c r="IG347" s="143"/>
      <c r="IH347" s="143"/>
    </row>
    <row r="348" spans="1:242" ht="20.100000000000001" customHeight="1">
      <c r="A348" s="90">
        <v>16004</v>
      </c>
      <c r="B348" s="77" t="s">
        <v>732</v>
      </c>
      <c r="C348" s="101">
        <f t="shared" si="512"/>
        <v>525</v>
      </c>
      <c r="D348" s="101">
        <f t="shared" si="513"/>
        <v>0</v>
      </c>
      <c r="E348" s="99">
        <v>0</v>
      </c>
      <c r="F348" s="99">
        <v>0</v>
      </c>
      <c r="G348" s="101">
        <f t="shared" si="514"/>
        <v>4</v>
      </c>
      <c r="H348" s="99">
        <v>0</v>
      </c>
      <c r="I348" s="99">
        <v>4</v>
      </c>
      <c r="J348" s="101">
        <f t="shared" si="515"/>
        <v>0</v>
      </c>
      <c r="K348" s="99">
        <v>0</v>
      </c>
      <c r="L348" s="99" t="s">
        <v>767</v>
      </c>
      <c r="M348" s="99" t="s">
        <v>767</v>
      </c>
      <c r="N348" s="99">
        <v>0</v>
      </c>
      <c r="O348" s="101">
        <f t="shared" si="516"/>
        <v>31</v>
      </c>
      <c r="P348" s="99">
        <v>0</v>
      </c>
      <c r="Q348" s="99" t="s">
        <v>767</v>
      </c>
      <c r="R348" s="99">
        <v>31</v>
      </c>
      <c r="S348" s="99">
        <v>0</v>
      </c>
      <c r="T348" s="101">
        <f t="shared" si="517"/>
        <v>21</v>
      </c>
      <c r="U348" s="99">
        <v>0</v>
      </c>
      <c r="V348" s="99" t="s">
        <v>767</v>
      </c>
      <c r="W348" s="99">
        <v>21</v>
      </c>
      <c r="X348" s="99">
        <v>0</v>
      </c>
      <c r="Y348" s="101">
        <f t="shared" si="518"/>
        <v>43</v>
      </c>
      <c r="Z348" s="99">
        <v>0</v>
      </c>
      <c r="AA348" s="99">
        <v>0</v>
      </c>
      <c r="AB348" s="99" t="s">
        <v>767</v>
      </c>
      <c r="AC348" s="99">
        <v>37</v>
      </c>
      <c r="AD348" s="99">
        <v>6</v>
      </c>
      <c r="AE348" s="101">
        <f t="shared" si="519"/>
        <v>8</v>
      </c>
      <c r="AF348" s="99">
        <v>0</v>
      </c>
      <c r="AG348" s="99">
        <v>8</v>
      </c>
      <c r="AH348" s="99">
        <v>0</v>
      </c>
      <c r="AI348" s="99">
        <v>0</v>
      </c>
      <c r="AJ348" s="99">
        <v>0</v>
      </c>
      <c r="AK348" s="99">
        <v>0</v>
      </c>
      <c r="AL348" s="99">
        <v>0</v>
      </c>
      <c r="AM348" s="99">
        <v>0</v>
      </c>
      <c r="AN348" s="99">
        <v>0</v>
      </c>
      <c r="AO348" s="99">
        <v>0</v>
      </c>
      <c r="AP348" s="99">
        <v>0</v>
      </c>
      <c r="AQ348" s="99">
        <v>0</v>
      </c>
      <c r="AR348" s="101">
        <f t="shared" si="520"/>
        <v>0</v>
      </c>
      <c r="AS348" s="99">
        <v>0</v>
      </c>
      <c r="AT348" s="99">
        <v>0</v>
      </c>
      <c r="AU348" s="99">
        <v>0</v>
      </c>
      <c r="AV348" s="101">
        <f t="shared" si="521"/>
        <v>17</v>
      </c>
      <c r="AW348" s="99">
        <v>0</v>
      </c>
      <c r="AX348" s="99">
        <v>6</v>
      </c>
      <c r="AY348" s="99" t="s">
        <v>767</v>
      </c>
      <c r="AZ348" s="99">
        <v>11</v>
      </c>
      <c r="BA348" s="99">
        <v>0</v>
      </c>
      <c r="BB348" s="101">
        <f t="shared" si="522"/>
        <v>277</v>
      </c>
      <c r="BC348" s="99">
        <v>0</v>
      </c>
      <c r="BD348" s="99">
        <v>145</v>
      </c>
      <c r="BE348" s="99">
        <v>0</v>
      </c>
      <c r="BF348" s="99">
        <v>0</v>
      </c>
      <c r="BG348" s="99">
        <v>116</v>
      </c>
      <c r="BH348" s="99">
        <v>16</v>
      </c>
      <c r="BI348" s="101">
        <f t="shared" si="523"/>
        <v>97</v>
      </c>
      <c r="BJ348" s="99">
        <v>0</v>
      </c>
      <c r="BK348" s="99">
        <v>97</v>
      </c>
      <c r="BL348" s="99" t="s">
        <v>767</v>
      </c>
      <c r="BM348" s="101">
        <f t="shared" si="524"/>
        <v>4</v>
      </c>
      <c r="BN348" s="99">
        <v>4</v>
      </c>
      <c r="BO348" s="99">
        <v>0</v>
      </c>
      <c r="BP348" s="101">
        <f t="shared" si="525"/>
        <v>23</v>
      </c>
      <c r="BQ348" s="99">
        <v>0</v>
      </c>
      <c r="BR348" s="99">
        <v>18</v>
      </c>
      <c r="BS348" s="99">
        <v>0</v>
      </c>
      <c r="BT348" s="99">
        <v>5</v>
      </c>
      <c r="BU348" s="101">
        <f t="shared" si="526"/>
        <v>0</v>
      </c>
      <c r="BV348" s="99">
        <v>0</v>
      </c>
      <c r="BW348" s="99">
        <v>0</v>
      </c>
      <c r="BX348" s="99">
        <v>0</v>
      </c>
      <c r="BY348" s="101">
        <f t="shared" si="527"/>
        <v>0</v>
      </c>
      <c r="BZ348" s="99">
        <v>0</v>
      </c>
      <c r="CA348" s="99">
        <v>0</v>
      </c>
      <c r="CB348" s="99" t="s">
        <v>767</v>
      </c>
      <c r="CC348" s="146"/>
      <c r="CD348" s="146"/>
      <c r="CE348" s="146"/>
      <c r="CF348" s="146"/>
      <c r="CG348" s="146"/>
    </row>
    <row r="349" spans="1:242" ht="20.100000000000001" customHeight="1">
      <c r="A349" s="90">
        <v>16007</v>
      </c>
      <c r="B349" s="77" t="s">
        <v>292</v>
      </c>
      <c r="C349" s="101">
        <f t="shared" si="512"/>
        <v>0</v>
      </c>
      <c r="D349" s="101">
        <f t="shared" si="513"/>
        <v>0</v>
      </c>
      <c r="E349" s="99">
        <v>0</v>
      </c>
      <c r="F349" s="99">
        <v>0</v>
      </c>
      <c r="G349" s="101">
        <f t="shared" si="514"/>
        <v>0</v>
      </c>
      <c r="H349" s="99">
        <v>0</v>
      </c>
      <c r="I349" s="99">
        <v>0</v>
      </c>
      <c r="J349" s="101">
        <f t="shared" si="515"/>
        <v>0</v>
      </c>
      <c r="K349" s="99">
        <v>0</v>
      </c>
      <c r="L349" s="99">
        <v>0</v>
      </c>
      <c r="M349" s="99">
        <v>0</v>
      </c>
      <c r="N349" s="99">
        <v>0</v>
      </c>
      <c r="O349" s="101">
        <f t="shared" si="516"/>
        <v>0</v>
      </c>
      <c r="P349" s="99">
        <v>0</v>
      </c>
      <c r="Q349" s="99">
        <v>0</v>
      </c>
      <c r="R349" s="99">
        <v>0</v>
      </c>
      <c r="S349" s="99">
        <v>0</v>
      </c>
      <c r="T349" s="101">
        <f t="shared" si="517"/>
        <v>0</v>
      </c>
      <c r="U349" s="99">
        <v>0</v>
      </c>
      <c r="V349" s="99">
        <v>0</v>
      </c>
      <c r="W349" s="99">
        <v>0</v>
      </c>
      <c r="X349" s="99">
        <v>0</v>
      </c>
      <c r="Y349" s="101">
        <f t="shared" si="518"/>
        <v>0</v>
      </c>
      <c r="Z349" s="99">
        <v>0</v>
      </c>
      <c r="AA349" s="99">
        <v>0</v>
      </c>
      <c r="AB349" s="99">
        <v>0</v>
      </c>
      <c r="AC349" s="99">
        <v>0</v>
      </c>
      <c r="AD349" s="99">
        <v>0</v>
      </c>
      <c r="AE349" s="101">
        <f t="shared" si="519"/>
        <v>0</v>
      </c>
      <c r="AF349" s="99">
        <v>0</v>
      </c>
      <c r="AG349" s="99">
        <v>0</v>
      </c>
      <c r="AH349" s="99">
        <v>0</v>
      </c>
      <c r="AI349" s="99">
        <v>0</v>
      </c>
      <c r="AJ349" s="99">
        <v>0</v>
      </c>
      <c r="AK349" s="99">
        <v>0</v>
      </c>
      <c r="AL349" s="99">
        <v>0</v>
      </c>
      <c r="AM349" s="99">
        <v>0</v>
      </c>
      <c r="AN349" s="99" t="s">
        <v>767</v>
      </c>
      <c r="AO349" s="99">
        <v>0</v>
      </c>
      <c r="AP349" s="99">
        <v>0</v>
      </c>
      <c r="AQ349" s="99">
        <v>0</v>
      </c>
      <c r="AR349" s="101">
        <f t="shared" si="520"/>
        <v>0</v>
      </c>
      <c r="AS349" s="99">
        <v>0</v>
      </c>
      <c r="AT349" s="99">
        <v>0</v>
      </c>
      <c r="AU349" s="99">
        <v>0</v>
      </c>
      <c r="AV349" s="101">
        <f t="shared" si="521"/>
        <v>0</v>
      </c>
      <c r="AW349" s="99">
        <v>0</v>
      </c>
      <c r="AX349" s="99">
        <v>0</v>
      </c>
      <c r="AY349" s="99">
        <v>0</v>
      </c>
      <c r="AZ349" s="99">
        <v>0</v>
      </c>
      <c r="BA349" s="99">
        <v>0</v>
      </c>
      <c r="BB349" s="101">
        <f t="shared" si="522"/>
        <v>0</v>
      </c>
      <c r="BC349" s="99">
        <v>0</v>
      </c>
      <c r="BD349" s="99">
        <v>0</v>
      </c>
      <c r="BE349" s="99">
        <v>0</v>
      </c>
      <c r="BF349" s="99">
        <v>0</v>
      </c>
      <c r="BG349" s="99">
        <v>0</v>
      </c>
      <c r="BH349" s="99">
        <v>0</v>
      </c>
      <c r="BI349" s="101">
        <f t="shared" si="523"/>
        <v>0</v>
      </c>
      <c r="BJ349" s="99">
        <v>0</v>
      </c>
      <c r="BK349" s="99">
        <v>0</v>
      </c>
      <c r="BL349" s="99">
        <v>0</v>
      </c>
      <c r="BM349" s="101">
        <f t="shared" si="524"/>
        <v>0</v>
      </c>
      <c r="BN349" s="99">
        <v>0</v>
      </c>
      <c r="BO349" s="99">
        <v>0</v>
      </c>
      <c r="BP349" s="101">
        <f t="shared" si="525"/>
        <v>0</v>
      </c>
      <c r="BQ349" s="99">
        <v>0</v>
      </c>
      <c r="BR349" s="99">
        <v>0</v>
      </c>
      <c r="BS349" s="99">
        <v>0</v>
      </c>
      <c r="BT349" s="99">
        <v>0</v>
      </c>
      <c r="BU349" s="101">
        <f t="shared" si="526"/>
        <v>0</v>
      </c>
      <c r="BV349" s="99">
        <v>0</v>
      </c>
      <c r="BW349" s="99">
        <v>0</v>
      </c>
      <c r="BX349" s="99">
        <v>0</v>
      </c>
      <c r="BY349" s="101">
        <f t="shared" si="527"/>
        <v>0</v>
      </c>
      <c r="BZ349" s="99">
        <v>0</v>
      </c>
      <c r="CA349" s="99">
        <v>0</v>
      </c>
      <c r="CB349" s="99">
        <v>0</v>
      </c>
    </row>
    <row r="350" spans="1:242" ht="20.100000000000001" customHeight="1">
      <c r="A350" s="79">
        <v>16010</v>
      </c>
      <c r="B350" s="72" t="s">
        <v>202</v>
      </c>
      <c r="C350" s="101">
        <f t="shared" si="512"/>
        <v>0</v>
      </c>
      <c r="D350" s="101">
        <f t="shared" si="513"/>
        <v>0</v>
      </c>
      <c r="E350" s="99">
        <v>0</v>
      </c>
      <c r="F350" s="99">
        <v>0</v>
      </c>
      <c r="G350" s="101">
        <f t="shared" si="514"/>
        <v>0</v>
      </c>
      <c r="H350" s="99">
        <v>0</v>
      </c>
      <c r="I350" s="99">
        <v>0</v>
      </c>
      <c r="J350" s="101">
        <f t="shared" si="515"/>
        <v>0</v>
      </c>
      <c r="K350" s="99">
        <v>0</v>
      </c>
      <c r="L350" s="99">
        <v>0</v>
      </c>
      <c r="M350" s="99">
        <v>0</v>
      </c>
      <c r="N350" s="99">
        <v>0</v>
      </c>
      <c r="O350" s="101">
        <f t="shared" si="516"/>
        <v>0</v>
      </c>
      <c r="P350" s="99">
        <v>0</v>
      </c>
      <c r="Q350" s="99">
        <v>0</v>
      </c>
      <c r="R350" s="99">
        <v>0</v>
      </c>
      <c r="S350" s="99">
        <v>0</v>
      </c>
      <c r="T350" s="101">
        <f t="shared" si="517"/>
        <v>0</v>
      </c>
      <c r="U350" s="99">
        <v>0</v>
      </c>
      <c r="V350" s="99">
        <v>0</v>
      </c>
      <c r="W350" s="99">
        <v>0</v>
      </c>
      <c r="X350" s="99">
        <v>0</v>
      </c>
      <c r="Y350" s="101">
        <f t="shared" si="518"/>
        <v>0</v>
      </c>
      <c r="Z350" s="99">
        <v>0</v>
      </c>
      <c r="AA350" s="99">
        <v>0</v>
      </c>
      <c r="AB350" s="99">
        <v>0</v>
      </c>
      <c r="AC350" s="99" t="s">
        <v>767</v>
      </c>
      <c r="AD350" s="99">
        <v>0</v>
      </c>
      <c r="AE350" s="101">
        <f t="shared" si="519"/>
        <v>0</v>
      </c>
      <c r="AF350" s="99">
        <v>0</v>
      </c>
      <c r="AG350" s="99">
        <v>0</v>
      </c>
      <c r="AH350" s="99">
        <v>0</v>
      </c>
      <c r="AI350" s="99">
        <v>0</v>
      </c>
      <c r="AJ350" s="99">
        <v>0</v>
      </c>
      <c r="AK350" s="99">
        <v>0</v>
      </c>
      <c r="AL350" s="99">
        <v>0</v>
      </c>
      <c r="AM350" s="99">
        <v>0</v>
      </c>
      <c r="AN350" s="99">
        <v>0</v>
      </c>
      <c r="AO350" s="99">
        <v>0</v>
      </c>
      <c r="AP350" s="99">
        <v>0</v>
      </c>
      <c r="AQ350" s="99">
        <v>0</v>
      </c>
      <c r="AR350" s="101">
        <f t="shared" si="520"/>
        <v>0</v>
      </c>
      <c r="AS350" s="99">
        <v>0</v>
      </c>
      <c r="AT350" s="99">
        <v>0</v>
      </c>
      <c r="AU350" s="99">
        <v>0</v>
      </c>
      <c r="AV350" s="101">
        <f t="shared" si="521"/>
        <v>0</v>
      </c>
      <c r="AW350" s="99">
        <v>0</v>
      </c>
      <c r="AX350" s="99">
        <v>0</v>
      </c>
      <c r="AY350" s="99">
        <v>0</v>
      </c>
      <c r="AZ350" s="99">
        <v>0</v>
      </c>
      <c r="BA350" s="99">
        <v>0</v>
      </c>
      <c r="BB350" s="101">
        <f t="shared" si="522"/>
        <v>0</v>
      </c>
      <c r="BC350" s="99">
        <v>0</v>
      </c>
      <c r="BD350" s="99">
        <v>0</v>
      </c>
      <c r="BE350" s="99">
        <v>0</v>
      </c>
      <c r="BF350" s="99">
        <v>0</v>
      </c>
      <c r="BG350" s="99">
        <v>0</v>
      </c>
      <c r="BH350" s="99">
        <v>0</v>
      </c>
      <c r="BI350" s="101">
        <f t="shared" si="523"/>
        <v>0</v>
      </c>
      <c r="BJ350" s="99">
        <v>0</v>
      </c>
      <c r="BK350" s="99">
        <v>0</v>
      </c>
      <c r="BL350" s="99">
        <v>0</v>
      </c>
      <c r="BM350" s="101">
        <f t="shared" si="524"/>
        <v>0</v>
      </c>
      <c r="BN350" s="99">
        <v>0</v>
      </c>
      <c r="BO350" s="99">
        <v>0</v>
      </c>
      <c r="BP350" s="101">
        <f t="shared" si="525"/>
        <v>0</v>
      </c>
      <c r="BQ350" s="99">
        <v>0</v>
      </c>
      <c r="BR350" s="99">
        <v>0</v>
      </c>
      <c r="BS350" s="99">
        <v>0</v>
      </c>
      <c r="BT350" s="99">
        <v>0</v>
      </c>
      <c r="BU350" s="101">
        <f t="shared" si="526"/>
        <v>0</v>
      </c>
      <c r="BV350" s="99">
        <v>0</v>
      </c>
      <c r="BW350" s="99">
        <v>0</v>
      </c>
      <c r="BX350" s="99">
        <v>0</v>
      </c>
      <c r="BY350" s="101">
        <f t="shared" si="527"/>
        <v>0</v>
      </c>
      <c r="BZ350" s="99">
        <v>0</v>
      </c>
      <c r="CA350" s="99">
        <v>0</v>
      </c>
      <c r="CB350" s="99">
        <v>0</v>
      </c>
    </row>
    <row r="351" spans="1:242" ht="18.75" customHeight="1">
      <c r="A351" s="79">
        <v>16011</v>
      </c>
      <c r="B351" s="100" t="s">
        <v>551</v>
      </c>
      <c r="C351" s="101">
        <f t="shared" si="512"/>
        <v>0</v>
      </c>
      <c r="D351" s="101">
        <f t="shared" si="513"/>
        <v>0</v>
      </c>
      <c r="E351" s="99">
        <v>0</v>
      </c>
      <c r="F351" s="99">
        <v>0</v>
      </c>
      <c r="G351" s="101">
        <f t="shared" si="514"/>
        <v>0</v>
      </c>
      <c r="H351" s="99">
        <v>0</v>
      </c>
      <c r="I351" s="99">
        <v>0</v>
      </c>
      <c r="J351" s="101">
        <f t="shared" si="515"/>
        <v>0</v>
      </c>
      <c r="K351" s="99">
        <v>0</v>
      </c>
      <c r="L351" s="99">
        <v>0</v>
      </c>
      <c r="M351" s="99">
        <v>0</v>
      </c>
      <c r="N351" s="99">
        <v>0</v>
      </c>
      <c r="O351" s="101">
        <f t="shared" si="516"/>
        <v>0</v>
      </c>
      <c r="P351" s="99">
        <v>0</v>
      </c>
      <c r="Q351" s="99">
        <v>0</v>
      </c>
      <c r="R351" s="99">
        <v>0</v>
      </c>
      <c r="S351" s="99">
        <v>0</v>
      </c>
      <c r="T351" s="101">
        <f t="shared" si="517"/>
        <v>0</v>
      </c>
      <c r="U351" s="99">
        <v>0</v>
      </c>
      <c r="V351" s="99">
        <v>0</v>
      </c>
      <c r="W351" s="99">
        <v>0</v>
      </c>
      <c r="X351" s="99">
        <v>0</v>
      </c>
      <c r="Y351" s="101">
        <f t="shared" si="518"/>
        <v>0</v>
      </c>
      <c r="Z351" s="99">
        <v>0</v>
      </c>
      <c r="AA351" s="99">
        <v>0</v>
      </c>
      <c r="AB351" s="99">
        <v>0</v>
      </c>
      <c r="AC351" s="99">
        <v>0</v>
      </c>
      <c r="AD351" s="99">
        <v>0</v>
      </c>
      <c r="AE351" s="101">
        <f t="shared" si="519"/>
        <v>0</v>
      </c>
      <c r="AF351" s="99">
        <v>0</v>
      </c>
      <c r="AG351" s="99">
        <v>0</v>
      </c>
      <c r="AH351" s="99">
        <v>0</v>
      </c>
      <c r="AI351" s="99">
        <v>0</v>
      </c>
      <c r="AJ351" s="99">
        <v>0</v>
      </c>
      <c r="AK351" s="99">
        <v>0</v>
      </c>
      <c r="AL351" s="99">
        <v>0</v>
      </c>
      <c r="AM351" s="99" t="s">
        <v>767</v>
      </c>
      <c r="AN351" s="99">
        <v>0</v>
      </c>
      <c r="AO351" s="99">
        <v>0</v>
      </c>
      <c r="AP351" s="99">
        <v>0</v>
      </c>
      <c r="AQ351" s="99">
        <v>0</v>
      </c>
      <c r="AR351" s="101">
        <f t="shared" si="520"/>
        <v>0</v>
      </c>
      <c r="AS351" s="99">
        <v>0</v>
      </c>
      <c r="AT351" s="99">
        <v>0</v>
      </c>
      <c r="AU351" s="99">
        <v>0</v>
      </c>
      <c r="AV351" s="101">
        <f t="shared" si="521"/>
        <v>0</v>
      </c>
      <c r="AW351" s="99">
        <v>0</v>
      </c>
      <c r="AX351" s="99">
        <v>0</v>
      </c>
      <c r="AY351" s="99">
        <v>0</v>
      </c>
      <c r="AZ351" s="99">
        <v>0</v>
      </c>
      <c r="BA351" s="99">
        <v>0</v>
      </c>
      <c r="BB351" s="101">
        <f t="shared" si="522"/>
        <v>0</v>
      </c>
      <c r="BC351" s="99">
        <v>0</v>
      </c>
      <c r="BD351" s="99">
        <v>0</v>
      </c>
      <c r="BE351" s="99">
        <v>0</v>
      </c>
      <c r="BF351" s="99">
        <v>0</v>
      </c>
      <c r="BG351" s="99">
        <v>0</v>
      </c>
      <c r="BH351" s="99">
        <v>0</v>
      </c>
      <c r="BI351" s="101">
        <f t="shared" si="523"/>
        <v>0</v>
      </c>
      <c r="BJ351" s="99">
        <v>0</v>
      </c>
      <c r="BK351" s="99">
        <v>0</v>
      </c>
      <c r="BL351" s="99">
        <v>0</v>
      </c>
      <c r="BM351" s="101">
        <f t="shared" si="524"/>
        <v>0</v>
      </c>
      <c r="BN351" s="99">
        <v>0</v>
      </c>
      <c r="BO351" s="99">
        <v>0</v>
      </c>
      <c r="BP351" s="101">
        <f t="shared" si="525"/>
        <v>0</v>
      </c>
      <c r="BQ351" s="99">
        <v>0</v>
      </c>
      <c r="BR351" s="99">
        <v>0</v>
      </c>
      <c r="BS351" s="99">
        <v>0</v>
      </c>
      <c r="BT351" s="99">
        <v>0</v>
      </c>
      <c r="BU351" s="101">
        <f t="shared" si="526"/>
        <v>0</v>
      </c>
      <c r="BV351" s="99">
        <v>0</v>
      </c>
      <c r="BW351" s="99">
        <v>0</v>
      </c>
      <c r="BX351" s="99">
        <v>0</v>
      </c>
      <c r="BY351" s="101">
        <f t="shared" si="527"/>
        <v>0</v>
      </c>
      <c r="BZ351" s="99">
        <v>0</v>
      </c>
      <c r="CA351" s="99">
        <v>0</v>
      </c>
      <c r="CB351" s="99">
        <v>0</v>
      </c>
    </row>
    <row r="352" spans="1:242" ht="20.100000000000001" customHeight="1">
      <c r="A352" s="90">
        <v>16015</v>
      </c>
      <c r="B352" s="77" t="s">
        <v>728</v>
      </c>
      <c r="C352" s="101">
        <f t="shared" si="512"/>
        <v>0</v>
      </c>
      <c r="D352" s="101">
        <f t="shared" si="513"/>
        <v>0</v>
      </c>
      <c r="E352" s="99">
        <v>0</v>
      </c>
      <c r="F352" s="99">
        <v>0</v>
      </c>
      <c r="G352" s="101">
        <f t="shared" si="514"/>
        <v>0</v>
      </c>
      <c r="H352" s="99">
        <v>0</v>
      </c>
      <c r="I352" s="99">
        <v>0</v>
      </c>
      <c r="J352" s="101">
        <f t="shared" si="515"/>
        <v>0</v>
      </c>
      <c r="K352" s="99">
        <v>0</v>
      </c>
      <c r="L352" s="99">
        <v>0</v>
      </c>
      <c r="M352" s="99">
        <v>0</v>
      </c>
      <c r="N352" s="99">
        <v>0</v>
      </c>
      <c r="O352" s="101">
        <f t="shared" si="516"/>
        <v>0</v>
      </c>
      <c r="P352" s="99">
        <v>0</v>
      </c>
      <c r="Q352" s="99">
        <v>0</v>
      </c>
      <c r="R352" s="99">
        <v>0</v>
      </c>
      <c r="S352" s="99">
        <v>0</v>
      </c>
      <c r="T352" s="101">
        <f t="shared" si="517"/>
        <v>0</v>
      </c>
      <c r="U352" s="99">
        <v>0</v>
      </c>
      <c r="V352" s="99">
        <v>0</v>
      </c>
      <c r="W352" s="99">
        <v>0</v>
      </c>
      <c r="X352" s="99">
        <v>0</v>
      </c>
      <c r="Y352" s="101">
        <f t="shared" si="518"/>
        <v>0</v>
      </c>
      <c r="Z352" s="99">
        <v>0</v>
      </c>
      <c r="AA352" s="99">
        <v>0</v>
      </c>
      <c r="AB352" s="99">
        <v>0</v>
      </c>
      <c r="AC352" s="99">
        <v>0</v>
      </c>
      <c r="AD352" s="99">
        <v>0</v>
      </c>
      <c r="AE352" s="101">
        <f t="shared" si="519"/>
        <v>0</v>
      </c>
      <c r="AF352" s="99">
        <v>0</v>
      </c>
      <c r="AG352" s="99">
        <v>0</v>
      </c>
      <c r="AH352" s="99">
        <v>0</v>
      </c>
      <c r="AI352" s="99">
        <v>0</v>
      </c>
      <c r="AJ352" s="99">
        <v>0</v>
      </c>
      <c r="AK352" s="99">
        <v>0</v>
      </c>
      <c r="AL352" s="99">
        <v>0</v>
      </c>
      <c r="AM352" s="99">
        <v>0</v>
      </c>
      <c r="AN352" s="99" t="s">
        <v>767</v>
      </c>
      <c r="AO352" s="99">
        <v>0</v>
      </c>
      <c r="AP352" s="99">
        <v>0</v>
      </c>
      <c r="AQ352" s="99">
        <v>0</v>
      </c>
      <c r="AR352" s="101">
        <f t="shared" si="520"/>
        <v>0</v>
      </c>
      <c r="AS352" s="99">
        <v>0</v>
      </c>
      <c r="AT352" s="99">
        <v>0</v>
      </c>
      <c r="AU352" s="99">
        <v>0</v>
      </c>
      <c r="AV352" s="101">
        <f t="shared" si="521"/>
        <v>0</v>
      </c>
      <c r="AW352" s="99">
        <v>0</v>
      </c>
      <c r="AX352" s="99">
        <v>0</v>
      </c>
      <c r="AY352" s="99">
        <v>0</v>
      </c>
      <c r="AZ352" s="99">
        <v>0</v>
      </c>
      <c r="BA352" s="99">
        <v>0</v>
      </c>
      <c r="BB352" s="101">
        <f t="shared" si="522"/>
        <v>0</v>
      </c>
      <c r="BC352" s="99">
        <v>0</v>
      </c>
      <c r="BD352" s="99">
        <v>0</v>
      </c>
      <c r="BE352" s="99">
        <v>0</v>
      </c>
      <c r="BF352" s="99">
        <v>0</v>
      </c>
      <c r="BG352" s="99">
        <v>0</v>
      </c>
      <c r="BH352" s="99">
        <v>0</v>
      </c>
      <c r="BI352" s="101">
        <f t="shared" si="523"/>
        <v>0</v>
      </c>
      <c r="BJ352" s="99">
        <v>0</v>
      </c>
      <c r="BK352" s="99">
        <v>0</v>
      </c>
      <c r="BL352" s="99">
        <v>0</v>
      </c>
      <c r="BM352" s="101">
        <f t="shared" si="524"/>
        <v>0</v>
      </c>
      <c r="BN352" s="99">
        <v>0</v>
      </c>
      <c r="BO352" s="99">
        <v>0</v>
      </c>
      <c r="BP352" s="101">
        <f t="shared" si="525"/>
        <v>0</v>
      </c>
      <c r="BQ352" s="99">
        <v>0</v>
      </c>
      <c r="BR352" s="99">
        <v>0</v>
      </c>
      <c r="BS352" s="99">
        <v>0</v>
      </c>
      <c r="BT352" s="99">
        <v>0</v>
      </c>
      <c r="BU352" s="101">
        <f t="shared" si="526"/>
        <v>0</v>
      </c>
      <c r="BV352" s="99">
        <v>0</v>
      </c>
      <c r="BW352" s="99">
        <v>0</v>
      </c>
      <c r="BX352" s="99">
        <v>0</v>
      </c>
      <c r="BY352" s="101">
        <f t="shared" si="527"/>
        <v>0</v>
      </c>
      <c r="BZ352" s="99">
        <v>0</v>
      </c>
      <c r="CA352" s="99">
        <v>0</v>
      </c>
      <c r="CB352" s="99">
        <v>0</v>
      </c>
    </row>
    <row r="353" spans="1:242" ht="20.100000000000001" customHeight="1">
      <c r="A353" s="79">
        <v>16017</v>
      </c>
      <c r="B353" s="72" t="s">
        <v>203</v>
      </c>
      <c r="C353" s="101">
        <f t="shared" si="512"/>
        <v>0</v>
      </c>
      <c r="D353" s="101">
        <f t="shared" si="513"/>
        <v>0</v>
      </c>
      <c r="E353" s="99">
        <v>0</v>
      </c>
      <c r="F353" s="99">
        <v>0</v>
      </c>
      <c r="G353" s="101">
        <f t="shared" si="514"/>
        <v>0</v>
      </c>
      <c r="H353" s="99">
        <v>0</v>
      </c>
      <c r="I353" s="99">
        <v>0</v>
      </c>
      <c r="J353" s="101">
        <f t="shared" si="515"/>
        <v>0</v>
      </c>
      <c r="K353" s="99">
        <v>0</v>
      </c>
      <c r="L353" s="99">
        <v>0</v>
      </c>
      <c r="M353" s="99">
        <v>0</v>
      </c>
      <c r="N353" s="99">
        <v>0</v>
      </c>
      <c r="O353" s="101">
        <f t="shared" si="516"/>
        <v>0</v>
      </c>
      <c r="P353" s="99">
        <v>0</v>
      </c>
      <c r="Q353" s="99">
        <v>0</v>
      </c>
      <c r="R353" s="99">
        <v>0</v>
      </c>
      <c r="S353" s="99">
        <v>0</v>
      </c>
      <c r="T353" s="101">
        <f t="shared" si="517"/>
        <v>0</v>
      </c>
      <c r="U353" s="99">
        <v>0</v>
      </c>
      <c r="V353" s="99">
        <v>0</v>
      </c>
      <c r="W353" s="99">
        <v>0</v>
      </c>
      <c r="X353" s="99">
        <v>0</v>
      </c>
      <c r="Y353" s="101">
        <f t="shared" si="518"/>
        <v>0</v>
      </c>
      <c r="Z353" s="99">
        <v>0</v>
      </c>
      <c r="AA353" s="99">
        <v>0</v>
      </c>
      <c r="AB353" s="99">
        <v>0</v>
      </c>
      <c r="AC353" s="99">
        <v>0</v>
      </c>
      <c r="AD353" s="99">
        <v>0</v>
      </c>
      <c r="AE353" s="101">
        <f t="shared" si="519"/>
        <v>0</v>
      </c>
      <c r="AF353" s="99">
        <v>0</v>
      </c>
      <c r="AG353" s="99">
        <v>0</v>
      </c>
      <c r="AH353" s="99">
        <v>0</v>
      </c>
      <c r="AI353" s="99">
        <v>0</v>
      </c>
      <c r="AJ353" s="99">
        <v>0</v>
      </c>
      <c r="AK353" s="99">
        <v>0</v>
      </c>
      <c r="AL353" s="99">
        <v>0</v>
      </c>
      <c r="AM353" s="99">
        <v>0</v>
      </c>
      <c r="AN353" s="99" t="s">
        <v>767</v>
      </c>
      <c r="AO353" s="99">
        <v>0</v>
      </c>
      <c r="AP353" s="99">
        <v>0</v>
      </c>
      <c r="AQ353" s="99">
        <v>0</v>
      </c>
      <c r="AR353" s="101">
        <f t="shared" si="520"/>
        <v>0</v>
      </c>
      <c r="AS353" s="99">
        <v>0</v>
      </c>
      <c r="AT353" s="99">
        <v>0</v>
      </c>
      <c r="AU353" s="99">
        <v>0</v>
      </c>
      <c r="AV353" s="101">
        <f t="shared" si="521"/>
        <v>0</v>
      </c>
      <c r="AW353" s="99">
        <v>0</v>
      </c>
      <c r="AX353" s="99">
        <v>0</v>
      </c>
      <c r="AY353" s="99">
        <v>0</v>
      </c>
      <c r="AZ353" s="99">
        <v>0</v>
      </c>
      <c r="BA353" s="99">
        <v>0</v>
      </c>
      <c r="BB353" s="101">
        <f t="shared" si="522"/>
        <v>0</v>
      </c>
      <c r="BC353" s="99">
        <v>0</v>
      </c>
      <c r="BD353" s="99">
        <v>0</v>
      </c>
      <c r="BE353" s="99">
        <v>0</v>
      </c>
      <c r="BF353" s="99">
        <v>0</v>
      </c>
      <c r="BG353" s="99">
        <v>0</v>
      </c>
      <c r="BH353" s="99">
        <v>0</v>
      </c>
      <c r="BI353" s="101">
        <f t="shared" si="523"/>
        <v>0</v>
      </c>
      <c r="BJ353" s="99">
        <v>0</v>
      </c>
      <c r="BK353" s="99">
        <v>0</v>
      </c>
      <c r="BL353" s="99">
        <v>0</v>
      </c>
      <c r="BM353" s="101">
        <f t="shared" si="524"/>
        <v>0</v>
      </c>
      <c r="BN353" s="99">
        <v>0</v>
      </c>
      <c r="BO353" s="99">
        <v>0</v>
      </c>
      <c r="BP353" s="101">
        <f t="shared" si="525"/>
        <v>0</v>
      </c>
      <c r="BQ353" s="99">
        <v>0</v>
      </c>
      <c r="BR353" s="99">
        <v>0</v>
      </c>
      <c r="BS353" s="99">
        <v>0</v>
      </c>
      <c r="BT353" s="99">
        <v>0</v>
      </c>
      <c r="BU353" s="101">
        <f t="shared" si="526"/>
        <v>0</v>
      </c>
      <c r="BV353" s="99">
        <v>0</v>
      </c>
      <c r="BW353" s="99">
        <v>0</v>
      </c>
      <c r="BX353" s="99">
        <v>0</v>
      </c>
      <c r="BY353" s="101">
        <f t="shared" si="527"/>
        <v>0</v>
      </c>
      <c r="BZ353" s="99">
        <v>0</v>
      </c>
      <c r="CA353" s="99">
        <v>0</v>
      </c>
      <c r="CB353" s="99">
        <v>0</v>
      </c>
      <c r="CC353" s="146"/>
      <c r="CD353" s="146"/>
    </row>
    <row r="354" spans="1:242" ht="20.100000000000001" customHeight="1">
      <c r="A354" s="79">
        <v>16018</v>
      </c>
      <c r="B354" s="77" t="s">
        <v>733</v>
      </c>
      <c r="C354" s="101">
        <f t="shared" si="512"/>
        <v>20</v>
      </c>
      <c r="D354" s="101">
        <f t="shared" si="513"/>
        <v>0</v>
      </c>
      <c r="E354" s="99" t="s">
        <v>767</v>
      </c>
      <c r="F354" s="99">
        <v>0</v>
      </c>
      <c r="G354" s="101">
        <f t="shared" si="514"/>
        <v>5</v>
      </c>
      <c r="H354" s="99">
        <v>0</v>
      </c>
      <c r="I354" s="99">
        <v>5</v>
      </c>
      <c r="J354" s="101">
        <f t="shared" si="515"/>
        <v>0</v>
      </c>
      <c r="K354" s="99">
        <v>0</v>
      </c>
      <c r="L354" s="99">
        <v>0</v>
      </c>
      <c r="M354" s="99">
        <v>0</v>
      </c>
      <c r="N354" s="99">
        <v>0</v>
      </c>
      <c r="O354" s="101">
        <f t="shared" si="516"/>
        <v>0</v>
      </c>
      <c r="P354" s="99">
        <v>0</v>
      </c>
      <c r="Q354" s="99">
        <v>0</v>
      </c>
      <c r="R354" s="99">
        <v>0</v>
      </c>
      <c r="S354" s="99">
        <v>0</v>
      </c>
      <c r="T354" s="101">
        <f t="shared" si="517"/>
        <v>0</v>
      </c>
      <c r="U354" s="99">
        <v>0</v>
      </c>
      <c r="V354" s="99">
        <v>0</v>
      </c>
      <c r="W354" s="99">
        <v>0</v>
      </c>
      <c r="X354" s="99">
        <v>0</v>
      </c>
      <c r="Y354" s="101">
        <f t="shared" si="518"/>
        <v>0</v>
      </c>
      <c r="Z354" s="99">
        <v>0</v>
      </c>
      <c r="AA354" s="99">
        <v>0</v>
      </c>
      <c r="AB354" s="99">
        <v>0</v>
      </c>
      <c r="AC354" s="99" t="s">
        <v>767</v>
      </c>
      <c r="AD354" s="99" t="s">
        <v>767</v>
      </c>
      <c r="AE354" s="101">
        <f t="shared" si="519"/>
        <v>0</v>
      </c>
      <c r="AF354" s="99">
        <v>0</v>
      </c>
      <c r="AG354" s="99">
        <v>0</v>
      </c>
      <c r="AH354" s="99" t="s">
        <v>767</v>
      </c>
      <c r="AI354" s="99" t="s">
        <v>767</v>
      </c>
      <c r="AJ354" s="99">
        <v>0</v>
      </c>
      <c r="AK354" s="99">
        <v>0</v>
      </c>
      <c r="AL354" s="99">
        <v>0</v>
      </c>
      <c r="AM354" s="99">
        <v>0</v>
      </c>
      <c r="AN354" s="99">
        <v>0</v>
      </c>
      <c r="AO354" s="99">
        <v>0</v>
      </c>
      <c r="AP354" s="99">
        <v>0</v>
      </c>
      <c r="AQ354" s="99">
        <v>0</v>
      </c>
      <c r="AR354" s="101">
        <f t="shared" si="520"/>
        <v>0</v>
      </c>
      <c r="AS354" s="99">
        <v>0</v>
      </c>
      <c r="AT354" s="99">
        <v>0</v>
      </c>
      <c r="AU354" s="99">
        <v>0</v>
      </c>
      <c r="AV354" s="101">
        <f t="shared" si="521"/>
        <v>5</v>
      </c>
      <c r="AW354" s="99">
        <v>0</v>
      </c>
      <c r="AX354" s="99" t="s">
        <v>767</v>
      </c>
      <c r="AY354" s="99">
        <v>0</v>
      </c>
      <c r="AZ354" s="99">
        <v>5</v>
      </c>
      <c r="BA354" s="99">
        <v>0</v>
      </c>
      <c r="BB354" s="101">
        <f t="shared" si="522"/>
        <v>10</v>
      </c>
      <c r="BC354" s="99">
        <v>0</v>
      </c>
      <c r="BD354" s="99">
        <v>10</v>
      </c>
      <c r="BE354" s="99">
        <v>0</v>
      </c>
      <c r="BF354" s="99">
        <v>0</v>
      </c>
      <c r="BG354" s="99">
        <v>0</v>
      </c>
      <c r="BH354" s="99">
        <v>0</v>
      </c>
      <c r="BI354" s="101">
        <f t="shared" si="523"/>
        <v>0</v>
      </c>
      <c r="BJ354" s="99">
        <v>0</v>
      </c>
      <c r="BK354" s="99">
        <v>0</v>
      </c>
      <c r="BL354" s="99">
        <v>0</v>
      </c>
      <c r="BM354" s="101">
        <f t="shared" si="524"/>
        <v>0</v>
      </c>
      <c r="BN354" s="99" t="s">
        <v>767</v>
      </c>
      <c r="BO354" s="99">
        <v>0</v>
      </c>
      <c r="BP354" s="101">
        <f t="shared" si="525"/>
        <v>0</v>
      </c>
      <c r="BQ354" s="99">
        <v>0</v>
      </c>
      <c r="BR354" s="99" t="s">
        <v>767</v>
      </c>
      <c r="BS354" s="99">
        <v>0</v>
      </c>
      <c r="BT354" s="99">
        <v>0</v>
      </c>
      <c r="BU354" s="101">
        <f t="shared" si="526"/>
        <v>0</v>
      </c>
      <c r="BV354" s="99">
        <v>0</v>
      </c>
      <c r="BW354" s="99">
        <v>0</v>
      </c>
      <c r="BX354" s="99">
        <v>0</v>
      </c>
      <c r="BY354" s="101">
        <f t="shared" si="527"/>
        <v>0</v>
      </c>
      <c r="BZ354" s="99">
        <v>0</v>
      </c>
      <c r="CA354" s="99">
        <v>0</v>
      </c>
      <c r="CB354" s="99">
        <v>0</v>
      </c>
      <c r="CE354" s="146"/>
      <c r="CF354" s="146"/>
    </row>
    <row r="355" spans="1:242" ht="20.100000000000001" customHeight="1">
      <c r="A355" s="90">
        <v>16099</v>
      </c>
      <c r="B355" s="77" t="s">
        <v>406</v>
      </c>
      <c r="C355" s="101">
        <f t="shared" si="512"/>
        <v>880</v>
      </c>
      <c r="D355" s="101">
        <f t="shared" si="513"/>
        <v>0</v>
      </c>
      <c r="E355" s="99">
        <v>0</v>
      </c>
      <c r="F355" s="99">
        <v>0</v>
      </c>
      <c r="G355" s="101">
        <f t="shared" si="514"/>
        <v>203</v>
      </c>
      <c r="H355" s="99">
        <v>0</v>
      </c>
      <c r="I355" s="99">
        <v>203</v>
      </c>
      <c r="J355" s="101">
        <f t="shared" si="515"/>
        <v>0</v>
      </c>
      <c r="K355" s="99">
        <v>0</v>
      </c>
      <c r="L355" s="99">
        <v>0</v>
      </c>
      <c r="M355" s="99">
        <v>0</v>
      </c>
      <c r="N355" s="99">
        <v>0</v>
      </c>
      <c r="O355" s="101">
        <f t="shared" si="516"/>
        <v>0</v>
      </c>
      <c r="P355" s="99">
        <v>0</v>
      </c>
      <c r="Q355" s="99">
        <v>0</v>
      </c>
      <c r="R355" s="99">
        <v>0</v>
      </c>
      <c r="S355" s="99">
        <v>0</v>
      </c>
      <c r="T355" s="101">
        <f t="shared" si="517"/>
        <v>94</v>
      </c>
      <c r="U355" s="99">
        <v>0</v>
      </c>
      <c r="V355" s="99">
        <v>90</v>
      </c>
      <c r="W355" s="99">
        <v>4</v>
      </c>
      <c r="X355" s="99">
        <v>0</v>
      </c>
      <c r="Y355" s="101">
        <f t="shared" si="518"/>
        <v>84</v>
      </c>
      <c r="Z355" s="99">
        <v>0</v>
      </c>
      <c r="AA355" s="99" t="s">
        <v>767</v>
      </c>
      <c r="AB355" s="99">
        <v>4</v>
      </c>
      <c r="AC355" s="99">
        <v>27</v>
      </c>
      <c r="AD355" s="99">
        <v>53</v>
      </c>
      <c r="AE355" s="101">
        <f t="shared" si="519"/>
        <v>0</v>
      </c>
      <c r="AF355" s="99">
        <v>0</v>
      </c>
      <c r="AG355" s="99">
        <v>0</v>
      </c>
      <c r="AH355" s="99">
        <v>0</v>
      </c>
      <c r="AI355" s="99">
        <v>0</v>
      </c>
      <c r="AJ355" s="99" t="s">
        <v>767</v>
      </c>
      <c r="AK355" s="99">
        <v>0</v>
      </c>
      <c r="AL355" s="99">
        <v>0</v>
      </c>
      <c r="AM355" s="99">
        <v>0</v>
      </c>
      <c r="AN355" s="99" t="s">
        <v>767</v>
      </c>
      <c r="AO355" s="99">
        <v>0</v>
      </c>
      <c r="AP355" s="99">
        <v>0</v>
      </c>
      <c r="AQ355" s="99">
        <v>0</v>
      </c>
      <c r="AR355" s="101">
        <f t="shared" si="520"/>
        <v>0</v>
      </c>
      <c r="AS355" s="99">
        <v>0</v>
      </c>
      <c r="AT355" s="99">
        <v>0</v>
      </c>
      <c r="AU355" s="99" t="s">
        <v>767</v>
      </c>
      <c r="AV355" s="101">
        <f t="shared" si="521"/>
        <v>108</v>
      </c>
      <c r="AW355" s="99">
        <v>0</v>
      </c>
      <c r="AX355" s="99">
        <v>28</v>
      </c>
      <c r="AY355" s="99">
        <v>0</v>
      </c>
      <c r="AZ355" s="99">
        <v>80</v>
      </c>
      <c r="BA355" s="99">
        <v>0</v>
      </c>
      <c r="BB355" s="101">
        <f t="shared" si="522"/>
        <v>60</v>
      </c>
      <c r="BC355" s="99">
        <v>0</v>
      </c>
      <c r="BD355" s="99">
        <v>60</v>
      </c>
      <c r="BE355" s="99">
        <v>0</v>
      </c>
      <c r="BF355" s="99">
        <v>0</v>
      </c>
      <c r="BG355" s="99" t="s">
        <v>767</v>
      </c>
      <c r="BH355" s="99">
        <v>0</v>
      </c>
      <c r="BI355" s="101">
        <f t="shared" si="523"/>
        <v>68</v>
      </c>
      <c r="BJ355" s="99">
        <v>0</v>
      </c>
      <c r="BK355" s="99">
        <v>0</v>
      </c>
      <c r="BL355" s="99">
        <v>68</v>
      </c>
      <c r="BM355" s="101">
        <f t="shared" si="524"/>
        <v>119</v>
      </c>
      <c r="BN355" s="99">
        <v>119</v>
      </c>
      <c r="BO355" s="99">
        <v>0</v>
      </c>
      <c r="BP355" s="101">
        <f t="shared" si="525"/>
        <v>144</v>
      </c>
      <c r="BQ355" s="99">
        <v>0</v>
      </c>
      <c r="BR355" s="99">
        <v>144</v>
      </c>
      <c r="BS355" s="99" t="s">
        <v>767</v>
      </c>
      <c r="BT355" s="99" t="s">
        <v>767</v>
      </c>
      <c r="BU355" s="101">
        <f t="shared" si="526"/>
        <v>0</v>
      </c>
      <c r="BV355" s="99">
        <v>0</v>
      </c>
      <c r="BW355" s="99">
        <v>0</v>
      </c>
      <c r="BX355" s="99">
        <v>0</v>
      </c>
      <c r="BY355" s="101">
        <f t="shared" si="527"/>
        <v>0</v>
      </c>
      <c r="BZ355" s="99">
        <v>0</v>
      </c>
      <c r="CA355" s="99">
        <v>0</v>
      </c>
      <c r="CB355" s="99">
        <v>0</v>
      </c>
      <c r="CC355" s="145"/>
      <c r="CD355" s="145"/>
      <c r="CE355" s="145"/>
      <c r="CF355" s="100"/>
      <c r="CG355" s="100"/>
      <c r="CH355" s="100"/>
      <c r="CI355" s="100"/>
    </row>
    <row r="356" spans="1:242" ht="20.100000000000001" customHeight="1">
      <c r="A356" s="160"/>
      <c r="B356" s="71" t="s">
        <v>549</v>
      </c>
      <c r="C356" s="101">
        <f>SUM(C357:C358)</f>
        <v>0</v>
      </c>
      <c r="D356" s="101">
        <f t="shared" ref="D356:BP356" si="528">SUM(D357:D358)</f>
        <v>0</v>
      </c>
      <c r="E356" s="101">
        <f>SUM(E357:E358)</f>
        <v>0</v>
      </c>
      <c r="F356" s="101">
        <f t="shared" si="528"/>
        <v>0</v>
      </c>
      <c r="G356" s="101">
        <f t="shared" si="528"/>
        <v>0</v>
      </c>
      <c r="H356" s="101">
        <f t="shared" si="528"/>
        <v>0</v>
      </c>
      <c r="I356" s="101">
        <f t="shared" si="528"/>
        <v>0</v>
      </c>
      <c r="J356" s="101">
        <f t="shared" si="528"/>
        <v>0</v>
      </c>
      <c r="K356" s="101">
        <f t="shared" si="528"/>
        <v>0</v>
      </c>
      <c r="L356" s="101">
        <f t="shared" si="528"/>
        <v>0</v>
      </c>
      <c r="M356" s="101">
        <f t="shared" si="528"/>
        <v>0</v>
      </c>
      <c r="N356" s="101">
        <f t="shared" si="528"/>
        <v>0</v>
      </c>
      <c r="O356" s="101">
        <f t="shared" si="528"/>
        <v>0</v>
      </c>
      <c r="P356" s="101">
        <f t="shared" si="528"/>
        <v>0</v>
      </c>
      <c r="Q356" s="101">
        <f t="shared" si="528"/>
        <v>0</v>
      </c>
      <c r="R356" s="101">
        <f t="shared" si="528"/>
        <v>0</v>
      </c>
      <c r="S356" s="101">
        <f t="shared" si="528"/>
        <v>0</v>
      </c>
      <c r="T356" s="101">
        <f t="shared" si="528"/>
        <v>0</v>
      </c>
      <c r="U356" s="101">
        <f t="shared" si="528"/>
        <v>0</v>
      </c>
      <c r="V356" s="101">
        <f t="shared" si="528"/>
        <v>0</v>
      </c>
      <c r="W356" s="101">
        <f t="shared" si="528"/>
        <v>0</v>
      </c>
      <c r="X356" s="101">
        <f t="shared" si="528"/>
        <v>0</v>
      </c>
      <c r="Y356" s="101">
        <f t="shared" si="528"/>
        <v>0</v>
      </c>
      <c r="Z356" s="101">
        <f t="shared" si="528"/>
        <v>0</v>
      </c>
      <c r="AA356" s="101">
        <f t="shared" si="528"/>
        <v>0</v>
      </c>
      <c r="AB356" s="101">
        <f t="shared" si="528"/>
        <v>0</v>
      </c>
      <c r="AC356" s="101">
        <f t="shared" si="528"/>
        <v>0</v>
      </c>
      <c r="AD356" s="101">
        <f t="shared" si="528"/>
        <v>0</v>
      </c>
      <c r="AE356" s="101">
        <f t="shared" si="528"/>
        <v>0</v>
      </c>
      <c r="AF356" s="101">
        <f t="shared" si="528"/>
        <v>0</v>
      </c>
      <c r="AG356" s="101">
        <f t="shared" si="528"/>
        <v>0</v>
      </c>
      <c r="AH356" s="101">
        <f t="shared" si="528"/>
        <v>0</v>
      </c>
      <c r="AI356" s="101">
        <f t="shared" si="528"/>
        <v>0</v>
      </c>
      <c r="AJ356" s="101">
        <f t="shared" si="528"/>
        <v>0</v>
      </c>
      <c r="AK356" s="101">
        <f t="shared" si="528"/>
        <v>0</v>
      </c>
      <c r="AL356" s="101">
        <f t="shared" si="528"/>
        <v>0</v>
      </c>
      <c r="AM356" s="101">
        <f t="shared" si="528"/>
        <v>0</v>
      </c>
      <c r="AN356" s="101">
        <f t="shared" si="528"/>
        <v>0</v>
      </c>
      <c r="AO356" s="101">
        <f t="shared" si="528"/>
        <v>0</v>
      </c>
      <c r="AP356" s="101">
        <f t="shared" si="528"/>
        <v>0</v>
      </c>
      <c r="AQ356" s="101">
        <f t="shared" si="528"/>
        <v>0</v>
      </c>
      <c r="AR356" s="101">
        <f t="shared" si="528"/>
        <v>0</v>
      </c>
      <c r="AS356" s="101">
        <f t="shared" si="528"/>
        <v>0</v>
      </c>
      <c r="AT356" s="101">
        <f t="shared" si="528"/>
        <v>0</v>
      </c>
      <c r="AU356" s="101">
        <f t="shared" si="528"/>
        <v>0</v>
      </c>
      <c r="AV356" s="101">
        <f t="shared" si="528"/>
        <v>0</v>
      </c>
      <c r="AW356" s="101">
        <f t="shared" si="528"/>
        <v>0</v>
      </c>
      <c r="AX356" s="101">
        <f t="shared" si="528"/>
        <v>0</v>
      </c>
      <c r="AY356" s="101">
        <f t="shared" si="528"/>
        <v>0</v>
      </c>
      <c r="AZ356" s="101">
        <f t="shared" si="528"/>
        <v>0</v>
      </c>
      <c r="BA356" s="101">
        <f t="shared" si="528"/>
        <v>0</v>
      </c>
      <c r="BB356" s="101">
        <f t="shared" si="528"/>
        <v>0</v>
      </c>
      <c r="BC356" s="101">
        <f t="shared" si="528"/>
        <v>0</v>
      </c>
      <c r="BD356" s="101">
        <f t="shared" si="528"/>
        <v>0</v>
      </c>
      <c r="BE356" s="101">
        <f t="shared" si="528"/>
        <v>0</v>
      </c>
      <c r="BF356" s="101">
        <f t="shared" si="528"/>
        <v>0</v>
      </c>
      <c r="BG356" s="101">
        <f t="shared" si="528"/>
        <v>0</v>
      </c>
      <c r="BH356" s="101">
        <f t="shared" si="528"/>
        <v>0</v>
      </c>
      <c r="BI356" s="101">
        <f t="shared" si="528"/>
        <v>0</v>
      </c>
      <c r="BJ356" s="101">
        <f t="shared" si="528"/>
        <v>0</v>
      </c>
      <c r="BK356" s="101">
        <f t="shared" si="528"/>
        <v>0</v>
      </c>
      <c r="BL356" s="101">
        <f t="shared" si="528"/>
        <v>0</v>
      </c>
      <c r="BM356" s="101">
        <f t="shared" si="528"/>
        <v>0</v>
      </c>
      <c r="BN356" s="101">
        <f t="shared" si="528"/>
        <v>0</v>
      </c>
      <c r="BO356" s="101">
        <f t="shared" si="528"/>
        <v>0</v>
      </c>
      <c r="BP356" s="101">
        <f t="shared" si="528"/>
        <v>0</v>
      </c>
      <c r="BQ356" s="101">
        <f t="shared" ref="BQ356:CB356" si="529">SUM(BQ357:BQ358)</f>
        <v>0</v>
      </c>
      <c r="BR356" s="101">
        <f t="shared" si="529"/>
        <v>0</v>
      </c>
      <c r="BS356" s="101">
        <f t="shared" si="529"/>
        <v>0</v>
      </c>
      <c r="BT356" s="101">
        <f t="shared" si="529"/>
        <v>0</v>
      </c>
      <c r="BU356" s="101">
        <f t="shared" si="529"/>
        <v>0</v>
      </c>
      <c r="BV356" s="101">
        <f t="shared" si="529"/>
        <v>0</v>
      </c>
      <c r="BW356" s="101">
        <f t="shared" si="529"/>
        <v>0</v>
      </c>
      <c r="BX356" s="101">
        <f t="shared" si="529"/>
        <v>0</v>
      </c>
      <c r="BY356" s="101">
        <f t="shared" si="529"/>
        <v>0</v>
      </c>
      <c r="BZ356" s="101">
        <f t="shared" si="529"/>
        <v>0</v>
      </c>
      <c r="CA356" s="101">
        <f t="shared" si="529"/>
        <v>0</v>
      </c>
      <c r="CB356" s="101">
        <f t="shared" si="529"/>
        <v>0</v>
      </c>
      <c r="CC356" s="145"/>
      <c r="CD356" s="100"/>
      <c r="CE356" s="100"/>
      <c r="CF356" s="100"/>
      <c r="CG356" s="100"/>
      <c r="CH356" s="100"/>
      <c r="CI356" s="100"/>
    </row>
    <row r="357" spans="1:242" ht="20.100000000000001" customHeight="1">
      <c r="A357" s="79">
        <v>18102</v>
      </c>
      <c r="B357" s="72" t="s">
        <v>548</v>
      </c>
      <c r="C357" s="101">
        <f>+D357+G357+J357+O357+T357+Y357+AE357+AR357+AV357+BB357+BI357+BP357+BU357+BY357+BM357</f>
        <v>0</v>
      </c>
      <c r="D357" s="101">
        <f>SUM(F357:F357)</f>
        <v>0</v>
      </c>
      <c r="E357" s="99">
        <v>0</v>
      </c>
      <c r="F357" s="99">
        <v>0</v>
      </c>
      <c r="G357" s="101">
        <f t="shared" ref="G357:G358" si="530">SUM(H357:I357)</f>
        <v>0</v>
      </c>
      <c r="H357" s="99">
        <v>0</v>
      </c>
      <c r="I357" s="99">
        <v>0</v>
      </c>
      <c r="J357" s="101">
        <f t="shared" ref="J357:J358" si="531">SUM(K357:N357)</f>
        <v>0</v>
      </c>
      <c r="K357" s="99">
        <v>0</v>
      </c>
      <c r="L357" s="99">
        <v>0</v>
      </c>
      <c r="M357" s="99">
        <v>0</v>
      </c>
      <c r="N357" s="99">
        <v>0</v>
      </c>
      <c r="O357" s="101">
        <f t="shared" ref="O357:O358" si="532">SUM(P357:S357)</f>
        <v>0</v>
      </c>
      <c r="P357" s="99">
        <v>0</v>
      </c>
      <c r="Q357" s="99">
        <v>0</v>
      </c>
      <c r="R357" s="99">
        <v>0</v>
      </c>
      <c r="S357" s="99">
        <v>0</v>
      </c>
      <c r="T357" s="101">
        <f t="shared" ref="T357:T358" si="533">SUM(U357:X357)</f>
        <v>0</v>
      </c>
      <c r="U357" s="99">
        <v>0</v>
      </c>
      <c r="V357" s="99">
        <v>0</v>
      </c>
      <c r="W357" s="99">
        <v>0</v>
      </c>
      <c r="X357" s="99">
        <v>0</v>
      </c>
      <c r="Y357" s="101">
        <f t="shared" ref="Y357:Y358" si="534">SUM(Z357:AD357)</f>
        <v>0</v>
      </c>
      <c r="Z357" s="99">
        <v>0</v>
      </c>
      <c r="AA357" s="99">
        <v>0</v>
      </c>
      <c r="AB357" s="99">
        <v>0</v>
      </c>
      <c r="AC357" s="99">
        <v>0</v>
      </c>
      <c r="AD357" s="99">
        <v>0</v>
      </c>
      <c r="AE357" s="101">
        <f t="shared" ref="AE357:AE358" si="535">SUM(AF357:AQ357)</f>
        <v>0</v>
      </c>
      <c r="AF357" s="99">
        <v>0</v>
      </c>
      <c r="AG357" s="99">
        <v>0</v>
      </c>
      <c r="AH357" s="99">
        <v>0</v>
      </c>
      <c r="AI357" s="99" t="s">
        <v>767</v>
      </c>
      <c r="AJ357" s="99">
        <v>0</v>
      </c>
      <c r="AK357" s="99">
        <v>0</v>
      </c>
      <c r="AL357" s="99">
        <v>0</v>
      </c>
      <c r="AM357" s="99">
        <v>0</v>
      </c>
      <c r="AN357" s="99">
        <v>0</v>
      </c>
      <c r="AO357" s="99">
        <v>0</v>
      </c>
      <c r="AP357" s="99">
        <v>0</v>
      </c>
      <c r="AQ357" s="99">
        <v>0</v>
      </c>
      <c r="AR357" s="101">
        <f t="shared" ref="AR357:AR358" si="536">SUM(AS357:AU357)</f>
        <v>0</v>
      </c>
      <c r="AS357" s="99">
        <v>0</v>
      </c>
      <c r="AT357" s="99">
        <v>0</v>
      </c>
      <c r="AU357" s="99">
        <v>0</v>
      </c>
      <c r="AV357" s="101">
        <f t="shared" ref="AV357:AV358" si="537">SUM(AW357:BA357)</f>
        <v>0</v>
      </c>
      <c r="AW357" s="99">
        <v>0</v>
      </c>
      <c r="AX357" s="99">
        <v>0</v>
      </c>
      <c r="AY357" s="99">
        <v>0</v>
      </c>
      <c r="AZ357" s="99">
        <v>0</v>
      </c>
      <c r="BA357" s="99">
        <v>0</v>
      </c>
      <c r="BB357" s="101">
        <f t="shared" ref="BB357:BB358" si="538">SUM(BC357:BH357)</f>
        <v>0</v>
      </c>
      <c r="BC357" s="99">
        <v>0</v>
      </c>
      <c r="BD357" s="99">
        <v>0</v>
      </c>
      <c r="BE357" s="99">
        <v>0</v>
      </c>
      <c r="BF357" s="99">
        <v>0</v>
      </c>
      <c r="BG357" s="99">
        <v>0</v>
      </c>
      <c r="BH357" s="99">
        <v>0</v>
      </c>
      <c r="BI357" s="101">
        <f t="shared" ref="BI357:BI358" si="539">SUM(BJ357:BL357)</f>
        <v>0</v>
      </c>
      <c r="BJ357" s="99">
        <v>0</v>
      </c>
      <c r="BK357" s="99">
        <v>0</v>
      </c>
      <c r="BL357" s="99">
        <v>0</v>
      </c>
      <c r="BM357" s="101">
        <f t="shared" ref="BM357:BM358" si="540">SUM(BN357:BO357)</f>
        <v>0</v>
      </c>
      <c r="BN357" s="99">
        <v>0</v>
      </c>
      <c r="BO357" s="99">
        <v>0</v>
      </c>
      <c r="BP357" s="101">
        <f t="shared" ref="BP357:BP358" si="541">SUM(BQ357:BT357)</f>
        <v>0</v>
      </c>
      <c r="BQ357" s="99">
        <v>0</v>
      </c>
      <c r="BR357" s="99">
        <v>0</v>
      </c>
      <c r="BS357" s="99">
        <v>0</v>
      </c>
      <c r="BT357" s="99">
        <v>0</v>
      </c>
      <c r="BU357" s="101">
        <f t="shared" ref="BU357:BU358" si="542">SUM(BV357:BX357)</f>
        <v>0</v>
      </c>
      <c r="BV357" s="99">
        <v>0</v>
      </c>
      <c r="BW357" s="99">
        <v>0</v>
      </c>
      <c r="BX357" s="99">
        <v>0</v>
      </c>
      <c r="BY357" s="101">
        <f t="shared" ref="BY357:BY358" si="543">SUM(BZ357:CB357)</f>
        <v>0</v>
      </c>
      <c r="BZ357" s="99">
        <v>0</v>
      </c>
      <c r="CA357" s="99">
        <v>0</v>
      </c>
      <c r="CB357" s="99">
        <v>0</v>
      </c>
      <c r="CC357" s="100"/>
      <c r="CD357" s="100"/>
      <c r="CE357" s="100"/>
      <c r="CF357" s="100"/>
      <c r="CG357" s="100"/>
      <c r="CH357" s="100"/>
      <c r="CI357" s="100"/>
    </row>
    <row r="358" spans="1:242" ht="20.100000000000001" customHeight="1">
      <c r="A358" s="190">
        <v>18199</v>
      </c>
      <c r="B358" s="98" t="s">
        <v>204</v>
      </c>
      <c r="C358" s="338">
        <f>+D358+G358+J358+O358+T358+Y358+AE358+AR358+AV358+BB358+BI358+BP358+BU358+BY358+BM358</f>
        <v>0</v>
      </c>
      <c r="D358" s="338">
        <f>SUM(F358:F358)</f>
        <v>0</v>
      </c>
      <c r="E358" s="201">
        <v>0</v>
      </c>
      <c r="F358" s="201">
        <v>0</v>
      </c>
      <c r="G358" s="338">
        <f t="shared" si="530"/>
        <v>0</v>
      </c>
      <c r="H358" s="201">
        <v>0</v>
      </c>
      <c r="I358" s="201">
        <v>0</v>
      </c>
      <c r="J358" s="338">
        <f t="shared" si="531"/>
        <v>0</v>
      </c>
      <c r="K358" s="201">
        <v>0</v>
      </c>
      <c r="L358" s="201">
        <v>0</v>
      </c>
      <c r="M358" s="201">
        <v>0</v>
      </c>
      <c r="N358" s="201">
        <v>0</v>
      </c>
      <c r="O358" s="338">
        <f t="shared" si="532"/>
        <v>0</v>
      </c>
      <c r="P358" s="201">
        <v>0</v>
      </c>
      <c r="Q358" s="201">
        <v>0</v>
      </c>
      <c r="R358" s="201">
        <v>0</v>
      </c>
      <c r="S358" s="201">
        <v>0</v>
      </c>
      <c r="T358" s="338">
        <f t="shared" si="533"/>
        <v>0</v>
      </c>
      <c r="U358" s="201">
        <v>0</v>
      </c>
      <c r="V358" s="201">
        <v>0</v>
      </c>
      <c r="W358" s="201">
        <v>0</v>
      </c>
      <c r="X358" s="201">
        <v>0</v>
      </c>
      <c r="Y358" s="338">
        <f t="shared" si="534"/>
        <v>0</v>
      </c>
      <c r="Z358" s="201">
        <v>0</v>
      </c>
      <c r="AA358" s="201">
        <v>0</v>
      </c>
      <c r="AB358" s="201">
        <v>0</v>
      </c>
      <c r="AC358" s="201">
        <v>0</v>
      </c>
      <c r="AD358" s="201">
        <v>0</v>
      </c>
      <c r="AE358" s="338">
        <f t="shared" si="535"/>
        <v>0</v>
      </c>
      <c r="AF358" s="201">
        <v>0</v>
      </c>
      <c r="AG358" s="201">
        <v>0</v>
      </c>
      <c r="AH358" s="201">
        <v>0</v>
      </c>
      <c r="AI358" s="201">
        <v>0</v>
      </c>
      <c r="AJ358" s="201">
        <v>0</v>
      </c>
      <c r="AK358" s="201">
        <v>0</v>
      </c>
      <c r="AL358" s="201">
        <v>0</v>
      </c>
      <c r="AM358" s="201">
        <v>0</v>
      </c>
      <c r="AN358" s="201">
        <v>0</v>
      </c>
      <c r="AO358" s="201">
        <v>0</v>
      </c>
      <c r="AP358" s="201">
        <v>0</v>
      </c>
      <c r="AQ358" s="201">
        <v>0</v>
      </c>
      <c r="AR358" s="338">
        <f t="shared" si="536"/>
        <v>0</v>
      </c>
      <c r="AS358" s="201">
        <v>0</v>
      </c>
      <c r="AT358" s="201">
        <v>0</v>
      </c>
      <c r="AU358" s="201">
        <v>0</v>
      </c>
      <c r="AV358" s="338">
        <f t="shared" si="537"/>
        <v>0</v>
      </c>
      <c r="AW358" s="201">
        <v>0</v>
      </c>
      <c r="AX358" s="201" t="s">
        <v>767</v>
      </c>
      <c r="AY358" s="201">
        <v>0</v>
      </c>
      <c r="AZ358" s="201">
        <v>0</v>
      </c>
      <c r="BA358" s="201">
        <v>0</v>
      </c>
      <c r="BB358" s="338">
        <f t="shared" si="538"/>
        <v>0</v>
      </c>
      <c r="BC358" s="201">
        <v>0</v>
      </c>
      <c r="BD358" s="201">
        <v>0</v>
      </c>
      <c r="BE358" s="201">
        <v>0</v>
      </c>
      <c r="BF358" s="201">
        <v>0</v>
      </c>
      <c r="BG358" s="201">
        <v>0</v>
      </c>
      <c r="BH358" s="201">
        <v>0</v>
      </c>
      <c r="BI358" s="338">
        <f t="shared" si="539"/>
        <v>0</v>
      </c>
      <c r="BJ358" s="201">
        <v>0</v>
      </c>
      <c r="BK358" s="201">
        <v>0</v>
      </c>
      <c r="BL358" s="201">
        <v>0</v>
      </c>
      <c r="BM358" s="338">
        <f t="shared" si="540"/>
        <v>0</v>
      </c>
      <c r="BN358" s="201">
        <v>0</v>
      </c>
      <c r="BO358" s="201">
        <v>0</v>
      </c>
      <c r="BP358" s="338">
        <f t="shared" si="541"/>
        <v>0</v>
      </c>
      <c r="BQ358" s="201">
        <v>0</v>
      </c>
      <c r="BR358" s="201">
        <v>0</v>
      </c>
      <c r="BS358" s="201">
        <v>0</v>
      </c>
      <c r="BT358" s="201">
        <v>0</v>
      </c>
      <c r="BU358" s="338">
        <f t="shared" si="542"/>
        <v>0</v>
      </c>
      <c r="BV358" s="201">
        <v>0</v>
      </c>
      <c r="BW358" s="201">
        <v>0</v>
      </c>
      <c r="BX358" s="201">
        <v>0</v>
      </c>
      <c r="BY358" s="338">
        <f t="shared" si="543"/>
        <v>0</v>
      </c>
      <c r="BZ358" s="201">
        <v>0</v>
      </c>
      <c r="CA358" s="201">
        <v>0</v>
      </c>
      <c r="CB358" s="201">
        <v>0</v>
      </c>
      <c r="CC358" s="186"/>
      <c r="CD358" s="100"/>
      <c r="CE358" s="100"/>
      <c r="CF358" s="100"/>
      <c r="CG358" s="100"/>
      <c r="CH358" s="100"/>
      <c r="CI358" s="100"/>
    </row>
    <row r="359" spans="1:242" ht="20.100000000000001" customHeight="1">
      <c r="A359" s="510" t="s">
        <v>490</v>
      </c>
      <c r="B359" s="510"/>
      <c r="C359" s="472"/>
      <c r="D359" s="472"/>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c r="AC359" s="472"/>
      <c r="AD359" s="472"/>
      <c r="AE359" s="472"/>
      <c r="AF359" s="472"/>
      <c r="AG359" s="472"/>
      <c r="AH359" s="472"/>
      <c r="AI359" s="472"/>
      <c r="AJ359" s="472"/>
      <c r="AK359" s="472"/>
      <c r="AL359" s="472"/>
      <c r="AM359" s="472"/>
      <c r="AN359" s="472"/>
      <c r="AO359" s="472"/>
      <c r="AP359" s="472"/>
      <c r="AQ359" s="472"/>
      <c r="AR359" s="472"/>
      <c r="AS359" s="472"/>
      <c r="AT359" s="472"/>
      <c r="AU359" s="472"/>
      <c r="AV359" s="472"/>
      <c r="AW359" s="472"/>
      <c r="AX359" s="472"/>
      <c r="AY359" s="472"/>
      <c r="AZ359" s="472"/>
      <c r="BA359" s="472"/>
      <c r="BB359" s="472"/>
      <c r="BC359" s="472"/>
      <c r="BD359" s="472"/>
      <c r="BE359" s="472"/>
      <c r="BF359" s="472"/>
      <c r="BG359" s="472"/>
      <c r="BH359" s="472"/>
      <c r="BI359" s="472"/>
      <c r="BJ359" s="472"/>
      <c r="BK359" s="472"/>
      <c r="BL359" s="472"/>
      <c r="BM359" s="472"/>
      <c r="BN359" s="472"/>
      <c r="BO359" s="472"/>
      <c r="BP359" s="472"/>
      <c r="BQ359" s="472"/>
      <c r="BR359" s="472"/>
      <c r="BS359" s="472"/>
      <c r="BT359" s="472"/>
      <c r="BU359" s="472"/>
      <c r="BV359" s="472"/>
      <c r="BW359" s="472"/>
      <c r="BX359" s="472"/>
      <c r="BY359" s="472"/>
      <c r="BZ359" s="472"/>
      <c r="CA359" s="472"/>
      <c r="CB359" s="472"/>
      <c r="CC359" s="100"/>
      <c r="CD359" s="100"/>
      <c r="CE359" s="100"/>
      <c r="CF359" s="100"/>
      <c r="CG359" s="100"/>
      <c r="CH359" s="100"/>
      <c r="CI359" s="100"/>
    </row>
    <row r="360" spans="1:242" ht="20.100000000000001" customHeight="1">
      <c r="A360" s="509" t="s">
        <v>902</v>
      </c>
      <c r="B360" s="509"/>
      <c r="C360" s="509"/>
      <c r="D360" s="509"/>
      <c r="E360" s="509"/>
      <c r="F360" s="509"/>
      <c r="G360" s="509"/>
      <c r="H360" s="509"/>
      <c r="I360" s="509"/>
      <c r="J360" s="509"/>
      <c r="K360" s="509"/>
      <c r="L360" s="509"/>
      <c r="M360" s="509"/>
      <c r="N360" s="509"/>
      <c r="O360" s="509"/>
      <c r="P360" s="509"/>
      <c r="Q360" s="509"/>
      <c r="R360" s="509"/>
      <c r="S360" s="509"/>
      <c r="T360" s="509"/>
      <c r="U360" s="509"/>
      <c r="V360" s="509"/>
      <c r="W360" s="509"/>
      <c r="X360" s="509"/>
      <c r="Y360" s="509"/>
      <c r="Z360" s="509"/>
      <c r="AA360" s="509"/>
      <c r="AB360" s="509"/>
      <c r="AC360" s="509"/>
      <c r="AD360" s="509"/>
      <c r="AE360" s="509"/>
      <c r="AF360" s="509"/>
      <c r="AG360" s="509"/>
      <c r="AH360" s="509"/>
      <c r="AI360" s="509"/>
      <c r="AJ360" s="509"/>
      <c r="AK360" s="509"/>
      <c r="AL360" s="509"/>
      <c r="AM360" s="509"/>
      <c r="AN360" s="509"/>
      <c r="AO360" s="509"/>
      <c r="AP360" s="509"/>
      <c r="AQ360" s="509"/>
      <c r="AR360" s="509"/>
      <c r="AS360" s="509"/>
      <c r="AT360" s="509"/>
      <c r="AU360" s="509"/>
      <c r="AV360" s="509"/>
      <c r="AW360" s="509"/>
      <c r="AX360" s="509"/>
      <c r="AY360" s="509"/>
      <c r="AZ360" s="509"/>
      <c r="BA360" s="509"/>
      <c r="BB360" s="509"/>
      <c r="BC360" s="509"/>
      <c r="BD360" s="509"/>
      <c r="BE360" s="509"/>
      <c r="BF360" s="509"/>
      <c r="BG360" s="509"/>
      <c r="BH360" s="509"/>
      <c r="BI360" s="509"/>
      <c r="BJ360" s="509"/>
      <c r="BK360" s="509"/>
      <c r="BL360" s="509"/>
      <c r="BM360" s="509"/>
      <c r="BN360" s="509"/>
      <c r="BO360" s="509"/>
      <c r="BP360" s="509"/>
      <c r="BQ360" s="509"/>
      <c r="BR360" s="509"/>
      <c r="BS360" s="509"/>
      <c r="BT360" s="509"/>
      <c r="BU360" s="509"/>
      <c r="BV360" s="509"/>
      <c r="BW360" s="509"/>
      <c r="BX360" s="509"/>
      <c r="BY360" s="509"/>
      <c r="BZ360" s="509"/>
      <c r="CA360" s="509"/>
      <c r="CB360" s="509"/>
      <c r="CC360" s="100"/>
      <c r="CD360" s="100"/>
      <c r="CE360" s="100"/>
      <c r="CF360" s="100"/>
      <c r="CG360" s="100"/>
      <c r="CH360" s="100"/>
      <c r="CI360" s="100"/>
    </row>
    <row r="361" spans="1:242" ht="20.100000000000001" customHeight="1">
      <c r="A361" s="436" t="s">
        <v>768</v>
      </c>
      <c r="B361" s="436"/>
      <c r="C361" s="301"/>
      <c r="D361" s="301"/>
      <c r="E361" s="301"/>
      <c r="F361" s="301"/>
      <c r="G361" s="301"/>
      <c r="H361" s="301"/>
      <c r="I361" s="301"/>
      <c r="J361" s="301"/>
      <c r="K361" s="301"/>
      <c r="L361" s="301"/>
      <c r="M361" s="301"/>
      <c r="N361" s="301"/>
      <c r="O361" s="301"/>
      <c r="P361" s="149"/>
      <c r="Q361" s="149"/>
      <c r="R361" s="149"/>
      <c r="S361" s="149"/>
      <c r="T361" s="149"/>
      <c r="U361" s="149"/>
      <c r="V361" s="149"/>
      <c r="W361" s="149"/>
      <c r="X361" s="149"/>
      <c r="Y361" s="167"/>
      <c r="Z361" s="149"/>
      <c r="AA361" s="149"/>
      <c r="AB361" s="149"/>
      <c r="AC361" s="149"/>
      <c r="AD361" s="149"/>
      <c r="AE361" s="149"/>
      <c r="AF361" s="149"/>
      <c r="AG361" s="149"/>
      <c r="AH361" s="149"/>
      <c r="AI361" s="149"/>
      <c r="AJ361" s="149"/>
      <c r="AK361" s="149"/>
      <c r="AL361" s="149"/>
      <c r="AM361" s="149"/>
      <c r="AN361" s="149"/>
      <c r="AO361" s="149"/>
      <c r="AP361" s="149"/>
      <c r="AQ361" s="149"/>
      <c r="AR361" s="149"/>
      <c r="AS361" s="149"/>
      <c r="AT361" s="149"/>
      <c r="AU361" s="149"/>
      <c r="AV361" s="167"/>
      <c r="AW361" s="149"/>
      <c r="AX361" s="149"/>
      <c r="AY361" s="149"/>
      <c r="AZ361" s="149"/>
      <c r="BA361" s="149"/>
      <c r="BB361" s="167"/>
      <c r="BC361" s="149"/>
      <c r="BD361" s="149"/>
      <c r="BE361" s="149"/>
      <c r="BF361" s="149"/>
      <c r="BG361" s="149"/>
      <c r="BH361" s="149"/>
      <c r="BI361" s="149"/>
      <c r="BJ361" s="149"/>
      <c r="BK361" s="149"/>
      <c r="BL361" s="149"/>
      <c r="BM361" s="149"/>
      <c r="BN361" s="149"/>
      <c r="BO361" s="149"/>
      <c r="BP361" s="149"/>
      <c r="BQ361" s="149"/>
      <c r="BR361" s="149"/>
      <c r="BS361" s="149"/>
      <c r="BT361" s="149"/>
      <c r="BU361" s="167"/>
      <c r="BV361" s="149"/>
      <c r="BW361" s="149"/>
      <c r="BX361" s="149"/>
      <c r="BY361" s="167"/>
      <c r="BZ361" s="149"/>
      <c r="CA361" s="149"/>
      <c r="CB361" s="149"/>
      <c r="CC361" s="100"/>
      <c r="CD361" s="100"/>
      <c r="CE361" s="100"/>
      <c r="CF361" s="100"/>
      <c r="CG361" s="100"/>
      <c r="CH361" s="100"/>
      <c r="CI361" s="100"/>
    </row>
    <row r="362" spans="1:242" ht="20.100000000000001" customHeight="1">
      <c r="A362" s="326" t="s">
        <v>673</v>
      </c>
      <c r="B362" s="109"/>
      <c r="C362" s="109"/>
      <c r="D362" s="109"/>
      <c r="E362" s="109"/>
      <c r="F362" s="109"/>
      <c r="G362" s="109"/>
      <c r="H362" s="109"/>
      <c r="I362" s="109"/>
      <c r="J362" s="109"/>
      <c r="K362" s="109"/>
      <c r="L362" s="109"/>
      <c r="M362" s="109"/>
      <c r="N362" s="109"/>
      <c r="O362" s="109"/>
      <c r="P362" s="149"/>
      <c r="Q362" s="149"/>
      <c r="R362" s="149"/>
      <c r="S362" s="149"/>
      <c r="T362" s="149"/>
      <c r="U362" s="149"/>
      <c r="V362" s="149"/>
      <c r="W362" s="149"/>
      <c r="X362" s="149"/>
      <c r="Y362" s="167"/>
      <c r="Z362" s="149"/>
      <c r="AA362" s="149"/>
      <c r="AB362" s="149"/>
      <c r="AC362" s="149"/>
      <c r="AD362" s="149"/>
      <c r="AE362" s="149"/>
      <c r="AF362" s="149"/>
      <c r="AG362" s="149"/>
      <c r="AH362" s="149"/>
      <c r="AI362" s="149"/>
      <c r="AJ362" s="149"/>
      <c r="AK362" s="149"/>
      <c r="AL362" s="149"/>
      <c r="AM362" s="149"/>
      <c r="AN362" s="149"/>
      <c r="AO362" s="149"/>
      <c r="AP362" s="149"/>
      <c r="AQ362" s="149"/>
      <c r="AR362" s="149"/>
      <c r="AS362" s="149"/>
      <c r="AT362" s="149"/>
      <c r="AU362" s="149"/>
      <c r="AV362" s="167"/>
      <c r="AW362" s="149"/>
      <c r="AX362" s="149"/>
      <c r="AY362" s="149"/>
      <c r="AZ362" s="149"/>
      <c r="BA362" s="149"/>
      <c r="BB362" s="167"/>
      <c r="BC362" s="149"/>
      <c r="BD362" s="149"/>
      <c r="BE362" s="149"/>
      <c r="BF362" s="149"/>
      <c r="BG362" s="149"/>
      <c r="BH362" s="149"/>
      <c r="BI362" s="149"/>
      <c r="BJ362" s="149"/>
      <c r="BK362" s="149"/>
      <c r="BL362" s="149"/>
      <c r="BM362" s="149"/>
      <c r="BN362" s="149"/>
      <c r="BO362" s="149"/>
      <c r="BP362" s="149"/>
      <c r="BQ362" s="149"/>
      <c r="BR362" s="149"/>
      <c r="BS362" s="149"/>
      <c r="BT362" s="149"/>
      <c r="BU362" s="167"/>
      <c r="BV362" s="149"/>
      <c r="BW362" s="149"/>
      <c r="BX362" s="149"/>
      <c r="BY362" s="167"/>
      <c r="BZ362" s="149"/>
      <c r="CA362" s="149"/>
      <c r="CB362" s="149"/>
      <c r="CC362" s="100"/>
      <c r="CD362" s="100"/>
      <c r="CE362" s="100"/>
      <c r="CF362" s="100"/>
      <c r="CG362" s="100"/>
      <c r="CH362" s="100"/>
      <c r="CI362" s="100"/>
    </row>
    <row r="363" spans="1:242" ht="33" customHeight="1">
      <c r="A363" s="152"/>
      <c r="B363" s="146"/>
      <c r="C363" s="101"/>
      <c r="D363" s="101"/>
      <c r="E363" s="101"/>
      <c r="F363" s="101"/>
      <c r="G363" s="148"/>
      <c r="H363" s="148"/>
      <c r="I363" s="148"/>
      <c r="J363" s="148"/>
      <c r="K363" s="148"/>
      <c r="L363" s="148"/>
      <c r="M363" s="148"/>
      <c r="N363" s="148"/>
      <c r="O363" s="148"/>
      <c r="P363" s="148"/>
      <c r="Q363" s="148"/>
      <c r="R363" s="148"/>
      <c r="S363" s="148"/>
      <c r="T363" s="148"/>
      <c r="U363" s="148"/>
      <c r="V363" s="148"/>
      <c r="W363" s="148"/>
      <c r="X363" s="148"/>
      <c r="Y363" s="170"/>
      <c r="Z363" s="148"/>
      <c r="AA363" s="148"/>
      <c r="AB363" s="148"/>
      <c r="AC363" s="148"/>
      <c r="AD363" s="148"/>
      <c r="AE363" s="148"/>
      <c r="AF363" s="148"/>
      <c r="AG363" s="148"/>
      <c r="AH363" s="148"/>
      <c r="AI363" s="148"/>
      <c r="AJ363" s="148"/>
      <c r="AK363" s="148"/>
      <c r="AL363" s="148"/>
      <c r="AM363" s="148"/>
      <c r="AN363" s="148"/>
      <c r="AO363" s="148"/>
      <c r="AP363" s="148"/>
      <c r="AQ363" s="148"/>
      <c r="AR363" s="148"/>
      <c r="AS363" s="148"/>
      <c r="AT363" s="148"/>
      <c r="AU363" s="148"/>
      <c r="AV363" s="170"/>
      <c r="AW363" s="148"/>
      <c r="AX363" s="148"/>
      <c r="AY363" s="148"/>
      <c r="AZ363" s="148"/>
      <c r="BA363" s="148"/>
      <c r="BB363" s="170"/>
      <c r="BC363" s="148"/>
      <c r="BD363" s="148"/>
      <c r="BE363" s="148"/>
      <c r="BF363" s="148"/>
      <c r="BG363" s="148"/>
      <c r="BH363" s="148"/>
      <c r="BI363" s="148"/>
      <c r="BJ363" s="148"/>
      <c r="BK363" s="148"/>
      <c r="BL363" s="148"/>
      <c r="BM363" s="148"/>
      <c r="BN363" s="148"/>
      <c r="BO363" s="148"/>
      <c r="BP363" s="148"/>
      <c r="BQ363" s="148"/>
      <c r="BR363" s="148"/>
      <c r="BS363" s="148"/>
      <c r="BT363" s="148"/>
      <c r="BU363" s="170"/>
      <c r="BV363" s="148"/>
      <c r="BW363" s="148"/>
      <c r="BX363" s="148"/>
      <c r="BY363" s="170"/>
      <c r="BZ363" s="148"/>
      <c r="CA363" s="148"/>
      <c r="CB363" s="148"/>
      <c r="CC363" s="100"/>
      <c r="CD363" s="100"/>
      <c r="CE363" s="100"/>
      <c r="CF363" s="100"/>
      <c r="CG363" s="100"/>
      <c r="CH363" s="100"/>
      <c r="CI363" s="100"/>
    </row>
    <row r="364" spans="1:242" ht="20.100000000000001" customHeight="1">
      <c r="C364" s="99"/>
      <c r="D364" s="99"/>
      <c r="E364" s="99"/>
      <c r="F364" s="99"/>
      <c r="G364" s="148"/>
      <c r="H364" s="149"/>
      <c r="I364" s="149"/>
      <c r="J364" s="149"/>
      <c r="K364" s="149"/>
      <c r="L364" s="149"/>
      <c r="M364" s="149"/>
      <c r="N364" s="149"/>
      <c r="O364" s="148"/>
      <c r="P364" s="149"/>
      <c r="Q364" s="149"/>
      <c r="R364" s="149"/>
      <c r="S364" s="149"/>
      <c r="T364" s="149"/>
      <c r="U364" s="149"/>
      <c r="V364" s="149"/>
      <c r="W364" s="149"/>
      <c r="X364" s="149"/>
      <c r="Y364" s="167"/>
      <c r="Z364" s="149"/>
      <c r="AA364" s="149"/>
      <c r="AB364" s="149"/>
      <c r="AC364" s="149"/>
      <c r="AD364" s="149"/>
      <c r="AE364" s="149"/>
      <c r="AF364" s="149"/>
      <c r="AG364" s="149"/>
      <c r="AH364" s="149"/>
      <c r="AI364" s="149"/>
      <c r="AJ364" s="149"/>
      <c r="AK364" s="149"/>
      <c r="AL364" s="149"/>
      <c r="AM364" s="149"/>
      <c r="AN364" s="149"/>
      <c r="AO364" s="149"/>
      <c r="AP364" s="149"/>
      <c r="AQ364" s="149"/>
      <c r="AR364" s="149"/>
      <c r="AS364" s="149"/>
      <c r="AT364" s="149"/>
      <c r="AU364" s="149"/>
      <c r="AV364" s="167"/>
      <c r="AW364" s="149"/>
      <c r="AX364" s="149"/>
      <c r="AY364" s="149"/>
      <c r="AZ364" s="149"/>
      <c r="BA364" s="149"/>
      <c r="BB364" s="167"/>
      <c r="BC364" s="149"/>
      <c r="BD364" s="149"/>
      <c r="BE364" s="149"/>
      <c r="BF364" s="149"/>
      <c r="BG364" s="149"/>
      <c r="BH364" s="149"/>
      <c r="BI364" s="149"/>
      <c r="BJ364" s="149"/>
      <c r="BK364" s="149"/>
      <c r="BL364" s="149"/>
      <c r="BM364" s="149"/>
      <c r="BN364" s="149"/>
      <c r="BO364" s="149"/>
      <c r="BP364" s="149"/>
      <c r="BQ364" s="149"/>
      <c r="BR364" s="149"/>
      <c r="BS364" s="149"/>
      <c r="BT364" s="149"/>
      <c r="BU364" s="167"/>
      <c r="BV364" s="149"/>
      <c r="BW364" s="149"/>
      <c r="BX364" s="149"/>
      <c r="BY364" s="167"/>
      <c r="BZ364" s="149"/>
      <c r="CA364" s="149"/>
      <c r="CB364" s="149"/>
      <c r="CC364" s="100"/>
      <c r="CD364" s="100"/>
      <c r="CE364" s="100"/>
      <c r="CF364" s="100"/>
      <c r="CG364" s="100"/>
      <c r="CH364" s="100"/>
      <c r="CI364" s="100"/>
    </row>
    <row r="365" spans="1:242" ht="20.100000000000001" customHeight="1">
      <c r="C365" s="99"/>
      <c r="D365" s="99"/>
      <c r="E365" s="99"/>
      <c r="F365" s="99"/>
      <c r="G365" s="148"/>
      <c r="H365" s="149"/>
      <c r="I365" s="149"/>
      <c r="J365" s="149"/>
      <c r="K365" s="149"/>
      <c r="L365" s="149"/>
      <c r="M365" s="149"/>
      <c r="N365" s="149"/>
      <c r="O365" s="148"/>
      <c r="P365" s="149"/>
      <c r="Q365" s="149"/>
      <c r="R365" s="149"/>
      <c r="S365" s="149"/>
      <c r="T365" s="149"/>
      <c r="U365" s="149"/>
      <c r="V365" s="149"/>
      <c r="W365" s="149"/>
      <c r="X365" s="149"/>
      <c r="Y365" s="167"/>
      <c r="Z365" s="149"/>
      <c r="AA365" s="149"/>
      <c r="AB365" s="149"/>
      <c r="AC365" s="149"/>
      <c r="AD365" s="149"/>
      <c r="AE365" s="149"/>
      <c r="AF365" s="149"/>
      <c r="AG365" s="149"/>
      <c r="AH365" s="149"/>
      <c r="AI365" s="149"/>
      <c r="AJ365" s="149"/>
      <c r="AK365" s="149"/>
      <c r="AL365" s="149"/>
      <c r="AM365" s="149"/>
      <c r="AN365" s="149"/>
      <c r="AO365" s="149"/>
      <c r="AP365" s="149"/>
      <c r="AQ365" s="149"/>
      <c r="AR365" s="149"/>
      <c r="AS365" s="149"/>
      <c r="AT365" s="149"/>
      <c r="AU365" s="149"/>
      <c r="AV365" s="167"/>
      <c r="AW365" s="149"/>
      <c r="AX365" s="149"/>
      <c r="AY365" s="149"/>
      <c r="AZ365" s="149"/>
      <c r="BA365" s="149"/>
      <c r="BB365" s="167"/>
      <c r="BC365" s="149"/>
      <c r="BD365" s="149"/>
      <c r="BE365" s="149"/>
      <c r="BF365" s="149"/>
      <c r="BG365" s="149"/>
      <c r="BH365" s="149"/>
      <c r="BI365" s="149"/>
      <c r="BJ365" s="149"/>
      <c r="BK365" s="149"/>
      <c r="BL365" s="149"/>
      <c r="BM365" s="149"/>
      <c r="BN365" s="149"/>
      <c r="BO365" s="149"/>
      <c r="BP365" s="149"/>
      <c r="BQ365" s="149"/>
      <c r="BR365" s="149"/>
      <c r="BS365" s="149"/>
      <c r="BT365" s="149"/>
      <c r="BU365" s="167"/>
      <c r="BV365" s="149"/>
      <c r="BW365" s="149"/>
      <c r="BX365" s="149"/>
      <c r="BY365" s="167"/>
      <c r="BZ365" s="149"/>
      <c r="CA365" s="149"/>
      <c r="CB365" s="149"/>
      <c r="CC365" s="100"/>
      <c r="CD365" s="100"/>
      <c r="CE365" s="100"/>
      <c r="CF365" s="100"/>
      <c r="CG365" s="100"/>
      <c r="CH365" s="100"/>
      <c r="CI365" s="100"/>
    </row>
    <row r="366" spans="1:242" ht="20.100000000000001" customHeight="1">
      <c r="A366" s="90"/>
      <c r="B366" s="81"/>
      <c r="C366" s="99"/>
      <c r="D366" s="99"/>
      <c r="E366" s="99"/>
      <c r="F366" s="99"/>
      <c r="G366" s="148"/>
      <c r="H366" s="149"/>
      <c r="I366" s="149"/>
      <c r="J366" s="149"/>
      <c r="K366" s="149"/>
      <c r="L366" s="149"/>
      <c r="M366" s="149"/>
      <c r="N366" s="149"/>
      <c r="O366" s="148"/>
      <c r="P366" s="149"/>
      <c r="Q366" s="149"/>
      <c r="R366" s="149"/>
      <c r="S366" s="149"/>
      <c r="T366" s="149"/>
      <c r="U366" s="149"/>
      <c r="V366" s="149"/>
      <c r="W366" s="149"/>
      <c r="X366" s="149"/>
      <c r="Y366" s="167"/>
      <c r="Z366" s="149"/>
      <c r="AA366" s="149"/>
      <c r="AB366" s="149"/>
      <c r="AC366" s="149"/>
      <c r="AD366" s="149"/>
      <c r="AE366" s="149"/>
      <c r="AF366" s="149"/>
      <c r="AG366" s="149"/>
      <c r="AH366" s="149"/>
      <c r="AI366" s="149"/>
      <c r="AJ366" s="149"/>
      <c r="AK366" s="149"/>
      <c r="AL366" s="149"/>
      <c r="AM366" s="149"/>
      <c r="AN366" s="149"/>
      <c r="AO366" s="149"/>
      <c r="AP366" s="149"/>
      <c r="AQ366" s="149"/>
      <c r="AR366" s="149"/>
      <c r="AS366" s="149"/>
      <c r="AT366" s="149"/>
      <c r="AU366" s="149"/>
      <c r="AV366" s="167"/>
      <c r="AW366" s="149"/>
      <c r="AX366" s="149"/>
      <c r="AY366" s="149"/>
      <c r="AZ366" s="149"/>
      <c r="BA366" s="149"/>
      <c r="BB366" s="167"/>
      <c r="BC366" s="149"/>
      <c r="BD366" s="149"/>
      <c r="BE366" s="149"/>
      <c r="BF366" s="149"/>
      <c r="BG366" s="149"/>
      <c r="BH366" s="149"/>
      <c r="BI366" s="149"/>
      <c r="BJ366" s="149"/>
      <c r="BK366" s="149"/>
      <c r="BL366" s="149"/>
      <c r="BM366" s="149"/>
      <c r="BN366" s="149"/>
      <c r="BO366" s="149"/>
      <c r="BP366" s="149"/>
      <c r="BQ366" s="149"/>
      <c r="BR366" s="149"/>
      <c r="BS366" s="149"/>
      <c r="BT366" s="149"/>
      <c r="BU366" s="167"/>
      <c r="BV366" s="149"/>
      <c r="BW366" s="149"/>
      <c r="BX366" s="149"/>
      <c r="BY366" s="167"/>
      <c r="BZ366" s="149"/>
      <c r="CA366" s="149"/>
      <c r="CB366" s="149"/>
      <c r="CC366" s="100"/>
      <c r="CD366" s="100"/>
      <c r="CE366" s="100"/>
      <c r="CF366" s="100"/>
      <c r="CG366" s="100"/>
      <c r="CH366" s="100"/>
      <c r="CI366" s="100"/>
    </row>
    <row r="367" spans="1:242" s="146" customFormat="1" ht="20.100000000000001" customHeight="1">
      <c r="A367" s="90"/>
      <c r="B367" s="102"/>
      <c r="C367" s="101"/>
      <c r="D367" s="101"/>
      <c r="E367" s="101"/>
      <c r="F367" s="101"/>
      <c r="G367" s="148"/>
      <c r="H367" s="148"/>
      <c r="I367" s="148"/>
      <c r="J367" s="148"/>
      <c r="K367" s="148"/>
      <c r="L367" s="148"/>
      <c r="M367" s="148"/>
      <c r="N367" s="148"/>
      <c r="O367" s="148"/>
      <c r="P367" s="148"/>
      <c r="Q367" s="148"/>
      <c r="R367" s="148"/>
      <c r="S367" s="148"/>
      <c r="T367" s="148"/>
      <c r="U367" s="148"/>
      <c r="V367" s="148"/>
      <c r="W367" s="148"/>
      <c r="X367" s="148"/>
      <c r="Y367" s="170"/>
      <c r="Z367" s="148"/>
      <c r="AA367" s="148"/>
      <c r="AB367" s="148"/>
      <c r="AC367" s="148"/>
      <c r="AD367" s="148"/>
      <c r="AE367" s="148"/>
      <c r="AF367" s="148"/>
      <c r="AG367" s="148"/>
      <c r="AH367" s="148"/>
      <c r="AI367" s="148"/>
      <c r="AJ367" s="148"/>
      <c r="AK367" s="148"/>
      <c r="AL367" s="148"/>
      <c r="AM367" s="148"/>
      <c r="AN367" s="148"/>
      <c r="AO367" s="148"/>
      <c r="AP367" s="148"/>
      <c r="AQ367" s="148"/>
      <c r="AR367" s="148"/>
      <c r="AS367" s="148"/>
      <c r="AT367" s="148"/>
      <c r="AU367" s="148"/>
      <c r="AV367" s="170"/>
      <c r="AW367" s="148"/>
      <c r="AX367" s="148"/>
      <c r="AY367" s="148"/>
      <c r="AZ367" s="148"/>
      <c r="BA367" s="148"/>
      <c r="BB367" s="170"/>
      <c r="BC367" s="148"/>
      <c r="BD367" s="148"/>
      <c r="BE367" s="148"/>
      <c r="BF367" s="148"/>
      <c r="BG367" s="148"/>
      <c r="BH367" s="148"/>
      <c r="BI367" s="148"/>
      <c r="BJ367" s="148"/>
      <c r="BK367" s="148"/>
      <c r="BL367" s="148"/>
      <c r="BM367" s="148"/>
      <c r="BN367" s="148"/>
      <c r="BO367" s="148"/>
      <c r="BP367" s="148"/>
      <c r="BQ367" s="148"/>
      <c r="BR367" s="148"/>
      <c r="BS367" s="148"/>
      <c r="BT367" s="148"/>
      <c r="BU367" s="170"/>
      <c r="BV367" s="148"/>
      <c r="BW367" s="148"/>
      <c r="BX367" s="148"/>
      <c r="BY367" s="170"/>
      <c r="BZ367" s="148"/>
      <c r="CA367" s="148"/>
      <c r="CB367" s="148"/>
      <c r="CC367" s="143"/>
      <c r="CD367" s="143"/>
      <c r="CE367" s="143"/>
      <c r="CF367" s="143"/>
      <c r="CG367" s="143"/>
      <c r="CH367" s="143"/>
      <c r="CI367" s="143"/>
      <c r="CJ367" s="143"/>
      <c r="CK367" s="143"/>
      <c r="CL367" s="143"/>
      <c r="CM367" s="143"/>
      <c r="CN367" s="143"/>
      <c r="CO367" s="143"/>
      <c r="CP367" s="143"/>
      <c r="CQ367" s="143"/>
      <c r="CR367" s="143"/>
      <c r="CS367" s="143"/>
      <c r="CT367" s="143"/>
      <c r="CU367" s="143"/>
      <c r="CV367" s="143"/>
      <c r="CW367" s="143"/>
      <c r="CX367" s="143"/>
      <c r="CY367" s="143"/>
      <c r="CZ367" s="143"/>
      <c r="DA367" s="143"/>
      <c r="DB367" s="143"/>
      <c r="DC367" s="143"/>
      <c r="DD367" s="143"/>
      <c r="DE367" s="143"/>
      <c r="DF367" s="143"/>
      <c r="DG367" s="143"/>
      <c r="DH367" s="143"/>
      <c r="DI367" s="143"/>
      <c r="DJ367" s="143"/>
      <c r="DK367" s="143"/>
      <c r="DL367" s="143"/>
      <c r="DM367" s="143"/>
      <c r="DN367" s="143"/>
      <c r="DO367" s="143"/>
      <c r="DP367" s="143"/>
      <c r="DQ367" s="143"/>
      <c r="DR367" s="143"/>
      <c r="DS367" s="143"/>
      <c r="DT367" s="143"/>
      <c r="DU367" s="143"/>
      <c r="DV367" s="143"/>
      <c r="DW367" s="143"/>
      <c r="DX367" s="143"/>
      <c r="DY367" s="143"/>
      <c r="DZ367" s="143"/>
      <c r="EA367" s="143"/>
      <c r="EB367" s="143"/>
      <c r="EC367" s="143"/>
      <c r="ED367" s="143"/>
      <c r="EE367" s="143"/>
      <c r="EF367" s="143"/>
      <c r="EG367" s="143"/>
      <c r="EH367" s="143"/>
      <c r="EI367" s="143"/>
      <c r="EJ367" s="143"/>
      <c r="EK367" s="143"/>
      <c r="EL367" s="143"/>
      <c r="EM367" s="143"/>
      <c r="EN367" s="143"/>
      <c r="EO367" s="143"/>
      <c r="EP367" s="143"/>
      <c r="EQ367" s="143"/>
      <c r="ER367" s="143"/>
      <c r="ES367" s="143"/>
      <c r="ET367" s="143"/>
      <c r="EU367" s="143"/>
      <c r="EV367" s="143"/>
      <c r="EW367" s="143"/>
      <c r="EX367" s="143"/>
      <c r="EY367" s="143"/>
      <c r="EZ367" s="143"/>
      <c r="FA367" s="143"/>
      <c r="FB367" s="143"/>
      <c r="FC367" s="143"/>
      <c r="FD367" s="143"/>
      <c r="FE367" s="143"/>
      <c r="FF367" s="143"/>
      <c r="FG367" s="143"/>
      <c r="FH367" s="143"/>
      <c r="FI367" s="143"/>
      <c r="FJ367" s="143"/>
      <c r="FK367" s="143"/>
      <c r="FL367" s="143"/>
      <c r="FM367" s="143"/>
      <c r="FN367" s="143"/>
      <c r="FO367" s="143"/>
      <c r="FP367" s="143"/>
      <c r="FQ367" s="143"/>
      <c r="FR367" s="143"/>
      <c r="FS367" s="143"/>
      <c r="FT367" s="143"/>
      <c r="FU367" s="143"/>
      <c r="FV367" s="143"/>
      <c r="FW367" s="143"/>
      <c r="FX367" s="143"/>
      <c r="FY367" s="143"/>
      <c r="FZ367" s="143"/>
      <c r="GA367" s="143"/>
      <c r="GB367" s="143"/>
      <c r="GC367" s="143"/>
      <c r="GD367" s="143"/>
      <c r="GE367" s="143"/>
      <c r="GF367" s="143"/>
      <c r="GG367" s="143"/>
      <c r="GH367" s="143"/>
      <c r="GI367" s="143"/>
      <c r="GJ367" s="143"/>
      <c r="GK367" s="143"/>
      <c r="GL367" s="143"/>
      <c r="GM367" s="143"/>
      <c r="GN367" s="143"/>
      <c r="GO367" s="143"/>
      <c r="GP367" s="143"/>
      <c r="GQ367" s="143"/>
      <c r="GR367" s="143"/>
      <c r="GS367" s="143"/>
      <c r="GT367" s="143"/>
      <c r="GU367" s="143"/>
      <c r="GV367" s="143"/>
      <c r="GW367" s="143"/>
      <c r="GX367" s="143"/>
      <c r="GY367" s="143"/>
      <c r="GZ367" s="143"/>
      <c r="HA367" s="143"/>
      <c r="HB367" s="143"/>
      <c r="HC367" s="143"/>
      <c r="HD367" s="143"/>
      <c r="HE367" s="143"/>
      <c r="HF367" s="143"/>
      <c r="HG367" s="143"/>
      <c r="HH367" s="143"/>
      <c r="HI367" s="143"/>
      <c r="HJ367" s="143"/>
      <c r="HK367" s="143"/>
      <c r="HL367" s="143"/>
      <c r="HM367" s="143"/>
      <c r="HN367" s="143"/>
      <c r="HO367" s="143"/>
      <c r="HP367" s="143"/>
      <c r="HQ367" s="143"/>
      <c r="HR367" s="143"/>
      <c r="HS367" s="143"/>
      <c r="HT367" s="143"/>
      <c r="HU367" s="143"/>
      <c r="HV367" s="143"/>
      <c r="HW367" s="143"/>
      <c r="HX367" s="143"/>
      <c r="HY367" s="143"/>
      <c r="HZ367" s="143"/>
      <c r="IA367" s="143"/>
      <c r="IB367" s="143"/>
      <c r="IC367" s="143"/>
      <c r="ID367" s="143"/>
      <c r="IE367" s="143"/>
      <c r="IF367" s="143"/>
      <c r="IG367" s="143"/>
      <c r="IH367" s="143"/>
    </row>
    <row r="368" spans="1:242" ht="20.100000000000001" customHeight="1">
      <c r="A368" s="90"/>
      <c r="B368" s="102"/>
      <c r="C368" s="99"/>
      <c r="D368" s="99"/>
      <c r="E368" s="99"/>
      <c r="F368" s="99"/>
      <c r="G368" s="148"/>
      <c r="H368" s="149"/>
      <c r="I368" s="149"/>
      <c r="J368" s="149"/>
      <c r="K368" s="149"/>
      <c r="L368" s="149"/>
      <c r="M368" s="149"/>
      <c r="N368" s="149"/>
      <c r="O368" s="148"/>
      <c r="P368" s="149"/>
      <c r="Q368" s="149"/>
      <c r="R368" s="149"/>
      <c r="S368" s="149"/>
      <c r="T368" s="149"/>
      <c r="U368" s="149"/>
      <c r="V368" s="149"/>
      <c r="W368" s="149"/>
      <c r="X368" s="149"/>
      <c r="Y368" s="167"/>
      <c r="Z368" s="149"/>
      <c r="AA368" s="149"/>
      <c r="AB368" s="149"/>
      <c r="AC368" s="149"/>
      <c r="AD368" s="149"/>
      <c r="AE368" s="149"/>
      <c r="AF368" s="149"/>
      <c r="AG368" s="149"/>
      <c r="AH368" s="149"/>
      <c r="AI368" s="149"/>
      <c r="AJ368" s="149"/>
      <c r="AK368" s="149"/>
      <c r="AL368" s="149"/>
      <c r="AM368" s="149"/>
      <c r="AN368" s="149"/>
      <c r="AO368" s="149"/>
      <c r="AP368" s="149"/>
      <c r="AQ368" s="149"/>
      <c r="AR368" s="149"/>
      <c r="AS368" s="149"/>
      <c r="AT368" s="149"/>
      <c r="AU368" s="149"/>
      <c r="AV368" s="167"/>
      <c r="AW368" s="149"/>
      <c r="AX368" s="149"/>
      <c r="AY368" s="149"/>
      <c r="AZ368" s="149"/>
      <c r="BA368" s="149"/>
      <c r="BB368" s="167"/>
      <c r="BC368" s="149"/>
      <c r="BD368" s="149"/>
      <c r="BE368" s="149"/>
      <c r="BF368" s="149"/>
      <c r="BG368" s="149"/>
      <c r="BH368" s="149"/>
      <c r="BI368" s="149"/>
      <c r="BJ368" s="149"/>
      <c r="BK368" s="149"/>
      <c r="BL368" s="149"/>
      <c r="BM368" s="149"/>
      <c r="BN368" s="149"/>
      <c r="BO368" s="149"/>
      <c r="BP368" s="149"/>
      <c r="BQ368" s="149"/>
      <c r="BR368" s="149"/>
      <c r="BS368" s="149"/>
      <c r="BT368" s="149"/>
      <c r="BU368" s="167"/>
      <c r="BV368" s="149"/>
      <c r="BW368" s="149"/>
      <c r="BX368" s="149"/>
      <c r="BY368" s="167"/>
      <c r="BZ368" s="149"/>
      <c r="CA368" s="149"/>
      <c r="CB368" s="149"/>
    </row>
    <row r="369" spans="1:242" ht="20.100000000000001" customHeight="1">
      <c r="A369" s="90"/>
      <c r="B369" s="102"/>
      <c r="C369" s="99"/>
      <c r="D369" s="99"/>
      <c r="E369" s="99"/>
      <c r="F369" s="99"/>
      <c r="G369" s="148"/>
      <c r="H369" s="149"/>
      <c r="I369" s="149"/>
      <c r="J369" s="149"/>
      <c r="K369" s="149"/>
      <c r="L369" s="149"/>
      <c r="M369" s="149"/>
      <c r="N369" s="149"/>
      <c r="O369" s="148"/>
      <c r="P369" s="149"/>
      <c r="Q369" s="149"/>
      <c r="R369" s="149"/>
      <c r="S369" s="149"/>
      <c r="T369" s="149"/>
      <c r="U369" s="149"/>
      <c r="V369" s="149"/>
      <c r="W369" s="149"/>
      <c r="X369" s="149"/>
      <c r="Y369" s="167"/>
      <c r="Z369" s="149"/>
      <c r="AA369" s="149"/>
      <c r="AB369" s="149"/>
      <c r="AC369" s="149"/>
      <c r="AD369" s="149"/>
      <c r="AE369" s="149"/>
      <c r="AF369" s="149"/>
      <c r="AG369" s="149"/>
      <c r="AH369" s="149"/>
      <c r="AI369" s="149"/>
      <c r="AJ369" s="149"/>
      <c r="AK369" s="149"/>
      <c r="AL369" s="149"/>
      <c r="AM369" s="149"/>
      <c r="AN369" s="149"/>
      <c r="AO369" s="149"/>
      <c r="AP369" s="149"/>
      <c r="AQ369" s="149"/>
      <c r="AR369" s="149"/>
      <c r="AS369" s="149"/>
      <c r="AT369" s="149"/>
      <c r="AU369" s="149"/>
      <c r="AV369" s="167"/>
      <c r="AW369" s="149"/>
      <c r="AX369" s="149"/>
      <c r="AY369" s="149"/>
      <c r="AZ369" s="149"/>
      <c r="BA369" s="149"/>
      <c r="BB369" s="167"/>
      <c r="BC369" s="149"/>
      <c r="BD369" s="149"/>
      <c r="BE369" s="149"/>
      <c r="BF369" s="149"/>
      <c r="BG369" s="149"/>
      <c r="BH369" s="149"/>
      <c r="BI369" s="149"/>
      <c r="BJ369" s="149"/>
      <c r="BK369" s="149"/>
      <c r="BL369" s="149"/>
      <c r="BM369" s="149"/>
      <c r="BN369" s="149"/>
      <c r="BO369" s="149"/>
      <c r="BP369" s="149"/>
      <c r="BQ369" s="149"/>
      <c r="BR369" s="149"/>
      <c r="BS369" s="149"/>
      <c r="BT369" s="149"/>
      <c r="BU369" s="167"/>
      <c r="BV369" s="149"/>
      <c r="BW369" s="149"/>
      <c r="BX369" s="149"/>
      <c r="BY369" s="167"/>
      <c r="BZ369" s="149"/>
      <c r="CA369" s="149"/>
      <c r="CB369" s="149"/>
    </row>
    <row r="370" spans="1:242" ht="20.100000000000001" customHeight="1">
      <c r="A370" s="90"/>
      <c r="B370" s="102"/>
      <c r="C370" s="73"/>
      <c r="D370" s="73"/>
      <c r="E370" s="73"/>
      <c r="F370" s="73"/>
      <c r="G370" s="85"/>
      <c r="H370" s="78"/>
      <c r="I370" s="78"/>
      <c r="J370" s="78"/>
      <c r="K370" s="78"/>
      <c r="L370" s="78"/>
      <c r="M370" s="78"/>
      <c r="N370" s="78"/>
      <c r="O370" s="85"/>
      <c r="P370" s="78"/>
      <c r="Q370" s="78"/>
      <c r="R370" s="78"/>
      <c r="S370" s="78"/>
      <c r="T370" s="78"/>
      <c r="U370" s="78"/>
      <c r="V370" s="78"/>
      <c r="W370" s="78"/>
      <c r="X370" s="78"/>
      <c r="Y370" s="171"/>
      <c r="Z370" s="78"/>
      <c r="AA370" s="78"/>
      <c r="AB370" s="78"/>
      <c r="AC370" s="78"/>
      <c r="AD370" s="78"/>
      <c r="AE370" s="78"/>
      <c r="AF370" s="78"/>
      <c r="AG370" s="78"/>
      <c r="AH370" s="78"/>
      <c r="AI370" s="78"/>
      <c r="AJ370" s="78"/>
      <c r="AK370" s="78"/>
      <c r="AL370" s="78"/>
      <c r="AM370" s="78"/>
      <c r="AN370" s="78"/>
      <c r="AO370" s="78"/>
      <c r="AP370" s="78"/>
      <c r="AQ370" s="78"/>
      <c r="AR370" s="78"/>
      <c r="AS370" s="78"/>
      <c r="AT370" s="78"/>
      <c r="AU370" s="78"/>
      <c r="AV370" s="171"/>
      <c r="AW370" s="78"/>
      <c r="AX370" s="78"/>
      <c r="AY370" s="78"/>
      <c r="AZ370" s="78"/>
      <c r="BA370" s="78"/>
      <c r="BB370" s="171"/>
      <c r="BC370" s="78"/>
      <c r="BD370" s="78"/>
      <c r="BE370" s="78"/>
      <c r="BF370" s="78"/>
      <c r="BG370" s="78"/>
      <c r="BH370" s="78"/>
      <c r="BI370" s="78"/>
      <c r="BJ370" s="78"/>
      <c r="BK370" s="78"/>
      <c r="BL370" s="78"/>
      <c r="BM370" s="78"/>
      <c r="BN370" s="78"/>
      <c r="BO370" s="78"/>
      <c r="BP370" s="78"/>
      <c r="BQ370" s="78"/>
      <c r="BR370" s="78"/>
      <c r="BS370" s="78"/>
      <c r="BT370" s="78"/>
      <c r="BU370" s="171"/>
      <c r="BV370" s="78"/>
      <c r="BW370" s="78"/>
      <c r="BX370" s="78"/>
      <c r="BY370" s="171"/>
      <c r="BZ370" s="78"/>
      <c r="CA370" s="78"/>
      <c r="CB370" s="78"/>
    </row>
    <row r="371" spans="1:242" ht="20.100000000000001" customHeight="1">
      <c r="A371" s="90"/>
      <c r="B371" s="102"/>
      <c r="C371" s="88"/>
      <c r="D371" s="88"/>
      <c r="E371" s="88"/>
      <c r="F371" s="88"/>
      <c r="G371" s="85"/>
      <c r="H371" s="85"/>
      <c r="I371" s="85"/>
      <c r="J371" s="85"/>
      <c r="K371" s="85"/>
      <c r="L371" s="85"/>
      <c r="M371" s="85"/>
      <c r="N371" s="85"/>
      <c r="O371" s="85"/>
      <c r="P371" s="85"/>
      <c r="Q371" s="85"/>
      <c r="R371" s="85"/>
      <c r="S371" s="85"/>
      <c r="T371" s="85"/>
      <c r="U371" s="85"/>
      <c r="V371" s="85"/>
      <c r="W371" s="85"/>
      <c r="X371" s="85"/>
      <c r="Y371" s="173"/>
      <c r="Z371" s="85"/>
      <c r="AA371" s="85"/>
      <c r="AB371" s="85"/>
      <c r="AC371" s="85"/>
      <c r="AD371" s="85"/>
      <c r="AE371" s="85"/>
      <c r="AF371" s="85"/>
      <c r="AG371" s="85"/>
      <c r="AH371" s="85"/>
      <c r="AI371" s="85"/>
      <c r="AJ371" s="85"/>
      <c r="AK371" s="85"/>
      <c r="AL371" s="85"/>
      <c r="AM371" s="85"/>
      <c r="AN371" s="85"/>
      <c r="AO371" s="85"/>
      <c r="AP371" s="85"/>
      <c r="AQ371" s="85"/>
      <c r="AR371" s="85"/>
      <c r="AS371" s="85"/>
      <c r="AT371" s="85"/>
      <c r="AU371" s="85"/>
      <c r="AV371" s="173"/>
      <c r="AW371" s="85"/>
      <c r="AX371" s="85"/>
      <c r="AY371" s="85"/>
      <c r="AZ371" s="85"/>
      <c r="BA371" s="85"/>
      <c r="BB371" s="173"/>
      <c r="BC371" s="85"/>
      <c r="BD371" s="85"/>
      <c r="BE371" s="85"/>
      <c r="BF371" s="85"/>
      <c r="BG371" s="85"/>
      <c r="BH371" s="85"/>
      <c r="BI371" s="85"/>
      <c r="BJ371" s="85"/>
      <c r="BK371" s="85"/>
      <c r="BL371" s="85"/>
      <c r="BM371" s="85"/>
      <c r="BN371" s="85"/>
      <c r="BO371" s="85"/>
      <c r="BP371" s="85"/>
      <c r="BQ371" s="85"/>
      <c r="BR371" s="85"/>
      <c r="BS371" s="85"/>
      <c r="BT371" s="85"/>
      <c r="BU371" s="173"/>
      <c r="BV371" s="85"/>
      <c r="BW371" s="85"/>
      <c r="BX371" s="85"/>
      <c r="BY371" s="173"/>
      <c r="BZ371" s="85"/>
      <c r="CA371" s="85"/>
      <c r="CB371" s="85"/>
    </row>
    <row r="372" spans="1:242" ht="20.100000000000001" customHeight="1">
      <c r="A372" s="90"/>
      <c r="B372" s="102"/>
      <c r="C372" s="73"/>
      <c r="D372" s="73"/>
      <c r="E372" s="73"/>
      <c r="F372" s="73"/>
      <c r="G372" s="85"/>
      <c r="H372" s="78"/>
      <c r="I372" s="78"/>
      <c r="J372" s="78"/>
      <c r="K372" s="78"/>
      <c r="L372" s="78"/>
      <c r="M372" s="78"/>
      <c r="N372" s="78"/>
      <c r="O372" s="85"/>
      <c r="P372" s="78"/>
      <c r="Q372" s="78"/>
      <c r="R372" s="78"/>
      <c r="S372" s="78"/>
      <c r="T372" s="78"/>
      <c r="U372" s="78"/>
      <c r="V372" s="78"/>
      <c r="W372" s="78"/>
      <c r="X372" s="78"/>
      <c r="Y372" s="171"/>
      <c r="Z372" s="78"/>
      <c r="AA372" s="78"/>
      <c r="AB372" s="78"/>
      <c r="AC372" s="78"/>
      <c r="AD372" s="78"/>
      <c r="AE372" s="78"/>
      <c r="AF372" s="78"/>
      <c r="AG372" s="78"/>
      <c r="AH372" s="78"/>
      <c r="AI372" s="78"/>
      <c r="AJ372" s="78"/>
      <c r="AK372" s="78"/>
      <c r="AL372" s="78"/>
      <c r="AM372" s="78"/>
      <c r="AN372" s="78"/>
      <c r="AO372" s="78"/>
      <c r="AP372" s="78"/>
      <c r="AQ372" s="78"/>
      <c r="AR372" s="78"/>
      <c r="AS372" s="78"/>
      <c r="AT372" s="78"/>
      <c r="AU372" s="78"/>
      <c r="AV372" s="171"/>
      <c r="AW372" s="78"/>
      <c r="AX372" s="78"/>
      <c r="AY372" s="78"/>
      <c r="AZ372" s="78"/>
      <c r="BA372" s="78"/>
      <c r="BB372" s="171"/>
      <c r="BC372" s="78"/>
      <c r="BD372" s="78"/>
      <c r="BE372" s="78"/>
      <c r="BF372" s="78"/>
      <c r="BG372" s="78"/>
      <c r="BH372" s="78"/>
      <c r="BI372" s="78"/>
      <c r="BJ372" s="78"/>
      <c r="BK372" s="78"/>
      <c r="BL372" s="78"/>
      <c r="BM372" s="78"/>
      <c r="BN372" s="78"/>
      <c r="BO372" s="78"/>
      <c r="BP372" s="78"/>
      <c r="BQ372" s="78"/>
      <c r="BR372" s="78"/>
      <c r="BS372" s="78"/>
      <c r="BT372" s="78"/>
      <c r="BU372" s="171"/>
      <c r="BV372" s="78"/>
      <c r="BW372" s="78"/>
      <c r="BX372" s="78"/>
      <c r="BY372" s="171"/>
      <c r="BZ372" s="78"/>
      <c r="CA372" s="78"/>
      <c r="CB372" s="78"/>
    </row>
    <row r="373" spans="1:242" ht="20.100000000000001" customHeight="1">
      <c r="A373" s="90"/>
      <c r="B373" s="102"/>
      <c r="C373" s="73"/>
      <c r="D373" s="73"/>
      <c r="E373" s="73"/>
      <c r="F373" s="73"/>
      <c r="G373" s="85"/>
      <c r="H373" s="78"/>
      <c r="I373" s="78"/>
      <c r="J373" s="78"/>
      <c r="K373" s="78"/>
      <c r="L373" s="78"/>
      <c r="M373" s="78"/>
      <c r="N373" s="78"/>
      <c r="O373" s="85"/>
      <c r="P373" s="78"/>
      <c r="Q373" s="78"/>
      <c r="R373" s="78"/>
      <c r="S373" s="78"/>
      <c r="T373" s="78"/>
      <c r="U373" s="78"/>
      <c r="V373" s="78"/>
      <c r="W373" s="78"/>
      <c r="X373" s="78"/>
      <c r="Y373" s="171"/>
      <c r="Z373" s="78"/>
      <c r="AA373" s="78"/>
      <c r="AB373" s="78"/>
      <c r="AC373" s="78"/>
      <c r="AD373" s="78"/>
      <c r="AE373" s="78"/>
      <c r="AF373" s="78"/>
      <c r="AG373" s="78"/>
      <c r="AH373" s="78"/>
      <c r="AI373" s="78"/>
      <c r="AJ373" s="78"/>
      <c r="AK373" s="78"/>
      <c r="AL373" s="78"/>
      <c r="AM373" s="78"/>
      <c r="AN373" s="78"/>
      <c r="AO373" s="78"/>
      <c r="AP373" s="78"/>
      <c r="AQ373" s="78"/>
      <c r="AR373" s="78"/>
      <c r="AS373" s="78"/>
      <c r="AT373" s="78"/>
      <c r="AU373" s="78"/>
      <c r="AV373" s="171"/>
      <c r="AW373" s="78"/>
      <c r="AX373" s="78"/>
      <c r="AY373" s="78"/>
      <c r="AZ373" s="78"/>
      <c r="BA373" s="78"/>
      <c r="BB373" s="171"/>
      <c r="BC373" s="78"/>
      <c r="BD373" s="78"/>
      <c r="BE373" s="78"/>
      <c r="BF373" s="78"/>
      <c r="BG373" s="78"/>
      <c r="BH373" s="78"/>
      <c r="BI373" s="78"/>
      <c r="BJ373" s="78"/>
      <c r="BK373" s="78"/>
      <c r="BL373" s="78"/>
      <c r="BM373" s="78"/>
      <c r="BN373" s="78"/>
      <c r="BO373" s="78"/>
      <c r="BP373" s="78"/>
      <c r="BQ373" s="78"/>
      <c r="BR373" s="78"/>
      <c r="BS373" s="78"/>
      <c r="BT373" s="78"/>
      <c r="BU373" s="171"/>
      <c r="BV373" s="78"/>
      <c r="BW373" s="78"/>
      <c r="BX373" s="78"/>
      <c r="BY373" s="171"/>
      <c r="BZ373" s="78"/>
      <c r="CA373" s="78"/>
      <c r="CB373" s="78"/>
    </row>
    <row r="374" spans="1:242" s="146" customFormat="1" ht="20.100000000000001" customHeight="1">
      <c r="A374" s="90"/>
      <c r="B374" s="102"/>
      <c r="C374" s="73"/>
      <c r="D374" s="73"/>
      <c r="E374" s="73"/>
      <c r="F374" s="73"/>
      <c r="G374" s="85"/>
      <c r="H374" s="78"/>
      <c r="I374" s="78"/>
      <c r="J374" s="78"/>
      <c r="K374" s="78"/>
      <c r="L374" s="78"/>
      <c r="M374" s="78"/>
      <c r="N374" s="78"/>
      <c r="O374" s="85"/>
      <c r="P374" s="78"/>
      <c r="Q374" s="78"/>
      <c r="R374" s="78"/>
      <c r="S374" s="78"/>
      <c r="T374" s="78"/>
      <c r="U374" s="78"/>
      <c r="V374" s="78"/>
      <c r="W374" s="78"/>
      <c r="X374" s="78"/>
      <c r="Y374" s="171"/>
      <c r="Z374" s="78"/>
      <c r="AA374" s="78"/>
      <c r="AB374" s="78"/>
      <c r="AC374" s="78"/>
      <c r="AD374" s="78"/>
      <c r="AE374" s="78"/>
      <c r="AF374" s="78"/>
      <c r="AG374" s="78"/>
      <c r="AH374" s="78"/>
      <c r="AI374" s="78"/>
      <c r="AJ374" s="78"/>
      <c r="AK374" s="78"/>
      <c r="AL374" s="78"/>
      <c r="AM374" s="78"/>
      <c r="AN374" s="78"/>
      <c r="AO374" s="78"/>
      <c r="AP374" s="78"/>
      <c r="AQ374" s="78"/>
      <c r="AR374" s="78"/>
      <c r="AS374" s="78"/>
      <c r="AT374" s="78"/>
      <c r="AU374" s="78"/>
      <c r="AV374" s="171"/>
      <c r="AW374" s="78"/>
      <c r="AX374" s="78"/>
      <c r="AY374" s="78"/>
      <c r="AZ374" s="78"/>
      <c r="BA374" s="78"/>
      <c r="BB374" s="171"/>
      <c r="BC374" s="78"/>
      <c r="BD374" s="78"/>
      <c r="BE374" s="78"/>
      <c r="BF374" s="78"/>
      <c r="BG374" s="78"/>
      <c r="BH374" s="78"/>
      <c r="BI374" s="78"/>
      <c r="BJ374" s="78"/>
      <c r="BK374" s="78"/>
      <c r="BL374" s="78"/>
      <c r="BM374" s="78"/>
      <c r="BN374" s="78"/>
      <c r="BO374" s="78"/>
      <c r="BP374" s="78"/>
      <c r="BQ374" s="78"/>
      <c r="BR374" s="78"/>
      <c r="BS374" s="78"/>
      <c r="BT374" s="78"/>
      <c r="BU374" s="171"/>
      <c r="BV374" s="78"/>
      <c r="BW374" s="78"/>
      <c r="BX374" s="78"/>
      <c r="BY374" s="171"/>
      <c r="BZ374" s="78"/>
      <c r="CA374" s="78"/>
      <c r="CB374" s="78"/>
      <c r="CC374" s="143"/>
      <c r="CD374" s="143"/>
      <c r="CE374" s="143"/>
      <c r="CF374" s="143"/>
      <c r="CG374" s="143"/>
      <c r="CH374" s="143"/>
      <c r="CI374" s="143"/>
      <c r="CJ374" s="143"/>
      <c r="CK374" s="143"/>
      <c r="CL374" s="143"/>
      <c r="CM374" s="143"/>
      <c r="CN374" s="143"/>
      <c r="CO374" s="143"/>
      <c r="CP374" s="143"/>
      <c r="CQ374" s="143"/>
      <c r="CR374" s="143"/>
      <c r="CS374" s="143"/>
      <c r="CT374" s="143"/>
      <c r="CU374" s="143"/>
      <c r="CV374" s="143"/>
      <c r="CW374" s="143"/>
      <c r="CX374" s="143"/>
      <c r="CY374" s="143"/>
      <c r="CZ374" s="143"/>
      <c r="DA374" s="143"/>
      <c r="DB374" s="143"/>
      <c r="DC374" s="143"/>
      <c r="DD374" s="143"/>
      <c r="DE374" s="143"/>
      <c r="DF374" s="143"/>
      <c r="DG374" s="143"/>
      <c r="DH374" s="143"/>
      <c r="DI374" s="143"/>
      <c r="DJ374" s="143"/>
      <c r="DK374" s="143"/>
      <c r="DL374" s="143"/>
      <c r="DM374" s="143"/>
      <c r="DN374" s="143"/>
      <c r="DO374" s="143"/>
      <c r="DP374" s="143"/>
      <c r="DQ374" s="143"/>
      <c r="DR374" s="143"/>
      <c r="DS374" s="143"/>
      <c r="DT374" s="143"/>
      <c r="DU374" s="143"/>
      <c r="DV374" s="143"/>
      <c r="DW374" s="143"/>
      <c r="DX374" s="143"/>
      <c r="DY374" s="143"/>
      <c r="DZ374" s="143"/>
      <c r="EA374" s="143"/>
      <c r="EB374" s="143"/>
      <c r="EC374" s="143"/>
      <c r="ED374" s="143"/>
      <c r="EE374" s="143"/>
      <c r="EF374" s="143"/>
      <c r="EG374" s="143"/>
      <c r="EH374" s="143"/>
      <c r="EI374" s="143"/>
      <c r="EJ374" s="143"/>
      <c r="EK374" s="143"/>
      <c r="EL374" s="143"/>
      <c r="EM374" s="143"/>
      <c r="EN374" s="143"/>
      <c r="EO374" s="143"/>
      <c r="EP374" s="143"/>
      <c r="EQ374" s="143"/>
      <c r="ER374" s="143"/>
      <c r="ES374" s="143"/>
      <c r="ET374" s="143"/>
      <c r="EU374" s="143"/>
      <c r="EV374" s="143"/>
      <c r="EW374" s="143"/>
      <c r="EX374" s="143"/>
      <c r="EY374" s="143"/>
      <c r="EZ374" s="143"/>
      <c r="FA374" s="143"/>
      <c r="FB374" s="143"/>
      <c r="FC374" s="143"/>
      <c r="FD374" s="143"/>
      <c r="FE374" s="143"/>
      <c r="FF374" s="143"/>
      <c r="FG374" s="143"/>
      <c r="FH374" s="143"/>
      <c r="FI374" s="143"/>
      <c r="FJ374" s="143"/>
      <c r="FK374" s="143"/>
      <c r="FL374" s="143"/>
      <c r="FM374" s="143"/>
      <c r="FN374" s="143"/>
      <c r="FO374" s="143"/>
      <c r="FP374" s="143"/>
      <c r="FQ374" s="143"/>
      <c r="FR374" s="143"/>
      <c r="FS374" s="143"/>
      <c r="FT374" s="143"/>
      <c r="FU374" s="143"/>
      <c r="FV374" s="143"/>
      <c r="FW374" s="143"/>
      <c r="FX374" s="143"/>
      <c r="FY374" s="143"/>
      <c r="FZ374" s="143"/>
      <c r="GA374" s="143"/>
      <c r="GB374" s="143"/>
      <c r="GC374" s="143"/>
      <c r="GD374" s="143"/>
      <c r="GE374" s="143"/>
      <c r="GF374" s="143"/>
      <c r="GG374" s="143"/>
      <c r="GH374" s="143"/>
      <c r="GI374" s="143"/>
      <c r="GJ374" s="143"/>
      <c r="GK374" s="143"/>
      <c r="GL374" s="143"/>
      <c r="GM374" s="143"/>
      <c r="GN374" s="143"/>
      <c r="GO374" s="143"/>
      <c r="GP374" s="143"/>
      <c r="GQ374" s="143"/>
      <c r="GR374" s="143"/>
      <c r="GS374" s="143"/>
      <c r="GT374" s="143"/>
      <c r="GU374" s="143"/>
      <c r="GV374" s="143"/>
      <c r="GW374" s="143"/>
      <c r="GX374" s="143"/>
      <c r="GY374" s="143"/>
      <c r="GZ374" s="143"/>
      <c r="HA374" s="143"/>
      <c r="HB374" s="143"/>
      <c r="HC374" s="143"/>
      <c r="HD374" s="143"/>
      <c r="HE374" s="143"/>
      <c r="HF374" s="143"/>
      <c r="HG374" s="143"/>
      <c r="HH374" s="143"/>
      <c r="HI374" s="143"/>
      <c r="HJ374" s="143"/>
      <c r="HK374" s="143"/>
      <c r="HL374" s="143"/>
      <c r="HM374" s="143"/>
      <c r="HN374" s="143"/>
      <c r="HO374" s="143"/>
      <c r="HP374" s="143"/>
      <c r="HQ374" s="143"/>
      <c r="HR374" s="143"/>
      <c r="HS374" s="143"/>
      <c r="HT374" s="143"/>
      <c r="HU374" s="143"/>
      <c r="HV374" s="143"/>
      <c r="HW374" s="143"/>
      <c r="HX374" s="143"/>
      <c r="HY374" s="143"/>
      <c r="HZ374" s="143"/>
      <c r="IA374" s="143"/>
      <c r="IB374" s="143"/>
      <c r="IC374" s="143"/>
      <c r="ID374" s="143"/>
      <c r="IE374" s="143"/>
      <c r="IF374" s="143"/>
      <c r="IG374" s="143"/>
      <c r="IH374" s="143"/>
    </row>
    <row r="375" spans="1:242" ht="20.100000000000001" customHeight="1">
      <c r="A375" s="90"/>
      <c r="B375" s="102"/>
      <c r="C375" s="73"/>
      <c r="D375" s="73"/>
      <c r="E375" s="73"/>
      <c r="F375" s="73"/>
      <c r="G375" s="85"/>
      <c r="H375" s="78"/>
      <c r="I375" s="78"/>
      <c r="J375" s="78"/>
      <c r="K375" s="78"/>
      <c r="L375" s="78"/>
      <c r="M375" s="78"/>
      <c r="N375" s="78"/>
      <c r="O375" s="85"/>
      <c r="P375" s="78"/>
      <c r="Q375" s="78"/>
      <c r="R375" s="78"/>
      <c r="S375" s="78"/>
      <c r="T375" s="78"/>
      <c r="U375" s="78"/>
      <c r="V375" s="78"/>
      <c r="W375" s="78"/>
      <c r="X375" s="78"/>
      <c r="Y375" s="171"/>
      <c r="Z375" s="78"/>
      <c r="AA375" s="78"/>
      <c r="AB375" s="78"/>
      <c r="AC375" s="78"/>
      <c r="AD375" s="78"/>
      <c r="AE375" s="78"/>
      <c r="AF375" s="78"/>
      <c r="AG375" s="78"/>
      <c r="AH375" s="78"/>
      <c r="AI375" s="78"/>
      <c r="AJ375" s="78"/>
      <c r="AK375" s="78"/>
      <c r="AL375" s="78"/>
      <c r="AM375" s="78"/>
      <c r="AN375" s="78"/>
      <c r="AO375" s="78"/>
      <c r="AP375" s="78"/>
      <c r="AQ375" s="78"/>
      <c r="AR375" s="78"/>
      <c r="AS375" s="78"/>
      <c r="AT375" s="78"/>
      <c r="AU375" s="78"/>
      <c r="AV375" s="171"/>
      <c r="AW375" s="78"/>
      <c r="AX375" s="78"/>
      <c r="AY375" s="78"/>
      <c r="AZ375" s="78"/>
      <c r="BA375" s="78"/>
      <c r="BB375" s="171"/>
      <c r="BC375" s="78"/>
      <c r="BD375" s="78"/>
      <c r="BE375" s="78"/>
      <c r="BF375" s="78"/>
      <c r="BG375" s="78"/>
      <c r="BH375" s="78"/>
      <c r="BI375" s="78"/>
      <c r="BJ375" s="78"/>
      <c r="BK375" s="78"/>
      <c r="BL375" s="78"/>
      <c r="BM375" s="78"/>
      <c r="BN375" s="78"/>
      <c r="BO375" s="78"/>
      <c r="BP375" s="78"/>
      <c r="BQ375" s="78"/>
      <c r="BR375" s="78"/>
      <c r="BS375" s="78"/>
      <c r="BT375" s="78"/>
      <c r="BU375" s="171"/>
      <c r="BV375" s="78"/>
      <c r="BW375" s="78"/>
      <c r="BX375" s="78"/>
      <c r="BY375" s="171"/>
      <c r="BZ375" s="78"/>
      <c r="CA375" s="78"/>
      <c r="CB375" s="78"/>
    </row>
    <row r="376" spans="1:242" ht="20.100000000000001" customHeight="1">
      <c r="A376" s="90"/>
      <c r="B376" s="102"/>
      <c r="C376" s="73"/>
      <c r="D376" s="73"/>
      <c r="E376" s="73"/>
      <c r="F376" s="73"/>
      <c r="G376" s="85"/>
      <c r="H376" s="78"/>
      <c r="I376" s="78"/>
      <c r="J376" s="78"/>
      <c r="K376" s="78"/>
      <c r="L376" s="78"/>
      <c r="M376" s="78"/>
      <c r="N376" s="78"/>
      <c r="O376" s="85"/>
      <c r="P376" s="78"/>
      <c r="Q376" s="78"/>
      <c r="R376" s="78"/>
      <c r="S376" s="78"/>
      <c r="T376" s="78"/>
      <c r="U376" s="78"/>
      <c r="V376" s="78"/>
      <c r="W376" s="78"/>
      <c r="X376" s="78"/>
      <c r="Y376" s="171"/>
      <c r="Z376" s="78"/>
      <c r="AA376" s="78"/>
      <c r="AB376" s="78"/>
      <c r="AC376" s="78"/>
      <c r="AD376" s="78"/>
      <c r="AE376" s="78"/>
      <c r="AF376" s="78"/>
      <c r="AG376" s="78"/>
      <c r="AH376" s="78"/>
      <c r="AI376" s="78"/>
      <c r="AJ376" s="78"/>
      <c r="AK376" s="78"/>
      <c r="AL376" s="78"/>
      <c r="AM376" s="78"/>
      <c r="AN376" s="78"/>
      <c r="AO376" s="78"/>
      <c r="AP376" s="78"/>
      <c r="AQ376" s="78"/>
      <c r="AR376" s="78"/>
      <c r="AS376" s="78"/>
      <c r="AT376" s="78"/>
      <c r="AU376" s="78"/>
      <c r="AV376" s="171"/>
      <c r="AW376" s="78"/>
      <c r="AX376" s="78"/>
      <c r="AY376" s="78"/>
      <c r="AZ376" s="78"/>
      <c r="BA376" s="78"/>
      <c r="BB376" s="171"/>
      <c r="BC376" s="78"/>
      <c r="BD376" s="78"/>
      <c r="BE376" s="78"/>
      <c r="BF376" s="78"/>
      <c r="BG376" s="78"/>
      <c r="BH376" s="78"/>
      <c r="BI376" s="78"/>
      <c r="BJ376" s="78"/>
      <c r="BK376" s="78"/>
      <c r="BL376" s="78"/>
      <c r="BM376" s="78"/>
      <c r="BN376" s="78"/>
      <c r="BO376" s="78"/>
      <c r="BP376" s="78"/>
      <c r="BQ376" s="78"/>
      <c r="BR376" s="78"/>
      <c r="BS376" s="78"/>
      <c r="BT376" s="78"/>
      <c r="BU376" s="171"/>
      <c r="BV376" s="78"/>
      <c r="BW376" s="78"/>
      <c r="BX376" s="78"/>
      <c r="BY376" s="171"/>
      <c r="BZ376" s="78"/>
      <c r="CA376" s="78"/>
      <c r="CB376" s="78"/>
    </row>
    <row r="377" spans="1:242" ht="20.100000000000001" customHeight="1">
      <c r="A377" s="90"/>
      <c r="B377" s="102"/>
      <c r="C377" s="73"/>
      <c r="D377" s="73"/>
      <c r="E377" s="73"/>
      <c r="F377" s="73"/>
      <c r="G377" s="85"/>
      <c r="H377" s="78"/>
      <c r="I377" s="78"/>
      <c r="J377" s="78"/>
      <c r="K377" s="78"/>
      <c r="L377" s="78"/>
      <c r="M377" s="78"/>
      <c r="N377" s="78"/>
      <c r="O377" s="85"/>
      <c r="P377" s="78"/>
      <c r="Q377" s="78"/>
      <c r="R377" s="78"/>
      <c r="S377" s="78"/>
      <c r="T377" s="78"/>
      <c r="U377" s="78"/>
      <c r="V377" s="78"/>
      <c r="W377" s="78"/>
      <c r="X377" s="78"/>
      <c r="Y377" s="171"/>
      <c r="Z377" s="78"/>
      <c r="AA377" s="78"/>
      <c r="AB377" s="78"/>
      <c r="AC377" s="78"/>
      <c r="AD377" s="78"/>
      <c r="AE377" s="78"/>
      <c r="AF377" s="78"/>
      <c r="AG377" s="78"/>
      <c r="AH377" s="78"/>
      <c r="AI377" s="78"/>
      <c r="AJ377" s="78"/>
      <c r="AK377" s="78"/>
      <c r="AL377" s="78"/>
      <c r="AM377" s="78"/>
      <c r="AN377" s="78"/>
      <c r="AO377" s="78"/>
      <c r="AP377" s="78"/>
      <c r="AQ377" s="78"/>
      <c r="AR377" s="78"/>
      <c r="AS377" s="78"/>
      <c r="AT377" s="78"/>
      <c r="AU377" s="78"/>
      <c r="AV377" s="171"/>
      <c r="AW377" s="78"/>
      <c r="AX377" s="78"/>
      <c r="AY377" s="78"/>
      <c r="AZ377" s="78"/>
      <c r="BA377" s="78"/>
      <c r="BB377" s="171"/>
      <c r="BC377" s="78"/>
      <c r="BD377" s="78"/>
      <c r="BE377" s="78"/>
      <c r="BF377" s="78"/>
      <c r="BG377" s="78"/>
      <c r="BH377" s="78"/>
      <c r="BI377" s="78"/>
      <c r="BJ377" s="78"/>
      <c r="BK377" s="78"/>
      <c r="BL377" s="78"/>
      <c r="BM377" s="78"/>
      <c r="BN377" s="78"/>
      <c r="BO377" s="78"/>
      <c r="BP377" s="78"/>
      <c r="BQ377" s="78"/>
      <c r="BR377" s="78"/>
      <c r="BS377" s="78"/>
      <c r="BT377" s="78"/>
      <c r="BU377" s="171"/>
      <c r="BV377" s="78"/>
      <c r="BW377" s="78"/>
      <c r="BX377" s="78"/>
      <c r="BY377" s="171"/>
      <c r="BZ377" s="78"/>
      <c r="CA377" s="78"/>
      <c r="CB377" s="78"/>
    </row>
    <row r="378" spans="1:242" ht="20.100000000000001" customHeight="1">
      <c r="A378" s="90"/>
      <c r="B378" s="102"/>
      <c r="C378" s="73"/>
      <c r="D378" s="73"/>
      <c r="E378" s="73"/>
      <c r="F378" s="73"/>
      <c r="G378" s="85"/>
      <c r="H378" s="78"/>
      <c r="I378" s="78"/>
      <c r="J378" s="78"/>
      <c r="K378" s="78"/>
      <c r="L378" s="78"/>
      <c r="M378" s="78"/>
      <c r="N378" s="78"/>
      <c r="O378" s="85"/>
      <c r="P378" s="78"/>
      <c r="Q378" s="78"/>
      <c r="R378" s="78"/>
      <c r="S378" s="78"/>
      <c r="T378" s="78"/>
      <c r="U378" s="78"/>
      <c r="V378" s="78"/>
      <c r="W378" s="78"/>
      <c r="X378" s="78"/>
      <c r="Y378" s="171"/>
      <c r="Z378" s="78"/>
      <c r="AA378" s="78"/>
      <c r="AB378" s="78"/>
      <c r="AC378" s="78"/>
      <c r="AD378" s="78"/>
      <c r="AE378" s="78"/>
      <c r="AF378" s="78"/>
      <c r="AG378" s="78"/>
      <c r="AH378" s="78"/>
      <c r="AI378" s="78"/>
      <c r="AJ378" s="78"/>
      <c r="AK378" s="78"/>
      <c r="AL378" s="78"/>
      <c r="AM378" s="78"/>
      <c r="AN378" s="78"/>
      <c r="AO378" s="78"/>
      <c r="AP378" s="78"/>
      <c r="AQ378" s="78"/>
      <c r="AR378" s="78"/>
      <c r="AS378" s="78"/>
      <c r="AT378" s="78"/>
      <c r="AU378" s="78"/>
      <c r="AV378" s="171"/>
      <c r="AW378" s="78"/>
      <c r="AX378" s="78"/>
      <c r="AY378" s="78"/>
      <c r="AZ378" s="78"/>
      <c r="BA378" s="78"/>
      <c r="BB378" s="171"/>
      <c r="BC378" s="78"/>
      <c r="BD378" s="78"/>
      <c r="BE378" s="78"/>
      <c r="BF378" s="78"/>
      <c r="BG378" s="78"/>
      <c r="BH378" s="78"/>
      <c r="BI378" s="78"/>
      <c r="BJ378" s="78"/>
      <c r="BK378" s="78"/>
      <c r="BL378" s="78"/>
      <c r="BM378" s="78"/>
      <c r="BN378" s="78"/>
      <c r="BO378" s="78"/>
      <c r="BP378" s="78"/>
      <c r="BQ378" s="78"/>
      <c r="BR378" s="78"/>
      <c r="BS378" s="78"/>
      <c r="BT378" s="78"/>
      <c r="BU378" s="171"/>
      <c r="BV378" s="78"/>
      <c r="BW378" s="78"/>
      <c r="BX378" s="78"/>
      <c r="BY378" s="171"/>
      <c r="BZ378" s="78"/>
      <c r="CA378" s="78"/>
      <c r="CB378" s="78"/>
    </row>
    <row r="379" spans="1:242" ht="20.100000000000001" customHeight="1">
      <c r="B379" s="75"/>
      <c r="C379" s="73"/>
      <c r="D379" s="73"/>
      <c r="E379" s="73"/>
      <c r="F379" s="73"/>
      <c r="G379" s="85"/>
      <c r="H379" s="78"/>
      <c r="I379" s="78"/>
      <c r="J379" s="78"/>
      <c r="K379" s="78"/>
      <c r="L379" s="78"/>
      <c r="M379" s="78"/>
      <c r="N379" s="78"/>
      <c r="O379" s="85"/>
      <c r="P379" s="78"/>
      <c r="Q379" s="78"/>
      <c r="R379" s="78"/>
      <c r="S379" s="78"/>
      <c r="T379" s="78"/>
      <c r="U379" s="78"/>
      <c r="V379" s="78"/>
      <c r="W379" s="78"/>
      <c r="X379" s="78"/>
      <c r="Y379" s="171"/>
      <c r="Z379" s="78"/>
      <c r="AA379" s="78"/>
      <c r="AB379" s="78"/>
      <c r="AC379" s="78"/>
      <c r="AD379" s="78"/>
      <c r="AE379" s="78"/>
      <c r="AF379" s="78"/>
      <c r="AG379" s="78"/>
      <c r="AH379" s="78"/>
      <c r="AI379" s="78"/>
      <c r="AJ379" s="78"/>
      <c r="AK379" s="78"/>
      <c r="AL379" s="78"/>
      <c r="AM379" s="78"/>
      <c r="AN379" s="78"/>
      <c r="AO379" s="78"/>
      <c r="AP379" s="78"/>
      <c r="AQ379" s="78"/>
      <c r="AR379" s="78"/>
      <c r="AS379" s="78"/>
      <c r="AT379" s="78"/>
      <c r="AU379" s="78"/>
      <c r="AV379" s="171"/>
      <c r="AW379" s="78"/>
      <c r="AX379" s="78"/>
      <c r="AY379" s="78"/>
      <c r="AZ379" s="78"/>
      <c r="BA379" s="78"/>
      <c r="BB379" s="171"/>
      <c r="BC379" s="78"/>
      <c r="BD379" s="78"/>
      <c r="BE379" s="78"/>
      <c r="BF379" s="78"/>
      <c r="BG379" s="78"/>
      <c r="BH379" s="78"/>
      <c r="BI379" s="78"/>
      <c r="BJ379" s="78"/>
      <c r="BK379" s="78"/>
      <c r="BL379" s="78"/>
      <c r="BM379" s="78"/>
      <c r="BN379" s="78"/>
      <c r="BO379" s="78"/>
      <c r="BP379" s="78"/>
      <c r="BQ379" s="78"/>
      <c r="BR379" s="78"/>
      <c r="BS379" s="78"/>
      <c r="BT379" s="78"/>
      <c r="BU379" s="171"/>
      <c r="BV379" s="78"/>
      <c r="BW379" s="78"/>
      <c r="BX379" s="78"/>
      <c r="BY379" s="171"/>
      <c r="BZ379" s="78"/>
      <c r="CA379" s="78"/>
      <c r="CB379" s="78"/>
    </row>
    <row r="380" spans="1:242" ht="20.100000000000001" customHeight="1">
      <c r="C380" s="73"/>
      <c r="D380" s="73"/>
      <c r="E380" s="73"/>
      <c r="F380" s="73"/>
      <c r="G380" s="85"/>
      <c r="H380" s="78"/>
      <c r="I380" s="78"/>
      <c r="J380" s="78"/>
      <c r="K380" s="78"/>
      <c r="L380" s="78"/>
      <c r="M380" s="78"/>
      <c r="N380" s="78"/>
      <c r="O380" s="85"/>
      <c r="P380" s="78"/>
      <c r="Q380" s="78"/>
      <c r="R380" s="78"/>
      <c r="S380" s="78"/>
      <c r="T380" s="78"/>
      <c r="U380" s="78"/>
      <c r="V380" s="78"/>
      <c r="W380" s="78"/>
      <c r="X380" s="78"/>
      <c r="Y380" s="171"/>
      <c r="Z380" s="78"/>
      <c r="AA380" s="78"/>
      <c r="AB380" s="78"/>
      <c r="AC380" s="78"/>
      <c r="AD380" s="78"/>
      <c r="AE380" s="78"/>
      <c r="AF380" s="78"/>
      <c r="AG380" s="78"/>
      <c r="AH380" s="78"/>
      <c r="AI380" s="78"/>
      <c r="AJ380" s="78"/>
      <c r="AK380" s="78"/>
      <c r="AL380" s="78"/>
      <c r="AM380" s="78"/>
      <c r="AN380" s="78"/>
      <c r="AO380" s="78"/>
      <c r="AP380" s="78"/>
      <c r="AQ380" s="78"/>
      <c r="AR380" s="78"/>
      <c r="AS380" s="78"/>
      <c r="AT380" s="78"/>
      <c r="AU380" s="78"/>
      <c r="AV380" s="171"/>
      <c r="AW380" s="78"/>
      <c r="AX380" s="78"/>
      <c r="AY380" s="78"/>
      <c r="AZ380" s="78"/>
      <c r="BA380" s="78"/>
      <c r="BB380" s="171"/>
      <c r="BC380" s="78"/>
      <c r="BD380" s="78"/>
      <c r="BE380" s="78"/>
      <c r="BF380" s="78"/>
      <c r="BG380" s="78"/>
      <c r="BH380" s="78"/>
      <c r="BI380" s="78"/>
      <c r="BJ380" s="78"/>
      <c r="BK380" s="78"/>
      <c r="BL380" s="78"/>
      <c r="BM380" s="78"/>
      <c r="BN380" s="78"/>
      <c r="BO380" s="78"/>
      <c r="BP380" s="78"/>
      <c r="BQ380" s="78"/>
      <c r="BR380" s="78"/>
      <c r="BS380" s="78"/>
      <c r="BT380" s="78"/>
      <c r="BU380" s="171"/>
      <c r="BV380" s="78"/>
      <c r="BW380" s="78"/>
      <c r="BX380" s="78"/>
      <c r="BY380" s="171"/>
      <c r="BZ380" s="78"/>
      <c r="CA380" s="78"/>
      <c r="CB380" s="78"/>
    </row>
    <row r="381" spans="1:242" ht="20.100000000000001" customHeight="1">
      <c r="A381" s="97"/>
      <c r="B381" s="102"/>
      <c r="C381" s="73"/>
      <c r="D381" s="73"/>
      <c r="E381" s="73"/>
      <c r="F381" s="73"/>
      <c r="G381" s="85"/>
      <c r="H381" s="78"/>
      <c r="I381" s="78"/>
      <c r="J381" s="78"/>
      <c r="K381" s="78"/>
      <c r="L381" s="78"/>
      <c r="M381" s="78"/>
      <c r="N381" s="78"/>
      <c r="O381" s="85"/>
      <c r="P381" s="78"/>
      <c r="Q381" s="78"/>
      <c r="R381" s="78"/>
      <c r="S381" s="78"/>
      <c r="T381" s="78"/>
      <c r="U381" s="78"/>
      <c r="V381" s="78"/>
      <c r="W381" s="78"/>
      <c r="X381" s="78"/>
      <c r="Y381" s="171"/>
      <c r="Z381" s="78"/>
      <c r="AA381" s="78"/>
      <c r="AB381" s="78"/>
      <c r="AC381" s="78"/>
      <c r="AD381" s="78"/>
      <c r="AE381" s="78"/>
      <c r="AF381" s="78"/>
      <c r="AG381" s="78"/>
      <c r="AH381" s="78"/>
      <c r="AI381" s="78"/>
      <c r="AJ381" s="78"/>
      <c r="AK381" s="78"/>
      <c r="AL381" s="78"/>
      <c r="AM381" s="78"/>
      <c r="AN381" s="78"/>
      <c r="AO381" s="78"/>
      <c r="AP381" s="78"/>
      <c r="AQ381" s="78"/>
      <c r="AR381" s="78"/>
      <c r="AS381" s="78"/>
      <c r="AT381" s="78"/>
      <c r="AU381" s="78"/>
      <c r="AV381" s="171"/>
      <c r="AW381" s="78"/>
      <c r="AX381" s="78"/>
      <c r="AY381" s="78"/>
      <c r="AZ381" s="78"/>
      <c r="BA381" s="78"/>
      <c r="BB381" s="171"/>
      <c r="BC381" s="78"/>
      <c r="BD381" s="78"/>
      <c r="BE381" s="78"/>
      <c r="BF381" s="78"/>
      <c r="BG381" s="78"/>
      <c r="BH381" s="78"/>
      <c r="BI381" s="78"/>
      <c r="BJ381" s="78"/>
      <c r="BK381" s="78"/>
      <c r="BL381" s="78"/>
      <c r="BM381" s="78"/>
      <c r="BN381" s="78"/>
      <c r="BO381" s="78"/>
      <c r="BP381" s="78"/>
      <c r="BQ381" s="78"/>
      <c r="BR381" s="78"/>
      <c r="BS381" s="78"/>
      <c r="BT381" s="78"/>
      <c r="BU381" s="171"/>
      <c r="BV381" s="78"/>
      <c r="BW381" s="78"/>
      <c r="BX381" s="78"/>
      <c r="BY381" s="171"/>
      <c r="BZ381" s="78"/>
      <c r="CA381" s="78"/>
      <c r="CB381" s="78"/>
    </row>
    <row r="382" spans="1:242" ht="20.100000000000001" customHeight="1">
      <c r="A382" s="152"/>
      <c r="B382" s="96"/>
      <c r="C382" s="73"/>
      <c r="D382" s="73"/>
      <c r="E382" s="73"/>
      <c r="F382" s="73"/>
      <c r="G382" s="85"/>
      <c r="H382" s="78"/>
      <c r="I382" s="78"/>
      <c r="J382" s="78"/>
      <c r="K382" s="78"/>
      <c r="L382" s="78"/>
      <c r="M382" s="78"/>
      <c r="N382" s="78"/>
      <c r="O382" s="85"/>
      <c r="P382" s="78"/>
      <c r="Q382" s="78"/>
      <c r="R382" s="78"/>
      <c r="S382" s="78"/>
      <c r="T382" s="78"/>
      <c r="U382" s="78"/>
      <c r="V382" s="78"/>
      <c r="W382" s="78"/>
      <c r="X382" s="78"/>
      <c r="Y382" s="171"/>
      <c r="Z382" s="78"/>
      <c r="AA382" s="78"/>
      <c r="AB382" s="78"/>
      <c r="AC382" s="78"/>
      <c r="AD382" s="78"/>
      <c r="AE382" s="78"/>
      <c r="AF382" s="78"/>
      <c r="AG382" s="78"/>
      <c r="AH382" s="78"/>
      <c r="AI382" s="78"/>
      <c r="AJ382" s="78"/>
      <c r="AK382" s="78"/>
      <c r="AL382" s="78"/>
      <c r="AM382" s="78"/>
      <c r="AN382" s="78"/>
      <c r="AO382" s="78"/>
      <c r="AP382" s="78"/>
      <c r="AQ382" s="78"/>
      <c r="AR382" s="78"/>
      <c r="AS382" s="78"/>
      <c r="AT382" s="78"/>
      <c r="AU382" s="78"/>
      <c r="AV382" s="171"/>
      <c r="AW382" s="78"/>
      <c r="AX382" s="78"/>
      <c r="AY382" s="78"/>
      <c r="AZ382" s="78"/>
      <c r="BA382" s="78"/>
      <c r="BB382" s="171"/>
      <c r="BC382" s="78"/>
      <c r="BD382" s="78"/>
      <c r="BE382" s="78"/>
      <c r="BF382" s="78"/>
      <c r="BG382" s="78"/>
      <c r="BH382" s="78"/>
      <c r="BI382" s="78"/>
      <c r="BJ382" s="78"/>
      <c r="BK382" s="78"/>
      <c r="BL382" s="78"/>
      <c r="BM382" s="78"/>
      <c r="BN382" s="78"/>
      <c r="BO382" s="78"/>
      <c r="BP382" s="78"/>
      <c r="BQ382" s="78"/>
      <c r="BR382" s="78"/>
      <c r="BS382" s="78"/>
      <c r="BT382" s="78"/>
      <c r="BU382" s="171"/>
      <c r="BV382" s="78"/>
      <c r="BW382" s="78"/>
      <c r="BX382" s="78"/>
      <c r="BY382" s="171"/>
      <c r="BZ382" s="78"/>
      <c r="CA382" s="78"/>
      <c r="CB382" s="78"/>
    </row>
    <row r="383" spans="1:242" ht="20.100000000000001" customHeight="1">
      <c r="A383" s="90"/>
      <c r="B383" s="102"/>
      <c r="C383" s="73"/>
      <c r="D383" s="73"/>
      <c r="E383" s="73"/>
      <c r="F383" s="73"/>
      <c r="G383" s="85"/>
      <c r="H383" s="78"/>
      <c r="I383" s="78"/>
      <c r="J383" s="78"/>
      <c r="K383" s="78"/>
      <c r="L383" s="78"/>
      <c r="M383" s="78"/>
      <c r="N383" s="78"/>
      <c r="O383" s="85"/>
      <c r="P383" s="78"/>
      <c r="Q383" s="78"/>
      <c r="R383" s="78"/>
      <c r="S383" s="78"/>
      <c r="T383" s="78"/>
      <c r="U383" s="78"/>
      <c r="V383" s="78"/>
      <c r="W383" s="78"/>
      <c r="X383" s="78"/>
      <c r="Y383" s="171"/>
      <c r="Z383" s="78"/>
      <c r="AA383" s="78"/>
      <c r="AB383" s="78"/>
      <c r="AC383" s="78"/>
      <c r="AD383" s="78"/>
      <c r="AE383" s="78"/>
      <c r="AF383" s="78"/>
      <c r="AG383" s="78"/>
      <c r="AH383" s="78"/>
      <c r="AI383" s="78"/>
      <c r="AJ383" s="78"/>
      <c r="AK383" s="78"/>
      <c r="AL383" s="78"/>
      <c r="AM383" s="78"/>
      <c r="AN383" s="78"/>
      <c r="AO383" s="78"/>
      <c r="AP383" s="78"/>
      <c r="AQ383" s="78"/>
      <c r="AR383" s="78"/>
      <c r="AS383" s="78"/>
      <c r="AT383" s="78"/>
      <c r="AU383" s="78"/>
      <c r="AV383" s="171"/>
      <c r="AW383" s="78"/>
      <c r="AX383" s="78"/>
      <c r="AY383" s="78"/>
      <c r="AZ383" s="78"/>
      <c r="BA383" s="78"/>
      <c r="BB383" s="171"/>
      <c r="BC383" s="78"/>
      <c r="BD383" s="78"/>
      <c r="BE383" s="78"/>
      <c r="BF383" s="78"/>
      <c r="BG383" s="78"/>
      <c r="BH383" s="78"/>
      <c r="BI383" s="78"/>
      <c r="BJ383" s="78"/>
      <c r="BK383" s="78"/>
      <c r="BL383" s="78"/>
      <c r="BM383" s="78"/>
      <c r="BN383" s="78"/>
      <c r="BO383" s="78"/>
      <c r="BP383" s="78"/>
      <c r="BQ383" s="78"/>
      <c r="BR383" s="78"/>
      <c r="BS383" s="78"/>
      <c r="BT383" s="78"/>
      <c r="BU383" s="171"/>
      <c r="BV383" s="78"/>
      <c r="BW383" s="78"/>
      <c r="BX383" s="78"/>
      <c r="BY383" s="171"/>
      <c r="BZ383" s="78"/>
      <c r="CA383" s="78"/>
      <c r="CB383" s="78"/>
    </row>
    <row r="384" spans="1:242" ht="33" customHeight="1">
      <c r="A384" s="90"/>
      <c r="B384" s="102"/>
      <c r="C384" s="73"/>
      <c r="D384" s="73"/>
      <c r="E384" s="73"/>
      <c r="F384" s="73"/>
      <c r="G384" s="85"/>
      <c r="H384" s="78"/>
      <c r="I384" s="78"/>
      <c r="J384" s="78"/>
      <c r="K384" s="78"/>
      <c r="L384" s="78"/>
      <c r="M384" s="78"/>
      <c r="N384" s="78"/>
      <c r="O384" s="85"/>
      <c r="P384" s="78"/>
      <c r="Q384" s="78"/>
      <c r="R384" s="78"/>
      <c r="S384" s="78"/>
      <c r="T384" s="78"/>
      <c r="U384" s="78"/>
      <c r="V384" s="78"/>
      <c r="W384" s="78"/>
      <c r="X384" s="78"/>
      <c r="Y384" s="171"/>
      <c r="Z384" s="78"/>
      <c r="AA384" s="78"/>
      <c r="AB384" s="78"/>
      <c r="AC384" s="78"/>
      <c r="AD384" s="78"/>
      <c r="AE384" s="78"/>
      <c r="AF384" s="78"/>
      <c r="AG384" s="78"/>
      <c r="AH384" s="78"/>
      <c r="AI384" s="78"/>
      <c r="AJ384" s="78"/>
      <c r="AK384" s="78"/>
      <c r="AL384" s="78"/>
      <c r="AM384" s="78"/>
      <c r="AN384" s="78"/>
      <c r="AO384" s="78"/>
      <c r="AP384" s="78"/>
      <c r="AQ384" s="78"/>
      <c r="AR384" s="78"/>
      <c r="AS384" s="78"/>
      <c r="AT384" s="78"/>
      <c r="AU384" s="78"/>
      <c r="AV384" s="171"/>
      <c r="AW384" s="78"/>
      <c r="AX384" s="78"/>
      <c r="AY384" s="78"/>
      <c r="AZ384" s="78"/>
      <c r="BA384" s="78"/>
      <c r="BB384" s="171"/>
      <c r="BC384" s="78"/>
      <c r="BD384" s="78"/>
      <c r="BE384" s="78"/>
      <c r="BF384" s="78"/>
      <c r="BG384" s="78"/>
      <c r="BH384" s="78"/>
      <c r="BI384" s="78"/>
      <c r="BJ384" s="78"/>
      <c r="BK384" s="78"/>
      <c r="BL384" s="78"/>
      <c r="BM384" s="78"/>
      <c r="BN384" s="78"/>
      <c r="BO384" s="78"/>
      <c r="BP384" s="78"/>
      <c r="BQ384" s="78"/>
      <c r="BR384" s="78"/>
      <c r="BS384" s="78"/>
      <c r="BT384" s="78"/>
      <c r="BU384" s="171"/>
      <c r="BV384" s="78"/>
      <c r="BW384" s="78"/>
      <c r="BX384" s="78"/>
      <c r="BY384" s="171"/>
      <c r="BZ384" s="78"/>
      <c r="CA384" s="78"/>
      <c r="CB384" s="78"/>
    </row>
    <row r="385" spans="1:80" ht="20.100000000000001" customHeight="1">
      <c r="A385" s="152"/>
      <c r="B385" s="146"/>
      <c r="C385" s="73"/>
      <c r="D385" s="73"/>
      <c r="E385" s="73"/>
      <c r="F385" s="73"/>
      <c r="G385" s="85"/>
      <c r="H385" s="78"/>
      <c r="I385" s="78"/>
      <c r="J385" s="78"/>
      <c r="K385" s="78"/>
      <c r="L385" s="78"/>
      <c r="M385" s="78"/>
      <c r="N385" s="78"/>
      <c r="O385" s="85"/>
      <c r="P385" s="78"/>
      <c r="Q385" s="78"/>
      <c r="R385" s="78"/>
      <c r="S385" s="78"/>
      <c r="T385" s="78"/>
      <c r="U385" s="78"/>
      <c r="V385" s="78"/>
      <c r="W385" s="78"/>
      <c r="X385" s="78"/>
      <c r="Y385" s="171"/>
      <c r="Z385" s="78"/>
      <c r="AA385" s="78"/>
      <c r="AB385" s="78"/>
      <c r="AC385" s="78"/>
      <c r="AD385" s="78"/>
      <c r="AE385" s="78"/>
      <c r="AF385" s="78"/>
      <c r="AG385" s="78"/>
      <c r="AH385" s="78"/>
      <c r="AI385" s="78"/>
      <c r="AJ385" s="78"/>
      <c r="AK385" s="78"/>
      <c r="AL385" s="78"/>
      <c r="AM385" s="78"/>
      <c r="AN385" s="78"/>
      <c r="AO385" s="78"/>
      <c r="AP385" s="78"/>
      <c r="AQ385" s="78"/>
      <c r="AR385" s="78"/>
      <c r="AS385" s="78"/>
      <c r="AT385" s="78"/>
      <c r="AU385" s="78"/>
      <c r="AV385" s="171"/>
      <c r="AW385" s="78"/>
      <c r="AX385" s="78"/>
      <c r="AY385" s="78"/>
      <c r="AZ385" s="78"/>
      <c r="BA385" s="78"/>
      <c r="BB385" s="171"/>
      <c r="BC385" s="78"/>
      <c r="BD385" s="78"/>
      <c r="BE385" s="78"/>
      <c r="BF385" s="78"/>
      <c r="BG385" s="78"/>
      <c r="BH385" s="78"/>
      <c r="BI385" s="78"/>
      <c r="BJ385" s="78"/>
      <c r="BK385" s="78"/>
      <c r="BL385" s="78"/>
      <c r="BM385" s="78"/>
      <c r="BN385" s="78"/>
      <c r="BO385" s="78"/>
      <c r="BP385" s="78"/>
      <c r="BQ385" s="78"/>
      <c r="BR385" s="78"/>
      <c r="BS385" s="78"/>
      <c r="BT385" s="78"/>
      <c r="BU385" s="171"/>
      <c r="BV385" s="78"/>
      <c r="BW385" s="78"/>
      <c r="BX385" s="78"/>
      <c r="BY385" s="171"/>
      <c r="BZ385" s="78"/>
      <c r="CA385" s="78"/>
      <c r="CB385" s="78"/>
    </row>
    <row r="386" spans="1:80" ht="20.100000000000001" customHeight="1">
      <c r="A386" s="90"/>
      <c r="B386" s="102"/>
      <c r="C386" s="73"/>
      <c r="D386" s="73"/>
      <c r="E386" s="73"/>
      <c r="F386" s="73"/>
      <c r="G386" s="85"/>
      <c r="H386" s="78"/>
      <c r="I386" s="78"/>
      <c r="J386" s="78"/>
      <c r="K386" s="78"/>
      <c r="L386" s="78"/>
      <c r="M386" s="78"/>
      <c r="N386" s="78"/>
      <c r="O386" s="85"/>
      <c r="P386" s="78"/>
      <c r="Q386" s="78"/>
      <c r="R386" s="78"/>
      <c r="S386" s="78"/>
      <c r="T386" s="78"/>
      <c r="U386" s="78"/>
      <c r="V386" s="78"/>
      <c r="W386" s="78"/>
      <c r="X386" s="78"/>
      <c r="Y386" s="171"/>
      <c r="Z386" s="78"/>
      <c r="AA386" s="78"/>
      <c r="AB386" s="78"/>
      <c r="AC386" s="78"/>
      <c r="AD386" s="78"/>
      <c r="AE386" s="78"/>
      <c r="AF386" s="78"/>
      <c r="AG386" s="78"/>
      <c r="AH386" s="78"/>
      <c r="AI386" s="78"/>
      <c r="AJ386" s="78"/>
      <c r="AK386" s="78"/>
      <c r="AL386" s="78"/>
      <c r="AM386" s="78"/>
      <c r="AN386" s="78"/>
      <c r="AO386" s="78"/>
      <c r="AP386" s="78"/>
      <c r="AQ386" s="78"/>
      <c r="AR386" s="78"/>
      <c r="AS386" s="78"/>
      <c r="AT386" s="78"/>
      <c r="AU386" s="78"/>
      <c r="AV386" s="171"/>
      <c r="AW386" s="78"/>
      <c r="AX386" s="78"/>
      <c r="AY386" s="78"/>
      <c r="AZ386" s="78"/>
      <c r="BA386" s="78"/>
      <c r="BB386" s="171"/>
      <c r="BC386" s="78"/>
      <c r="BD386" s="78"/>
      <c r="BE386" s="78"/>
      <c r="BF386" s="78"/>
      <c r="BG386" s="78"/>
      <c r="BH386" s="78"/>
      <c r="BI386" s="78"/>
      <c r="BJ386" s="78"/>
      <c r="BK386" s="78"/>
      <c r="BL386" s="78"/>
      <c r="BM386" s="78"/>
      <c r="BN386" s="78"/>
      <c r="BO386" s="78"/>
      <c r="BP386" s="78"/>
      <c r="BQ386" s="78"/>
      <c r="BR386" s="78"/>
      <c r="BS386" s="78"/>
      <c r="BT386" s="78"/>
      <c r="BU386" s="171"/>
      <c r="BV386" s="78"/>
      <c r="BW386" s="78"/>
      <c r="BX386" s="78"/>
      <c r="BY386" s="171"/>
      <c r="BZ386" s="78"/>
      <c r="CA386" s="78"/>
      <c r="CB386" s="78"/>
    </row>
    <row r="387" spans="1:80" ht="20.100000000000001" customHeight="1">
      <c r="A387" s="90"/>
      <c r="B387" s="102"/>
      <c r="C387" s="73"/>
      <c r="D387" s="73"/>
      <c r="E387" s="73"/>
      <c r="F387" s="73"/>
      <c r="G387" s="85"/>
      <c r="H387" s="78"/>
      <c r="I387" s="78"/>
      <c r="J387" s="78"/>
      <c r="K387" s="78"/>
      <c r="L387" s="78"/>
      <c r="M387" s="78"/>
      <c r="N387" s="78"/>
      <c r="O387" s="85"/>
      <c r="P387" s="78"/>
      <c r="Q387" s="78"/>
      <c r="R387" s="78"/>
      <c r="S387" s="78"/>
      <c r="T387" s="78"/>
      <c r="U387" s="78"/>
      <c r="V387" s="78"/>
      <c r="W387" s="78"/>
      <c r="X387" s="78"/>
      <c r="Y387" s="171"/>
      <c r="Z387" s="78"/>
      <c r="AA387" s="78"/>
      <c r="AB387" s="78"/>
      <c r="AC387" s="78"/>
      <c r="AD387" s="78"/>
      <c r="AE387" s="78"/>
      <c r="AF387" s="78"/>
      <c r="AG387" s="78"/>
      <c r="AH387" s="78"/>
      <c r="AI387" s="78"/>
      <c r="AJ387" s="78"/>
      <c r="AK387" s="78"/>
      <c r="AL387" s="78"/>
      <c r="AM387" s="78"/>
      <c r="AN387" s="78"/>
      <c r="AO387" s="78"/>
      <c r="AP387" s="78"/>
      <c r="AQ387" s="78"/>
      <c r="AR387" s="78"/>
      <c r="AS387" s="78"/>
      <c r="AT387" s="78"/>
      <c r="AU387" s="78"/>
      <c r="AV387" s="171"/>
      <c r="AW387" s="78"/>
      <c r="AX387" s="78"/>
      <c r="AY387" s="78"/>
      <c r="AZ387" s="78"/>
      <c r="BA387" s="78"/>
      <c r="BB387" s="171"/>
      <c r="BC387" s="78"/>
      <c r="BD387" s="78"/>
      <c r="BE387" s="78"/>
      <c r="BF387" s="78"/>
      <c r="BG387" s="78"/>
      <c r="BH387" s="78"/>
      <c r="BI387" s="78"/>
      <c r="BJ387" s="78"/>
      <c r="BK387" s="78"/>
      <c r="BL387" s="78"/>
      <c r="BM387" s="78"/>
      <c r="BN387" s="78"/>
      <c r="BO387" s="78"/>
      <c r="BP387" s="78"/>
      <c r="BQ387" s="78"/>
      <c r="BR387" s="78"/>
      <c r="BS387" s="78"/>
      <c r="BT387" s="78"/>
      <c r="BU387" s="171"/>
      <c r="BV387" s="78"/>
      <c r="BW387" s="78"/>
      <c r="BX387" s="78"/>
      <c r="BY387" s="171"/>
      <c r="BZ387" s="78"/>
      <c r="CA387" s="78"/>
      <c r="CB387" s="78"/>
    </row>
    <row r="388" spans="1:80" ht="20.100000000000001" customHeight="1">
      <c r="A388" s="90"/>
      <c r="B388" s="96"/>
      <c r="C388" s="73"/>
      <c r="D388" s="73"/>
      <c r="E388" s="73"/>
      <c r="F388" s="73"/>
      <c r="G388" s="85"/>
      <c r="H388" s="78"/>
      <c r="I388" s="78"/>
      <c r="J388" s="78"/>
      <c r="K388" s="78"/>
      <c r="L388" s="78"/>
      <c r="M388" s="78"/>
      <c r="N388" s="78"/>
      <c r="O388" s="85"/>
      <c r="P388" s="78"/>
      <c r="Q388" s="78"/>
      <c r="R388" s="78"/>
      <c r="S388" s="78"/>
      <c r="T388" s="78"/>
      <c r="U388" s="78"/>
      <c r="V388" s="78"/>
      <c r="W388" s="78"/>
      <c r="X388" s="78"/>
      <c r="Y388" s="171"/>
      <c r="Z388" s="78"/>
      <c r="AA388" s="78"/>
      <c r="AB388" s="78"/>
      <c r="AC388" s="78"/>
      <c r="AD388" s="78"/>
      <c r="AE388" s="78"/>
      <c r="AF388" s="78"/>
      <c r="AG388" s="78"/>
      <c r="AH388" s="78"/>
      <c r="AI388" s="78"/>
      <c r="AJ388" s="78"/>
      <c r="AK388" s="78"/>
      <c r="AL388" s="78"/>
      <c r="AM388" s="78"/>
      <c r="AN388" s="78"/>
      <c r="AO388" s="78"/>
      <c r="AP388" s="78"/>
      <c r="AQ388" s="78"/>
      <c r="AR388" s="78"/>
      <c r="AS388" s="78"/>
      <c r="AT388" s="78"/>
      <c r="AU388" s="78"/>
      <c r="AV388" s="171"/>
      <c r="AW388" s="78"/>
      <c r="AX388" s="78"/>
      <c r="AY388" s="78"/>
      <c r="AZ388" s="78"/>
      <c r="BA388" s="78"/>
      <c r="BB388" s="171"/>
      <c r="BC388" s="78"/>
      <c r="BD388" s="78"/>
      <c r="BE388" s="78"/>
      <c r="BF388" s="78"/>
      <c r="BG388" s="78"/>
      <c r="BH388" s="78"/>
      <c r="BI388" s="78"/>
      <c r="BJ388" s="78"/>
      <c r="BK388" s="78"/>
      <c r="BL388" s="78"/>
      <c r="BM388" s="78"/>
      <c r="BN388" s="78"/>
      <c r="BO388" s="78"/>
      <c r="BP388" s="78"/>
      <c r="BQ388" s="78"/>
      <c r="BR388" s="78"/>
      <c r="BS388" s="78"/>
      <c r="BT388" s="78"/>
      <c r="BU388" s="171"/>
      <c r="BV388" s="78"/>
      <c r="BW388" s="78"/>
      <c r="BX388" s="78"/>
      <c r="BY388" s="171"/>
      <c r="BZ388" s="78"/>
      <c r="CA388" s="78"/>
      <c r="CB388" s="78"/>
    </row>
    <row r="389" spans="1:80" ht="20.100000000000001" customHeight="1">
      <c r="A389" s="90"/>
      <c r="B389" s="102"/>
      <c r="C389" s="88"/>
      <c r="D389" s="88"/>
      <c r="E389" s="88"/>
      <c r="F389" s="88"/>
      <c r="G389" s="85"/>
      <c r="H389" s="85"/>
      <c r="I389" s="85"/>
      <c r="J389" s="85"/>
      <c r="K389" s="85"/>
      <c r="L389" s="85"/>
      <c r="M389" s="85"/>
      <c r="N389" s="85"/>
      <c r="O389" s="85"/>
      <c r="P389" s="85"/>
      <c r="Q389" s="85"/>
      <c r="R389" s="85"/>
      <c r="S389" s="85"/>
      <c r="T389" s="85"/>
      <c r="U389" s="85"/>
      <c r="V389" s="85"/>
      <c r="W389" s="85"/>
      <c r="X389" s="85"/>
      <c r="Y389" s="173"/>
      <c r="Z389" s="85"/>
      <c r="AA389" s="85"/>
      <c r="AB389" s="85"/>
      <c r="AC389" s="85"/>
      <c r="AD389" s="85"/>
      <c r="AE389" s="85"/>
      <c r="AF389" s="85"/>
      <c r="AG389" s="85"/>
      <c r="AH389" s="85"/>
      <c r="AI389" s="85"/>
      <c r="AJ389" s="85"/>
      <c r="AK389" s="85"/>
      <c r="AL389" s="85"/>
      <c r="AM389" s="85"/>
      <c r="AN389" s="85"/>
      <c r="AO389" s="85"/>
      <c r="AP389" s="85"/>
      <c r="AQ389" s="85"/>
      <c r="AR389" s="85"/>
      <c r="AS389" s="85"/>
      <c r="AT389" s="85"/>
      <c r="AU389" s="85"/>
      <c r="AV389" s="173"/>
      <c r="AW389" s="85"/>
      <c r="AX389" s="85"/>
      <c r="AY389" s="85"/>
      <c r="AZ389" s="85"/>
      <c r="BA389" s="85"/>
      <c r="BB389" s="173"/>
      <c r="BC389" s="85"/>
      <c r="BD389" s="85"/>
      <c r="BE389" s="85"/>
      <c r="BF389" s="85"/>
      <c r="BG389" s="85"/>
      <c r="BH389" s="85"/>
      <c r="BI389" s="85"/>
      <c r="BJ389" s="85"/>
      <c r="BK389" s="85"/>
      <c r="BL389" s="85"/>
      <c r="BM389" s="85"/>
      <c r="BN389" s="85"/>
      <c r="BO389" s="85"/>
      <c r="BP389" s="85"/>
      <c r="BQ389" s="85"/>
      <c r="BR389" s="85"/>
      <c r="BS389" s="85"/>
      <c r="BT389" s="85"/>
      <c r="BU389" s="173"/>
      <c r="BV389" s="85"/>
      <c r="BW389" s="85"/>
      <c r="BX389" s="85"/>
      <c r="BY389" s="173"/>
      <c r="BZ389" s="85"/>
      <c r="CA389" s="85"/>
      <c r="CB389" s="85"/>
    </row>
    <row r="390" spans="1:80" ht="20.100000000000001" customHeight="1">
      <c r="C390" s="73"/>
      <c r="D390" s="73"/>
      <c r="E390" s="73"/>
      <c r="F390" s="73"/>
      <c r="G390" s="85"/>
      <c r="H390" s="78"/>
      <c r="I390" s="78"/>
      <c r="J390" s="78"/>
      <c r="K390" s="78"/>
      <c r="L390" s="78"/>
      <c r="M390" s="78"/>
      <c r="N390" s="78"/>
      <c r="O390" s="85"/>
      <c r="P390" s="78"/>
      <c r="Q390" s="78"/>
      <c r="R390" s="78"/>
      <c r="S390" s="78"/>
      <c r="T390" s="78"/>
      <c r="U390" s="78"/>
      <c r="V390" s="78"/>
      <c r="W390" s="78"/>
      <c r="X390" s="78"/>
      <c r="Y390" s="171"/>
      <c r="Z390" s="78"/>
      <c r="AA390" s="78"/>
      <c r="AB390" s="78"/>
      <c r="AC390" s="78"/>
      <c r="AD390" s="78"/>
      <c r="AE390" s="78"/>
      <c r="AF390" s="78"/>
      <c r="AG390" s="78"/>
      <c r="AH390" s="78"/>
      <c r="AI390" s="78"/>
      <c r="AJ390" s="78"/>
      <c r="AK390" s="78"/>
      <c r="AL390" s="78"/>
      <c r="AM390" s="78"/>
      <c r="AN390" s="78"/>
      <c r="AO390" s="78"/>
      <c r="AP390" s="78"/>
      <c r="AQ390" s="78"/>
      <c r="AR390" s="78"/>
      <c r="AS390" s="78"/>
      <c r="AT390" s="78"/>
      <c r="AU390" s="78"/>
      <c r="AV390" s="171"/>
      <c r="AW390" s="78"/>
      <c r="AX390" s="78"/>
      <c r="AY390" s="78"/>
      <c r="AZ390" s="78"/>
      <c r="BA390" s="78"/>
      <c r="BB390" s="171"/>
      <c r="BC390" s="78"/>
      <c r="BD390" s="78"/>
      <c r="BE390" s="78"/>
      <c r="BF390" s="78"/>
      <c r="BG390" s="78"/>
      <c r="BH390" s="78"/>
      <c r="BI390" s="78"/>
      <c r="BJ390" s="78"/>
      <c r="BK390" s="78"/>
      <c r="BL390" s="78"/>
      <c r="BM390" s="78"/>
      <c r="BN390" s="78"/>
      <c r="BO390" s="78"/>
      <c r="BP390" s="78"/>
      <c r="BQ390" s="78"/>
      <c r="BR390" s="78"/>
      <c r="BS390" s="78"/>
      <c r="BT390" s="78"/>
      <c r="BU390" s="171"/>
      <c r="BV390" s="78"/>
      <c r="BW390" s="78"/>
      <c r="BX390" s="78"/>
      <c r="BY390" s="171"/>
      <c r="BZ390" s="78"/>
      <c r="CA390" s="78"/>
      <c r="CB390" s="78"/>
    </row>
    <row r="391" spans="1:80" ht="20.100000000000001" customHeight="1">
      <c r="C391" s="88"/>
      <c r="D391" s="88"/>
      <c r="E391" s="88"/>
      <c r="F391" s="88"/>
      <c r="G391" s="85"/>
      <c r="H391" s="85"/>
      <c r="I391" s="85"/>
      <c r="J391" s="85"/>
      <c r="K391" s="85"/>
      <c r="L391" s="85"/>
      <c r="M391" s="85"/>
      <c r="N391" s="85"/>
      <c r="O391" s="85"/>
      <c r="P391" s="85"/>
      <c r="Q391" s="85"/>
      <c r="R391" s="85"/>
      <c r="S391" s="85"/>
      <c r="T391" s="85"/>
      <c r="U391" s="85"/>
      <c r="V391" s="85"/>
      <c r="W391" s="85"/>
      <c r="X391" s="85"/>
      <c r="Y391" s="173"/>
      <c r="Z391" s="85"/>
      <c r="AA391" s="85"/>
      <c r="AB391" s="85"/>
      <c r="AC391" s="85"/>
      <c r="AD391" s="85"/>
      <c r="AE391" s="85"/>
      <c r="AF391" s="85"/>
      <c r="AG391" s="85"/>
      <c r="AH391" s="85"/>
      <c r="AI391" s="85"/>
      <c r="AJ391" s="85"/>
      <c r="AK391" s="85"/>
      <c r="AL391" s="85"/>
      <c r="AM391" s="85"/>
      <c r="AN391" s="85"/>
      <c r="AO391" s="85"/>
      <c r="AP391" s="85"/>
      <c r="AQ391" s="85"/>
      <c r="AR391" s="85"/>
      <c r="AS391" s="85"/>
      <c r="AT391" s="85"/>
      <c r="AU391" s="85"/>
      <c r="AV391" s="173"/>
      <c r="AW391" s="85"/>
      <c r="AX391" s="85"/>
      <c r="AY391" s="85"/>
      <c r="AZ391" s="85"/>
      <c r="BA391" s="85"/>
      <c r="BB391" s="173"/>
      <c r="BC391" s="85"/>
      <c r="BD391" s="85"/>
      <c r="BE391" s="85"/>
      <c r="BF391" s="85"/>
      <c r="BG391" s="85"/>
      <c r="BH391" s="85"/>
      <c r="BI391" s="85"/>
      <c r="BJ391" s="85"/>
      <c r="BK391" s="85"/>
      <c r="BL391" s="85"/>
      <c r="BM391" s="85"/>
      <c r="BN391" s="85"/>
      <c r="BO391" s="85"/>
      <c r="BP391" s="85"/>
      <c r="BQ391" s="85"/>
      <c r="BR391" s="85"/>
      <c r="BS391" s="85"/>
      <c r="BT391" s="85"/>
      <c r="BU391" s="173"/>
      <c r="BV391" s="85"/>
      <c r="BW391" s="85"/>
      <c r="BX391" s="85"/>
      <c r="BY391" s="173"/>
      <c r="BZ391" s="85"/>
      <c r="CA391" s="85"/>
      <c r="CB391" s="85"/>
    </row>
    <row r="392" spans="1:80" ht="33" customHeight="1">
      <c r="C392" s="73"/>
      <c r="D392" s="73"/>
      <c r="E392" s="73"/>
      <c r="F392" s="73"/>
      <c r="G392" s="85"/>
      <c r="H392" s="78"/>
      <c r="I392" s="78"/>
      <c r="J392" s="78"/>
      <c r="K392" s="78"/>
      <c r="L392" s="78"/>
      <c r="M392" s="78"/>
      <c r="N392" s="78"/>
      <c r="O392" s="85"/>
      <c r="P392" s="78"/>
      <c r="Q392" s="78"/>
      <c r="R392" s="78"/>
      <c r="S392" s="78"/>
      <c r="T392" s="78"/>
      <c r="U392" s="78"/>
      <c r="V392" s="78"/>
      <c r="W392" s="78"/>
      <c r="X392" s="78"/>
      <c r="Y392" s="171"/>
      <c r="Z392" s="78"/>
      <c r="AA392" s="78"/>
      <c r="AB392" s="78"/>
      <c r="AC392" s="78"/>
      <c r="AD392" s="78"/>
      <c r="AE392" s="78"/>
      <c r="AF392" s="78"/>
      <c r="AG392" s="78"/>
      <c r="AH392" s="78"/>
      <c r="AI392" s="78"/>
      <c r="AJ392" s="78"/>
      <c r="AK392" s="78"/>
      <c r="AL392" s="78"/>
      <c r="AM392" s="78"/>
      <c r="AN392" s="78"/>
      <c r="AO392" s="78"/>
      <c r="AP392" s="78"/>
      <c r="AQ392" s="78"/>
      <c r="AR392" s="78"/>
      <c r="AS392" s="78"/>
      <c r="AT392" s="78"/>
      <c r="AU392" s="78"/>
      <c r="AV392" s="171"/>
      <c r="AW392" s="78"/>
      <c r="AX392" s="78"/>
      <c r="AY392" s="78"/>
      <c r="AZ392" s="78"/>
      <c r="BA392" s="78"/>
      <c r="BB392" s="171"/>
      <c r="BC392" s="78"/>
      <c r="BD392" s="78"/>
      <c r="BE392" s="78"/>
      <c r="BF392" s="78"/>
      <c r="BG392" s="78"/>
      <c r="BH392" s="78"/>
      <c r="BI392" s="78"/>
      <c r="BJ392" s="78"/>
      <c r="BK392" s="78"/>
      <c r="BL392" s="78"/>
      <c r="BM392" s="78"/>
      <c r="BN392" s="78"/>
      <c r="BO392" s="78"/>
      <c r="BP392" s="78"/>
      <c r="BQ392" s="78"/>
      <c r="BR392" s="78"/>
      <c r="BS392" s="78"/>
      <c r="BT392" s="78"/>
      <c r="BU392" s="171"/>
      <c r="BV392" s="78"/>
      <c r="BW392" s="78"/>
      <c r="BX392" s="78"/>
      <c r="BY392" s="171"/>
      <c r="BZ392" s="78"/>
      <c r="CA392" s="78"/>
      <c r="CB392" s="78"/>
    </row>
    <row r="393" spans="1:80" ht="20.100000000000001" customHeight="1">
      <c r="C393" s="73"/>
      <c r="D393" s="73"/>
      <c r="E393" s="73"/>
      <c r="F393" s="73"/>
      <c r="G393" s="85"/>
      <c r="H393" s="78"/>
      <c r="I393" s="78"/>
      <c r="J393" s="78"/>
      <c r="K393" s="78"/>
      <c r="L393" s="78"/>
      <c r="M393" s="78"/>
      <c r="N393" s="78"/>
      <c r="O393" s="85"/>
      <c r="P393" s="78"/>
      <c r="Q393" s="78"/>
      <c r="R393" s="78"/>
      <c r="S393" s="78"/>
      <c r="T393" s="78"/>
      <c r="U393" s="78"/>
      <c r="V393" s="78"/>
      <c r="W393" s="78"/>
      <c r="X393" s="78"/>
      <c r="Y393" s="171"/>
      <c r="Z393" s="78"/>
      <c r="AA393" s="78"/>
      <c r="AB393" s="78"/>
      <c r="AC393" s="78"/>
      <c r="AD393" s="78"/>
      <c r="AE393" s="78"/>
      <c r="AF393" s="78"/>
      <c r="AG393" s="78"/>
      <c r="AH393" s="78"/>
      <c r="AI393" s="78"/>
      <c r="AJ393" s="78"/>
      <c r="AK393" s="78"/>
      <c r="AL393" s="78"/>
      <c r="AM393" s="78"/>
      <c r="AN393" s="78"/>
      <c r="AO393" s="78"/>
      <c r="AP393" s="78"/>
      <c r="AQ393" s="78"/>
      <c r="AR393" s="78"/>
      <c r="AS393" s="78"/>
      <c r="AT393" s="78"/>
      <c r="AU393" s="78"/>
      <c r="AV393" s="171"/>
      <c r="AW393" s="78"/>
      <c r="AX393" s="78"/>
      <c r="AY393" s="78"/>
      <c r="AZ393" s="78"/>
      <c r="BA393" s="78"/>
      <c r="BB393" s="171"/>
      <c r="BC393" s="78"/>
      <c r="BD393" s="78"/>
      <c r="BE393" s="78"/>
      <c r="BF393" s="78"/>
      <c r="BG393" s="78"/>
      <c r="BH393" s="78"/>
      <c r="BI393" s="78"/>
      <c r="BJ393" s="78"/>
      <c r="BK393" s="78"/>
      <c r="BL393" s="78"/>
      <c r="BM393" s="78"/>
      <c r="BN393" s="78"/>
      <c r="BO393" s="78"/>
      <c r="BP393" s="78"/>
      <c r="BQ393" s="78"/>
      <c r="BR393" s="78"/>
      <c r="BS393" s="78"/>
      <c r="BT393" s="78"/>
      <c r="BU393" s="171"/>
      <c r="BV393" s="78"/>
      <c r="BW393" s="78"/>
      <c r="BX393" s="78"/>
      <c r="BY393" s="171"/>
      <c r="BZ393" s="78"/>
      <c r="CA393" s="78"/>
      <c r="CB393" s="78"/>
    </row>
    <row r="394" spans="1:80" ht="20.100000000000001" customHeight="1">
      <c r="A394" s="90"/>
      <c r="B394" s="102"/>
      <c r="C394" s="88"/>
      <c r="D394" s="88"/>
      <c r="E394" s="88"/>
      <c r="F394" s="88"/>
      <c r="G394" s="85"/>
      <c r="H394" s="85"/>
      <c r="I394" s="85"/>
      <c r="J394" s="85"/>
      <c r="K394" s="85"/>
      <c r="L394" s="85"/>
      <c r="M394" s="85"/>
      <c r="N394" s="85"/>
      <c r="O394" s="85"/>
      <c r="P394" s="85"/>
      <c r="Q394" s="85"/>
      <c r="R394" s="85"/>
      <c r="S394" s="85"/>
      <c r="T394" s="85"/>
      <c r="U394" s="85"/>
      <c r="V394" s="85"/>
      <c r="W394" s="85"/>
      <c r="X394" s="85"/>
      <c r="Y394" s="173"/>
      <c r="Z394" s="85"/>
      <c r="AA394" s="85"/>
      <c r="AB394" s="85"/>
      <c r="AC394" s="85"/>
      <c r="AD394" s="85"/>
      <c r="AE394" s="85"/>
      <c r="AF394" s="85"/>
      <c r="AG394" s="85"/>
      <c r="AH394" s="85"/>
      <c r="AI394" s="85"/>
      <c r="AJ394" s="85"/>
      <c r="AK394" s="85"/>
      <c r="AL394" s="85"/>
      <c r="AM394" s="85"/>
      <c r="AN394" s="85"/>
      <c r="AO394" s="85"/>
      <c r="AP394" s="85"/>
      <c r="AQ394" s="85"/>
      <c r="AR394" s="85"/>
      <c r="AS394" s="85"/>
      <c r="AT394" s="85"/>
      <c r="AU394" s="85"/>
      <c r="AV394" s="173"/>
      <c r="AW394" s="85"/>
      <c r="AX394" s="85"/>
      <c r="AY394" s="85"/>
      <c r="AZ394" s="85"/>
      <c r="BA394" s="85"/>
      <c r="BB394" s="173"/>
      <c r="BC394" s="85"/>
      <c r="BD394" s="85"/>
      <c r="BE394" s="85"/>
      <c r="BF394" s="85"/>
      <c r="BG394" s="85"/>
      <c r="BH394" s="85"/>
      <c r="BI394" s="85"/>
      <c r="BJ394" s="85"/>
      <c r="BK394" s="85"/>
      <c r="BL394" s="85"/>
      <c r="BM394" s="85"/>
      <c r="BN394" s="85"/>
      <c r="BO394" s="85"/>
      <c r="BP394" s="85"/>
      <c r="BQ394" s="85"/>
      <c r="BR394" s="85"/>
      <c r="BS394" s="85"/>
      <c r="BT394" s="85"/>
      <c r="BU394" s="173"/>
      <c r="BV394" s="85"/>
      <c r="BW394" s="85"/>
      <c r="BX394" s="85"/>
      <c r="BY394" s="173"/>
      <c r="BZ394" s="85"/>
      <c r="CA394" s="85"/>
      <c r="CB394" s="85"/>
    </row>
    <row r="395" spans="1:80" ht="20.100000000000001" customHeight="1">
      <c r="C395" s="73"/>
      <c r="D395" s="73"/>
      <c r="E395" s="73"/>
      <c r="F395" s="73"/>
      <c r="G395" s="85"/>
      <c r="H395" s="78"/>
      <c r="I395" s="78"/>
      <c r="J395" s="78"/>
      <c r="K395" s="78"/>
      <c r="L395" s="78"/>
      <c r="M395" s="78"/>
      <c r="N395" s="78"/>
      <c r="O395" s="85"/>
      <c r="P395" s="78"/>
      <c r="Q395" s="78"/>
      <c r="R395" s="78"/>
      <c r="S395" s="78"/>
      <c r="T395" s="78"/>
      <c r="U395" s="78"/>
      <c r="V395" s="78"/>
      <c r="W395" s="78"/>
      <c r="X395" s="78"/>
      <c r="Y395" s="171"/>
      <c r="Z395" s="78"/>
      <c r="AA395" s="78"/>
      <c r="AB395" s="78"/>
      <c r="AC395" s="78"/>
      <c r="AD395" s="78"/>
      <c r="AE395" s="78"/>
      <c r="AF395" s="78"/>
      <c r="AG395" s="78"/>
      <c r="AH395" s="78"/>
      <c r="AI395" s="78"/>
      <c r="AJ395" s="78"/>
      <c r="AK395" s="78"/>
      <c r="AL395" s="78"/>
      <c r="AM395" s="78"/>
      <c r="AN395" s="78"/>
      <c r="AO395" s="78"/>
      <c r="AP395" s="78"/>
      <c r="AQ395" s="78"/>
      <c r="AR395" s="78"/>
      <c r="AS395" s="78"/>
      <c r="AT395" s="78"/>
      <c r="AU395" s="78"/>
      <c r="AV395" s="171"/>
      <c r="AW395" s="78"/>
      <c r="AX395" s="78"/>
      <c r="AY395" s="78"/>
      <c r="AZ395" s="78"/>
      <c r="BA395" s="78"/>
      <c r="BB395" s="171"/>
      <c r="BC395" s="78"/>
      <c r="BD395" s="78"/>
      <c r="BE395" s="78"/>
      <c r="BF395" s="78"/>
      <c r="BG395" s="78"/>
      <c r="BH395" s="78"/>
      <c r="BI395" s="78"/>
      <c r="BJ395" s="78"/>
      <c r="BK395" s="78"/>
      <c r="BL395" s="78"/>
      <c r="BM395" s="78"/>
      <c r="BN395" s="78"/>
      <c r="BO395" s="78"/>
      <c r="BP395" s="78"/>
      <c r="BQ395" s="78"/>
      <c r="BR395" s="78"/>
      <c r="BS395" s="78"/>
      <c r="BT395" s="78"/>
      <c r="BU395" s="171"/>
      <c r="BV395" s="78"/>
      <c r="BW395" s="78"/>
      <c r="BX395" s="78"/>
      <c r="BY395" s="171"/>
      <c r="BZ395" s="78"/>
      <c r="CA395" s="78"/>
      <c r="CB395" s="78"/>
    </row>
    <row r="396" spans="1:80" ht="20.100000000000001" customHeight="1">
      <c r="A396" s="90"/>
      <c r="B396" s="102"/>
      <c r="C396" s="73"/>
      <c r="D396" s="73"/>
      <c r="E396" s="73"/>
      <c r="F396" s="73"/>
      <c r="G396" s="85"/>
      <c r="H396" s="78"/>
      <c r="I396" s="78"/>
      <c r="J396" s="78"/>
      <c r="K396" s="78"/>
      <c r="L396" s="78"/>
      <c r="M396" s="78"/>
      <c r="N396" s="78"/>
      <c r="O396" s="85"/>
      <c r="P396" s="78"/>
      <c r="Q396" s="78"/>
      <c r="R396" s="78"/>
      <c r="S396" s="78"/>
      <c r="T396" s="78"/>
      <c r="U396" s="78"/>
      <c r="V396" s="78"/>
      <c r="W396" s="78"/>
      <c r="X396" s="78"/>
      <c r="Y396" s="171"/>
      <c r="Z396" s="78"/>
      <c r="AA396" s="78"/>
      <c r="AB396" s="78"/>
      <c r="AC396" s="78"/>
      <c r="AD396" s="78"/>
      <c r="AE396" s="78"/>
      <c r="AF396" s="78"/>
      <c r="AG396" s="78"/>
      <c r="AH396" s="78"/>
      <c r="AI396" s="78"/>
      <c r="AJ396" s="78"/>
      <c r="AK396" s="78"/>
      <c r="AL396" s="78"/>
      <c r="AM396" s="78"/>
      <c r="AN396" s="78"/>
      <c r="AO396" s="78"/>
      <c r="AP396" s="78"/>
      <c r="AQ396" s="78"/>
      <c r="AR396" s="78"/>
      <c r="AS396" s="78"/>
      <c r="AT396" s="78"/>
      <c r="AU396" s="78"/>
      <c r="AV396" s="171"/>
      <c r="AW396" s="78"/>
      <c r="AX396" s="78"/>
      <c r="AY396" s="78"/>
      <c r="AZ396" s="78"/>
      <c r="BA396" s="78"/>
      <c r="BB396" s="171"/>
      <c r="BC396" s="78"/>
      <c r="BD396" s="78"/>
      <c r="BE396" s="78"/>
      <c r="BF396" s="78"/>
      <c r="BG396" s="78"/>
      <c r="BH396" s="78"/>
      <c r="BI396" s="78"/>
      <c r="BJ396" s="78"/>
      <c r="BK396" s="78"/>
      <c r="BL396" s="78"/>
      <c r="BM396" s="78"/>
      <c r="BN396" s="78"/>
      <c r="BO396" s="78"/>
      <c r="BP396" s="78"/>
      <c r="BQ396" s="78"/>
      <c r="BR396" s="78"/>
      <c r="BS396" s="78"/>
      <c r="BT396" s="78"/>
      <c r="BU396" s="171"/>
      <c r="BV396" s="78"/>
      <c r="BW396" s="78"/>
      <c r="BX396" s="78"/>
      <c r="BY396" s="171"/>
      <c r="BZ396" s="78"/>
      <c r="CA396" s="78"/>
      <c r="CB396" s="78"/>
    </row>
    <row r="397" spans="1:80" ht="15" customHeight="1">
      <c r="A397" s="90"/>
      <c r="B397" s="102"/>
      <c r="C397" s="73"/>
      <c r="D397" s="73"/>
      <c r="E397" s="73"/>
      <c r="F397" s="73"/>
      <c r="G397" s="85"/>
      <c r="H397" s="78"/>
      <c r="I397" s="78"/>
      <c r="J397" s="78"/>
      <c r="K397" s="78"/>
      <c r="L397" s="78"/>
      <c r="M397" s="78"/>
      <c r="N397" s="78"/>
      <c r="O397" s="85"/>
      <c r="P397" s="78"/>
      <c r="Q397" s="78"/>
      <c r="R397" s="78"/>
      <c r="S397" s="78"/>
      <c r="T397" s="78"/>
      <c r="U397" s="78"/>
      <c r="V397" s="78"/>
      <c r="W397" s="78"/>
      <c r="X397" s="78"/>
      <c r="Y397" s="171"/>
      <c r="Z397" s="78"/>
      <c r="AA397" s="78"/>
      <c r="AB397" s="78"/>
      <c r="AC397" s="78"/>
      <c r="AD397" s="78"/>
      <c r="AE397" s="78"/>
      <c r="AF397" s="78"/>
      <c r="AG397" s="78"/>
      <c r="AH397" s="78"/>
      <c r="AI397" s="78"/>
      <c r="AJ397" s="78"/>
      <c r="AK397" s="78"/>
      <c r="AL397" s="78"/>
      <c r="AM397" s="78"/>
      <c r="AN397" s="78"/>
      <c r="AO397" s="78"/>
      <c r="AP397" s="78"/>
      <c r="AQ397" s="78"/>
      <c r="AR397" s="78"/>
      <c r="AS397" s="78"/>
      <c r="AT397" s="78"/>
      <c r="AU397" s="78"/>
      <c r="AV397" s="171"/>
      <c r="AW397" s="78"/>
      <c r="AX397" s="78"/>
      <c r="AY397" s="78"/>
      <c r="AZ397" s="78"/>
      <c r="BA397" s="78"/>
      <c r="BB397" s="171"/>
      <c r="BC397" s="78"/>
      <c r="BD397" s="78"/>
      <c r="BE397" s="78"/>
      <c r="BF397" s="78"/>
      <c r="BG397" s="78"/>
      <c r="BH397" s="78"/>
      <c r="BI397" s="78"/>
      <c r="BJ397" s="78"/>
      <c r="BK397" s="78"/>
      <c r="BL397" s="78"/>
      <c r="BM397" s="78"/>
      <c r="BN397" s="78"/>
      <c r="BO397" s="78"/>
      <c r="BP397" s="78"/>
      <c r="BQ397" s="78"/>
      <c r="BR397" s="78"/>
      <c r="BS397" s="78"/>
      <c r="BT397" s="78"/>
      <c r="BU397" s="171"/>
      <c r="BV397" s="78"/>
      <c r="BW397" s="78"/>
      <c r="BX397" s="78"/>
      <c r="BY397" s="171"/>
      <c r="BZ397" s="78"/>
      <c r="CA397" s="78"/>
      <c r="CB397" s="78"/>
    </row>
    <row r="398" spans="1:80" ht="15" customHeight="1">
      <c r="A398" s="90"/>
      <c r="B398" s="102"/>
      <c r="C398" s="73"/>
      <c r="D398" s="73"/>
      <c r="E398" s="73"/>
      <c r="F398" s="73"/>
      <c r="G398" s="85"/>
      <c r="H398" s="78"/>
      <c r="I398" s="78"/>
      <c r="J398" s="78"/>
      <c r="K398" s="78"/>
      <c r="L398" s="78"/>
      <c r="M398" s="78"/>
      <c r="N398" s="78"/>
      <c r="O398" s="85"/>
      <c r="P398" s="78"/>
      <c r="Q398" s="78"/>
      <c r="R398" s="78"/>
      <c r="S398" s="78"/>
      <c r="T398" s="78"/>
      <c r="U398" s="78"/>
      <c r="V398" s="78"/>
      <c r="W398" s="78"/>
      <c r="X398" s="78"/>
      <c r="Y398" s="171"/>
      <c r="Z398" s="78"/>
      <c r="AA398" s="78"/>
      <c r="AB398" s="78"/>
      <c r="AC398" s="78"/>
      <c r="AD398" s="78"/>
      <c r="AE398" s="78"/>
      <c r="AF398" s="78"/>
      <c r="AG398" s="78"/>
      <c r="AH398" s="78"/>
      <c r="AI398" s="78"/>
      <c r="AJ398" s="78"/>
      <c r="AK398" s="78"/>
      <c r="AL398" s="78"/>
      <c r="AM398" s="78"/>
      <c r="AN398" s="78"/>
      <c r="AO398" s="78"/>
      <c r="AP398" s="78"/>
      <c r="AQ398" s="78"/>
      <c r="AR398" s="78"/>
      <c r="AS398" s="78"/>
      <c r="AT398" s="78"/>
      <c r="AU398" s="78"/>
      <c r="AV398" s="171"/>
      <c r="AW398" s="78"/>
      <c r="AX398" s="78"/>
      <c r="AY398" s="78"/>
      <c r="AZ398" s="78"/>
      <c r="BA398" s="78"/>
      <c r="BB398" s="171"/>
      <c r="BC398" s="78"/>
      <c r="BD398" s="78"/>
      <c r="BE398" s="78"/>
      <c r="BF398" s="78"/>
      <c r="BG398" s="78"/>
      <c r="BH398" s="78"/>
      <c r="BI398" s="78"/>
      <c r="BJ398" s="78"/>
      <c r="BK398" s="78"/>
      <c r="BL398" s="78"/>
      <c r="BM398" s="78"/>
      <c r="BN398" s="78"/>
      <c r="BO398" s="78"/>
      <c r="BP398" s="78"/>
      <c r="BQ398" s="78"/>
      <c r="BR398" s="78"/>
      <c r="BS398" s="78"/>
      <c r="BT398" s="78"/>
      <c r="BU398" s="171"/>
      <c r="BV398" s="78"/>
      <c r="BW398" s="78"/>
      <c r="BX398" s="78"/>
      <c r="BY398" s="171"/>
      <c r="BZ398" s="78"/>
      <c r="CA398" s="78"/>
      <c r="CB398" s="78"/>
    </row>
    <row r="399" spans="1:80" ht="15" customHeight="1">
      <c r="A399" s="90"/>
      <c r="B399" s="102"/>
      <c r="C399" s="88"/>
      <c r="D399" s="88"/>
      <c r="E399" s="88"/>
      <c r="F399" s="88"/>
      <c r="G399" s="85"/>
      <c r="H399" s="85"/>
      <c r="I399" s="85"/>
      <c r="J399" s="85"/>
      <c r="K399" s="85"/>
      <c r="L399" s="85"/>
      <c r="M399" s="85"/>
      <c r="N399" s="85"/>
      <c r="O399" s="85"/>
      <c r="P399" s="85"/>
      <c r="Q399" s="85"/>
      <c r="R399" s="85"/>
      <c r="S399" s="85"/>
      <c r="T399" s="85"/>
      <c r="U399" s="85"/>
      <c r="V399" s="85"/>
      <c r="W399" s="85"/>
      <c r="X399" s="85"/>
      <c r="Y399" s="173"/>
      <c r="Z399" s="85"/>
      <c r="AA399" s="85"/>
      <c r="AB399" s="85"/>
      <c r="AC399" s="85"/>
      <c r="AD399" s="85"/>
      <c r="AE399" s="85"/>
      <c r="AF399" s="85"/>
      <c r="AG399" s="85"/>
      <c r="AH399" s="85"/>
      <c r="AI399" s="85"/>
      <c r="AJ399" s="85"/>
      <c r="AK399" s="85"/>
      <c r="AL399" s="85"/>
      <c r="AM399" s="85"/>
      <c r="AN399" s="85"/>
      <c r="AO399" s="85"/>
      <c r="AP399" s="85"/>
      <c r="AQ399" s="85"/>
      <c r="AR399" s="85"/>
      <c r="AS399" s="85"/>
      <c r="AT399" s="85"/>
      <c r="AU399" s="85"/>
      <c r="AV399" s="173"/>
      <c r="AW399" s="85"/>
      <c r="AX399" s="85"/>
      <c r="AY399" s="85"/>
      <c r="AZ399" s="85"/>
      <c r="BA399" s="85"/>
      <c r="BB399" s="173"/>
      <c r="BC399" s="85"/>
      <c r="BD399" s="85"/>
      <c r="BE399" s="85"/>
      <c r="BF399" s="85"/>
      <c r="BG399" s="85"/>
      <c r="BH399" s="85"/>
      <c r="BI399" s="85"/>
      <c r="BJ399" s="85"/>
      <c r="BK399" s="85"/>
      <c r="BL399" s="85"/>
      <c r="BM399" s="85"/>
      <c r="BN399" s="85"/>
      <c r="BO399" s="85"/>
      <c r="BP399" s="85"/>
      <c r="BQ399" s="85"/>
      <c r="BR399" s="85"/>
      <c r="BS399" s="85"/>
      <c r="BT399" s="85"/>
      <c r="BU399" s="173"/>
      <c r="BV399" s="85"/>
      <c r="BW399" s="85"/>
      <c r="BX399" s="85"/>
      <c r="BY399" s="173"/>
      <c r="BZ399" s="85"/>
      <c r="CA399" s="85"/>
      <c r="CB399" s="85"/>
    </row>
    <row r="400" spans="1:80" ht="15" customHeight="1">
      <c r="A400" s="152"/>
      <c r="B400" s="96"/>
      <c r="C400" s="73"/>
      <c r="D400" s="73"/>
      <c r="E400" s="73"/>
      <c r="F400" s="73"/>
      <c r="G400" s="85"/>
      <c r="H400" s="78"/>
      <c r="I400" s="78"/>
      <c r="J400" s="78"/>
      <c r="K400" s="78"/>
      <c r="L400" s="78"/>
      <c r="M400" s="78"/>
      <c r="N400" s="78"/>
      <c r="O400" s="85"/>
      <c r="P400" s="78"/>
      <c r="Q400" s="78"/>
      <c r="R400" s="78"/>
      <c r="S400" s="78"/>
      <c r="T400" s="78"/>
      <c r="U400" s="78"/>
      <c r="V400" s="78"/>
      <c r="W400" s="78"/>
      <c r="X400" s="78"/>
      <c r="Y400" s="171"/>
      <c r="Z400" s="78"/>
      <c r="AA400" s="78"/>
      <c r="AB400" s="78"/>
      <c r="AC400" s="78"/>
      <c r="AD400" s="78"/>
      <c r="AE400" s="78"/>
      <c r="AF400" s="78"/>
      <c r="AG400" s="78"/>
      <c r="AH400" s="78"/>
      <c r="AI400" s="78"/>
      <c r="AJ400" s="78"/>
      <c r="AK400" s="78"/>
      <c r="AL400" s="78"/>
      <c r="AM400" s="78"/>
      <c r="AN400" s="78"/>
      <c r="AO400" s="78"/>
      <c r="AP400" s="78"/>
      <c r="AQ400" s="78"/>
      <c r="AR400" s="78"/>
      <c r="AS400" s="78"/>
      <c r="AT400" s="78"/>
      <c r="AU400" s="78"/>
      <c r="AV400" s="171"/>
      <c r="AW400" s="78"/>
      <c r="AX400" s="78"/>
      <c r="AY400" s="78"/>
      <c r="AZ400" s="78"/>
      <c r="BA400" s="78"/>
      <c r="BB400" s="171"/>
      <c r="BC400" s="78"/>
      <c r="BD400" s="78"/>
      <c r="BE400" s="78"/>
      <c r="BF400" s="78"/>
      <c r="BG400" s="78"/>
      <c r="BH400" s="78"/>
      <c r="BI400" s="78"/>
      <c r="BJ400" s="78"/>
      <c r="BK400" s="78"/>
      <c r="BL400" s="78"/>
      <c r="BM400" s="78"/>
      <c r="BN400" s="78"/>
      <c r="BO400" s="78"/>
      <c r="BP400" s="78"/>
      <c r="BQ400" s="78"/>
      <c r="BR400" s="78"/>
      <c r="BS400" s="78"/>
      <c r="BT400" s="78"/>
      <c r="BU400" s="171"/>
      <c r="BV400" s="78"/>
      <c r="BW400" s="78"/>
      <c r="BX400" s="78"/>
      <c r="BY400" s="171"/>
      <c r="BZ400" s="78"/>
      <c r="CA400" s="78"/>
      <c r="CB400" s="78"/>
    </row>
    <row r="401" spans="1:80" ht="15" customHeight="1">
      <c r="A401" s="90"/>
      <c r="B401" s="102"/>
      <c r="C401" s="73"/>
      <c r="D401" s="73"/>
      <c r="E401" s="73"/>
      <c r="F401" s="73"/>
      <c r="G401" s="85"/>
      <c r="H401" s="78"/>
      <c r="I401" s="78"/>
      <c r="J401" s="78"/>
      <c r="K401" s="78"/>
      <c r="L401" s="78"/>
      <c r="M401" s="78"/>
      <c r="N401" s="78"/>
      <c r="O401" s="85"/>
      <c r="P401" s="78"/>
      <c r="Q401" s="78"/>
      <c r="R401" s="78"/>
      <c r="S401" s="78"/>
      <c r="T401" s="78"/>
      <c r="U401" s="78"/>
      <c r="V401" s="78"/>
      <c r="W401" s="78"/>
      <c r="X401" s="78"/>
      <c r="Y401" s="171"/>
      <c r="Z401" s="78"/>
      <c r="AA401" s="78"/>
      <c r="AB401" s="78"/>
      <c r="AC401" s="78"/>
      <c r="AD401" s="78"/>
      <c r="AE401" s="78"/>
      <c r="AF401" s="78"/>
      <c r="AG401" s="78"/>
      <c r="AH401" s="78"/>
      <c r="AI401" s="78"/>
      <c r="AJ401" s="78"/>
      <c r="AK401" s="78"/>
      <c r="AL401" s="78"/>
      <c r="AM401" s="78"/>
      <c r="AN401" s="78"/>
      <c r="AO401" s="78"/>
      <c r="AP401" s="78"/>
      <c r="AQ401" s="78"/>
      <c r="AR401" s="78"/>
      <c r="AS401" s="78"/>
      <c r="AT401" s="78"/>
      <c r="AU401" s="78"/>
      <c r="AV401" s="171"/>
      <c r="AW401" s="78"/>
      <c r="AX401" s="78"/>
      <c r="AY401" s="78"/>
      <c r="AZ401" s="78"/>
      <c r="BA401" s="78"/>
      <c r="BB401" s="171"/>
      <c r="BC401" s="78"/>
      <c r="BD401" s="78"/>
      <c r="BE401" s="78"/>
      <c r="BF401" s="78"/>
      <c r="BG401" s="78"/>
      <c r="BH401" s="78"/>
      <c r="BI401" s="78"/>
      <c r="BJ401" s="78"/>
      <c r="BK401" s="78"/>
      <c r="BL401" s="78"/>
      <c r="BM401" s="78"/>
      <c r="BN401" s="78"/>
      <c r="BO401" s="78"/>
      <c r="BP401" s="78"/>
      <c r="BQ401" s="78"/>
      <c r="BR401" s="78"/>
      <c r="BS401" s="78"/>
      <c r="BT401" s="78"/>
      <c r="BU401" s="171"/>
      <c r="BV401" s="78"/>
      <c r="BW401" s="78"/>
      <c r="BX401" s="78"/>
      <c r="BY401" s="171"/>
      <c r="BZ401" s="78"/>
      <c r="CA401" s="78"/>
      <c r="CB401" s="78"/>
    </row>
    <row r="402" spans="1:80" ht="15" customHeight="1">
      <c r="A402" s="90"/>
      <c r="B402" s="102"/>
      <c r="C402" s="73"/>
      <c r="D402" s="73"/>
      <c r="E402" s="73"/>
      <c r="F402" s="73"/>
      <c r="G402" s="85"/>
      <c r="H402" s="78"/>
      <c r="I402" s="78"/>
      <c r="J402" s="78"/>
      <c r="K402" s="78"/>
      <c r="L402" s="78"/>
      <c r="M402" s="78"/>
      <c r="N402" s="78"/>
      <c r="O402" s="85"/>
      <c r="P402" s="78"/>
      <c r="Q402" s="78"/>
      <c r="R402" s="78"/>
      <c r="S402" s="78"/>
      <c r="T402" s="78"/>
      <c r="U402" s="78"/>
      <c r="V402" s="78"/>
      <c r="W402" s="78"/>
      <c r="X402" s="78"/>
      <c r="Y402" s="171"/>
      <c r="Z402" s="78"/>
      <c r="AA402" s="78"/>
      <c r="AB402" s="78"/>
      <c r="AC402" s="78"/>
      <c r="AD402" s="78"/>
      <c r="AE402" s="78"/>
      <c r="AF402" s="78"/>
      <c r="AG402" s="78"/>
      <c r="AH402" s="78"/>
      <c r="AI402" s="78"/>
      <c r="AJ402" s="78"/>
      <c r="AK402" s="78"/>
      <c r="AL402" s="78"/>
      <c r="AM402" s="78"/>
      <c r="AN402" s="78"/>
      <c r="AO402" s="78"/>
      <c r="AP402" s="78"/>
      <c r="AQ402" s="78"/>
      <c r="AR402" s="78"/>
      <c r="AS402" s="78"/>
      <c r="AT402" s="78"/>
      <c r="AU402" s="78"/>
      <c r="AV402" s="171"/>
      <c r="AW402" s="78"/>
      <c r="AX402" s="78"/>
      <c r="AY402" s="78"/>
      <c r="AZ402" s="78"/>
      <c r="BA402" s="78"/>
      <c r="BB402" s="171"/>
      <c r="BC402" s="78"/>
      <c r="BD402" s="78"/>
      <c r="BE402" s="78"/>
      <c r="BF402" s="78"/>
      <c r="BG402" s="78"/>
      <c r="BH402" s="78"/>
      <c r="BI402" s="78"/>
      <c r="BJ402" s="78"/>
      <c r="BK402" s="78"/>
      <c r="BL402" s="78"/>
      <c r="BM402" s="78"/>
      <c r="BN402" s="78"/>
      <c r="BO402" s="78"/>
      <c r="BP402" s="78"/>
      <c r="BQ402" s="78"/>
      <c r="BR402" s="78"/>
      <c r="BS402" s="78"/>
      <c r="BT402" s="78"/>
      <c r="BU402" s="171"/>
      <c r="BV402" s="78"/>
      <c r="BW402" s="78"/>
      <c r="BX402" s="78"/>
      <c r="BY402" s="171"/>
      <c r="BZ402" s="78"/>
      <c r="CA402" s="78"/>
      <c r="CB402" s="78"/>
    </row>
    <row r="403" spans="1:80" ht="15" customHeight="1">
      <c r="A403" s="90"/>
      <c r="B403" s="102"/>
      <c r="C403" s="73"/>
      <c r="D403" s="73"/>
      <c r="E403" s="73"/>
      <c r="F403" s="73"/>
      <c r="G403" s="85"/>
      <c r="H403" s="85"/>
      <c r="I403" s="85"/>
      <c r="J403" s="85"/>
      <c r="K403" s="85"/>
      <c r="L403" s="85"/>
      <c r="M403" s="85"/>
      <c r="N403" s="85"/>
      <c r="O403" s="85"/>
      <c r="P403" s="85"/>
      <c r="Q403" s="85"/>
      <c r="R403" s="85"/>
      <c r="S403" s="85"/>
      <c r="T403" s="85"/>
      <c r="U403" s="85"/>
      <c r="V403" s="85"/>
      <c r="W403" s="85"/>
      <c r="X403" s="85"/>
      <c r="Y403" s="173"/>
      <c r="Z403" s="85"/>
      <c r="AA403" s="85"/>
      <c r="AB403" s="85"/>
      <c r="AC403" s="85"/>
      <c r="AD403" s="85"/>
      <c r="AE403" s="85"/>
      <c r="AF403" s="85"/>
      <c r="AG403" s="85"/>
      <c r="AH403" s="85"/>
      <c r="AI403" s="85"/>
      <c r="AJ403" s="85"/>
      <c r="AK403" s="85"/>
      <c r="AL403" s="85"/>
      <c r="AM403" s="85"/>
      <c r="AN403" s="85"/>
      <c r="AO403" s="85"/>
      <c r="AP403" s="85"/>
      <c r="AQ403" s="85"/>
      <c r="AR403" s="85"/>
      <c r="AS403" s="85"/>
      <c r="AT403" s="85"/>
      <c r="AU403" s="85"/>
      <c r="AV403" s="173"/>
      <c r="AW403" s="85"/>
      <c r="AX403" s="85"/>
      <c r="AY403" s="85"/>
      <c r="AZ403" s="85"/>
      <c r="BA403" s="85"/>
      <c r="BB403" s="173"/>
      <c r="BC403" s="85"/>
      <c r="BD403" s="85"/>
      <c r="BE403" s="85"/>
      <c r="BF403" s="85"/>
      <c r="BG403" s="85"/>
      <c r="BH403" s="85"/>
      <c r="BI403" s="85"/>
      <c r="BJ403" s="85"/>
      <c r="BK403" s="85"/>
      <c r="BL403" s="85"/>
      <c r="BM403" s="85"/>
      <c r="BN403" s="85"/>
      <c r="BO403" s="85"/>
      <c r="BP403" s="85"/>
      <c r="BQ403" s="85"/>
      <c r="BR403" s="85"/>
      <c r="BS403" s="85"/>
      <c r="BT403" s="85"/>
      <c r="BU403" s="173"/>
      <c r="BV403" s="85"/>
      <c r="BW403" s="85"/>
      <c r="BX403" s="85"/>
      <c r="BY403" s="173"/>
      <c r="BZ403" s="85"/>
      <c r="CA403" s="85"/>
      <c r="CB403" s="85"/>
    </row>
    <row r="404" spans="1:80" ht="15" customHeight="1">
      <c r="A404" s="90"/>
      <c r="B404" s="102"/>
      <c r="C404" s="73"/>
      <c r="D404" s="73"/>
      <c r="E404" s="73"/>
      <c r="F404" s="73"/>
      <c r="G404" s="85"/>
      <c r="H404" s="78"/>
      <c r="I404" s="78"/>
      <c r="J404" s="78"/>
      <c r="K404" s="78"/>
      <c r="L404" s="78"/>
      <c r="M404" s="78"/>
      <c r="N404" s="78"/>
      <c r="O404" s="85"/>
      <c r="P404" s="78"/>
      <c r="Q404" s="78"/>
      <c r="R404" s="78"/>
      <c r="S404" s="78"/>
      <c r="T404" s="78"/>
      <c r="U404" s="78"/>
      <c r="V404" s="78"/>
      <c r="W404" s="78"/>
      <c r="X404" s="78"/>
      <c r="Y404" s="171"/>
      <c r="Z404" s="78"/>
      <c r="AA404" s="78"/>
      <c r="AB404" s="78"/>
      <c r="AC404" s="78"/>
      <c r="AD404" s="78"/>
      <c r="AE404" s="78"/>
      <c r="AF404" s="78"/>
      <c r="AG404" s="78"/>
      <c r="AH404" s="78"/>
      <c r="AI404" s="78"/>
      <c r="AJ404" s="78"/>
      <c r="AK404" s="78"/>
      <c r="AL404" s="78"/>
      <c r="AM404" s="78"/>
      <c r="AN404" s="78"/>
      <c r="AO404" s="78"/>
      <c r="AP404" s="78"/>
      <c r="AQ404" s="78"/>
      <c r="AR404" s="78"/>
      <c r="AS404" s="78"/>
      <c r="AT404" s="78"/>
      <c r="AU404" s="78"/>
      <c r="AV404" s="171"/>
      <c r="AW404" s="78"/>
      <c r="AX404" s="78"/>
      <c r="AY404" s="78"/>
      <c r="AZ404" s="78"/>
      <c r="BA404" s="78"/>
      <c r="BB404" s="171"/>
      <c r="BC404" s="78"/>
      <c r="BD404" s="78"/>
      <c r="BE404" s="78"/>
      <c r="BF404" s="78"/>
      <c r="BG404" s="78"/>
      <c r="BH404" s="78"/>
      <c r="BI404" s="78"/>
      <c r="BJ404" s="78"/>
      <c r="BK404" s="78"/>
      <c r="BL404" s="78"/>
      <c r="BM404" s="78"/>
      <c r="BN404" s="78"/>
      <c r="BO404" s="78"/>
      <c r="BP404" s="78"/>
      <c r="BQ404" s="78"/>
      <c r="BR404" s="78"/>
      <c r="BS404" s="78"/>
      <c r="BT404" s="78"/>
      <c r="BU404" s="171"/>
      <c r="BV404" s="78"/>
      <c r="BW404" s="78"/>
      <c r="BX404" s="78"/>
      <c r="BY404" s="171"/>
      <c r="BZ404" s="78"/>
      <c r="CA404" s="78"/>
      <c r="CB404" s="78"/>
    </row>
    <row r="405" spans="1:80" ht="15" customHeight="1">
      <c r="A405" s="90"/>
      <c r="B405" s="102"/>
      <c r="C405" s="73"/>
      <c r="D405" s="73"/>
      <c r="E405" s="73"/>
      <c r="F405" s="73"/>
      <c r="G405" s="85"/>
      <c r="H405" s="78"/>
      <c r="I405" s="78"/>
      <c r="J405" s="78"/>
      <c r="K405" s="78"/>
      <c r="L405" s="78"/>
      <c r="M405" s="78"/>
      <c r="N405" s="78"/>
      <c r="O405" s="85"/>
      <c r="P405" s="78"/>
      <c r="Q405" s="78"/>
      <c r="R405" s="78"/>
      <c r="S405" s="78"/>
      <c r="T405" s="78"/>
      <c r="U405" s="78"/>
      <c r="V405" s="78"/>
      <c r="W405" s="78"/>
      <c r="X405" s="78"/>
      <c r="Y405" s="171"/>
      <c r="Z405" s="78"/>
      <c r="AA405" s="78"/>
      <c r="AB405" s="78"/>
      <c r="AC405" s="78"/>
      <c r="AD405" s="78"/>
      <c r="AE405" s="78"/>
      <c r="AF405" s="78"/>
      <c r="AG405" s="78"/>
      <c r="AH405" s="78"/>
      <c r="AI405" s="78"/>
      <c r="AJ405" s="78"/>
      <c r="AK405" s="78"/>
      <c r="AL405" s="78"/>
      <c r="AM405" s="78"/>
      <c r="AN405" s="78"/>
      <c r="AO405" s="78"/>
      <c r="AP405" s="78"/>
      <c r="AQ405" s="78"/>
      <c r="AR405" s="78"/>
      <c r="AS405" s="78"/>
      <c r="AT405" s="78"/>
      <c r="AU405" s="78"/>
      <c r="AV405" s="171"/>
      <c r="AW405" s="78"/>
      <c r="AX405" s="78"/>
      <c r="AY405" s="78"/>
      <c r="AZ405" s="78"/>
      <c r="BA405" s="78"/>
      <c r="BB405" s="171"/>
      <c r="BC405" s="78"/>
      <c r="BD405" s="78"/>
      <c r="BE405" s="78"/>
      <c r="BF405" s="78"/>
      <c r="BG405" s="78"/>
      <c r="BH405" s="78"/>
      <c r="BI405" s="78"/>
      <c r="BJ405" s="78"/>
      <c r="BK405" s="78"/>
      <c r="BL405" s="78"/>
      <c r="BM405" s="78"/>
      <c r="BN405" s="78"/>
      <c r="BO405" s="78"/>
      <c r="BP405" s="78"/>
      <c r="BQ405" s="78"/>
      <c r="BR405" s="78"/>
      <c r="BS405" s="78"/>
      <c r="BT405" s="78"/>
      <c r="BU405" s="171"/>
      <c r="BV405" s="78"/>
      <c r="BW405" s="78"/>
      <c r="BX405" s="78"/>
      <c r="BY405" s="171"/>
      <c r="BZ405" s="78"/>
      <c r="CA405" s="78"/>
      <c r="CB405" s="78"/>
    </row>
    <row r="406" spans="1:80" ht="15" customHeight="1">
      <c r="A406" s="90"/>
      <c r="B406" s="102"/>
      <c r="C406" s="73"/>
      <c r="D406" s="73"/>
      <c r="E406" s="73"/>
      <c r="F406" s="73"/>
      <c r="G406" s="85"/>
      <c r="H406" s="78"/>
      <c r="I406" s="78"/>
      <c r="J406" s="78"/>
      <c r="K406" s="78"/>
      <c r="L406" s="78"/>
      <c r="M406" s="78"/>
      <c r="N406" s="78"/>
      <c r="O406" s="85"/>
      <c r="P406" s="78"/>
      <c r="Q406" s="78"/>
      <c r="R406" s="78"/>
      <c r="S406" s="78"/>
      <c r="T406" s="78"/>
      <c r="U406" s="78"/>
      <c r="V406" s="78"/>
      <c r="W406" s="78"/>
      <c r="X406" s="78"/>
      <c r="Y406" s="171"/>
      <c r="Z406" s="78"/>
      <c r="AA406" s="78"/>
      <c r="AB406" s="78"/>
      <c r="AC406" s="78"/>
      <c r="AD406" s="78"/>
      <c r="AE406" s="78"/>
      <c r="AF406" s="78"/>
      <c r="AG406" s="78"/>
      <c r="AH406" s="78"/>
      <c r="AI406" s="78"/>
      <c r="AJ406" s="78"/>
      <c r="AK406" s="78"/>
      <c r="AL406" s="78"/>
      <c r="AM406" s="78"/>
      <c r="AN406" s="78"/>
      <c r="AO406" s="78"/>
      <c r="AP406" s="78"/>
      <c r="AQ406" s="78"/>
      <c r="AR406" s="78"/>
      <c r="AS406" s="78"/>
      <c r="AT406" s="78"/>
      <c r="AU406" s="78"/>
      <c r="AV406" s="171"/>
      <c r="AW406" s="78"/>
      <c r="AX406" s="78"/>
      <c r="AY406" s="78"/>
      <c r="AZ406" s="78"/>
      <c r="BA406" s="78"/>
      <c r="BB406" s="171"/>
      <c r="BC406" s="78"/>
      <c r="BD406" s="78"/>
      <c r="BE406" s="78"/>
      <c r="BF406" s="78"/>
      <c r="BG406" s="78"/>
      <c r="BH406" s="78"/>
      <c r="BI406" s="78"/>
      <c r="BJ406" s="78"/>
      <c r="BK406" s="78"/>
      <c r="BL406" s="78"/>
      <c r="BM406" s="78"/>
      <c r="BN406" s="78"/>
      <c r="BO406" s="78"/>
      <c r="BP406" s="78"/>
      <c r="BQ406" s="78"/>
      <c r="BR406" s="78"/>
      <c r="BS406" s="78"/>
      <c r="BT406" s="78"/>
      <c r="BU406" s="171"/>
      <c r="BV406" s="78"/>
      <c r="BW406" s="78"/>
      <c r="BX406" s="78"/>
      <c r="BY406" s="171"/>
      <c r="BZ406" s="78"/>
      <c r="CA406" s="78"/>
      <c r="CB406" s="78"/>
    </row>
    <row r="407" spans="1:80" ht="15" customHeight="1">
      <c r="A407" s="74"/>
      <c r="B407" s="96"/>
      <c r="C407" s="73"/>
      <c r="D407" s="73"/>
      <c r="E407" s="73"/>
      <c r="F407" s="73"/>
      <c r="G407" s="85"/>
      <c r="H407" s="78"/>
      <c r="I407" s="78"/>
      <c r="J407" s="78"/>
      <c r="K407" s="78"/>
      <c r="L407" s="78"/>
      <c r="M407" s="78"/>
      <c r="N407" s="78"/>
      <c r="O407" s="85"/>
      <c r="P407" s="78"/>
      <c r="Q407" s="78"/>
      <c r="R407" s="78"/>
      <c r="S407" s="78"/>
      <c r="T407" s="78"/>
      <c r="U407" s="78"/>
      <c r="V407" s="78"/>
      <c r="W407" s="78"/>
      <c r="X407" s="78"/>
      <c r="Y407" s="171"/>
      <c r="Z407" s="78"/>
      <c r="AA407" s="78"/>
      <c r="AB407" s="78"/>
      <c r="AC407" s="78"/>
      <c r="AD407" s="78"/>
      <c r="AE407" s="78"/>
      <c r="AF407" s="78"/>
      <c r="AG407" s="78"/>
      <c r="AH407" s="78"/>
      <c r="AI407" s="78"/>
      <c r="AJ407" s="78"/>
      <c r="AK407" s="78"/>
      <c r="AL407" s="78"/>
      <c r="AM407" s="78"/>
      <c r="AN407" s="78"/>
      <c r="AO407" s="78"/>
      <c r="AP407" s="78"/>
      <c r="AQ407" s="78"/>
      <c r="AR407" s="78"/>
      <c r="AS407" s="78"/>
      <c r="AT407" s="78"/>
      <c r="AU407" s="78"/>
      <c r="AV407" s="171"/>
      <c r="AW407" s="78"/>
      <c r="AX407" s="78"/>
      <c r="AY407" s="78"/>
      <c r="AZ407" s="78"/>
      <c r="BA407" s="78"/>
      <c r="BB407" s="171"/>
      <c r="BC407" s="78"/>
      <c r="BD407" s="78"/>
      <c r="BE407" s="78"/>
      <c r="BF407" s="78"/>
      <c r="BG407" s="78"/>
      <c r="BH407" s="78"/>
      <c r="BI407" s="78"/>
      <c r="BJ407" s="78"/>
      <c r="BK407" s="78"/>
      <c r="BL407" s="78"/>
      <c r="BM407" s="78"/>
      <c r="BN407" s="78"/>
      <c r="BO407" s="78"/>
      <c r="BP407" s="78"/>
      <c r="BQ407" s="78"/>
      <c r="BR407" s="78"/>
      <c r="BS407" s="78"/>
      <c r="BT407" s="78"/>
      <c r="BU407" s="171"/>
      <c r="BV407" s="78"/>
      <c r="BW407" s="78"/>
      <c r="BX407" s="78"/>
      <c r="BY407" s="171"/>
      <c r="BZ407" s="78"/>
      <c r="CA407" s="78"/>
      <c r="CB407" s="78"/>
    </row>
    <row r="408" spans="1:80" ht="15" customHeight="1">
      <c r="A408" s="90"/>
      <c r="B408" s="102"/>
      <c r="C408" s="88"/>
      <c r="D408" s="88"/>
      <c r="E408" s="88"/>
      <c r="F408" s="88"/>
      <c r="G408" s="85"/>
      <c r="H408" s="85"/>
      <c r="I408" s="85"/>
      <c r="J408" s="85"/>
      <c r="K408" s="85"/>
      <c r="L408" s="85"/>
      <c r="M408" s="85"/>
      <c r="N408" s="85"/>
      <c r="O408" s="85"/>
      <c r="P408" s="85"/>
      <c r="Q408" s="85"/>
      <c r="R408" s="85"/>
      <c r="S408" s="85"/>
      <c r="T408" s="85"/>
      <c r="U408" s="85"/>
      <c r="V408" s="85"/>
      <c r="W408" s="85"/>
      <c r="X408" s="85"/>
      <c r="Y408" s="173"/>
      <c r="Z408" s="85"/>
      <c r="AA408" s="85"/>
      <c r="AB408" s="85"/>
      <c r="AC408" s="85"/>
      <c r="AD408" s="85"/>
      <c r="AE408" s="85"/>
      <c r="AF408" s="85"/>
      <c r="AG408" s="85"/>
      <c r="AH408" s="85"/>
      <c r="AI408" s="85"/>
      <c r="AJ408" s="85"/>
      <c r="AK408" s="85"/>
      <c r="AL408" s="85"/>
      <c r="AM408" s="85"/>
      <c r="AN408" s="85"/>
      <c r="AO408" s="85"/>
      <c r="AP408" s="85"/>
      <c r="AQ408" s="85"/>
      <c r="AR408" s="85"/>
      <c r="AS408" s="85"/>
      <c r="AT408" s="85"/>
      <c r="AU408" s="85"/>
      <c r="AV408" s="173"/>
      <c r="AW408" s="85"/>
      <c r="AX408" s="85"/>
      <c r="AY408" s="85"/>
      <c r="AZ408" s="85"/>
      <c r="BA408" s="85"/>
      <c r="BB408" s="173"/>
      <c r="BC408" s="85"/>
      <c r="BD408" s="85"/>
      <c r="BE408" s="85"/>
      <c r="BF408" s="85"/>
      <c r="BG408" s="85"/>
      <c r="BH408" s="85"/>
      <c r="BI408" s="85"/>
      <c r="BJ408" s="85"/>
      <c r="BK408" s="85"/>
      <c r="BL408" s="85"/>
      <c r="BM408" s="85"/>
      <c r="BN408" s="85"/>
      <c r="BO408" s="85"/>
      <c r="BP408" s="85"/>
      <c r="BQ408" s="85"/>
      <c r="BR408" s="85"/>
      <c r="BS408" s="85"/>
      <c r="BT408" s="85"/>
      <c r="BU408" s="173"/>
      <c r="BV408" s="85"/>
      <c r="BW408" s="85"/>
      <c r="BX408" s="85"/>
      <c r="BY408" s="173"/>
      <c r="BZ408" s="85"/>
      <c r="CA408" s="85"/>
      <c r="CB408" s="85"/>
    </row>
    <row r="409" spans="1:80" ht="15" customHeight="1">
      <c r="A409" s="90"/>
      <c r="B409" s="102"/>
      <c r="C409" s="73"/>
      <c r="D409" s="73"/>
      <c r="E409" s="73"/>
      <c r="F409" s="73"/>
      <c r="G409" s="85"/>
      <c r="H409" s="78"/>
      <c r="I409" s="78"/>
      <c r="J409" s="78"/>
      <c r="K409" s="78"/>
      <c r="L409" s="78"/>
      <c r="M409" s="78"/>
      <c r="N409" s="78"/>
      <c r="O409" s="85"/>
      <c r="P409" s="78"/>
      <c r="Q409" s="78"/>
      <c r="R409" s="78"/>
      <c r="S409" s="78"/>
      <c r="T409" s="78"/>
      <c r="U409" s="78"/>
      <c r="V409" s="78"/>
      <c r="W409" s="78"/>
      <c r="X409" s="78"/>
      <c r="Y409" s="171"/>
      <c r="Z409" s="78"/>
      <c r="AA409" s="78"/>
      <c r="AB409" s="78"/>
      <c r="AC409" s="78"/>
      <c r="AD409" s="78"/>
      <c r="AE409" s="78"/>
      <c r="AF409" s="78"/>
      <c r="AG409" s="78"/>
      <c r="AH409" s="78"/>
      <c r="AI409" s="78"/>
      <c r="AJ409" s="78"/>
      <c r="AK409" s="78"/>
      <c r="AL409" s="78"/>
      <c r="AM409" s="78"/>
      <c r="AN409" s="78"/>
      <c r="AO409" s="78"/>
      <c r="AP409" s="78"/>
      <c r="AQ409" s="78"/>
      <c r="AR409" s="78"/>
      <c r="AS409" s="78"/>
      <c r="AT409" s="78"/>
      <c r="AU409" s="78"/>
      <c r="AV409" s="171"/>
      <c r="AW409" s="78"/>
      <c r="AX409" s="78"/>
      <c r="AY409" s="78"/>
      <c r="AZ409" s="78"/>
      <c r="BA409" s="78"/>
      <c r="BB409" s="171"/>
      <c r="BC409" s="78"/>
      <c r="BD409" s="78"/>
      <c r="BE409" s="78"/>
      <c r="BF409" s="78"/>
      <c r="BG409" s="78"/>
      <c r="BH409" s="78"/>
      <c r="BI409" s="78"/>
      <c r="BJ409" s="78"/>
      <c r="BK409" s="78"/>
      <c r="BL409" s="78"/>
      <c r="BM409" s="78"/>
      <c r="BN409" s="78"/>
      <c r="BO409" s="78"/>
      <c r="BP409" s="78"/>
      <c r="BQ409" s="78"/>
      <c r="BR409" s="78"/>
      <c r="BS409" s="78"/>
      <c r="BT409" s="78"/>
      <c r="BU409" s="171"/>
      <c r="BV409" s="78"/>
      <c r="BW409" s="78"/>
      <c r="BX409" s="78"/>
      <c r="BY409" s="171"/>
      <c r="BZ409" s="78"/>
      <c r="CA409" s="78"/>
      <c r="CB409" s="78"/>
    </row>
    <row r="410" spans="1:80" ht="15" customHeight="1">
      <c r="A410" s="90"/>
      <c r="B410" s="102"/>
      <c r="C410" s="73"/>
      <c r="D410" s="73"/>
      <c r="E410" s="73"/>
      <c r="F410" s="73"/>
      <c r="G410" s="85"/>
      <c r="H410" s="78"/>
      <c r="I410" s="78"/>
      <c r="J410" s="78"/>
      <c r="K410" s="78"/>
      <c r="L410" s="78"/>
      <c r="M410" s="78"/>
      <c r="N410" s="78"/>
      <c r="O410" s="78"/>
      <c r="P410" s="78"/>
      <c r="Q410" s="78"/>
      <c r="R410" s="78"/>
      <c r="S410" s="78"/>
      <c r="T410" s="78"/>
      <c r="U410" s="78"/>
      <c r="V410" s="78"/>
      <c r="W410" s="78"/>
      <c r="X410" s="78"/>
      <c r="Y410" s="171"/>
      <c r="Z410" s="78"/>
      <c r="AA410" s="78"/>
      <c r="AB410" s="78"/>
      <c r="AC410" s="78"/>
      <c r="AD410" s="78"/>
      <c r="AE410" s="78"/>
      <c r="AF410" s="78"/>
      <c r="AG410" s="78"/>
      <c r="AH410" s="78"/>
      <c r="AI410" s="78"/>
      <c r="AJ410" s="78"/>
      <c r="AK410" s="78"/>
      <c r="AL410" s="78"/>
      <c r="AM410" s="78"/>
      <c r="AN410" s="78"/>
      <c r="AO410" s="78"/>
      <c r="AP410" s="78"/>
      <c r="AQ410" s="78"/>
      <c r="AR410" s="78"/>
      <c r="AS410" s="78"/>
      <c r="AT410" s="78"/>
      <c r="AU410" s="78"/>
      <c r="AV410" s="171"/>
      <c r="AW410" s="78"/>
      <c r="AX410" s="78"/>
      <c r="AY410" s="78"/>
      <c r="AZ410" s="78"/>
      <c r="BA410" s="78"/>
      <c r="BB410" s="171"/>
      <c r="BC410" s="78"/>
      <c r="BD410" s="78"/>
      <c r="BE410" s="78"/>
      <c r="BF410" s="78"/>
      <c r="BG410" s="78"/>
      <c r="BH410" s="78"/>
      <c r="BI410" s="78"/>
      <c r="BJ410" s="78"/>
      <c r="BK410" s="78"/>
      <c r="BL410" s="78"/>
      <c r="BM410" s="78"/>
      <c r="BN410" s="78"/>
      <c r="BO410" s="78"/>
      <c r="BP410" s="78"/>
      <c r="BQ410" s="78"/>
      <c r="BR410" s="78"/>
      <c r="BS410" s="78"/>
      <c r="BT410" s="78"/>
      <c r="BU410" s="171"/>
      <c r="BV410" s="78"/>
      <c r="BW410" s="78"/>
      <c r="BX410" s="78"/>
      <c r="BY410" s="171"/>
      <c r="BZ410" s="78"/>
      <c r="CA410" s="78"/>
      <c r="CB410" s="78"/>
    </row>
    <row r="411" spans="1:80" ht="15" customHeight="1">
      <c r="C411" s="73"/>
      <c r="D411" s="73"/>
      <c r="E411" s="73"/>
      <c r="F411" s="73"/>
      <c r="G411" s="85"/>
      <c r="H411" s="78"/>
      <c r="I411" s="78"/>
      <c r="J411" s="78"/>
      <c r="K411" s="78"/>
      <c r="L411" s="78"/>
      <c r="M411" s="78"/>
      <c r="N411" s="78"/>
      <c r="O411" s="78"/>
      <c r="P411" s="78"/>
      <c r="Q411" s="78"/>
      <c r="R411" s="78"/>
      <c r="S411" s="78"/>
      <c r="T411" s="78"/>
      <c r="U411" s="78"/>
      <c r="V411" s="78"/>
      <c r="W411" s="78"/>
      <c r="X411" s="78"/>
      <c r="Y411" s="171"/>
      <c r="Z411" s="78"/>
      <c r="AA411" s="78"/>
      <c r="AB411" s="78"/>
      <c r="AC411" s="78"/>
      <c r="AD411" s="78"/>
      <c r="AE411" s="78"/>
      <c r="AF411" s="78"/>
      <c r="AG411" s="78"/>
      <c r="AH411" s="78"/>
      <c r="AI411" s="78"/>
      <c r="AJ411" s="78"/>
      <c r="AK411" s="78"/>
      <c r="AL411" s="78"/>
      <c r="AM411" s="78"/>
      <c r="AN411" s="78"/>
      <c r="AO411" s="78"/>
      <c r="AP411" s="78"/>
      <c r="AQ411" s="78"/>
      <c r="AR411" s="78"/>
      <c r="AS411" s="78"/>
      <c r="AT411" s="78"/>
      <c r="AU411" s="78"/>
      <c r="AV411" s="171"/>
      <c r="AW411" s="78"/>
      <c r="AX411" s="78"/>
      <c r="AY411" s="78"/>
      <c r="AZ411" s="78"/>
      <c r="BA411" s="78"/>
      <c r="BB411" s="171"/>
      <c r="BC411" s="78"/>
      <c r="BD411" s="78"/>
      <c r="BE411" s="78"/>
      <c r="BF411" s="78"/>
      <c r="BG411" s="78"/>
      <c r="BH411" s="78"/>
      <c r="BI411" s="78"/>
      <c r="BJ411" s="78"/>
      <c r="BK411" s="78"/>
      <c r="BL411" s="78"/>
      <c r="BM411" s="78"/>
      <c r="BN411" s="78"/>
      <c r="BO411" s="78"/>
      <c r="BP411" s="78"/>
      <c r="BQ411" s="78"/>
      <c r="BR411" s="78"/>
      <c r="BS411" s="78"/>
      <c r="BT411" s="78"/>
      <c r="BU411" s="171"/>
      <c r="BV411" s="78"/>
      <c r="BW411" s="78"/>
      <c r="BX411" s="78"/>
      <c r="BY411" s="171"/>
      <c r="BZ411" s="78"/>
      <c r="CA411" s="78"/>
      <c r="CB411" s="78"/>
    </row>
    <row r="412" spans="1:80" ht="15" customHeight="1">
      <c r="C412" s="73"/>
      <c r="D412" s="73"/>
      <c r="E412" s="73"/>
      <c r="F412" s="73"/>
      <c r="G412" s="85"/>
      <c r="H412" s="78"/>
      <c r="I412" s="78"/>
      <c r="J412" s="78"/>
      <c r="K412" s="78"/>
      <c r="L412" s="78"/>
      <c r="M412" s="78"/>
      <c r="N412" s="78"/>
      <c r="O412" s="78"/>
      <c r="P412" s="78"/>
      <c r="Q412" s="78"/>
      <c r="R412" s="78"/>
      <c r="S412" s="78"/>
      <c r="T412" s="78"/>
      <c r="U412" s="78"/>
      <c r="V412" s="78"/>
      <c r="W412" s="78"/>
      <c r="X412" s="78"/>
      <c r="Y412" s="171"/>
      <c r="Z412" s="78"/>
      <c r="AA412" s="78"/>
      <c r="AB412" s="78"/>
      <c r="AC412" s="78"/>
      <c r="AD412" s="78"/>
      <c r="AE412" s="78"/>
      <c r="AF412" s="78"/>
      <c r="AG412" s="78"/>
      <c r="AH412" s="78"/>
      <c r="AI412" s="78"/>
      <c r="AJ412" s="78"/>
      <c r="AK412" s="78"/>
      <c r="AL412" s="78"/>
      <c r="AM412" s="78"/>
      <c r="AN412" s="78"/>
      <c r="AO412" s="78"/>
      <c r="AP412" s="78"/>
      <c r="AQ412" s="78"/>
      <c r="AR412" s="78"/>
      <c r="AS412" s="78"/>
      <c r="AT412" s="78"/>
      <c r="AU412" s="78"/>
      <c r="AV412" s="171"/>
      <c r="AW412" s="78"/>
      <c r="AX412" s="78"/>
      <c r="AY412" s="78"/>
      <c r="AZ412" s="78"/>
      <c r="BA412" s="78"/>
      <c r="BB412" s="171"/>
      <c r="BC412" s="78"/>
      <c r="BD412" s="78"/>
      <c r="BE412" s="78"/>
      <c r="BF412" s="78"/>
      <c r="BG412" s="78"/>
      <c r="BH412" s="78"/>
      <c r="BI412" s="78"/>
      <c r="BJ412" s="78"/>
      <c r="BK412" s="78"/>
      <c r="BL412" s="78"/>
      <c r="BM412" s="78"/>
      <c r="BN412" s="78"/>
      <c r="BO412" s="78"/>
      <c r="BP412" s="78"/>
      <c r="BQ412" s="78"/>
      <c r="BR412" s="78"/>
      <c r="BS412" s="78"/>
      <c r="BT412" s="78"/>
      <c r="BU412" s="171"/>
      <c r="BV412" s="78"/>
      <c r="BW412" s="78"/>
      <c r="BX412" s="78"/>
      <c r="BY412" s="171"/>
      <c r="BZ412" s="78"/>
      <c r="CA412" s="78"/>
      <c r="CB412" s="78"/>
    </row>
    <row r="413" spans="1:80" ht="15" customHeight="1">
      <c r="A413" s="90"/>
      <c r="B413" s="102"/>
      <c r="C413" s="73"/>
      <c r="D413" s="73"/>
      <c r="E413" s="73"/>
      <c r="F413" s="73"/>
      <c r="G413" s="85"/>
      <c r="H413" s="78"/>
      <c r="I413" s="78"/>
      <c r="J413" s="78"/>
      <c r="K413" s="78"/>
      <c r="L413" s="78"/>
      <c r="M413" s="78"/>
      <c r="N413" s="78"/>
      <c r="O413" s="78"/>
      <c r="P413" s="78"/>
      <c r="Q413" s="78"/>
      <c r="R413" s="78"/>
      <c r="S413" s="78"/>
      <c r="T413" s="78"/>
      <c r="U413" s="78"/>
      <c r="V413" s="78"/>
      <c r="W413" s="78"/>
      <c r="X413" s="78"/>
      <c r="Y413" s="171"/>
      <c r="Z413" s="78"/>
      <c r="AA413" s="78"/>
      <c r="AB413" s="78"/>
      <c r="AC413" s="78"/>
      <c r="AD413" s="78"/>
      <c r="AE413" s="78"/>
      <c r="AF413" s="78"/>
      <c r="AG413" s="78"/>
      <c r="AH413" s="78"/>
      <c r="AI413" s="78"/>
      <c r="AJ413" s="78"/>
      <c r="AK413" s="78"/>
      <c r="AL413" s="78"/>
      <c r="AM413" s="78"/>
      <c r="AN413" s="78"/>
      <c r="AO413" s="78"/>
      <c r="AP413" s="78"/>
      <c r="AQ413" s="78"/>
      <c r="AR413" s="78"/>
      <c r="AS413" s="78"/>
      <c r="AT413" s="78"/>
      <c r="AU413" s="78"/>
      <c r="AV413" s="171"/>
      <c r="AW413" s="78"/>
      <c r="AX413" s="78"/>
      <c r="AY413" s="78"/>
      <c r="AZ413" s="78"/>
      <c r="BA413" s="78"/>
      <c r="BB413" s="171"/>
      <c r="BC413" s="78"/>
      <c r="BD413" s="78"/>
      <c r="BE413" s="78"/>
      <c r="BF413" s="78"/>
      <c r="BG413" s="78"/>
      <c r="BH413" s="78"/>
      <c r="BI413" s="78"/>
      <c r="BJ413" s="78"/>
      <c r="BK413" s="78"/>
      <c r="BL413" s="78"/>
      <c r="BM413" s="78"/>
      <c r="BN413" s="78"/>
      <c r="BO413" s="78"/>
      <c r="BP413" s="78"/>
      <c r="BQ413" s="78"/>
      <c r="BR413" s="78"/>
      <c r="BS413" s="78"/>
      <c r="BT413" s="78"/>
      <c r="BU413" s="171"/>
      <c r="BV413" s="78"/>
      <c r="BW413" s="78"/>
      <c r="BX413" s="78"/>
      <c r="BY413" s="171"/>
      <c r="BZ413" s="78"/>
      <c r="CA413" s="78"/>
      <c r="CB413" s="78"/>
    </row>
    <row r="414" spans="1:80" ht="15" customHeight="1">
      <c r="A414" s="90"/>
      <c r="B414" s="102"/>
      <c r="C414" s="73"/>
      <c r="D414" s="73"/>
      <c r="E414" s="73"/>
      <c r="F414" s="73"/>
      <c r="G414" s="85"/>
      <c r="H414" s="78"/>
      <c r="I414" s="78"/>
      <c r="J414" s="78"/>
      <c r="K414" s="78"/>
      <c r="L414" s="78"/>
      <c r="M414" s="78"/>
      <c r="N414" s="78"/>
      <c r="O414" s="78"/>
      <c r="P414" s="78"/>
      <c r="Q414" s="78"/>
      <c r="R414" s="78"/>
      <c r="S414" s="78"/>
      <c r="T414" s="78"/>
      <c r="U414" s="78"/>
      <c r="V414" s="78"/>
      <c r="W414" s="78"/>
      <c r="X414" s="78"/>
      <c r="Y414" s="171"/>
      <c r="Z414" s="78"/>
      <c r="AA414" s="78"/>
      <c r="AB414" s="78"/>
      <c r="AC414" s="78"/>
      <c r="AD414" s="78"/>
      <c r="AE414" s="78"/>
      <c r="AF414" s="78"/>
      <c r="AG414" s="78"/>
      <c r="AH414" s="78"/>
      <c r="AI414" s="78"/>
      <c r="AJ414" s="78"/>
      <c r="AK414" s="78"/>
      <c r="AL414" s="78"/>
      <c r="AM414" s="78"/>
      <c r="AN414" s="78"/>
      <c r="AO414" s="78"/>
      <c r="AP414" s="78"/>
      <c r="AQ414" s="78"/>
      <c r="AR414" s="78"/>
      <c r="AS414" s="78"/>
      <c r="AT414" s="78"/>
      <c r="AU414" s="78"/>
      <c r="AV414" s="171"/>
      <c r="AW414" s="78"/>
      <c r="AX414" s="78"/>
      <c r="AY414" s="78"/>
      <c r="AZ414" s="78"/>
      <c r="BA414" s="78"/>
      <c r="BB414" s="171"/>
      <c r="BC414" s="78"/>
      <c r="BD414" s="78"/>
      <c r="BE414" s="78"/>
      <c r="BF414" s="78"/>
      <c r="BG414" s="78"/>
      <c r="BH414" s="78"/>
      <c r="BI414" s="78"/>
      <c r="BJ414" s="78"/>
      <c r="BK414" s="78"/>
      <c r="BL414" s="78"/>
      <c r="BM414" s="78"/>
      <c r="BN414" s="78"/>
      <c r="BO414" s="78"/>
      <c r="BP414" s="78"/>
      <c r="BQ414" s="78"/>
      <c r="BR414" s="78"/>
      <c r="BS414" s="78"/>
      <c r="BT414" s="78"/>
      <c r="BU414" s="171"/>
      <c r="BV414" s="78"/>
      <c r="BW414" s="78"/>
      <c r="BX414" s="78"/>
      <c r="BY414" s="171"/>
      <c r="BZ414" s="78"/>
      <c r="CA414" s="78"/>
      <c r="CB414" s="78"/>
    </row>
    <row r="415" spans="1:80" ht="15" customHeight="1">
      <c r="A415" s="90"/>
      <c r="B415" s="102"/>
      <c r="C415" s="88"/>
      <c r="D415" s="88"/>
      <c r="E415" s="88"/>
      <c r="F415" s="88"/>
      <c r="G415" s="85"/>
      <c r="H415" s="85"/>
      <c r="I415" s="85"/>
      <c r="J415" s="85"/>
      <c r="K415" s="85"/>
      <c r="L415" s="85"/>
      <c r="M415" s="85"/>
      <c r="N415" s="85"/>
      <c r="O415" s="85"/>
      <c r="P415" s="85"/>
      <c r="Q415" s="85"/>
      <c r="R415" s="85"/>
      <c r="S415" s="85"/>
      <c r="T415" s="85"/>
      <c r="U415" s="85"/>
      <c r="V415" s="85"/>
      <c r="W415" s="85"/>
      <c r="X415" s="85"/>
      <c r="Y415" s="173"/>
      <c r="Z415" s="85"/>
      <c r="AA415" s="85"/>
      <c r="AB415" s="85"/>
      <c r="AC415" s="85"/>
      <c r="AD415" s="85"/>
      <c r="AE415" s="85"/>
      <c r="AF415" s="85"/>
      <c r="AG415" s="85"/>
      <c r="AH415" s="85"/>
      <c r="AI415" s="85"/>
      <c r="AJ415" s="85"/>
      <c r="AK415" s="85"/>
      <c r="AL415" s="85"/>
      <c r="AM415" s="85"/>
      <c r="AN415" s="85"/>
      <c r="AO415" s="85"/>
      <c r="AP415" s="85"/>
      <c r="AQ415" s="85"/>
      <c r="AR415" s="85"/>
      <c r="AS415" s="85"/>
      <c r="AT415" s="85"/>
      <c r="AU415" s="85"/>
      <c r="AV415" s="173"/>
      <c r="AW415" s="85"/>
      <c r="AX415" s="85"/>
      <c r="AY415" s="85"/>
      <c r="AZ415" s="85"/>
      <c r="BA415" s="85"/>
      <c r="BB415" s="173"/>
      <c r="BC415" s="85"/>
      <c r="BD415" s="85"/>
      <c r="BE415" s="85"/>
      <c r="BF415" s="85"/>
      <c r="BG415" s="85"/>
      <c r="BH415" s="85"/>
      <c r="BI415" s="85"/>
      <c r="BJ415" s="85"/>
      <c r="BK415" s="85"/>
      <c r="BL415" s="85"/>
      <c r="BM415" s="85"/>
      <c r="BN415" s="85"/>
      <c r="BO415" s="85"/>
      <c r="BP415" s="85"/>
      <c r="BQ415" s="85"/>
      <c r="BR415" s="85"/>
      <c r="BS415" s="85"/>
      <c r="BT415" s="85"/>
      <c r="BU415" s="173"/>
      <c r="BV415" s="85"/>
      <c r="BW415" s="85"/>
      <c r="BX415" s="85"/>
      <c r="BY415" s="173"/>
      <c r="BZ415" s="85"/>
      <c r="CA415" s="85"/>
      <c r="CB415" s="85"/>
    </row>
    <row r="416" spans="1:80" ht="15" customHeight="1">
      <c r="A416" s="90"/>
      <c r="B416" s="102"/>
      <c r="C416" s="73"/>
      <c r="D416" s="73"/>
      <c r="E416" s="73"/>
      <c r="F416" s="73"/>
      <c r="G416" s="85"/>
      <c r="H416" s="78"/>
      <c r="I416" s="78"/>
      <c r="J416" s="78"/>
      <c r="K416" s="78"/>
      <c r="L416" s="78"/>
      <c r="M416" s="78"/>
      <c r="N416" s="78"/>
      <c r="O416" s="78"/>
      <c r="P416" s="78"/>
      <c r="Q416" s="78"/>
      <c r="R416" s="78"/>
      <c r="S416" s="78"/>
      <c r="T416" s="78"/>
      <c r="U416" s="78"/>
      <c r="V416" s="78"/>
      <c r="W416" s="78"/>
      <c r="X416" s="78"/>
      <c r="Y416" s="171"/>
      <c r="Z416" s="78"/>
      <c r="AA416" s="78"/>
      <c r="AB416" s="78"/>
      <c r="AC416" s="78"/>
      <c r="AD416" s="78"/>
      <c r="AE416" s="78"/>
      <c r="AF416" s="78"/>
      <c r="AG416" s="78"/>
      <c r="AH416" s="78"/>
      <c r="AI416" s="78"/>
      <c r="AJ416" s="78"/>
      <c r="AK416" s="78"/>
      <c r="AL416" s="78"/>
      <c r="AM416" s="78"/>
      <c r="AN416" s="78"/>
      <c r="AO416" s="78"/>
      <c r="AP416" s="78"/>
      <c r="AQ416" s="78"/>
      <c r="AR416" s="78"/>
      <c r="AS416" s="78"/>
      <c r="AT416" s="78"/>
      <c r="AU416" s="78"/>
      <c r="AV416" s="171"/>
      <c r="AW416" s="78"/>
      <c r="AX416" s="78"/>
      <c r="AY416" s="78"/>
      <c r="AZ416" s="78"/>
      <c r="BA416" s="78"/>
      <c r="BB416" s="171"/>
      <c r="BC416" s="78"/>
      <c r="BD416" s="78"/>
      <c r="BE416" s="78"/>
      <c r="BF416" s="78"/>
      <c r="BG416" s="78"/>
      <c r="BH416" s="78"/>
      <c r="BI416" s="78"/>
      <c r="BJ416" s="78"/>
      <c r="BK416" s="78"/>
      <c r="BL416" s="78"/>
      <c r="BM416" s="78"/>
      <c r="BN416" s="78"/>
      <c r="BO416" s="78"/>
      <c r="BP416" s="78"/>
      <c r="BQ416" s="78"/>
      <c r="BR416" s="78"/>
      <c r="BS416" s="78"/>
      <c r="BT416" s="78"/>
      <c r="BU416" s="171"/>
      <c r="BV416" s="78"/>
      <c r="BW416" s="78"/>
      <c r="BX416" s="78"/>
      <c r="BY416" s="171"/>
      <c r="BZ416" s="78"/>
      <c r="CA416" s="78"/>
      <c r="CB416" s="78"/>
    </row>
    <row r="417" spans="1:80" ht="15" customHeight="1">
      <c r="A417" s="74"/>
      <c r="B417" s="96"/>
      <c r="C417" s="73"/>
      <c r="D417" s="73"/>
      <c r="E417" s="73"/>
      <c r="F417" s="73"/>
      <c r="G417" s="85"/>
      <c r="H417" s="78"/>
      <c r="I417" s="78"/>
      <c r="J417" s="78"/>
      <c r="K417" s="78"/>
      <c r="L417" s="78"/>
      <c r="M417" s="78"/>
      <c r="N417" s="78"/>
      <c r="O417" s="78"/>
      <c r="P417" s="78"/>
      <c r="Q417" s="78"/>
      <c r="R417" s="78"/>
      <c r="S417" s="78"/>
      <c r="T417" s="78"/>
      <c r="U417" s="78"/>
      <c r="V417" s="78"/>
      <c r="W417" s="78"/>
      <c r="X417" s="78"/>
      <c r="Y417" s="171"/>
      <c r="Z417" s="78"/>
      <c r="AA417" s="78"/>
      <c r="AB417" s="78"/>
      <c r="AC417" s="78"/>
      <c r="AD417" s="78"/>
      <c r="AE417" s="78"/>
      <c r="AF417" s="78"/>
      <c r="AG417" s="78"/>
      <c r="AH417" s="78"/>
      <c r="AI417" s="78"/>
      <c r="AJ417" s="78"/>
      <c r="AK417" s="78"/>
      <c r="AL417" s="78"/>
      <c r="AM417" s="78"/>
      <c r="AN417" s="78"/>
      <c r="AO417" s="78"/>
      <c r="AP417" s="78"/>
      <c r="AQ417" s="78"/>
      <c r="AR417" s="78"/>
      <c r="AS417" s="78"/>
      <c r="AT417" s="78"/>
      <c r="AU417" s="78"/>
      <c r="AV417" s="171"/>
      <c r="AW417" s="78"/>
      <c r="AX417" s="78"/>
      <c r="AY417" s="78"/>
      <c r="AZ417" s="78"/>
      <c r="BA417" s="78"/>
      <c r="BB417" s="171"/>
      <c r="BC417" s="78"/>
      <c r="BD417" s="78"/>
      <c r="BE417" s="78"/>
      <c r="BF417" s="78"/>
      <c r="BG417" s="78"/>
      <c r="BH417" s="78"/>
      <c r="BI417" s="78"/>
      <c r="BJ417" s="78"/>
      <c r="BK417" s="78"/>
      <c r="BL417" s="78"/>
      <c r="BM417" s="78"/>
      <c r="BN417" s="78"/>
      <c r="BO417" s="78"/>
      <c r="BP417" s="78"/>
      <c r="BQ417" s="78"/>
      <c r="BR417" s="78"/>
      <c r="BS417" s="78"/>
      <c r="BT417" s="78"/>
      <c r="BU417" s="171"/>
      <c r="BV417" s="78"/>
      <c r="BW417" s="78"/>
      <c r="BX417" s="78"/>
      <c r="BY417" s="171"/>
      <c r="BZ417" s="78"/>
      <c r="CA417" s="78"/>
      <c r="CB417" s="78"/>
    </row>
    <row r="418" spans="1:80" ht="15" customHeight="1">
      <c r="A418" s="90"/>
      <c r="B418" s="102"/>
      <c r="C418" s="73"/>
      <c r="D418" s="73"/>
      <c r="E418" s="73"/>
      <c r="F418" s="73"/>
      <c r="G418" s="85"/>
      <c r="H418" s="78"/>
      <c r="I418" s="78"/>
      <c r="J418" s="78"/>
      <c r="K418" s="78"/>
      <c r="L418" s="78"/>
      <c r="M418" s="78"/>
      <c r="N418" s="78"/>
      <c r="O418" s="78"/>
      <c r="P418" s="78"/>
      <c r="Q418" s="78"/>
      <c r="R418" s="78"/>
      <c r="S418" s="78"/>
      <c r="T418" s="78"/>
      <c r="U418" s="78"/>
      <c r="V418" s="78"/>
      <c r="W418" s="78"/>
      <c r="X418" s="78"/>
      <c r="Y418" s="171"/>
      <c r="Z418" s="78"/>
      <c r="AA418" s="78"/>
      <c r="AB418" s="78"/>
      <c r="AC418" s="78"/>
      <c r="AD418" s="78"/>
      <c r="AE418" s="78"/>
      <c r="AF418" s="78"/>
      <c r="AG418" s="78"/>
      <c r="AH418" s="78"/>
      <c r="AI418" s="78"/>
      <c r="AJ418" s="78"/>
      <c r="AK418" s="78"/>
      <c r="AL418" s="78"/>
      <c r="AM418" s="78"/>
      <c r="AN418" s="78"/>
      <c r="AO418" s="78"/>
      <c r="AP418" s="78"/>
      <c r="AQ418" s="78"/>
      <c r="AR418" s="78"/>
      <c r="AS418" s="78"/>
      <c r="AT418" s="78"/>
      <c r="AU418" s="78"/>
      <c r="AV418" s="171"/>
      <c r="AW418" s="78"/>
      <c r="AX418" s="78"/>
      <c r="AY418" s="78"/>
      <c r="AZ418" s="78"/>
      <c r="BA418" s="78"/>
      <c r="BB418" s="171"/>
      <c r="BC418" s="78"/>
      <c r="BD418" s="78"/>
      <c r="BE418" s="78"/>
      <c r="BF418" s="78"/>
      <c r="BG418" s="78"/>
      <c r="BH418" s="78"/>
      <c r="BI418" s="78"/>
      <c r="BJ418" s="78"/>
      <c r="BK418" s="78"/>
      <c r="BL418" s="78"/>
      <c r="BM418" s="78"/>
      <c r="BN418" s="78"/>
      <c r="BO418" s="78"/>
      <c r="BP418" s="78"/>
      <c r="BQ418" s="78"/>
      <c r="BR418" s="78"/>
      <c r="BS418" s="78"/>
      <c r="BT418" s="78"/>
      <c r="BU418" s="171"/>
      <c r="BV418" s="78"/>
      <c r="BW418" s="78"/>
      <c r="BX418" s="78"/>
      <c r="BY418" s="171"/>
      <c r="BZ418" s="78"/>
      <c r="CA418" s="78"/>
      <c r="CB418" s="78"/>
    </row>
    <row r="419" spans="1:80" ht="15" customHeight="1">
      <c r="A419" s="90"/>
      <c r="B419" s="77"/>
      <c r="C419" s="73"/>
      <c r="D419" s="73"/>
      <c r="E419" s="73"/>
      <c r="F419" s="73"/>
      <c r="G419" s="85"/>
      <c r="H419" s="78"/>
      <c r="I419" s="78"/>
      <c r="J419" s="78"/>
      <c r="K419" s="78"/>
      <c r="L419" s="78"/>
      <c r="M419" s="78"/>
      <c r="N419" s="78"/>
      <c r="O419" s="78"/>
      <c r="P419" s="78"/>
      <c r="Q419" s="78"/>
      <c r="R419" s="78"/>
      <c r="S419" s="78"/>
      <c r="T419" s="78"/>
      <c r="U419" s="78"/>
      <c r="V419" s="78"/>
      <c r="W419" s="78"/>
      <c r="X419" s="78"/>
      <c r="Y419" s="171"/>
      <c r="Z419" s="78"/>
      <c r="AA419" s="78"/>
      <c r="AB419" s="78"/>
      <c r="AC419" s="78"/>
      <c r="AD419" s="78"/>
      <c r="AE419" s="78"/>
      <c r="AF419" s="78"/>
      <c r="AG419" s="78"/>
      <c r="AH419" s="78"/>
      <c r="AI419" s="78"/>
      <c r="AJ419" s="78"/>
      <c r="AK419" s="78"/>
      <c r="AL419" s="78"/>
      <c r="AM419" s="78"/>
      <c r="AN419" s="78"/>
      <c r="AO419" s="78"/>
      <c r="AP419" s="78"/>
      <c r="AQ419" s="78"/>
      <c r="AR419" s="78"/>
      <c r="AS419" s="78"/>
      <c r="AT419" s="78"/>
      <c r="AU419" s="78"/>
      <c r="AV419" s="171"/>
      <c r="AW419" s="78"/>
      <c r="AX419" s="78"/>
      <c r="AY419" s="78"/>
      <c r="AZ419" s="78"/>
      <c r="BA419" s="78"/>
      <c r="BB419" s="171"/>
      <c r="BC419" s="78"/>
      <c r="BD419" s="78"/>
      <c r="BE419" s="78"/>
      <c r="BF419" s="78"/>
      <c r="BG419" s="78"/>
      <c r="BH419" s="78"/>
      <c r="BI419" s="78"/>
      <c r="BJ419" s="78"/>
      <c r="BK419" s="78"/>
      <c r="BL419" s="78"/>
      <c r="BM419" s="78"/>
      <c r="BN419" s="78"/>
      <c r="BO419" s="78"/>
      <c r="BP419" s="78"/>
      <c r="BQ419" s="78"/>
      <c r="BR419" s="78"/>
      <c r="BS419" s="78"/>
      <c r="BT419" s="78"/>
      <c r="BU419" s="171"/>
      <c r="BV419" s="78"/>
      <c r="BW419" s="78"/>
      <c r="BX419" s="78"/>
      <c r="BY419" s="171"/>
      <c r="BZ419" s="78"/>
      <c r="CA419" s="78"/>
      <c r="CB419" s="78"/>
    </row>
    <row r="420" spans="1:80" ht="15" customHeight="1">
      <c r="A420" s="90"/>
      <c r="B420" s="102"/>
      <c r="C420" s="73"/>
      <c r="D420" s="73"/>
      <c r="E420" s="73"/>
      <c r="F420" s="73"/>
      <c r="G420" s="85"/>
      <c r="H420" s="78"/>
      <c r="I420" s="78"/>
      <c r="J420" s="78"/>
      <c r="K420" s="78"/>
      <c r="L420" s="78"/>
      <c r="M420" s="78"/>
      <c r="N420" s="78"/>
      <c r="O420" s="78"/>
      <c r="P420" s="78"/>
      <c r="Q420" s="78"/>
      <c r="R420" s="78"/>
      <c r="S420" s="78"/>
      <c r="T420" s="78"/>
      <c r="U420" s="78"/>
      <c r="V420" s="78"/>
      <c r="W420" s="78"/>
      <c r="X420" s="78"/>
      <c r="Y420" s="171"/>
      <c r="Z420" s="78"/>
      <c r="AA420" s="78"/>
      <c r="AB420" s="78"/>
      <c r="AC420" s="78"/>
      <c r="AD420" s="78"/>
      <c r="AE420" s="78"/>
      <c r="AF420" s="78"/>
      <c r="AG420" s="78"/>
      <c r="AH420" s="78"/>
      <c r="AI420" s="78"/>
      <c r="AJ420" s="78"/>
      <c r="AK420" s="78"/>
      <c r="AL420" s="78"/>
      <c r="AM420" s="78"/>
      <c r="AN420" s="78"/>
      <c r="AO420" s="78"/>
      <c r="AP420" s="78"/>
      <c r="AQ420" s="78"/>
      <c r="AR420" s="78"/>
      <c r="AS420" s="78"/>
      <c r="AT420" s="78"/>
      <c r="AU420" s="78"/>
      <c r="AV420" s="171"/>
      <c r="AW420" s="78"/>
      <c r="AX420" s="78"/>
      <c r="AY420" s="78"/>
      <c r="AZ420" s="78"/>
      <c r="BA420" s="78"/>
      <c r="BB420" s="171"/>
      <c r="BC420" s="78"/>
      <c r="BD420" s="78"/>
      <c r="BE420" s="78"/>
      <c r="BF420" s="78"/>
      <c r="BG420" s="78"/>
      <c r="BH420" s="78"/>
      <c r="BI420" s="78"/>
      <c r="BJ420" s="78"/>
      <c r="BK420" s="78"/>
      <c r="BL420" s="78"/>
      <c r="BM420" s="78"/>
      <c r="BN420" s="78"/>
      <c r="BO420" s="78"/>
      <c r="BP420" s="78"/>
      <c r="BQ420" s="78"/>
      <c r="BR420" s="78"/>
      <c r="BS420" s="78"/>
      <c r="BT420" s="78"/>
      <c r="BU420" s="171"/>
      <c r="BV420" s="78"/>
      <c r="BW420" s="78"/>
      <c r="BX420" s="78"/>
      <c r="BY420" s="171"/>
      <c r="BZ420" s="78"/>
      <c r="CA420" s="78"/>
      <c r="CB420" s="78"/>
    </row>
    <row r="421" spans="1:80" ht="15" customHeight="1">
      <c r="A421" s="90"/>
      <c r="B421" s="102"/>
      <c r="C421" s="73"/>
      <c r="D421" s="73"/>
      <c r="E421" s="73"/>
      <c r="F421" s="73"/>
      <c r="G421" s="85"/>
      <c r="H421" s="78"/>
      <c r="I421" s="78"/>
      <c r="J421" s="78"/>
      <c r="K421" s="78"/>
      <c r="L421" s="78"/>
      <c r="M421" s="78"/>
      <c r="N421" s="78"/>
      <c r="O421" s="78"/>
      <c r="P421" s="78"/>
      <c r="Q421" s="78"/>
      <c r="R421" s="78"/>
      <c r="S421" s="78"/>
      <c r="T421" s="78"/>
      <c r="U421" s="78"/>
      <c r="V421" s="78"/>
      <c r="W421" s="78"/>
      <c r="X421" s="78"/>
      <c r="Y421" s="171"/>
      <c r="Z421" s="78"/>
      <c r="AA421" s="78"/>
      <c r="AB421" s="78"/>
      <c r="AC421" s="78"/>
      <c r="AD421" s="78"/>
      <c r="AE421" s="78"/>
      <c r="AF421" s="78"/>
      <c r="AG421" s="78"/>
      <c r="AH421" s="78"/>
      <c r="AI421" s="78"/>
      <c r="AJ421" s="78"/>
      <c r="AK421" s="78"/>
      <c r="AL421" s="78"/>
      <c r="AM421" s="78"/>
      <c r="AN421" s="78"/>
      <c r="AO421" s="78"/>
      <c r="AP421" s="78"/>
      <c r="AQ421" s="78"/>
      <c r="AR421" s="78"/>
      <c r="AS421" s="78"/>
      <c r="AT421" s="78"/>
      <c r="AU421" s="78"/>
      <c r="AV421" s="171"/>
      <c r="AW421" s="78"/>
      <c r="AX421" s="78"/>
      <c r="AY421" s="78"/>
      <c r="AZ421" s="78"/>
      <c r="BA421" s="78"/>
      <c r="BB421" s="171"/>
      <c r="BC421" s="78"/>
      <c r="BD421" s="78"/>
      <c r="BE421" s="78"/>
      <c r="BF421" s="78"/>
      <c r="BG421" s="78"/>
      <c r="BH421" s="78"/>
      <c r="BI421" s="78"/>
      <c r="BJ421" s="78"/>
      <c r="BK421" s="78"/>
      <c r="BL421" s="78"/>
      <c r="BM421" s="78"/>
      <c r="BN421" s="78"/>
      <c r="BO421" s="78"/>
      <c r="BP421" s="78"/>
      <c r="BQ421" s="78"/>
      <c r="BR421" s="78"/>
      <c r="BS421" s="78"/>
      <c r="BT421" s="78"/>
      <c r="BU421" s="171"/>
      <c r="BV421" s="78"/>
      <c r="BW421" s="78"/>
      <c r="BX421" s="78"/>
      <c r="BY421" s="171"/>
      <c r="BZ421" s="78"/>
      <c r="CA421" s="78"/>
      <c r="CB421" s="78"/>
    </row>
    <row r="422" spans="1:80" ht="15" customHeight="1">
      <c r="A422" s="90"/>
      <c r="B422" s="102"/>
      <c r="C422" s="73"/>
      <c r="D422" s="73"/>
      <c r="E422" s="73"/>
      <c r="F422" s="73"/>
      <c r="G422" s="85"/>
      <c r="H422" s="78"/>
      <c r="I422" s="78"/>
      <c r="J422" s="78"/>
      <c r="K422" s="78"/>
      <c r="L422" s="78"/>
      <c r="M422" s="78"/>
      <c r="N422" s="78"/>
      <c r="O422" s="78"/>
      <c r="P422" s="78"/>
      <c r="Q422" s="78"/>
      <c r="R422" s="78"/>
      <c r="S422" s="78"/>
      <c r="T422" s="78"/>
      <c r="U422" s="78"/>
      <c r="V422" s="78"/>
      <c r="W422" s="78"/>
      <c r="X422" s="78"/>
      <c r="Y422" s="171"/>
      <c r="Z422" s="78"/>
      <c r="AA422" s="78"/>
      <c r="AB422" s="78"/>
      <c r="AC422" s="78"/>
      <c r="AD422" s="78"/>
      <c r="AE422" s="78"/>
      <c r="AF422" s="78"/>
      <c r="AG422" s="78"/>
      <c r="AH422" s="78"/>
      <c r="AI422" s="78"/>
      <c r="AJ422" s="78"/>
      <c r="AK422" s="78"/>
      <c r="AL422" s="78"/>
      <c r="AM422" s="78"/>
      <c r="AN422" s="78"/>
      <c r="AO422" s="78"/>
      <c r="AP422" s="78"/>
      <c r="AQ422" s="78"/>
      <c r="AR422" s="78"/>
      <c r="AS422" s="78"/>
      <c r="AT422" s="78"/>
      <c r="AU422" s="78"/>
      <c r="AV422" s="171"/>
      <c r="AW422" s="78"/>
      <c r="AX422" s="78"/>
      <c r="AY422" s="78"/>
      <c r="AZ422" s="78"/>
      <c r="BA422" s="78"/>
      <c r="BB422" s="171"/>
      <c r="BC422" s="78"/>
      <c r="BD422" s="78"/>
      <c r="BE422" s="78"/>
      <c r="BF422" s="78"/>
      <c r="BG422" s="78"/>
      <c r="BH422" s="78"/>
      <c r="BI422" s="78"/>
      <c r="BJ422" s="78"/>
      <c r="BK422" s="78"/>
      <c r="BL422" s="78"/>
      <c r="BM422" s="78"/>
      <c r="BN422" s="78"/>
      <c r="BO422" s="78"/>
      <c r="BP422" s="78"/>
      <c r="BQ422" s="78"/>
      <c r="BR422" s="78"/>
      <c r="BS422" s="78"/>
      <c r="BT422" s="78"/>
      <c r="BU422" s="171"/>
      <c r="BV422" s="78"/>
      <c r="BW422" s="78"/>
      <c r="BX422" s="78"/>
      <c r="BY422" s="171"/>
      <c r="BZ422" s="78"/>
      <c r="CA422" s="78"/>
      <c r="CB422" s="78"/>
    </row>
    <row r="423" spans="1:80" ht="15" customHeight="1">
      <c r="A423" s="90"/>
      <c r="B423" s="102"/>
      <c r="C423" s="88"/>
      <c r="D423" s="88"/>
      <c r="E423" s="88"/>
      <c r="F423" s="88"/>
      <c r="G423" s="85"/>
      <c r="H423" s="85"/>
      <c r="I423" s="85"/>
      <c r="J423" s="85"/>
      <c r="K423" s="85"/>
      <c r="L423" s="85"/>
      <c r="M423" s="85"/>
      <c r="N423" s="85"/>
      <c r="O423" s="85"/>
      <c r="P423" s="85"/>
      <c r="Q423" s="85"/>
      <c r="R423" s="85"/>
      <c r="S423" s="85"/>
      <c r="T423" s="85"/>
      <c r="U423" s="85"/>
      <c r="V423" s="85"/>
      <c r="W423" s="85"/>
      <c r="X423" s="85"/>
      <c r="Y423" s="173"/>
      <c r="Z423" s="85"/>
      <c r="AA423" s="85"/>
      <c r="AB423" s="85"/>
      <c r="AC423" s="85"/>
      <c r="AD423" s="85"/>
      <c r="AE423" s="85"/>
      <c r="AF423" s="85"/>
      <c r="AG423" s="85"/>
      <c r="AH423" s="85"/>
      <c r="AI423" s="85"/>
      <c r="AJ423" s="85"/>
      <c r="AK423" s="85"/>
      <c r="AL423" s="85"/>
      <c r="AM423" s="85"/>
      <c r="AN423" s="85"/>
      <c r="AO423" s="85"/>
      <c r="AP423" s="85"/>
      <c r="AQ423" s="85"/>
      <c r="AR423" s="85"/>
      <c r="AS423" s="85"/>
      <c r="AT423" s="85"/>
      <c r="AU423" s="85"/>
      <c r="AV423" s="173"/>
      <c r="AW423" s="85"/>
      <c r="AX423" s="85"/>
      <c r="AY423" s="85"/>
      <c r="AZ423" s="85"/>
      <c r="BA423" s="85"/>
      <c r="BB423" s="173"/>
      <c r="BC423" s="85"/>
      <c r="BD423" s="85"/>
      <c r="BE423" s="85"/>
      <c r="BF423" s="85"/>
      <c r="BG423" s="85"/>
      <c r="BH423" s="85"/>
      <c r="BI423" s="85"/>
      <c r="BJ423" s="85"/>
      <c r="BK423" s="85"/>
      <c r="BL423" s="85"/>
      <c r="BM423" s="85"/>
      <c r="BN423" s="85"/>
      <c r="BO423" s="85"/>
      <c r="BP423" s="85"/>
      <c r="BQ423" s="85"/>
      <c r="BR423" s="85"/>
      <c r="BS423" s="85"/>
      <c r="BT423" s="85"/>
      <c r="BU423" s="173"/>
      <c r="BV423" s="85"/>
      <c r="BW423" s="85"/>
      <c r="BX423" s="85"/>
      <c r="BY423" s="173"/>
      <c r="BZ423" s="85"/>
      <c r="CA423" s="85"/>
      <c r="CB423" s="85"/>
    </row>
    <row r="424" spans="1:80" ht="15" customHeight="1">
      <c r="C424" s="73"/>
      <c r="D424" s="73"/>
      <c r="E424" s="73"/>
      <c r="F424" s="73"/>
      <c r="G424" s="85"/>
      <c r="H424" s="78"/>
      <c r="I424" s="78"/>
      <c r="J424" s="78"/>
      <c r="K424" s="78"/>
      <c r="L424" s="78"/>
      <c r="M424" s="78"/>
      <c r="N424" s="78"/>
      <c r="O424" s="78"/>
      <c r="P424" s="78"/>
      <c r="Q424" s="78"/>
      <c r="R424" s="78"/>
      <c r="S424" s="78"/>
      <c r="T424" s="78"/>
      <c r="U424" s="78"/>
      <c r="V424" s="78"/>
      <c r="W424" s="78"/>
      <c r="X424" s="78"/>
      <c r="Y424" s="171"/>
      <c r="Z424" s="78"/>
      <c r="AA424" s="78"/>
      <c r="AB424" s="78"/>
      <c r="AC424" s="78"/>
      <c r="AD424" s="78"/>
      <c r="AE424" s="78"/>
      <c r="AF424" s="78"/>
      <c r="AG424" s="78"/>
      <c r="AH424" s="78"/>
      <c r="AI424" s="78"/>
      <c r="AJ424" s="78"/>
      <c r="AK424" s="78"/>
      <c r="AL424" s="78"/>
      <c r="AM424" s="78"/>
      <c r="AN424" s="78"/>
      <c r="AO424" s="78"/>
      <c r="AP424" s="78"/>
      <c r="AQ424" s="78"/>
      <c r="AR424" s="78"/>
      <c r="AS424" s="78"/>
      <c r="AT424" s="78"/>
      <c r="AU424" s="78"/>
      <c r="AV424" s="171"/>
      <c r="AW424" s="78"/>
      <c r="AX424" s="78"/>
      <c r="AY424" s="78"/>
      <c r="AZ424" s="78"/>
      <c r="BA424" s="78"/>
      <c r="BB424" s="171"/>
      <c r="BC424" s="78"/>
      <c r="BD424" s="78"/>
      <c r="BE424" s="78"/>
      <c r="BF424" s="78"/>
      <c r="BG424" s="78"/>
      <c r="BH424" s="78"/>
      <c r="BI424" s="78"/>
      <c r="BJ424" s="78"/>
      <c r="BK424" s="78"/>
      <c r="BL424" s="78"/>
      <c r="BM424" s="78"/>
      <c r="BN424" s="78"/>
      <c r="BO424" s="78"/>
      <c r="BP424" s="78"/>
      <c r="BQ424" s="78"/>
      <c r="BR424" s="78"/>
      <c r="BS424" s="78"/>
      <c r="BT424" s="78"/>
      <c r="BU424" s="171"/>
      <c r="BV424" s="78"/>
      <c r="BW424" s="78"/>
      <c r="BX424" s="78"/>
      <c r="BY424" s="171"/>
      <c r="BZ424" s="78"/>
      <c r="CA424" s="78"/>
      <c r="CB424" s="78"/>
    </row>
    <row r="425" spans="1:80" ht="15" customHeight="1">
      <c r="C425" s="73"/>
      <c r="D425" s="73"/>
      <c r="E425" s="73"/>
      <c r="F425" s="73"/>
      <c r="G425" s="85"/>
      <c r="H425" s="78"/>
      <c r="I425" s="78"/>
      <c r="J425" s="78"/>
      <c r="K425" s="78"/>
      <c r="L425" s="78"/>
      <c r="M425" s="78"/>
      <c r="N425" s="78"/>
      <c r="O425" s="78"/>
      <c r="P425" s="78"/>
      <c r="Q425" s="78"/>
      <c r="R425" s="78"/>
      <c r="S425" s="78"/>
      <c r="T425" s="78"/>
      <c r="U425" s="78"/>
      <c r="V425" s="78"/>
      <c r="W425" s="78"/>
      <c r="X425" s="78"/>
      <c r="Y425" s="171"/>
      <c r="Z425" s="78"/>
      <c r="AA425" s="78"/>
      <c r="AB425" s="78"/>
      <c r="AC425" s="78"/>
      <c r="AD425" s="78"/>
      <c r="AE425" s="78"/>
      <c r="AF425" s="78"/>
      <c r="AG425" s="78"/>
      <c r="AH425" s="78"/>
      <c r="AI425" s="78"/>
      <c r="AJ425" s="78"/>
      <c r="AK425" s="78"/>
      <c r="AL425" s="78"/>
      <c r="AM425" s="78"/>
      <c r="AN425" s="78"/>
      <c r="AO425" s="78"/>
      <c r="AP425" s="78"/>
      <c r="AQ425" s="78"/>
      <c r="AR425" s="78"/>
      <c r="AS425" s="78"/>
      <c r="AT425" s="78"/>
      <c r="AU425" s="78"/>
      <c r="AV425" s="171"/>
      <c r="AW425" s="78"/>
      <c r="AX425" s="78"/>
      <c r="AY425" s="78"/>
      <c r="AZ425" s="78"/>
      <c r="BA425" s="78"/>
      <c r="BB425" s="171"/>
      <c r="BC425" s="78"/>
      <c r="BD425" s="78"/>
      <c r="BE425" s="78"/>
      <c r="BF425" s="78"/>
      <c r="BG425" s="78"/>
      <c r="BH425" s="78"/>
      <c r="BI425" s="78"/>
      <c r="BJ425" s="78"/>
      <c r="BK425" s="78"/>
      <c r="BL425" s="78"/>
      <c r="BM425" s="78"/>
      <c r="BN425" s="78"/>
      <c r="BO425" s="78"/>
      <c r="BP425" s="78"/>
      <c r="BQ425" s="78"/>
      <c r="BR425" s="78"/>
      <c r="BS425" s="78"/>
      <c r="BT425" s="78"/>
      <c r="BU425" s="171"/>
      <c r="BV425" s="78"/>
      <c r="BW425" s="78"/>
      <c r="BX425" s="78"/>
      <c r="BY425" s="171"/>
      <c r="BZ425" s="78"/>
      <c r="CA425" s="78"/>
      <c r="CB425" s="78"/>
    </row>
    <row r="426" spans="1:80" ht="15" customHeight="1">
      <c r="C426" s="73"/>
      <c r="D426" s="73"/>
      <c r="E426" s="73"/>
      <c r="F426" s="73"/>
      <c r="G426" s="85"/>
      <c r="H426" s="78"/>
      <c r="I426" s="78"/>
      <c r="J426" s="78"/>
      <c r="K426" s="78"/>
      <c r="L426" s="78"/>
      <c r="M426" s="78"/>
      <c r="N426" s="78"/>
      <c r="O426" s="78"/>
      <c r="P426" s="78"/>
      <c r="Q426" s="78"/>
      <c r="R426" s="78"/>
      <c r="S426" s="78"/>
      <c r="T426" s="78"/>
      <c r="U426" s="78"/>
      <c r="V426" s="78"/>
      <c r="W426" s="78"/>
      <c r="X426" s="78"/>
      <c r="Y426" s="171"/>
      <c r="Z426" s="78"/>
      <c r="AA426" s="78"/>
      <c r="AB426" s="78"/>
      <c r="AC426" s="78"/>
      <c r="AD426" s="78"/>
      <c r="AE426" s="78"/>
      <c r="AF426" s="78"/>
      <c r="AG426" s="78"/>
      <c r="AH426" s="78"/>
      <c r="AI426" s="78"/>
      <c r="AJ426" s="78"/>
      <c r="AK426" s="78"/>
      <c r="AL426" s="78"/>
      <c r="AM426" s="78"/>
      <c r="AN426" s="78"/>
      <c r="AO426" s="78"/>
      <c r="AP426" s="78"/>
      <c r="AQ426" s="78"/>
      <c r="AR426" s="78"/>
      <c r="AS426" s="78"/>
      <c r="AT426" s="78"/>
      <c r="AU426" s="78"/>
      <c r="AV426" s="171"/>
      <c r="AW426" s="78"/>
      <c r="AX426" s="78"/>
      <c r="AY426" s="78"/>
      <c r="AZ426" s="78"/>
      <c r="BA426" s="78"/>
      <c r="BB426" s="171"/>
      <c r="BC426" s="78"/>
      <c r="BD426" s="78"/>
      <c r="BE426" s="78"/>
      <c r="BF426" s="78"/>
      <c r="BG426" s="78"/>
      <c r="BH426" s="78"/>
      <c r="BI426" s="78"/>
      <c r="BJ426" s="78"/>
      <c r="BK426" s="78"/>
      <c r="BL426" s="78"/>
      <c r="BM426" s="78"/>
      <c r="BN426" s="78"/>
      <c r="BO426" s="78"/>
      <c r="BP426" s="78"/>
      <c r="BQ426" s="78"/>
      <c r="BR426" s="78"/>
      <c r="BS426" s="78"/>
      <c r="BT426" s="78"/>
      <c r="BU426" s="171"/>
      <c r="BV426" s="78"/>
      <c r="BW426" s="78"/>
      <c r="BX426" s="78"/>
      <c r="BY426" s="171"/>
      <c r="BZ426" s="78"/>
      <c r="CA426" s="78"/>
      <c r="CB426" s="78"/>
    </row>
    <row r="427" spans="1:80" ht="15" customHeight="1">
      <c r="A427" s="90"/>
      <c r="B427" s="102"/>
      <c r="C427" s="73"/>
      <c r="D427" s="73"/>
      <c r="E427" s="73"/>
      <c r="F427" s="73"/>
      <c r="G427" s="85"/>
      <c r="H427" s="78"/>
      <c r="I427" s="78"/>
      <c r="J427" s="78"/>
      <c r="K427" s="78"/>
      <c r="L427" s="78"/>
      <c r="M427" s="78"/>
      <c r="N427" s="78"/>
      <c r="O427" s="78"/>
      <c r="P427" s="78"/>
      <c r="Q427" s="78"/>
      <c r="R427" s="78"/>
      <c r="S427" s="78"/>
      <c r="T427" s="78"/>
      <c r="U427" s="78"/>
      <c r="V427" s="78"/>
      <c r="W427" s="78"/>
      <c r="X427" s="78"/>
      <c r="Y427" s="171"/>
      <c r="Z427" s="78"/>
      <c r="AA427" s="78"/>
      <c r="AB427" s="78"/>
      <c r="AC427" s="78"/>
      <c r="AD427" s="78"/>
      <c r="AE427" s="78"/>
      <c r="AF427" s="78"/>
      <c r="AG427" s="78"/>
      <c r="AH427" s="78"/>
      <c r="AI427" s="78"/>
      <c r="AJ427" s="78"/>
      <c r="AK427" s="78"/>
      <c r="AL427" s="78"/>
      <c r="AM427" s="78"/>
      <c r="AN427" s="78"/>
      <c r="AO427" s="78"/>
      <c r="AP427" s="78"/>
      <c r="AQ427" s="78"/>
      <c r="AR427" s="78"/>
      <c r="AS427" s="78"/>
      <c r="AT427" s="78"/>
      <c r="AU427" s="78"/>
      <c r="AV427" s="171"/>
      <c r="AW427" s="78"/>
      <c r="AX427" s="78"/>
      <c r="AY427" s="78"/>
      <c r="AZ427" s="78"/>
      <c r="BA427" s="78"/>
      <c r="BB427" s="171"/>
      <c r="BC427" s="78"/>
      <c r="BD427" s="78"/>
      <c r="BE427" s="78"/>
      <c r="BF427" s="78"/>
      <c r="BG427" s="78"/>
      <c r="BH427" s="78"/>
      <c r="BI427" s="78"/>
      <c r="BJ427" s="78"/>
      <c r="BK427" s="78"/>
      <c r="BL427" s="78"/>
      <c r="BM427" s="78"/>
      <c r="BN427" s="78"/>
      <c r="BO427" s="78"/>
      <c r="BP427" s="78"/>
      <c r="BQ427" s="78"/>
      <c r="BR427" s="78"/>
      <c r="BS427" s="78"/>
      <c r="BT427" s="78"/>
      <c r="BU427" s="171"/>
      <c r="BV427" s="78"/>
      <c r="BW427" s="78"/>
      <c r="BX427" s="78"/>
      <c r="BY427" s="171"/>
      <c r="BZ427" s="78"/>
      <c r="CA427" s="78"/>
      <c r="CB427" s="78"/>
    </row>
    <row r="428" spans="1:80" ht="15" customHeight="1">
      <c r="A428" s="74"/>
      <c r="B428" s="75"/>
      <c r="C428" s="73"/>
      <c r="D428" s="73"/>
      <c r="E428" s="73"/>
      <c r="F428" s="73"/>
      <c r="G428" s="85"/>
      <c r="H428" s="78"/>
      <c r="I428" s="78"/>
      <c r="J428" s="78"/>
      <c r="K428" s="78"/>
      <c r="L428" s="78"/>
      <c r="M428" s="78"/>
      <c r="N428" s="78"/>
      <c r="O428" s="78"/>
      <c r="P428" s="78"/>
      <c r="Q428" s="78"/>
      <c r="R428" s="78"/>
      <c r="S428" s="78"/>
      <c r="T428" s="78"/>
      <c r="U428" s="78"/>
      <c r="V428" s="78"/>
      <c r="W428" s="78"/>
      <c r="X428" s="78"/>
      <c r="Y428" s="171"/>
      <c r="Z428" s="78"/>
      <c r="AA428" s="78"/>
      <c r="AB428" s="78"/>
      <c r="AC428" s="78"/>
      <c r="AD428" s="78"/>
      <c r="AE428" s="78"/>
      <c r="AF428" s="78"/>
      <c r="AG428" s="78"/>
      <c r="AH428" s="78"/>
      <c r="AI428" s="78"/>
      <c r="AJ428" s="78"/>
      <c r="AK428" s="78"/>
      <c r="AL428" s="78"/>
      <c r="AM428" s="78"/>
      <c r="AN428" s="78"/>
      <c r="AO428" s="78"/>
      <c r="AP428" s="78"/>
      <c r="AQ428" s="78"/>
      <c r="AR428" s="78"/>
      <c r="AS428" s="78"/>
      <c r="AT428" s="78"/>
      <c r="AU428" s="78"/>
      <c r="AV428" s="171"/>
      <c r="AW428" s="78"/>
      <c r="AX428" s="78"/>
      <c r="AY428" s="78"/>
      <c r="AZ428" s="78"/>
      <c r="BA428" s="78"/>
      <c r="BB428" s="171"/>
      <c r="BC428" s="78"/>
      <c r="BD428" s="78"/>
      <c r="BE428" s="78"/>
      <c r="BF428" s="78"/>
      <c r="BG428" s="78"/>
      <c r="BH428" s="78"/>
      <c r="BI428" s="78"/>
      <c r="BJ428" s="78"/>
      <c r="BK428" s="78"/>
      <c r="BL428" s="78"/>
      <c r="BM428" s="78"/>
      <c r="BN428" s="78"/>
      <c r="BO428" s="78"/>
      <c r="BP428" s="78"/>
      <c r="BQ428" s="78"/>
      <c r="BR428" s="78"/>
      <c r="BS428" s="78"/>
      <c r="BT428" s="78"/>
      <c r="BU428" s="171"/>
      <c r="BV428" s="78"/>
      <c r="BW428" s="78"/>
      <c r="BX428" s="78"/>
      <c r="BY428" s="171"/>
      <c r="BZ428" s="78"/>
      <c r="CA428" s="78"/>
      <c r="CB428" s="78"/>
    </row>
    <row r="429" spans="1:80" ht="15" customHeight="1">
      <c r="A429" s="90"/>
      <c r="B429" s="102"/>
      <c r="C429" s="88"/>
      <c r="D429" s="88"/>
      <c r="E429" s="88"/>
      <c r="F429" s="88"/>
      <c r="G429" s="85"/>
      <c r="H429" s="85"/>
      <c r="I429" s="85"/>
      <c r="J429" s="85"/>
      <c r="K429" s="85"/>
      <c r="L429" s="85"/>
      <c r="M429" s="85"/>
      <c r="N429" s="85"/>
      <c r="O429" s="85"/>
      <c r="P429" s="85"/>
      <c r="Q429" s="85"/>
      <c r="R429" s="85"/>
      <c r="S429" s="85"/>
      <c r="T429" s="85"/>
      <c r="U429" s="85"/>
      <c r="V429" s="85"/>
      <c r="W429" s="85"/>
      <c r="X429" s="85"/>
      <c r="Y429" s="173"/>
      <c r="Z429" s="85"/>
      <c r="AA429" s="85"/>
      <c r="AB429" s="85"/>
      <c r="AC429" s="85"/>
      <c r="AD429" s="85"/>
      <c r="AE429" s="85"/>
      <c r="AF429" s="85"/>
      <c r="AG429" s="85"/>
      <c r="AH429" s="85"/>
      <c r="AI429" s="85"/>
      <c r="AJ429" s="85"/>
      <c r="AK429" s="85"/>
      <c r="AL429" s="85"/>
      <c r="AM429" s="85"/>
      <c r="AN429" s="85"/>
      <c r="AO429" s="85"/>
      <c r="AP429" s="85"/>
      <c r="AQ429" s="85"/>
      <c r="AR429" s="85"/>
      <c r="AS429" s="85"/>
      <c r="AT429" s="85"/>
      <c r="AU429" s="85"/>
      <c r="AV429" s="173"/>
      <c r="AW429" s="85"/>
      <c r="AX429" s="85"/>
      <c r="AY429" s="85"/>
      <c r="AZ429" s="85"/>
      <c r="BA429" s="85"/>
      <c r="BB429" s="173"/>
      <c r="BC429" s="85"/>
      <c r="BD429" s="85"/>
      <c r="BE429" s="85"/>
      <c r="BF429" s="85"/>
      <c r="BG429" s="85"/>
      <c r="BH429" s="85"/>
      <c r="BI429" s="85"/>
      <c r="BJ429" s="85"/>
      <c r="BK429" s="85"/>
      <c r="BL429" s="85"/>
      <c r="BM429" s="85"/>
      <c r="BN429" s="85"/>
      <c r="BO429" s="85"/>
      <c r="BP429" s="85"/>
      <c r="BQ429" s="85"/>
      <c r="BR429" s="85"/>
      <c r="BS429" s="85"/>
      <c r="BT429" s="85"/>
      <c r="BU429" s="173"/>
      <c r="BV429" s="85"/>
      <c r="BW429" s="85"/>
      <c r="BX429" s="85"/>
      <c r="BY429" s="173"/>
      <c r="BZ429" s="85"/>
      <c r="CA429" s="85"/>
      <c r="CB429" s="85"/>
    </row>
    <row r="430" spans="1:80" ht="15" customHeight="1">
      <c r="A430" s="90"/>
      <c r="B430" s="102"/>
      <c r="C430" s="73"/>
      <c r="D430" s="73"/>
      <c r="E430" s="73"/>
      <c r="F430" s="73"/>
      <c r="G430" s="85"/>
      <c r="H430" s="78"/>
      <c r="I430" s="78"/>
      <c r="J430" s="78"/>
      <c r="K430" s="78"/>
      <c r="L430" s="78"/>
      <c r="M430" s="78"/>
      <c r="N430" s="78"/>
      <c r="O430" s="78"/>
      <c r="P430" s="78"/>
      <c r="Q430" s="78"/>
      <c r="R430" s="78"/>
      <c r="S430" s="78"/>
      <c r="T430" s="78"/>
      <c r="U430" s="78"/>
      <c r="V430" s="78"/>
      <c r="W430" s="78"/>
      <c r="X430" s="78"/>
      <c r="Y430" s="171"/>
      <c r="Z430" s="78"/>
      <c r="AA430" s="78"/>
      <c r="AB430" s="78"/>
      <c r="AC430" s="78"/>
      <c r="AD430" s="78"/>
      <c r="AE430" s="78"/>
      <c r="AF430" s="78"/>
      <c r="AG430" s="78"/>
      <c r="AH430" s="78"/>
      <c r="AI430" s="78"/>
      <c r="AJ430" s="78"/>
      <c r="AK430" s="78"/>
      <c r="AL430" s="78"/>
      <c r="AM430" s="78"/>
      <c r="AN430" s="78"/>
      <c r="AO430" s="78"/>
      <c r="AP430" s="78"/>
      <c r="AQ430" s="78"/>
      <c r="AR430" s="78"/>
      <c r="AS430" s="78"/>
      <c r="AT430" s="78"/>
      <c r="AU430" s="78"/>
      <c r="AV430" s="171"/>
      <c r="AW430" s="78"/>
      <c r="AX430" s="78"/>
      <c r="AY430" s="78"/>
      <c r="AZ430" s="78"/>
      <c r="BA430" s="78"/>
      <c r="BB430" s="171"/>
      <c r="BC430" s="78"/>
      <c r="BD430" s="78"/>
      <c r="BE430" s="78"/>
      <c r="BF430" s="78"/>
      <c r="BG430" s="78"/>
      <c r="BH430" s="78"/>
      <c r="BI430" s="78"/>
      <c r="BJ430" s="78"/>
      <c r="BK430" s="78"/>
      <c r="BL430" s="78"/>
      <c r="BM430" s="78"/>
      <c r="BN430" s="78"/>
      <c r="BO430" s="78"/>
      <c r="BP430" s="78"/>
      <c r="BQ430" s="78"/>
      <c r="BR430" s="78"/>
      <c r="BS430" s="78"/>
      <c r="BT430" s="78"/>
      <c r="BU430" s="171"/>
      <c r="BV430" s="78"/>
      <c r="BW430" s="78"/>
      <c r="BX430" s="78"/>
      <c r="BY430" s="171"/>
      <c r="BZ430" s="78"/>
      <c r="CA430" s="78"/>
      <c r="CB430" s="78"/>
    </row>
    <row r="431" spans="1:80" ht="15" customHeight="1">
      <c r="A431" s="90"/>
      <c r="B431" s="102"/>
      <c r="C431" s="73"/>
      <c r="D431" s="73"/>
      <c r="E431" s="73"/>
      <c r="F431" s="73"/>
      <c r="G431" s="85"/>
      <c r="H431" s="78"/>
      <c r="I431" s="78"/>
      <c r="J431" s="78"/>
      <c r="K431" s="78"/>
      <c r="L431" s="78"/>
      <c r="M431" s="78"/>
      <c r="N431" s="78"/>
      <c r="O431" s="78"/>
      <c r="P431" s="78"/>
      <c r="Q431" s="78"/>
      <c r="R431" s="78"/>
      <c r="S431" s="78"/>
      <c r="T431" s="78"/>
      <c r="U431" s="78"/>
      <c r="V431" s="78"/>
      <c r="W431" s="78"/>
      <c r="X431" s="78"/>
      <c r="Y431" s="171"/>
      <c r="Z431" s="78"/>
      <c r="AA431" s="78"/>
      <c r="AB431" s="78"/>
      <c r="AC431" s="78"/>
      <c r="AD431" s="78"/>
      <c r="AE431" s="78"/>
      <c r="AF431" s="78"/>
      <c r="AG431" s="78"/>
      <c r="AH431" s="78"/>
      <c r="AI431" s="78"/>
      <c r="AJ431" s="78"/>
      <c r="AK431" s="78"/>
      <c r="AL431" s="78"/>
      <c r="AM431" s="78"/>
      <c r="AN431" s="78"/>
      <c r="AO431" s="78"/>
      <c r="AP431" s="78"/>
      <c r="AQ431" s="78"/>
      <c r="AR431" s="78"/>
      <c r="AS431" s="78"/>
      <c r="AT431" s="78"/>
      <c r="AU431" s="78"/>
      <c r="AV431" s="171"/>
      <c r="AW431" s="78"/>
      <c r="AX431" s="78"/>
      <c r="AY431" s="78"/>
      <c r="AZ431" s="78"/>
      <c r="BA431" s="78"/>
      <c r="BB431" s="171"/>
      <c r="BC431" s="78"/>
      <c r="BD431" s="78"/>
      <c r="BE431" s="78"/>
      <c r="BF431" s="78"/>
      <c r="BG431" s="78"/>
      <c r="BH431" s="78"/>
      <c r="BI431" s="78"/>
      <c r="BJ431" s="78"/>
      <c r="BK431" s="78"/>
      <c r="BL431" s="78"/>
      <c r="BM431" s="78"/>
      <c r="BN431" s="78"/>
      <c r="BO431" s="78"/>
      <c r="BP431" s="78"/>
      <c r="BQ431" s="78"/>
      <c r="BR431" s="78"/>
      <c r="BS431" s="78"/>
      <c r="BT431" s="78"/>
      <c r="BU431" s="171"/>
      <c r="BV431" s="78"/>
      <c r="BW431" s="78"/>
      <c r="BX431" s="78"/>
      <c r="BY431" s="171"/>
      <c r="BZ431" s="78"/>
      <c r="CA431" s="78"/>
      <c r="CB431" s="78"/>
    </row>
    <row r="432" spans="1:80" ht="15" customHeight="1">
      <c r="A432" s="90"/>
      <c r="B432" s="102"/>
      <c r="C432" s="73"/>
      <c r="D432" s="73"/>
      <c r="E432" s="73"/>
      <c r="F432" s="73"/>
      <c r="G432" s="85"/>
      <c r="H432" s="78"/>
      <c r="I432" s="78"/>
      <c r="J432" s="78"/>
      <c r="K432" s="78"/>
      <c r="L432" s="78"/>
      <c r="M432" s="78"/>
      <c r="N432" s="78"/>
      <c r="O432" s="78"/>
      <c r="P432" s="78"/>
      <c r="Q432" s="78"/>
      <c r="R432" s="78"/>
      <c r="S432" s="78"/>
      <c r="T432" s="78"/>
      <c r="U432" s="78"/>
      <c r="V432" s="78"/>
      <c r="W432" s="78"/>
      <c r="X432" s="78"/>
      <c r="Y432" s="171"/>
      <c r="Z432" s="78"/>
      <c r="AA432" s="78"/>
      <c r="AB432" s="78"/>
      <c r="AC432" s="78"/>
      <c r="AD432" s="78"/>
      <c r="AE432" s="78"/>
      <c r="AF432" s="78"/>
      <c r="AG432" s="78"/>
      <c r="AH432" s="78"/>
      <c r="AI432" s="78"/>
      <c r="AJ432" s="78"/>
      <c r="AK432" s="78"/>
      <c r="AL432" s="78"/>
      <c r="AM432" s="78"/>
      <c r="AN432" s="78"/>
      <c r="AO432" s="78"/>
      <c r="AP432" s="78"/>
      <c r="AQ432" s="78"/>
      <c r="AR432" s="78"/>
      <c r="AS432" s="78"/>
      <c r="AT432" s="78"/>
      <c r="AU432" s="78"/>
      <c r="AV432" s="171"/>
      <c r="AW432" s="78"/>
      <c r="AX432" s="78"/>
      <c r="AY432" s="78"/>
      <c r="AZ432" s="78"/>
      <c r="BA432" s="78"/>
      <c r="BB432" s="171"/>
      <c r="BC432" s="78"/>
      <c r="BD432" s="78"/>
      <c r="BE432" s="78"/>
      <c r="BF432" s="78"/>
      <c r="BG432" s="78"/>
      <c r="BH432" s="78"/>
      <c r="BI432" s="78"/>
      <c r="BJ432" s="78"/>
      <c r="BK432" s="78"/>
      <c r="BL432" s="78"/>
      <c r="BM432" s="78"/>
      <c r="BN432" s="78"/>
      <c r="BO432" s="78"/>
      <c r="BP432" s="78"/>
      <c r="BQ432" s="78"/>
      <c r="BR432" s="78"/>
      <c r="BS432" s="78"/>
      <c r="BT432" s="78"/>
      <c r="BU432" s="171"/>
      <c r="BV432" s="78"/>
      <c r="BW432" s="78"/>
      <c r="BX432" s="78"/>
      <c r="BY432" s="171"/>
      <c r="BZ432" s="78"/>
      <c r="CA432" s="78"/>
      <c r="CB432" s="78"/>
    </row>
    <row r="433" spans="1:80" ht="15" customHeight="1">
      <c r="A433" s="90"/>
      <c r="B433" s="102"/>
      <c r="C433" s="73"/>
      <c r="D433" s="73"/>
      <c r="E433" s="73"/>
      <c r="F433" s="73"/>
      <c r="G433" s="85"/>
      <c r="H433" s="78"/>
      <c r="I433" s="78"/>
      <c r="J433" s="78"/>
      <c r="K433" s="78"/>
      <c r="L433" s="78"/>
      <c r="M433" s="78"/>
      <c r="N433" s="78"/>
      <c r="O433" s="78"/>
      <c r="P433" s="78"/>
      <c r="Q433" s="78"/>
      <c r="R433" s="78"/>
      <c r="S433" s="78"/>
      <c r="T433" s="78"/>
      <c r="U433" s="78"/>
      <c r="V433" s="78"/>
      <c r="W433" s="78"/>
      <c r="X433" s="78"/>
      <c r="Y433" s="171"/>
      <c r="Z433" s="78"/>
      <c r="AA433" s="78"/>
      <c r="AB433" s="78"/>
      <c r="AC433" s="78"/>
      <c r="AD433" s="78"/>
      <c r="AE433" s="78"/>
      <c r="AF433" s="78"/>
      <c r="AG433" s="78"/>
      <c r="AH433" s="78"/>
      <c r="AI433" s="78"/>
      <c r="AJ433" s="78"/>
      <c r="AK433" s="78"/>
      <c r="AL433" s="78"/>
      <c r="AM433" s="78"/>
      <c r="AN433" s="78"/>
      <c r="AO433" s="78"/>
      <c r="AP433" s="78"/>
      <c r="AQ433" s="78"/>
      <c r="AR433" s="78"/>
      <c r="AS433" s="78"/>
      <c r="AT433" s="78"/>
      <c r="AU433" s="78"/>
      <c r="AV433" s="171"/>
      <c r="AW433" s="78"/>
      <c r="AX433" s="78"/>
      <c r="AY433" s="78"/>
      <c r="AZ433" s="78"/>
      <c r="BA433" s="78"/>
      <c r="BB433" s="171"/>
      <c r="BC433" s="78"/>
      <c r="BD433" s="78"/>
      <c r="BE433" s="78"/>
      <c r="BF433" s="78"/>
      <c r="BG433" s="78"/>
      <c r="BH433" s="78"/>
      <c r="BI433" s="78"/>
      <c r="BJ433" s="78"/>
      <c r="BK433" s="78"/>
      <c r="BL433" s="78"/>
      <c r="BM433" s="78"/>
      <c r="BN433" s="78"/>
      <c r="BO433" s="78"/>
      <c r="BP433" s="78"/>
      <c r="BQ433" s="78"/>
      <c r="BR433" s="78"/>
      <c r="BS433" s="78"/>
      <c r="BT433" s="78"/>
      <c r="BU433" s="171"/>
      <c r="BV433" s="78"/>
      <c r="BW433" s="78"/>
      <c r="BX433" s="78"/>
      <c r="BY433" s="171"/>
      <c r="BZ433" s="78"/>
      <c r="CA433" s="78"/>
      <c r="CB433" s="78"/>
    </row>
    <row r="434" spans="1:80" ht="15" customHeight="1">
      <c r="A434" s="90"/>
      <c r="B434" s="102"/>
      <c r="C434" s="88"/>
      <c r="D434" s="88"/>
      <c r="E434" s="88"/>
      <c r="F434" s="88"/>
      <c r="G434" s="85"/>
      <c r="H434" s="85"/>
      <c r="I434" s="85"/>
      <c r="J434" s="85"/>
      <c r="K434" s="85"/>
      <c r="L434" s="85"/>
      <c r="M434" s="85"/>
      <c r="N434" s="85"/>
      <c r="O434" s="85"/>
      <c r="P434" s="85"/>
      <c r="Q434" s="85"/>
      <c r="R434" s="85"/>
      <c r="S434" s="85"/>
      <c r="T434" s="85"/>
      <c r="U434" s="85"/>
      <c r="V434" s="85"/>
      <c r="W434" s="85"/>
      <c r="X434" s="85"/>
      <c r="Y434" s="173"/>
      <c r="Z434" s="85"/>
      <c r="AA434" s="85"/>
      <c r="AB434" s="85"/>
      <c r="AC434" s="85"/>
      <c r="AD434" s="85"/>
      <c r="AE434" s="85"/>
      <c r="AF434" s="85"/>
      <c r="AG434" s="85"/>
      <c r="AH434" s="85"/>
      <c r="AI434" s="85"/>
      <c r="AJ434" s="85"/>
      <c r="AK434" s="85"/>
      <c r="AL434" s="85"/>
      <c r="AM434" s="85"/>
      <c r="AN434" s="85"/>
      <c r="AO434" s="85"/>
      <c r="AP434" s="85"/>
      <c r="AQ434" s="85"/>
      <c r="AR434" s="85"/>
      <c r="AS434" s="85"/>
      <c r="AT434" s="85"/>
      <c r="AU434" s="85"/>
      <c r="AV434" s="173"/>
      <c r="AW434" s="85"/>
      <c r="AX434" s="85"/>
      <c r="AY434" s="85"/>
      <c r="AZ434" s="85"/>
      <c r="BA434" s="85"/>
      <c r="BB434" s="173"/>
      <c r="BC434" s="85"/>
      <c r="BD434" s="85"/>
      <c r="BE434" s="85"/>
      <c r="BF434" s="85"/>
      <c r="BG434" s="85"/>
      <c r="BH434" s="85"/>
      <c r="BI434" s="85"/>
      <c r="BJ434" s="85"/>
      <c r="BK434" s="85"/>
      <c r="BL434" s="85"/>
      <c r="BM434" s="85"/>
      <c r="BN434" s="85"/>
      <c r="BO434" s="85"/>
      <c r="BP434" s="85"/>
      <c r="BQ434" s="85"/>
      <c r="BR434" s="85"/>
      <c r="BS434" s="85"/>
      <c r="BT434" s="85"/>
      <c r="BU434" s="173"/>
      <c r="BV434" s="85"/>
      <c r="BW434" s="85"/>
      <c r="BX434" s="85"/>
      <c r="BY434" s="173"/>
      <c r="BZ434" s="85"/>
      <c r="CA434" s="85"/>
      <c r="CB434" s="85"/>
    </row>
    <row r="435" spans="1:80" ht="15" customHeight="1">
      <c r="C435" s="73"/>
      <c r="D435" s="73"/>
      <c r="E435" s="73"/>
      <c r="F435" s="73"/>
      <c r="G435" s="85"/>
      <c r="H435" s="78"/>
      <c r="I435" s="78"/>
      <c r="J435" s="78"/>
      <c r="K435" s="78"/>
      <c r="L435" s="78"/>
      <c r="M435" s="78"/>
      <c r="N435" s="78"/>
      <c r="O435" s="78"/>
      <c r="P435" s="78"/>
      <c r="Q435" s="78"/>
      <c r="R435" s="78"/>
      <c r="S435" s="78"/>
      <c r="T435" s="78"/>
      <c r="U435" s="78"/>
      <c r="V435" s="78"/>
      <c r="W435" s="78"/>
      <c r="X435" s="78"/>
      <c r="Y435" s="171"/>
      <c r="Z435" s="78"/>
      <c r="AA435" s="78"/>
      <c r="AB435" s="78"/>
      <c r="AC435" s="78"/>
      <c r="AD435" s="78"/>
      <c r="AE435" s="78"/>
      <c r="AF435" s="78"/>
      <c r="AG435" s="78"/>
      <c r="AH435" s="78"/>
      <c r="AI435" s="78"/>
      <c r="AJ435" s="78"/>
      <c r="AK435" s="78"/>
      <c r="AL435" s="78"/>
      <c r="AM435" s="78"/>
      <c r="AN435" s="78"/>
      <c r="AO435" s="78"/>
      <c r="AP435" s="78"/>
      <c r="AQ435" s="78"/>
      <c r="AR435" s="78"/>
      <c r="AS435" s="78"/>
      <c r="AT435" s="78"/>
      <c r="AU435" s="78"/>
      <c r="AV435" s="171"/>
      <c r="AW435" s="78"/>
      <c r="AX435" s="78"/>
      <c r="AY435" s="78"/>
      <c r="AZ435" s="78"/>
      <c r="BA435" s="78"/>
      <c r="BB435" s="171"/>
      <c r="BC435" s="78"/>
      <c r="BD435" s="78"/>
      <c r="BE435" s="78"/>
      <c r="BF435" s="78"/>
      <c r="BG435" s="78"/>
      <c r="BH435" s="78"/>
      <c r="BI435" s="78"/>
      <c r="BJ435" s="78"/>
      <c r="BK435" s="78"/>
      <c r="BL435" s="78"/>
      <c r="BM435" s="78"/>
      <c r="BN435" s="78"/>
      <c r="BO435" s="78"/>
      <c r="BP435" s="78"/>
      <c r="BQ435" s="78"/>
      <c r="BR435" s="78"/>
      <c r="BS435" s="78"/>
      <c r="BT435" s="78"/>
      <c r="BU435" s="171"/>
      <c r="BV435" s="78"/>
      <c r="BW435" s="78"/>
      <c r="BX435" s="78"/>
      <c r="BY435" s="171"/>
      <c r="BZ435" s="78"/>
      <c r="CA435" s="78"/>
      <c r="CB435" s="78"/>
    </row>
    <row r="436" spans="1:80" ht="15" customHeight="1">
      <c r="C436" s="73"/>
      <c r="D436" s="73"/>
      <c r="E436" s="73"/>
      <c r="F436" s="73"/>
      <c r="G436" s="85"/>
      <c r="H436" s="78"/>
      <c r="I436" s="78"/>
      <c r="J436" s="78"/>
      <c r="K436" s="78"/>
      <c r="L436" s="78"/>
      <c r="M436" s="78"/>
      <c r="N436" s="78"/>
      <c r="O436" s="78"/>
      <c r="P436" s="78"/>
      <c r="Q436" s="78"/>
      <c r="R436" s="78"/>
      <c r="S436" s="78"/>
      <c r="T436" s="78"/>
      <c r="U436" s="78"/>
      <c r="V436" s="78"/>
      <c r="W436" s="78"/>
      <c r="X436" s="78"/>
      <c r="Y436" s="171"/>
      <c r="Z436" s="78"/>
      <c r="AA436" s="78"/>
      <c r="AB436" s="78"/>
      <c r="AC436" s="78"/>
      <c r="AD436" s="78"/>
      <c r="AE436" s="78"/>
      <c r="AF436" s="78"/>
      <c r="AG436" s="78"/>
      <c r="AH436" s="78"/>
      <c r="AI436" s="78"/>
      <c r="AJ436" s="78"/>
      <c r="AK436" s="78"/>
      <c r="AL436" s="78"/>
      <c r="AM436" s="78"/>
      <c r="AN436" s="78"/>
      <c r="AO436" s="78"/>
      <c r="AP436" s="78"/>
      <c r="AQ436" s="78"/>
      <c r="AR436" s="78"/>
      <c r="AS436" s="78"/>
      <c r="AT436" s="78"/>
      <c r="AU436" s="78"/>
      <c r="AV436" s="171"/>
      <c r="AW436" s="78"/>
      <c r="AX436" s="78"/>
      <c r="AY436" s="78"/>
      <c r="AZ436" s="78"/>
      <c r="BA436" s="78"/>
      <c r="BB436" s="171"/>
      <c r="BC436" s="78"/>
      <c r="BD436" s="78"/>
      <c r="BE436" s="78"/>
      <c r="BF436" s="78"/>
      <c r="BG436" s="78"/>
      <c r="BH436" s="78"/>
      <c r="BI436" s="78"/>
      <c r="BJ436" s="78"/>
      <c r="BK436" s="78"/>
      <c r="BL436" s="78"/>
      <c r="BM436" s="78"/>
      <c r="BN436" s="78"/>
      <c r="BO436" s="78"/>
      <c r="BP436" s="78"/>
      <c r="BQ436" s="78"/>
      <c r="BR436" s="78"/>
      <c r="BS436" s="78"/>
      <c r="BT436" s="78"/>
      <c r="BU436" s="171"/>
      <c r="BV436" s="78"/>
      <c r="BW436" s="78"/>
      <c r="BX436" s="78"/>
      <c r="BY436" s="171"/>
      <c r="BZ436" s="78"/>
      <c r="CA436" s="78"/>
      <c r="CB436" s="78"/>
    </row>
    <row r="437" spans="1:80" ht="15" customHeight="1">
      <c r="A437" s="90"/>
      <c r="B437" s="102"/>
      <c r="C437" s="73"/>
      <c r="D437" s="73"/>
      <c r="E437" s="73"/>
      <c r="F437" s="73"/>
      <c r="G437" s="85"/>
      <c r="H437" s="78"/>
      <c r="I437" s="78"/>
      <c r="J437" s="78"/>
      <c r="K437" s="78"/>
      <c r="L437" s="78"/>
      <c r="M437" s="78"/>
      <c r="N437" s="78"/>
      <c r="O437" s="78"/>
      <c r="P437" s="78"/>
      <c r="Q437" s="78"/>
      <c r="R437" s="78"/>
      <c r="S437" s="78"/>
      <c r="T437" s="78"/>
      <c r="U437" s="78"/>
      <c r="V437" s="78"/>
      <c r="W437" s="78"/>
      <c r="X437" s="78"/>
      <c r="Y437" s="171"/>
      <c r="Z437" s="78"/>
      <c r="AA437" s="78"/>
      <c r="AB437" s="78"/>
      <c r="AC437" s="78"/>
      <c r="AD437" s="78"/>
      <c r="AE437" s="78"/>
      <c r="AF437" s="78"/>
      <c r="AG437" s="78"/>
      <c r="AH437" s="78"/>
      <c r="AI437" s="78"/>
      <c r="AJ437" s="78"/>
      <c r="AK437" s="78"/>
      <c r="AL437" s="78"/>
      <c r="AM437" s="78"/>
      <c r="AN437" s="78"/>
      <c r="AO437" s="78"/>
      <c r="AP437" s="78"/>
      <c r="AQ437" s="78"/>
      <c r="AR437" s="78"/>
      <c r="AS437" s="78"/>
      <c r="AT437" s="78"/>
      <c r="AU437" s="78"/>
      <c r="AV437" s="171"/>
      <c r="AW437" s="78"/>
      <c r="AX437" s="78"/>
      <c r="AY437" s="78"/>
      <c r="AZ437" s="78"/>
      <c r="BA437" s="78"/>
      <c r="BB437" s="171"/>
      <c r="BC437" s="78"/>
      <c r="BD437" s="78"/>
      <c r="BE437" s="78"/>
      <c r="BF437" s="78"/>
      <c r="BG437" s="78"/>
      <c r="BH437" s="78"/>
      <c r="BI437" s="78"/>
      <c r="BJ437" s="78"/>
      <c r="BK437" s="78"/>
      <c r="BL437" s="78"/>
      <c r="BM437" s="78"/>
      <c r="BN437" s="78"/>
      <c r="BO437" s="78"/>
      <c r="BP437" s="78"/>
      <c r="BQ437" s="78"/>
      <c r="BR437" s="78"/>
      <c r="BS437" s="78"/>
      <c r="BT437" s="78"/>
      <c r="BU437" s="171"/>
      <c r="BV437" s="78"/>
      <c r="BW437" s="78"/>
      <c r="BX437" s="78"/>
      <c r="BY437" s="171"/>
      <c r="BZ437" s="78"/>
      <c r="CA437" s="78"/>
      <c r="CB437" s="78"/>
    </row>
    <row r="438" spans="1:80" ht="15" customHeight="1">
      <c r="A438" s="90"/>
      <c r="B438" s="102"/>
      <c r="C438" s="73"/>
      <c r="D438" s="73"/>
      <c r="E438" s="73"/>
      <c r="F438" s="73"/>
      <c r="G438" s="85"/>
      <c r="H438" s="78"/>
      <c r="I438" s="78"/>
      <c r="J438" s="78"/>
      <c r="K438" s="78"/>
      <c r="L438" s="78"/>
      <c r="M438" s="78"/>
      <c r="N438" s="78"/>
      <c r="O438" s="78"/>
      <c r="P438" s="78"/>
      <c r="Q438" s="78"/>
      <c r="R438" s="78"/>
      <c r="S438" s="78"/>
      <c r="T438" s="78"/>
      <c r="U438" s="78"/>
      <c r="V438" s="78"/>
      <c r="W438" s="78"/>
      <c r="X438" s="78"/>
      <c r="Y438" s="171"/>
      <c r="Z438" s="78"/>
      <c r="AA438" s="78"/>
      <c r="AB438" s="78"/>
      <c r="AC438" s="78"/>
      <c r="AD438" s="78"/>
      <c r="AE438" s="78"/>
      <c r="AF438" s="78"/>
      <c r="AG438" s="78"/>
      <c r="AH438" s="78"/>
      <c r="AI438" s="78"/>
      <c r="AJ438" s="78"/>
      <c r="AK438" s="78"/>
      <c r="AL438" s="78"/>
      <c r="AM438" s="78"/>
      <c r="AN438" s="78"/>
      <c r="AO438" s="78"/>
      <c r="AP438" s="78"/>
      <c r="AQ438" s="78"/>
      <c r="AR438" s="78"/>
      <c r="AS438" s="78"/>
      <c r="AT438" s="78"/>
      <c r="AU438" s="78"/>
      <c r="AV438" s="171"/>
      <c r="AW438" s="78"/>
      <c r="AX438" s="78"/>
      <c r="AY438" s="78"/>
      <c r="AZ438" s="78"/>
      <c r="BA438" s="78"/>
      <c r="BB438" s="171"/>
      <c r="BC438" s="78"/>
      <c r="BD438" s="78"/>
      <c r="BE438" s="78"/>
      <c r="BF438" s="78"/>
      <c r="BG438" s="78"/>
      <c r="BH438" s="78"/>
      <c r="BI438" s="78"/>
      <c r="BJ438" s="78"/>
      <c r="BK438" s="78"/>
      <c r="BL438" s="78"/>
      <c r="BM438" s="78"/>
      <c r="BN438" s="78"/>
      <c r="BO438" s="78"/>
      <c r="BP438" s="78"/>
      <c r="BQ438" s="78"/>
      <c r="BR438" s="78"/>
      <c r="BS438" s="78"/>
      <c r="BT438" s="78"/>
      <c r="BU438" s="171"/>
      <c r="BV438" s="78"/>
      <c r="BW438" s="78"/>
      <c r="BX438" s="78"/>
      <c r="BY438" s="171"/>
      <c r="BZ438" s="78"/>
      <c r="CA438" s="78"/>
      <c r="CB438" s="78"/>
    </row>
    <row r="439" spans="1:80" ht="15" customHeight="1">
      <c r="A439" s="90"/>
      <c r="B439" s="102"/>
      <c r="C439" s="73"/>
      <c r="D439" s="73"/>
      <c r="E439" s="73"/>
      <c r="F439" s="73"/>
      <c r="G439" s="85"/>
      <c r="H439" s="78"/>
      <c r="I439" s="78"/>
      <c r="J439" s="78"/>
      <c r="K439" s="78"/>
      <c r="L439" s="78"/>
      <c r="M439" s="78"/>
      <c r="N439" s="78"/>
      <c r="O439" s="78"/>
      <c r="P439" s="78"/>
      <c r="Q439" s="78"/>
      <c r="R439" s="78"/>
      <c r="S439" s="78"/>
      <c r="T439" s="78"/>
      <c r="U439" s="78"/>
      <c r="V439" s="78"/>
      <c r="W439" s="78"/>
      <c r="X439" s="78"/>
      <c r="Y439" s="171"/>
      <c r="Z439" s="78"/>
      <c r="AA439" s="78"/>
      <c r="AB439" s="78"/>
      <c r="AC439" s="78"/>
      <c r="AD439" s="78"/>
      <c r="AE439" s="78"/>
      <c r="AF439" s="78"/>
      <c r="AG439" s="78"/>
      <c r="AH439" s="78"/>
      <c r="AI439" s="78"/>
      <c r="AJ439" s="78"/>
      <c r="AK439" s="78"/>
      <c r="AL439" s="78"/>
      <c r="AM439" s="78"/>
      <c r="AN439" s="78"/>
      <c r="AO439" s="78"/>
      <c r="AP439" s="78"/>
      <c r="AQ439" s="78"/>
      <c r="AR439" s="78"/>
      <c r="AS439" s="78"/>
      <c r="AT439" s="78"/>
      <c r="AU439" s="78"/>
      <c r="AV439" s="171"/>
      <c r="AW439" s="78"/>
      <c r="AX439" s="78"/>
      <c r="AY439" s="78"/>
      <c r="AZ439" s="78"/>
      <c r="BA439" s="78"/>
      <c r="BB439" s="171"/>
      <c r="BC439" s="78"/>
      <c r="BD439" s="78"/>
      <c r="BE439" s="78"/>
      <c r="BF439" s="78"/>
      <c r="BG439" s="78"/>
      <c r="BH439" s="78"/>
      <c r="BI439" s="78"/>
      <c r="BJ439" s="78"/>
      <c r="BK439" s="78"/>
      <c r="BL439" s="78"/>
      <c r="BM439" s="78"/>
      <c r="BN439" s="78"/>
      <c r="BO439" s="78"/>
      <c r="BP439" s="78"/>
      <c r="BQ439" s="78"/>
      <c r="BR439" s="78"/>
      <c r="BS439" s="78"/>
      <c r="BT439" s="78"/>
      <c r="BU439" s="171"/>
      <c r="BV439" s="78"/>
      <c r="BW439" s="78"/>
      <c r="BX439" s="78"/>
      <c r="BY439" s="171"/>
      <c r="BZ439" s="78"/>
      <c r="CA439" s="78"/>
      <c r="CB439" s="78"/>
    </row>
    <row r="440" spans="1:80" ht="15" customHeight="1">
      <c r="A440" s="90"/>
      <c r="B440" s="102"/>
      <c r="C440" s="73"/>
      <c r="D440" s="73"/>
      <c r="E440" s="73"/>
      <c r="F440" s="73"/>
      <c r="G440" s="85"/>
      <c r="H440" s="78"/>
      <c r="I440" s="78"/>
      <c r="J440" s="78"/>
      <c r="K440" s="78"/>
      <c r="L440" s="78"/>
      <c r="M440" s="78"/>
      <c r="N440" s="78"/>
      <c r="O440" s="78"/>
      <c r="P440" s="78"/>
      <c r="Q440" s="78"/>
      <c r="R440" s="78"/>
      <c r="S440" s="78"/>
      <c r="T440" s="78"/>
      <c r="U440" s="78"/>
      <c r="V440" s="78"/>
      <c r="W440" s="78"/>
      <c r="X440" s="78"/>
      <c r="Y440" s="171"/>
      <c r="Z440" s="78"/>
      <c r="AA440" s="78"/>
      <c r="AB440" s="78"/>
      <c r="AC440" s="78"/>
      <c r="AD440" s="78"/>
      <c r="AE440" s="78"/>
      <c r="AF440" s="78"/>
      <c r="AG440" s="78"/>
      <c r="AH440" s="78"/>
      <c r="AI440" s="78"/>
      <c r="AJ440" s="78"/>
      <c r="AK440" s="78"/>
      <c r="AL440" s="78"/>
      <c r="AM440" s="78"/>
      <c r="AN440" s="78"/>
      <c r="AO440" s="78"/>
      <c r="AP440" s="78"/>
      <c r="AQ440" s="78"/>
      <c r="AR440" s="78"/>
      <c r="AS440" s="78"/>
      <c r="AT440" s="78"/>
      <c r="AU440" s="78"/>
      <c r="AV440" s="171"/>
      <c r="AW440" s="78"/>
      <c r="AX440" s="78"/>
      <c r="AY440" s="78"/>
      <c r="AZ440" s="78"/>
      <c r="BA440" s="78"/>
      <c r="BB440" s="171"/>
      <c r="BC440" s="78"/>
      <c r="BD440" s="78"/>
      <c r="BE440" s="78"/>
      <c r="BF440" s="78"/>
      <c r="BG440" s="78"/>
      <c r="BH440" s="78"/>
      <c r="BI440" s="78"/>
      <c r="BJ440" s="78"/>
      <c r="BK440" s="78"/>
      <c r="BL440" s="78"/>
      <c r="BM440" s="78"/>
      <c r="BN440" s="78"/>
      <c r="BO440" s="78"/>
      <c r="BP440" s="78"/>
      <c r="BQ440" s="78"/>
      <c r="BR440" s="78"/>
      <c r="BS440" s="78"/>
      <c r="BT440" s="78"/>
      <c r="BU440" s="171"/>
      <c r="BV440" s="78"/>
      <c r="BW440" s="78"/>
      <c r="BX440" s="78"/>
      <c r="BY440" s="171"/>
      <c r="BZ440" s="78"/>
      <c r="CA440" s="78"/>
      <c r="CB440" s="78"/>
    </row>
    <row r="441" spans="1:80" ht="15" customHeight="1">
      <c r="C441" s="73"/>
      <c r="D441" s="73"/>
      <c r="E441" s="73"/>
      <c r="F441" s="73"/>
      <c r="G441" s="85"/>
      <c r="H441" s="78"/>
      <c r="I441" s="78"/>
      <c r="J441" s="78"/>
      <c r="K441" s="78"/>
      <c r="L441" s="78"/>
      <c r="M441" s="78"/>
      <c r="N441" s="78"/>
      <c r="O441" s="78"/>
      <c r="P441" s="78"/>
      <c r="Q441" s="78"/>
      <c r="R441" s="78"/>
      <c r="S441" s="78"/>
      <c r="T441" s="78"/>
      <c r="U441" s="78"/>
      <c r="V441" s="78"/>
      <c r="W441" s="78"/>
      <c r="X441" s="78"/>
      <c r="Y441" s="171"/>
      <c r="Z441" s="78"/>
      <c r="AA441" s="78"/>
      <c r="AB441" s="78"/>
      <c r="AC441" s="78"/>
      <c r="AD441" s="78"/>
      <c r="AE441" s="78"/>
      <c r="AF441" s="78"/>
      <c r="AG441" s="78"/>
      <c r="AH441" s="78"/>
      <c r="AI441" s="78"/>
      <c r="AJ441" s="78"/>
      <c r="AK441" s="78"/>
      <c r="AL441" s="78"/>
      <c r="AM441" s="78"/>
      <c r="AN441" s="78"/>
      <c r="AO441" s="78"/>
      <c r="AP441" s="78"/>
      <c r="AQ441" s="78"/>
      <c r="AR441" s="78"/>
      <c r="AS441" s="78"/>
      <c r="AT441" s="78"/>
      <c r="AU441" s="78"/>
      <c r="AV441" s="171"/>
      <c r="AW441" s="78"/>
      <c r="AX441" s="78"/>
      <c r="AY441" s="78"/>
      <c r="AZ441" s="78"/>
      <c r="BA441" s="78"/>
      <c r="BB441" s="171"/>
      <c r="BC441" s="78"/>
      <c r="BD441" s="78"/>
      <c r="BE441" s="78"/>
      <c r="BF441" s="78"/>
      <c r="BG441" s="78"/>
      <c r="BH441" s="78"/>
      <c r="BI441" s="78"/>
      <c r="BJ441" s="78"/>
      <c r="BK441" s="78"/>
      <c r="BL441" s="78"/>
      <c r="BM441" s="78"/>
      <c r="BN441" s="78"/>
      <c r="BO441" s="78"/>
      <c r="BP441" s="78"/>
      <c r="BQ441" s="78"/>
      <c r="BR441" s="78"/>
      <c r="BS441" s="78"/>
      <c r="BT441" s="78"/>
      <c r="BU441" s="171"/>
      <c r="BV441" s="78"/>
      <c r="BW441" s="78"/>
      <c r="BX441" s="78"/>
      <c r="BY441" s="171"/>
      <c r="BZ441" s="78"/>
      <c r="CA441" s="78"/>
      <c r="CB441" s="78"/>
    </row>
    <row r="442" spans="1:80" ht="15" customHeight="1">
      <c r="A442" s="90"/>
      <c r="B442" s="102"/>
      <c r="C442" s="73"/>
      <c r="D442" s="73"/>
      <c r="E442" s="73"/>
      <c r="F442" s="73"/>
      <c r="G442" s="85"/>
      <c r="H442" s="78"/>
      <c r="I442" s="78"/>
      <c r="J442" s="78"/>
      <c r="K442" s="78"/>
      <c r="L442" s="78"/>
      <c r="M442" s="78"/>
      <c r="N442" s="78"/>
      <c r="O442" s="78"/>
      <c r="P442" s="78"/>
      <c r="Q442" s="78"/>
      <c r="R442" s="78"/>
      <c r="S442" s="78"/>
      <c r="T442" s="78"/>
      <c r="U442" s="78"/>
      <c r="V442" s="78"/>
      <c r="W442" s="78"/>
      <c r="X442" s="78"/>
      <c r="Y442" s="171"/>
      <c r="Z442" s="78"/>
      <c r="AA442" s="78"/>
      <c r="AB442" s="78"/>
      <c r="AC442" s="78"/>
      <c r="AD442" s="78"/>
      <c r="AE442" s="78"/>
      <c r="AF442" s="78"/>
      <c r="AG442" s="78"/>
      <c r="AH442" s="78"/>
      <c r="AI442" s="78"/>
      <c r="AJ442" s="78"/>
      <c r="AK442" s="78"/>
      <c r="AL442" s="78"/>
      <c r="AM442" s="78"/>
      <c r="AN442" s="78"/>
      <c r="AO442" s="78"/>
      <c r="AP442" s="78"/>
      <c r="AQ442" s="78"/>
      <c r="AR442" s="78"/>
      <c r="AS442" s="78"/>
      <c r="AT442" s="78"/>
      <c r="AU442" s="78"/>
      <c r="AV442" s="171"/>
      <c r="AW442" s="78"/>
      <c r="AX442" s="78"/>
      <c r="AY442" s="78"/>
      <c r="AZ442" s="78"/>
      <c r="BA442" s="78"/>
      <c r="BB442" s="171"/>
      <c r="BC442" s="78"/>
      <c r="BD442" s="78"/>
      <c r="BE442" s="78"/>
      <c r="BF442" s="78"/>
      <c r="BG442" s="78"/>
      <c r="BH442" s="78"/>
      <c r="BI442" s="78"/>
      <c r="BJ442" s="78"/>
      <c r="BK442" s="78"/>
      <c r="BL442" s="78"/>
      <c r="BM442" s="78"/>
      <c r="BN442" s="78"/>
      <c r="BO442" s="78"/>
      <c r="BP442" s="78"/>
      <c r="BQ442" s="78"/>
      <c r="BR442" s="78"/>
      <c r="BS442" s="78"/>
      <c r="BT442" s="78"/>
      <c r="BU442" s="171"/>
      <c r="BV442" s="78"/>
      <c r="BW442" s="78"/>
      <c r="BX442" s="78"/>
      <c r="BY442" s="171"/>
      <c r="BZ442" s="78"/>
      <c r="CA442" s="78"/>
      <c r="CB442" s="78"/>
    </row>
    <row r="443" spans="1:80" ht="15" customHeight="1">
      <c r="A443" s="154"/>
      <c r="B443" s="143"/>
      <c r="C443" s="73"/>
      <c r="D443" s="73"/>
      <c r="E443" s="73"/>
      <c r="F443" s="73"/>
      <c r="G443" s="85"/>
      <c r="H443" s="78"/>
      <c r="I443" s="78"/>
      <c r="J443" s="78"/>
      <c r="K443" s="78"/>
      <c r="L443" s="78"/>
      <c r="M443" s="78"/>
      <c r="N443" s="78"/>
      <c r="O443" s="78"/>
      <c r="P443" s="78"/>
      <c r="Q443" s="78"/>
      <c r="R443" s="78"/>
      <c r="S443" s="78"/>
      <c r="T443" s="78"/>
      <c r="U443" s="78"/>
      <c r="V443" s="78"/>
      <c r="W443" s="78"/>
      <c r="X443" s="78"/>
      <c r="Y443" s="171"/>
      <c r="Z443" s="78"/>
      <c r="AA443" s="78"/>
      <c r="AB443" s="78"/>
      <c r="AC443" s="78"/>
      <c r="AD443" s="78"/>
      <c r="AE443" s="78"/>
      <c r="AF443" s="78"/>
      <c r="AG443" s="78"/>
      <c r="AH443" s="78"/>
      <c r="AI443" s="78"/>
      <c r="AJ443" s="78"/>
      <c r="AK443" s="78"/>
      <c r="AL443" s="78"/>
      <c r="AM443" s="78"/>
      <c r="AN443" s="78"/>
      <c r="AO443" s="78"/>
      <c r="AP443" s="78"/>
      <c r="AQ443" s="78"/>
      <c r="AR443" s="78"/>
      <c r="AS443" s="78"/>
      <c r="AT443" s="78"/>
      <c r="AU443" s="78"/>
      <c r="AV443" s="171"/>
      <c r="AW443" s="78"/>
      <c r="AX443" s="78"/>
      <c r="AY443" s="78"/>
      <c r="AZ443" s="78"/>
      <c r="BA443" s="78"/>
      <c r="BB443" s="171"/>
      <c r="BC443" s="78"/>
      <c r="BD443" s="78"/>
      <c r="BE443" s="78"/>
      <c r="BF443" s="78"/>
      <c r="BG443" s="78"/>
      <c r="BH443" s="78"/>
      <c r="BI443" s="78"/>
      <c r="BJ443" s="78"/>
      <c r="BK443" s="78"/>
      <c r="BL443" s="78"/>
      <c r="BM443" s="78"/>
      <c r="BN443" s="78"/>
      <c r="BO443" s="78"/>
      <c r="BP443" s="78"/>
      <c r="BQ443" s="78"/>
      <c r="BR443" s="78"/>
      <c r="BS443" s="78"/>
      <c r="BT443" s="78"/>
      <c r="BU443" s="171"/>
      <c r="BV443" s="78"/>
      <c r="BW443" s="78"/>
      <c r="BX443" s="78"/>
      <c r="BY443" s="171"/>
      <c r="BZ443" s="78"/>
      <c r="CA443" s="78"/>
      <c r="CB443" s="78"/>
    </row>
    <row r="444" spans="1:80" ht="15" customHeight="1">
      <c r="A444" s="152"/>
      <c r="B444" s="75"/>
      <c r="C444" s="73"/>
      <c r="D444" s="73"/>
      <c r="E444" s="73"/>
      <c r="F444" s="73"/>
      <c r="G444" s="85"/>
      <c r="H444" s="78"/>
      <c r="I444" s="78"/>
      <c r="J444" s="78"/>
      <c r="K444" s="78"/>
      <c r="L444" s="78"/>
      <c r="M444" s="78"/>
      <c r="N444" s="78"/>
      <c r="O444" s="78"/>
      <c r="P444" s="78"/>
      <c r="Q444" s="78"/>
      <c r="R444" s="78"/>
      <c r="S444" s="78"/>
      <c r="T444" s="78"/>
      <c r="U444" s="78"/>
      <c r="V444" s="78"/>
      <c r="W444" s="78"/>
      <c r="X444" s="78"/>
      <c r="Y444" s="171"/>
      <c r="Z444" s="78"/>
      <c r="AA444" s="78"/>
      <c r="AB444" s="78"/>
      <c r="AC444" s="78"/>
      <c r="AD444" s="78"/>
      <c r="AE444" s="78"/>
      <c r="AF444" s="78"/>
      <c r="AG444" s="78"/>
      <c r="AH444" s="78"/>
      <c r="AI444" s="78"/>
      <c r="AJ444" s="78"/>
      <c r="AK444" s="78"/>
      <c r="AL444" s="78"/>
      <c r="AM444" s="78"/>
      <c r="AN444" s="78"/>
      <c r="AO444" s="78"/>
      <c r="AP444" s="78"/>
      <c r="AQ444" s="78"/>
      <c r="AR444" s="78"/>
      <c r="AS444" s="78"/>
      <c r="AT444" s="78"/>
      <c r="AU444" s="78"/>
      <c r="AV444" s="171"/>
      <c r="AW444" s="78"/>
      <c r="AX444" s="78"/>
      <c r="AY444" s="78"/>
      <c r="AZ444" s="78"/>
      <c r="BA444" s="78"/>
      <c r="BB444" s="171"/>
      <c r="BC444" s="78"/>
      <c r="BD444" s="78"/>
      <c r="BE444" s="78"/>
      <c r="BF444" s="78"/>
      <c r="BG444" s="78"/>
      <c r="BH444" s="78"/>
      <c r="BI444" s="78"/>
      <c r="BJ444" s="78"/>
      <c r="BK444" s="78"/>
      <c r="BL444" s="78"/>
      <c r="BM444" s="78"/>
      <c r="BN444" s="78"/>
      <c r="BO444" s="78"/>
      <c r="BP444" s="78"/>
      <c r="BQ444" s="78"/>
      <c r="BR444" s="78"/>
      <c r="BS444" s="78"/>
      <c r="BT444" s="78"/>
      <c r="BU444" s="171"/>
      <c r="BV444" s="78"/>
      <c r="BW444" s="78"/>
      <c r="BX444" s="78"/>
      <c r="BY444" s="171"/>
      <c r="BZ444" s="78"/>
      <c r="CA444" s="78"/>
      <c r="CB444" s="78"/>
    </row>
    <row r="445" spans="1:80" ht="15" customHeight="1">
      <c r="C445" s="73"/>
      <c r="D445" s="73"/>
      <c r="E445" s="73"/>
      <c r="F445" s="73"/>
      <c r="G445" s="85"/>
      <c r="H445" s="78"/>
      <c r="I445" s="78"/>
      <c r="J445" s="78"/>
      <c r="K445" s="78"/>
      <c r="L445" s="78"/>
      <c r="M445" s="78"/>
      <c r="N445" s="78"/>
      <c r="O445" s="78"/>
      <c r="P445" s="78"/>
      <c r="Q445" s="78"/>
      <c r="R445" s="78"/>
      <c r="S445" s="78"/>
      <c r="T445" s="78"/>
      <c r="U445" s="78"/>
      <c r="V445" s="78"/>
      <c r="W445" s="78"/>
      <c r="X445" s="78"/>
      <c r="Y445" s="171"/>
      <c r="Z445" s="78"/>
      <c r="AA445" s="78"/>
      <c r="AB445" s="78"/>
      <c r="AC445" s="78"/>
      <c r="AD445" s="78"/>
      <c r="AE445" s="78"/>
      <c r="AF445" s="78"/>
      <c r="AG445" s="78"/>
      <c r="AH445" s="78"/>
      <c r="AI445" s="78"/>
      <c r="AJ445" s="78"/>
      <c r="AK445" s="78"/>
      <c r="AL445" s="78"/>
      <c r="AM445" s="78"/>
      <c r="AN445" s="78"/>
      <c r="AO445" s="78"/>
      <c r="AP445" s="78"/>
      <c r="AQ445" s="78"/>
      <c r="AR445" s="78"/>
      <c r="AS445" s="78"/>
      <c r="AT445" s="78"/>
      <c r="AU445" s="78"/>
      <c r="AV445" s="171"/>
      <c r="AW445" s="78"/>
      <c r="AX445" s="78"/>
      <c r="AY445" s="78"/>
      <c r="AZ445" s="78"/>
      <c r="BA445" s="78"/>
      <c r="BB445" s="171"/>
      <c r="BC445" s="78"/>
      <c r="BD445" s="78"/>
      <c r="BE445" s="78"/>
      <c r="BF445" s="78"/>
      <c r="BG445" s="78"/>
      <c r="BH445" s="78"/>
      <c r="BI445" s="78"/>
      <c r="BJ445" s="78"/>
      <c r="BK445" s="78"/>
      <c r="BL445" s="78"/>
      <c r="BM445" s="78"/>
      <c r="BN445" s="78"/>
      <c r="BO445" s="78"/>
      <c r="BP445" s="78"/>
      <c r="BQ445" s="78"/>
      <c r="BR445" s="78"/>
      <c r="BS445" s="78"/>
      <c r="BT445" s="78"/>
      <c r="BU445" s="171"/>
      <c r="BV445" s="78"/>
      <c r="BW445" s="78"/>
      <c r="BX445" s="78"/>
      <c r="BY445" s="171"/>
      <c r="BZ445" s="78"/>
      <c r="CA445" s="78"/>
      <c r="CB445" s="78"/>
    </row>
    <row r="446" spans="1:80" ht="15" customHeight="1">
      <c r="A446" s="154"/>
      <c r="B446" s="143"/>
      <c r="C446" s="73"/>
      <c r="D446" s="73"/>
      <c r="E446" s="73"/>
      <c r="F446" s="73"/>
      <c r="G446" s="85"/>
      <c r="H446" s="78"/>
      <c r="I446" s="78"/>
      <c r="J446" s="78"/>
      <c r="K446" s="78"/>
      <c r="L446" s="78"/>
      <c r="M446" s="78"/>
      <c r="N446" s="78"/>
      <c r="O446" s="78"/>
      <c r="P446" s="78"/>
      <c r="Q446" s="78"/>
      <c r="R446" s="78"/>
      <c r="S446" s="78"/>
      <c r="T446" s="78"/>
      <c r="U446" s="78"/>
      <c r="V446" s="78"/>
      <c r="W446" s="78"/>
      <c r="X446" s="78"/>
      <c r="Y446" s="171"/>
      <c r="Z446" s="78"/>
      <c r="AA446" s="78"/>
      <c r="AB446" s="78"/>
      <c r="AC446" s="78"/>
      <c r="AD446" s="78"/>
      <c r="AE446" s="78"/>
      <c r="AF446" s="78"/>
      <c r="AG446" s="78"/>
      <c r="AH446" s="78"/>
      <c r="AI446" s="78"/>
      <c r="AJ446" s="78"/>
      <c r="AK446" s="78"/>
      <c r="AL446" s="78"/>
      <c r="AM446" s="78"/>
      <c r="AN446" s="78"/>
      <c r="AO446" s="78"/>
      <c r="AP446" s="78"/>
      <c r="AQ446" s="78"/>
      <c r="AR446" s="78"/>
      <c r="AS446" s="78"/>
      <c r="AT446" s="78"/>
      <c r="AU446" s="78"/>
      <c r="AV446" s="171"/>
      <c r="AW446" s="78"/>
      <c r="AX446" s="78"/>
      <c r="AY446" s="78"/>
      <c r="AZ446" s="78"/>
      <c r="BA446" s="78"/>
      <c r="BB446" s="171"/>
      <c r="BC446" s="78"/>
      <c r="BD446" s="78"/>
      <c r="BE446" s="78"/>
      <c r="BF446" s="78"/>
      <c r="BG446" s="78"/>
      <c r="BH446" s="78"/>
      <c r="BI446" s="78"/>
      <c r="BJ446" s="78"/>
      <c r="BK446" s="78"/>
      <c r="BL446" s="78"/>
      <c r="BM446" s="78"/>
      <c r="BN446" s="78"/>
      <c r="BO446" s="78"/>
      <c r="BP446" s="78"/>
      <c r="BQ446" s="78"/>
      <c r="BR446" s="78"/>
      <c r="BS446" s="78"/>
      <c r="BT446" s="78"/>
      <c r="BU446" s="171"/>
      <c r="BV446" s="78"/>
      <c r="BW446" s="78"/>
      <c r="BX446" s="78"/>
      <c r="BY446" s="171"/>
      <c r="BZ446" s="78"/>
      <c r="CA446" s="78"/>
      <c r="CB446" s="78"/>
    </row>
    <row r="447" spans="1:80" ht="15" customHeight="1">
      <c r="A447" s="104"/>
      <c r="C447" s="88"/>
      <c r="D447" s="88"/>
      <c r="E447" s="88"/>
      <c r="F447" s="88"/>
      <c r="G447" s="85"/>
      <c r="H447" s="85"/>
      <c r="I447" s="85"/>
      <c r="J447" s="85"/>
      <c r="K447" s="85"/>
      <c r="L447" s="85"/>
      <c r="M447" s="85"/>
      <c r="N447" s="85"/>
      <c r="O447" s="85"/>
      <c r="P447" s="85"/>
      <c r="Q447" s="85"/>
      <c r="R447" s="85"/>
      <c r="S447" s="85"/>
      <c r="T447" s="85"/>
      <c r="U447" s="85"/>
      <c r="V447" s="85"/>
      <c r="W447" s="85"/>
      <c r="X447" s="85"/>
      <c r="Y447" s="173"/>
      <c r="Z447" s="85"/>
      <c r="AA447" s="85"/>
      <c r="AB447" s="85"/>
      <c r="AC447" s="85"/>
      <c r="AD447" s="85"/>
      <c r="AE447" s="85"/>
      <c r="AF447" s="85"/>
      <c r="AG447" s="85"/>
      <c r="AH447" s="85"/>
      <c r="AI447" s="85"/>
      <c r="AJ447" s="85"/>
      <c r="AK447" s="85"/>
      <c r="AL447" s="85"/>
      <c r="AM447" s="85"/>
      <c r="AN447" s="85"/>
      <c r="AO447" s="85"/>
      <c r="AP447" s="85"/>
      <c r="AQ447" s="85"/>
      <c r="AR447" s="85"/>
      <c r="AS447" s="85"/>
      <c r="AT447" s="85"/>
      <c r="AU447" s="85"/>
      <c r="AV447" s="173"/>
      <c r="AW447" s="85"/>
      <c r="AX447" s="85"/>
      <c r="AY447" s="85"/>
      <c r="AZ447" s="85"/>
      <c r="BA447" s="85"/>
      <c r="BB447" s="173"/>
      <c r="BC447" s="85"/>
      <c r="BD447" s="85"/>
      <c r="BE447" s="85"/>
      <c r="BF447" s="85"/>
      <c r="BG447" s="85"/>
      <c r="BH447" s="85"/>
      <c r="BI447" s="85"/>
      <c r="BJ447" s="85"/>
      <c r="BK447" s="85"/>
      <c r="BL447" s="85"/>
      <c r="BM447" s="85"/>
      <c r="BN447" s="85"/>
      <c r="BO447" s="85"/>
      <c r="BP447" s="85"/>
      <c r="BQ447" s="85"/>
      <c r="BR447" s="85"/>
      <c r="BS447" s="85"/>
      <c r="BT447" s="85"/>
      <c r="BU447" s="173"/>
      <c r="BV447" s="85"/>
      <c r="BW447" s="85"/>
      <c r="BX447" s="85"/>
      <c r="BY447" s="173"/>
      <c r="BZ447" s="85"/>
      <c r="CA447" s="85"/>
      <c r="CB447" s="85"/>
    </row>
    <row r="448" spans="1:80" ht="15" customHeight="1">
      <c r="A448" s="154"/>
      <c r="B448" s="143"/>
      <c r="C448" s="73"/>
      <c r="D448" s="73"/>
      <c r="E448" s="73"/>
      <c r="F448" s="73"/>
      <c r="G448" s="85"/>
      <c r="H448" s="78"/>
      <c r="I448" s="78"/>
      <c r="J448" s="78"/>
      <c r="K448" s="78"/>
      <c r="L448" s="78"/>
      <c r="M448" s="78"/>
      <c r="N448" s="78"/>
      <c r="O448" s="78"/>
      <c r="P448" s="78"/>
      <c r="Q448" s="78"/>
      <c r="R448" s="78"/>
      <c r="S448" s="78"/>
      <c r="T448" s="78"/>
      <c r="U448" s="78"/>
      <c r="V448" s="78"/>
      <c r="W448" s="78"/>
      <c r="X448" s="78"/>
      <c r="Y448" s="171"/>
      <c r="Z448" s="78"/>
      <c r="AA448" s="78"/>
      <c r="AB448" s="78"/>
      <c r="AC448" s="78"/>
      <c r="AD448" s="78"/>
      <c r="AE448" s="78"/>
      <c r="AF448" s="78"/>
      <c r="AG448" s="78"/>
      <c r="AH448" s="78"/>
      <c r="AI448" s="78"/>
      <c r="AJ448" s="78"/>
      <c r="AK448" s="78"/>
      <c r="AL448" s="78"/>
      <c r="AM448" s="78"/>
      <c r="AN448" s="78"/>
      <c r="AO448" s="78"/>
      <c r="AP448" s="78"/>
      <c r="AQ448" s="78"/>
      <c r="AR448" s="78"/>
      <c r="AS448" s="78"/>
      <c r="AT448" s="78"/>
      <c r="AU448" s="78"/>
      <c r="AV448" s="171"/>
      <c r="AW448" s="78"/>
      <c r="AX448" s="78"/>
      <c r="AY448" s="78"/>
      <c r="AZ448" s="78"/>
      <c r="BA448" s="78"/>
      <c r="BB448" s="171"/>
      <c r="BC448" s="78"/>
      <c r="BD448" s="78"/>
      <c r="BE448" s="78"/>
      <c r="BF448" s="78"/>
      <c r="BG448" s="78"/>
      <c r="BH448" s="78"/>
      <c r="BI448" s="78"/>
      <c r="BJ448" s="78"/>
      <c r="BK448" s="78"/>
      <c r="BL448" s="78"/>
      <c r="BM448" s="78"/>
      <c r="BN448" s="78"/>
      <c r="BO448" s="78"/>
      <c r="BP448" s="78"/>
      <c r="BQ448" s="78"/>
      <c r="BR448" s="78"/>
      <c r="BS448" s="78"/>
      <c r="BT448" s="78"/>
      <c r="BU448" s="171"/>
      <c r="BV448" s="78"/>
      <c r="BW448" s="78"/>
      <c r="BX448" s="78"/>
      <c r="BY448" s="171"/>
      <c r="BZ448" s="78"/>
      <c r="CA448" s="78"/>
      <c r="CB448" s="78"/>
    </row>
    <row r="449" spans="1:80" ht="15" customHeight="1">
      <c r="A449" s="154"/>
      <c r="B449" s="143"/>
      <c r="C449" s="73"/>
      <c r="D449" s="73"/>
      <c r="E449" s="73"/>
      <c r="F449" s="73"/>
      <c r="G449" s="85"/>
      <c r="H449" s="78"/>
      <c r="I449" s="78"/>
      <c r="J449" s="78"/>
      <c r="K449" s="78"/>
      <c r="L449" s="78"/>
      <c r="M449" s="78"/>
      <c r="N449" s="78"/>
      <c r="O449" s="78"/>
      <c r="P449" s="78"/>
      <c r="Q449" s="78"/>
      <c r="R449" s="78"/>
      <c r="S449" s="78"/>
      <c r="T449" s="78"/>
      <c r="U449" s="78"/>
      <c r="V449" s="78"/>
      <c r="W449" s="78"/>
      <c r="X449" s="78"/>
      <c r="Y449" s="171"/>
      <c r="Z449" s="78"/>
      <c r="AA449" s="78"/>
      <c r="AB449" s="78"/>
      <c r="AC449" s="78"/>
      <c r="AD449" s="78"/>
      <c r="AE449" s="78"/>
      <c r="AF449" s="78"/>
      <c r="AG449" s="78"/>
      <c r="AH449" s="78"/>
      <c r="AI449" s="78"/>
      <c r="AJ449" s="78"/>
      <c r="AK449" s="78"/>
      <c r="AL449" s="78"/>
      <c r="AM449" s="78"/>
      <c r="AN449" s="78"/>
      <c r="AO449" s="78"/>
      <c r="AP449" s="78"/>
      <c r="AQ449" s="78"/>
      <c r="AR449" s="78"/>
      <c r="AS449" s="78"/>
      <c r="AT449" s="78"/>
      <c r="AU449" s="78"/>
      <c r="AV449" s="171"/>
      <c r="AW449" s="78"/>
      <c r="AX449" s="78"/>
      <c r="AY449" s="78"/>
      <c r="AZ449" s="78"/>
      <c r="BA449" s="78"/>
      <c r="BB449" s="171"/>
      <c r="BC449" s="78"/>
      <c r="BD449" s="78"/>
      <c r="BE449" s="78"/>
      <c r="BF449" s="78"/>
      <c r="BG449" s="78"/>
      <c r="BH449" s="78"/>
      <c r="BI449" s="78"/>
      <c r="BJ449" s="78"/>
      <c r="BK449" s="78"/>
      <c r="BL449" s="78"/>
      <c r="BM449" s="78"/>
      <c r="BN449" s="78"/>
      <c r="BO449" s="78"/>
      <c r="BP449" s="78"/>
      <c r="BQ449" s="78"/>
      <c r="BR449" s="78"/>
      <c r="BS449" s="78"/>
      <c r="BT449" s="78"/>
      <c r="BU449" s="171"/>
      <c r="BV449" s="78"/>
      <c r="BW449" s="78"/>
      <c r="BX449" s="78"/>
      <c r="BY449" s="171"/>
      <c r="BZ449" s="78"/>
      <c r="CA449" s="78"/>
      <c r="CB449" s="78"/>
    </row>
    <row r="450" spans="1:80" ht="15" customHeight="1">
      <c r="A450" s="155"/>
      <c r="B450" s="102"/>
      <c r="C450" s="73"/>
      <c r="D450" s="73"/>
      <c r="E450" s="73"/>
      <c r="F450" s="73"/>
      <c r="G450" s="85"/>
      <c r="H450" s="78"/>
      <c r="I450" s="78"/>
      <c r="J450" s="78"/>
      <c r="K450" s="78"/>
      <c r="L450" s="78"/>
      <c r="M450" s="78"/>
      <c r="N450" s="78"/>
      <c r="O450" s="78"/>
      <c r="P450" s="78"/>
      <c r="Q450" s="78"/>
      <c r="R450" s="78"/>
      <c r="S450" s="78"/>
      <c r="T450" s="78"/>
      <c r="U450" s="78"/>
      <c r="V450" s="78"/>
      <c r="W450" s="78"/>
      <c r="X450" s="78"/>
      <c r="Y450" s="171"/>
      <c r="Z450" s="78"/>
      <c r="AA450" s="78"/>
      <c r="AB450" s="78"/>
      <c r="AC450" s="78"/>
      <c r="AD450" s="78"/>
      <c r="AE450" s="78"/>
      <c r="AF450" s="78"/>
      <c r="AG450" s="78"/>
      <c r="AH450" s="78"/>
      <c r="AI450" s="78"/>
      <c r="AJ450" s="78"/>
      <c r="AK450" s="78"/>
      <c r="AL450" s="78"/>
      <c r="AM450" s="78"/>
      <c r="AN450" s="78"/>
      <c r="AO450" s="78"/>
      <c r="AP450" s="78"/>
      <c r="AQ450" s="78"/>
      <c r="AR450" s="78"/>
      <c r="AS450" s="78"/>
      <c r="AT450" s="78"/>
      <c r="AU450" s="78"/>
      <c r="AV450" s="171"/>
      <c r="AW450" s="78"/>
      <c r="AX450" s="78"/>
      <c r="AY450" s="78"/>
      <c r="AZ450" s="78"/>
      <c r="BA450" s="78"/>
      <c r="BB450" s="171"/>
      <c r="BC450" s="78"/>
      <c r="BD450" s="78"/>
      <c r="BE450" s="78"/>
      <c r="BF450" s="78"/>
      <c r="BG450" s="78"/>
      <c r="BH450" s="78"/>
      <c r="BI450" s="78"/>
      <c r="BJ450" s="78"/>
      <c r="BK450" s="78"/>
      <c r="BL450" s="78"/>
      <c r="BM450" s="78"/>
      <c r="BN450" s="78"/>
      <c r="BO450" s="78"/>
      <c r="BP450" s="78"/>
      <c r="BQ450" s="78"/>
      <c r="BR450" s="78"/>
      <c r="BS450" s="78"/>
      <c r="BT450" s="78"/>
      <c r="BU450" s="171"/>
      <c r="BV450" s="78"/>
      <c r="BW450" s="78"/>
      <c r="BX450" s="78"/>
      <c r="BY450" s="171"/>
      <c r="BZ450" s="78"/>
      <c r="CA450" s="78"/>
      <c r="CB450" s="78"/>
    </row>
    <row r="451" spans="1:80" ht="15" customHeight="1">
      <c r="A451" s="154"/>
      <c r="B451" s="143"/>
      <c r="C451" s="73"/>
      <c r="D451" s="73"/>
      <c r="E451" s="73"/>
      <c r="F451" s="73"/>
      <c r="G451" s="85"/>
      <c r="H451" s="78"/>
      <c r="I451" s="78"/>
      <c r="J451" s="78"/>
      <c r="K451" s="78"/>
      <c r="L451" s="78"/>
      <c r="M451" s="78"/>
      <c r="N451" s="78"/>
      <c r="O451" s="78"/>
      <c r="P451" s="78"/>
      <c r="Q451" s="78"/>
      <c r="R451" s="78"/>
      <c r="S451" s="78"/>
      <c r="T451" s="78"/>
      <c r="U451" s="78"/>
      <c r="V451" s="78"/>
      <c r="W451" s="78"/>
      <c r="X451" s="78"/>
      <c r="Y451" s="171"/>
      <c r="Z451" s="78"/>
      <c r="AA451" s="78"/>
      <c r="AB451" s="78"/>
      <c r="AC451" s="78"/>
      <c r="AD451" s="78"/>
      <c r="AE451" s="78"/>
      <c r="AF451" s="78"/>
      <c r="AG451" s="78"/>
      <c r="AH451" s="78"/>
      <c r="AI451" s="78"/>
      <c r="AJ451" s="78"/>
      <c r="AK451" s="78"/>
      <c r="AL451" s="78"/>
      <c r="AM451" s="78"/>
      <c r="AN451" s="78"/>
      <c r="AO451" s="78"/>
      <c r="AP451" s="78"/>
      <c r="AQ451" s="78"/>
      <c r="AR451" s="78"/>
      <c r="AS451" s="78"/>
      <c r="AT451" s="78"/>
      <c r="AU451" s="78"/>
      <c r="AV451" s="171"/>
      <c r="AW451" s="78"/>
      <c r="AX451" s="78"/>
      <c r="AY451" s="78"/>
      <c r="AZ451" s="78"/>
      <c r="BA451" s="78"/>
      <c r="BB451" s="171"/>
      <c r="BC451" s="78"/>
      <c r="BD451" s="78"/>
      <c r="BE451" s="78"/>
      <c r="BF451" s="78"/>
      <c r="BG451" s="78"/>
      <c r="BH451" s="78"/>
      <c r="BI451" s="78"/>
      <c r="BJ451" s="78"/>
      <c r="BK451" s="78"/>
      <c r="BL451" s="78"/>
      <c r="BM451" s="78"/>
      <c r="BN451" s="78"/>
      <c r="BO451" s="78"/>
      <c r="BP451" s="78"/>
      <c r="BQ451" s="78"/>
      <c r="BR451" s="78"/>
      <c r="BS451" s="78"/>
      <c r="BT451" s="78"/>
      <c r="BU451" s="171"/>
      <c r="BV451" s="78"/>
      <c r="BW451" s="78"/>
      <c r="BX451" s="78"/>
      <c r="BY451" s="171"/>
      <c r="BZ451" s="78"/>
      <c r="CA451" s="78"/>
      <c r="CB451" s="78"/>
    </row>
    <row r="452" spans="1:80" ht="15" customHeight="1">
      <c r="A452" s="104"/>
      <c r="C452" s="73"/>
      <c r="D452" s="73"/>
      <c r="E452" s="73"/>
      <c r="F452" s="73"/>
      <c r="G452" s="85"/>
      <c r="H452" s="78"/>
      <c r="I452" s="78"/>
      <c r="J452" s="78"/>
      <c r="K452" s="78"/>
      <c r="L452" s="78"/>
      <c r="M452" s="78"/>
      <c r="N452" s="78"/>
      <c r="O452" s="78"/>
      <c r="P452" s="78"/>
      <c r="Q452" s="78"/>
      <c r="R452" s="78"/>
      <c r="S452" s="78"/>
      <c r="T452" s="78"/>
      <c r="U452" s="78"/>
      <c r="V452" s="78"/>
      <c r="W452" s="78"/>
      <c r="X452" s="78"/>
      <c r="Y452" s="171"/>
      <c r="Z452" s="78"/>
      <c r="AA452" s="78"/>
      <c r="AB452" s="78"/>
      <c r="AC452" s="78"/>
      <c r="AD452" s="78"/>
      <c r="AE452" s="78"/>
      <c r="AF452" s="78"/>
      <c r="AG452" s="78"/>
      <c r="AH452" s="78"/>
      <c r="AI452" s="78"/>
      <c r="AJ452" s="78"/>
      <c r="AK452" s="78"/>
      <c r="AL452" s="78"/>
      <c r="AM452" s="78"/>
      <c r="AN452" s="78"/>
      <c r="AO452" s="78"/>
      <c r="AP452" s="78"/>
      <c r="AQ452" s="78"/>
      <c r="AR452" s="78"/>
      <c r="AS452" s="78"/>
      <c r="AT452" s="78"/>
      <c r="AU452" s="78"/>
      <c r="AV452" s="171"/>
      <c r="AW452" s="78"/>
      <c r="AX452" s="78"/>
      <c r="AY452" s="78"/>
      <c r="AZ452" s="78"/>
      <c r="BA452" s="78"/>
      <c r="BB452" s="171"/>
      <c r="BC452" s="78"/>
      <c r="BD452" s="78"/>
      <c r="BE452" s="78"/>
      <c r="BF452" s="78"/>
      <c r="BG452" s="78"/>
      <c r="BH452" s="78"/>
      <c r="BI452" s="78"/>
      <c r="BJ452" s="78"/>
      <c r="BK452" s="78"/>
      <c r="BL452" s="78"/>
      <c r="BM452" s="78"/>
      <c r="BN452" s="78"/>
      <c r="BO452" s="78"/>
      <c r="BP452" s="78"/>
      <c r="BQ452" s="78"/>
      <c r="BR452" s="78"/>
      <c r="BS452" s="78"/>
      <c r="BT452" s="78"/>
      <c r="BU452" s="171"/>
      <c r="BV452" s="78"/>
      <c r="BW452" s="78"/>
      <c r="BX452" s="78"/>
      <c r="BY452" s="171"/>
      <c r="BZ452" s="78"/>
      <c r="CA452" s="78"/>
      <c r="CB452" s="78"/>
    </row>
    <row r="453" spans="1:80" ht="15" customHeight="1">
      <c r="A453" s="104"/>
      <c r="C453" s="73"/>
      <c r="D453" s="73"/>
      <c r="E453" s="73"/>
      <c r="F453" s="73"/>
      <c r="G453" s="85"/>
      <c r="H453" s="78"/>
      <c r="I453" s="78"/>
      <c r="J453" s="78"/>
      <c r="K453" s="78"/>
      <c r="L453" s="78"/>
      <c r="M453" s="78"/>
      <c r="N453" s="78"/>
      <c r="O453" s="78"/>
      <c r="P453" s="78"/>
      <c r="Q453" s="78"/>
      <c r="R453" s="78"/>
      <c r="S453" s="78"/>
      <c r="T453" s="78"/>
      <c r="U453" s="78"/>
      <c r="V453" s="78"/>
      <c r="W453" s="78"/>
      <c r="X453" s="78"/>
      <c r="Y453" s="171"/>
      <c r="Z453" s="78"/>
      <c r="AA453" s="78"/>
      <c r="AB453" s="78"/>
      <c r="AC453" s="78"/>
      <c r="AD453" s="78"/>
      <c r="AE453" s="78"/>
      <c r="AF453" s="78"/>
      <c r="AG453" s="78"/>
      <c r="AH453" s="78"/>
      <c r="AI453" s="78"/>
      <c r="AJ453" s="78"/>
      <c r="AK453" s="78"/>
      <c r="AL453" s="78"/>
      <c r="AM453" s="78"/>
      <c r="AN453" s="78"/>
      <c r="AO453" s="78"/>
      <c r="AP453" s="78"/>
      <c r="AQ453" s="78"/>
      <c r="AR453" s="78"/>
      <c r="AS453" s="78"/>
      <c r="AT453" s="78"/>
      <c r="AU453" s="78"/>
      <c r="AV453" s="171"/>
      <c r="AW453" s="78"/>
      <c r="AX453" s="78"/>
      <c r="AY453" s="78"/>
      <c r="AZ453" s="78"/>
      <c r="BA453" s="78"/>
      <c r="BB453" s="171"/>
      <c r="BC453" s="78"/>
      <c r="BD453" s="78"/>
      <c r="BE453" s="78"/>
      <c r="BF453" s="78"/>
      <c r="BG453" s="78"/>
      <c r="BH453" s="78"/>
      <c r="BI453" s="78"/>
      <c r="BJ453" s="78"/>
      <c r="BK453" s="78"/>
      <c r="BL453" s="78"/>
      <c r="BM453" s="78"/>
      <c r="BN453" s="78"/>
      <c r="BO453" s="78"/>
      <c r="BP453" s="78"/>
      <c r="BQ453" s="78"/>
      <c r="BR453" s="78"/>
      <c r="BS453" s="78"/>
      <c r="BT453" s="78"/>
      <c r="BU453" s="171"/>
      <c r="BV453" s="78"/>
      <c r="BW453" s="78"/>
      <c r="BX453" s="78"/>
      <c r="BY453" s="171"/>
      <c r="BZ453" s="78"/>
      <c r="CA453" s="78"/>
      <c r="CB453" s="78"/>
    </row>
    <row r="454" spans="1:80" ht="15" customHeight="1">
      <c r="A454" s="104"/>
      <c r="C454" s="73"/>
      <c r="D454" s="73"/>
      <c r="E454" s="73"/>
      <c r="F454" s="73"/>
      <c r="G454" s="85"/>
      <c r="H454" s="78"/>
      <c r="I454" s="78"/>
      <c r="J454" s="78"/>
      <c r="K454" s="78"/>
      <c r="L454" s="78"/>
      <c r="M454" s="78"/>
      <c r="N454" s="78"/>
      <c r="O454" s="78"/>
      <c r="P454" s="78"/>
      <c r="Q454" s="78"/>
      <c r="R454" s="78"/>
      <c r="S454" s="78"/>
      <c r="T454" s="78"/>
      <c r="U454" s="78"/>
      <c r="V454" s="78"/>
      <c r="W454" s="78"/>
      <c r="X454" s="78"/>
      <c r="Y454" s="171"/>
      <c r="Z454" s="78"/>
      <c r="AA454" s="78"/>
      <c r="AB454" s="78"/>
      <c r="AC454" s="78"/>
      <c r="AD454" s="78"/>
      <c r="AE454" s="78"/>
      <c r="AF454" s="78"/>
      <c r="AG454" s="78"/>
      <c r="AH454" s="78"/>
      <c r="AI454" s="78"/>
      <c r="AJ454" s="78"/>
      <c r="AK454" s="78"/>
      <c r="AL454" s="78"/>
      <c r="AM454" s="78"/>
      <c r="AN454" s="78"/>
      <c r="AO454" s="78"/>
      <c r="AP454" s="78"/>
      <c r="AQ454" s="78"/>
      <c r="AR454" s="78"/>
      <c r="AS454" s="78"/>
      <c r="AT454" s="78"/>
      <c r="AU454" s="78"/>
      <c r="AV454" s="171"/>
      <c r="AW454" s="78"/>
      <c r="AX454" s="78"/>
      <c r="AY454" s="78"/>
      <c r="AZ454" s="78"/>
      <c r="BA454" s="78"/>
      <c r="BB454" s="171"/>
      <c r="BC454" s="78"/>
      <c r="BD454" s="78"/>
      <c r="BE454" s="78"/>
      <c r="BF454" s="78"/>
      <c r="BG454" s="78"/>
      <c r="BH454" s="78"/>
      <c r="BI454" s="78"/>
      <c r="BJ454" s="78"/>
      <c r="BK454" s="78"/>
      <c r="BL454" s="78"/>
      <c r="BM454" s="78"/>
      <c r="BN454" s="78"/>
      <c r="BO454" s="78"/>
      <c r="BP454" s="78"/>
      <c r="BQ454" s="78"/>
      <c r="BR454" s="78"/>
      <c r="BS454" s="78"/>
      <c r="BT454" s="78"/>
      <c r="BU454" s="171"/>
      <c r="BV454" s="78"/>
      <c r="BW454" s="78"/>
      <c r="BX454" s="78"/>
      <c r="BY454" s="171"/>
      <c r="BZ454" s="78"/>
      <c r="CA454" s="78"/>
      <c r="CB454" s="78"/>
    </row>
    <row r="455" spans="1:80" ht="15" customHeight="1">
      <c r="C455" s="73"/>
      <c r="D455" s="73"/>
      <c r="E455" s="73"/>
      <c r="F455" s="73"/>
      <c r="G455" s="85"/>
      <c r="H455" s="78"/>
      <c r="I455" s="78"/>
      <c r="J455" s="78"/>
      <c r="K455" s="78"/>
      <c r="L455" s="78"/>
      <c r="M455" s="78"/>
      <c r="N455" s="78"/>
      <c r="O455" s="78"/>
      <c r="P455" s="78"/>
      <c r="Q455" s="78"/>
      <c r="R455" s="78"/>
      <c r="S455" s="78"/>
      <c r="T455" s="78"/>
      <c r="U455" s="78"/>
      <c r="V455" s="78"/>
      <c r="W455" s="78"/>
      <c r="X455" s="78"/>
      <c r="Y455" s="171"/>
      <c r="Z455" s="78"/>
      <c r="AA455" s="78"/>
      <c r="AB455" s="78"/>
      <c r="AC455" s="78"/>
      <c r="AD455" s="78"/>
      <c r="AE455" s="78"/>
      <c r="AF455" s="78"/>
      <c r="AG455" s="78"/>
      <c r="AH455" s="78"/>
      <c r="AI455" s="78"/>
      <c r="AJ455" s="78"/>
      <c r="AK455" s="78"/>
      <c r="AL455" s="78"/>
      <c r="AM455" s="78"/>
      <c r="AN455" s="78"/>
      <c r="AO455" s="78"/>
      <c r="AP455" s="78"/>
      <c r="AQ455" s="78"/>
      <c r="AR455" s="78"/>
      <c r="AS455" s="78"/>
      <c r="AT455" s="78"/>
      <c r="AU455" s="78"/>
      <c r="AV455" s="171"/>
      <c r="AW455" s="78"/>
      <c r="AX455" s="78"/>
      <c r="AY455" s="78"/>
      <c r="AZ455" s="78"/>
      <c r="BA455" s="78"/>
      <c r="BB455" s="171"/>
      <c r="BC455" s="78"/>
      <c r="BD455" s="78"/>
      <c r="BE455" s="78"/>
      <c r="BF455" s="78"/>
      <c r="BG455" s="78"/>
      <c r="BH455" s="78"/>
      <c r="BI455" s="78"/>
      <c r="BJ455" s="78"/>
      <c r="BK455" s="78"/>
      <c r="BL455" s="78"/>
      <c r="BM455" s="78"/>
      <c r="BN455" s="78"/>
      <c r="BO455" s="78"/>
      <c r="BP455" s="78"/>
      <c r="BQ455" s="78"/>
      <c r="BR455" s="78"/>
      <c r="BS455" s="78"/>
      <c r="BT455" s="78"/>
      <c r="BU455" s="171"/>
      <c r="BV455" s="78"/>
      <c r="BW455" s="78"/>
      <c r="BX455" s="78"/>
      <c r="BY455" s="171"/>
      <c r="BZ455" s="78"/>
      <c r="CA455" s="78"/>
      <c r="CB455" s="78"/>
    </row>
    <row r="456" spans="1:80" ht="15" customHeight="1">
      <c r="A456" s="156"/>
      <c r="B456" s="143"/>
      <c r="C456" s="73"/>
      <c r="D456" s="73"/>
      <c r="E456" s="73"/>
      <c r="F456" s="73"/>
      <c r="G456" s="85"/>
      <c r="H456" s="78"/>
      <c r="I456" s="78"/>
      <c r="J456" s="78"/>
      <c r="K456" s="78"/>
      <c r="L456" s="78"/>
      <c r="M456" s="78"/>
      <c r="N456" s="78"/>
      <c r="O456" s="78"/>
      <c r="P456" s="78"/>
      <c r="Q456" s="78"/>
      <c r="R456" s="78"/>
      <c r="S456" s="78"/>
      <c r="T456" s="78"/>
      <c r="U456" s="78"/>
      <c r="V456" s="78"/>
      <c r="W456" s="78"/>
      <c r="X456" s="78"/>
      <c r="Y456" s="171"/>
      <c r="Z456" s="78"/>
      <c r="AA456" s="78"/>
      <c r="AB456" s="78"/>
      <c r="AC456" s="78"/>
      <c r="AD456" s="78"/>
      <c r="AE456" s="78"/>
      <c r="AF456" s="78"/>
      <c r="AG456" s="78"/>
      <c r="AH456" s="78"/>
      <c r="AI456" s="78"/>
      <c r="AJ456" s="78"/>
      <c r="AK456" s="78"/>
      <c r="AL456" s="78"/>
      <c r="AM456" s="78"/>
      <c r="AN456" s="78"/>
      <c r="AO456" s="78"/>
      <c r="AP456" s="78"/>
      <c r="AQ456" s="78"/>
      <c r="AR456" s="78"/>
      <c r="AS456" s="78"/>
      <c r="AT456" s="78"/>
      <c r="AU456" s="78"/>
      <c r="AV456" s="171"/>
      <c r="AW456" s="78"/>
      <c r="AX456" s="78"/>
      <c r="AY456" s="78"/>
      <c r="AZ456" s="78"/>
      <c r="BA456" s="78"/>
      <c r="BB456" s="171"/>
      <c r="BC456" s="78"/>
      <c r="BD456" s="78"/>
      <c r="BE456" s="78"/>
      <c r="BF456" s="78"/>
      <c r="BG456" s="78"/>
      <c r="BH456" s="78"/>
      <c r="BI456" s="78"/>
      <c r="BJ456" s="78"/>
      <c r="BK456" s="78"/>
      <c r="BL456" s="78"/>
      <c r="BM456" s="78"/>
      <c r="BN456" s="78"/>
      <c r="BO456" s="78"/>
      <c r="BP456" s="78"/>
      <c r="BQ456" s="78"/>
      <c r="BR456" s="78"/>
      <c r="BS456" s="78"/>
      <c r="BT456" s="78"/>
      <c r="BU456" s="171"/>
      <c r="BV456" s="78"/>
      <c r="BW456" s="78"/>
      <c r="BX456" s="78"/>
      <c r="BY456" s="171"/>
      <c r="BZ456" s="78"/>
      <c r="CA456" s="78"/>
      <c r="CB456" s="78"/>
    </row>
    <row r="457" spans="1:80" ht="15" customHeight="1">
      <c r="A457" s="156"/>
      <c r="B457" s="143"/>
      <c r="C457" s="73"/>
      <c r="D457" s="73"/>
      <c r="E457" s="73"/>
      <c r="F457" s="73"/>
      <c r="G457" s="85"/>
      <c r="H457" s="78"/>
      <c r="I457" s="78"/>
      <c r="J457" s="78"/>
      <c r="K457" s="78"/>
      <c r="L457" s="78"/>
      <c r="M457" s="78"/>
      <c r="N457" s="78"/>
      <c r="O457" s="78"/>
      <c r="P457" s="78"/>
      <c r="Q457" s="78"/>
      <c r="R457" s="78"/>
      <c r="S457" s="78"/>
      <c r="T457" s="78"/>
      <c r="U457" s="78"/>
      <c r="V457" s="78"/>
      <c r="W457" s="78"/>
      <c r="X457" s="78"/>
      <c r="Y457" s="171"/>
      <c r="Z457" s="78"/>
      <c r="AA457" s="78"/>
      <c r="AB457" s="78"/>
      <c r="AC457" s="78"/>
      <c r="AD457" s="78"/>
      <c r="AE457" s="78"/>
      <c r="AF457" s="78"/>
      <c r="AG457" s="78"/>
      <c r="AH457" s="78"/>
      <c r="AI457" s="78"/>
      <c r="AJ457" s="78"/>
      <c r="AK457" s="78"/>
      <c r="AL457" s="78"/>
      <c r="AM457" s="78"/>
      <c r="AN457" s="78"/>
      <c r="AO457" s="78"/>
      <c r="AP457" s="78"/>
      <c r="AQ457" s="78"/>
      <c r="AR457" s="78"/>
      <c r="AS457" s="78"/>
      <c r="AT457" s="78"/>
      <c r="AU457" s="78"/>
      <c r="AV457" s="171"/>
      <c r="AW457" s="78"/>
      <c r="AX457" s="78"/>
      <c r="AY457" s="78"/>
      <c r="AZ457" s="78"/>
      <c r="BA457" s="78"/>
      <c r="BB457" s="171"/>
      <c r="BC457" s="78"/>
      <c r="BD457" s="78"/>
      <c r="BE457" s="78"/>
      <c r="BF457" s="78"/>
      <c r="BG457" s="78"/>
      <c r="BH457" s="78"/>
      <c r="BI457" s="78"/>
      <c r="BJ457" s="78"/>
      <c r="BK457" s="78"/>
      <c r="BL457" s="78"/>
      <c r="BM457" s="78"/>
      <c r="BN457" s="78"/>
      <c r="BO457" s="78"/>
      <c r="BP457" s="78"/>
      <c r="BQ457" s="78"/>
      <c r="BR457" s="78"/>
      <c r="BS457" s="78"/>
      <c r="BT457" s="78"/>
      <c r="BU457" s="171"/>
      <c r="BV457" s="78"/>
      <c r="BW457" s="78"/>
      <c r="BX457" s="78"/>
      <c r="BY457" s="171"/>
      <c r="BZ457" s="78"/>
      <c r="CA457" s="78"/>
      <c r="CB457" s="78"/>
    </row>
    <row r="458" spans="1:80" ht="15" customHeight="1">
      <c r="A458" s="156"/>
      <c r="B458" s="143"/>
      <c r="C458" s="73"/>
      <c r="D458" s="73"/>
      <c r="E458" s="73"/>
      <c r="F458" s="73"/>
      <c r="G458" s="85"/>
      <c r="H458" s="78"/>
      <c r="I458" s="78"/>
      <c r="J458" s="78"/>
      <c r="K458" s="78"/>
      <c r="L458" s="78"/>
      <c r="M458" s="78"/>
      <c r="N458" s="78"/>
      <c r="O458" s="78"/>
      <c r="P458" s="78"/>
      <c r="Q458" s="78"/>
      <c r="R458" s="78"/>
      <c r="S458" s="78"/>
      <c r="T458" s="78"/>
      <c r="U458" s="78"/>
      <c r="V458" s="78"/>
      <c r="W458" s="78"/>
      <c r="X458" s="78"/>
      <c r="Y458" s="171"/>
      <c r="Z458" s="78"/>
      <c r="AA458" s="78"/>
      <c r="AB458" s="78"/>
      <c r="AC458" s="78"/>
      <c r="AD458" s="78"/>
      <c r="AE458" s="78"/>
      <c r="AF458" s="78"/>
      <c r="AG458" s="78"/>
      <c r="AH458" s="78"/>
      <c r="AI458" s="78"/>
      <c r="AJ458" s="78"/>
      <c r="AK458" s="78"/>
      <c r="AL458" s="78"/>
      <c r="AM458" s="78"/>
      <c r="AN458" s="78"/>
      <c r="AO458" s="78"/>
      <c r="AP458" s="78"/>
      <c r="AQ458" s="78"/>
      <c r="AR458" s="78"/>
      <c r="AS458" s="78"/>
      <c r="AT458" s="78"/>
      <c r="AU458" s="78"/>
      <c r="AV458" s="171"/>
      <c r="AW458" s="78"/>
      <c r="AX458" s="78"/>
      <c r="AY458" s="78"/>
      <c r="AZ458" s="78"/>
      <c r="BA458" s="78"/>
      <c r="BB458" s="171"/>
      <c r="BC458" s="78"/>
      <c r="BD458" s="78"/>
      <c r="BE458" s="78"/>
      <c r="BF458" s="78"/>
      <c r="BG458" s="78"/>
      <c r="BH458" s="78"/>
      <c r="BI458" s="78"/>
      <c r="BJ458" s="78"/>
      <c r="BK458" s="78"/>
      <c r="BL458" s="78"/>
      <c r="BM458" s="78"/>
      <c r="BN458" s="78"/>
      <c r="BO458" s="78"/>
      <c r="BP458" s="78"/>
      <c r="BQ458" s="78"/>
      <c r="BR458" s="78"/>
      <c r="BS458" s="78"/>
      <c r="BT458" s="78"/>
      <c r="BU458" s="171"/>
      <c r="BV458" s="78"/>
      <c r="BW458" s="78"/>
      <c r="BX458" s="78"/>
      <c r="BY458" s="171"/>
      <c r="BZ458" s="78"/>
      <c r="CA458" s="78"/>
      <c r="CB458" s="78"/>
    </row>
    <row r="459" spans="1:80" ht="15" customHeight="1">
      <c r="A459" s="156"/>
      <c r="B459" s="143"/>
      <c r="C459" s="73"/>
      <c r="D459" s="73"/>
      <c r="E459" s="73"/>
      <c r="F459" s="73"/>
      <c r="G459" s="85"/>
      <c r="H459" s="78"/>
      <c r="I459" s="78"/>
      <c r="J459" s="78"/>
      <c r="K459" s="78"/>
      <c r="L459" s="78"/>
      <c r="M459" s="78"/>
      <c r="N459" s="78"/>
      <c r="O459" s="78"/>
      <c r="P459" s="78"/>
      <c r="Q459" s="78"/>
      <c r="R459" s="78"/>
      <c r="S459" s="78"/>
      <c r="T459" s="78"/>
      <c r="U459" s="78"/>
      <c r="V459" s="78"/>
      <c r="W459" s="78"/>
      <c r="X459" s="78"/>
      <c r="Y459" s="171"/>
      <c r="Z459" s="78"/>
      <c r="AA459" s="78"/>
      <c r="AB459" s="78"/>
      <c r="AC459" s="78"/>
      <c r="AD459" s="78"/>
      <c r="AE459" s="78"/>
      <c r="AF459" s="78"/>
      <c r="AG459" s="78"/>
      <c r="AH459" s="78"/>
      <c r="AI459" s="78"/>
      <c r="AJ459" s="78"/>
      <c r="AK459" s="78"/>
      <c r="AL459" s="78"/>
      <c r="AM459" s="78"/>
      <c r="AN459" s="78"/>
      <c r="AO459" s="78"/>
      <c r="AP459" s="78"/>
      <c r="AQ459" s="78"/>
      <c r="AR459" s="78"/>
      <c r="AS459" s="78"/>
      <c r="AT459" s="78"/>
      <c r="AU459" s="78"/>
      <c r="AV459" s="171"/>
      <c r="AW459" s="78"/>
      <c r="AX459" s="78"/>
      <c r="AY459" s="78"/>
      <c r="AZ459" s="78"/>
      <c r="BA459" s="78"/>
      <c r="BB459" s="171"/>
      <c r="BC459" s="78"/>
      <c r="BD459" s="78"/>
      <c r="BE459" s="78"/>
      <c r="BF459" s="78"/>
      <c r="BG459" s="78"/>
      <c r="BH459" s="78"/>
      <c r="BI459" s="78"/>
      <c r="BJ459" s="78"/>
      <c r="BK459" s="78"/>
      <c r="BL459" s="78"/>
      <c r="BM459" s="78"/>
      <c r="BN459" s="78"/>
      <c r="BO459" s="78"/>
      <c r="BP459" s="78"/>
      <c r="BQ459" s="78"/>
      <c r="BR459" s="78"/>
      <c r="BS459" s="78"/>
      <c r="BT459" s="78"/>
      <c r="BU459" s="171"/>
      <c r="BV459" s="78"/>
      <c r="BW459" s="78"/>
      <c r="BX459" s="78"/>
      <c r="BY459" s="171"/>
      <c r="BZ459" s="78"/>
      <c r="CA459" s="78"/>
      <c r="CB459" s="78"/>
    </row>
    <row r="460" spans="1:80" ht="15" customHeight="1">
      <c r="A460" s="156"/>
      <c r="B460" s="143"/>
      <c r="C460" s="73"/>
      <c r="D460" s="73"/>
      <c r="E460" s="73"/>
      <c r="F460" s="73"/>
      <c r="G460" s="85"/>
      <c r="H460" s="78"/>
      <c r="I460" s="78"/>
      <c r="J460" s="78"/>
      <c r="K460" s="78"/>
      <c r="L460" s="78"/>
      <c r="M460" s="78"/>
      <c r="N460" s="78"/>
      <c r="O460" s="78"/>
      <c r="P460" s="78"/>
      <c r="Q460" s="78"/>
      <c r="R460" s="78"/>
      <c r="S460" s="78"/>
      <c r="T460" s="78"/>
      <c r="U460" s="78"/>
      <c r="V460" s="78"/>
      <c r="W460" s="78"/>
      <c r="X460" s="78"/>
      <c r="Y460" s="171"/>
      <c r="Z460" s="78"/>
      <c r="AA460" s="78"/>
      <c r="AB460" s="78"/>
      <c r="AC460" s="78"/>
      <c r="AD460" s="78"/>
      <c r="AE460" s="78"/>
      <c r="AF460" s="78"/>
      <c r="AG460" s="78"/>
      <c r="AH460" s="78"/>
      <c r="AI460" s="78"/>
      <c r="AJ460" s="78"/>
      <c r="AK460" s="78"/>
      <c r="AL460" s="78"/>
      <c r="AM460" s="78"/>
      <c r="AN460" s="78"/>
      <c r="AO460" s="78"/>
      <c r="AP460" s="78"/>
      <c r="AQ460" s="78"/>
      <c r="AR460" s="78"/>
      <c r="AS460" s="78"/>
      <c r="AT460" s="78"/>
      <c r="AU460" s="78"/>
      <c r="AV460" s="171"/>
      <c r="AW460" s="78"/>
      <c r="AX460" s="78"/>
      <c r="AY460" s="78"/>
      <c r="AZ460" s="78"/>
      <c r="BA460" s="78"/>
      <c r="BB460" s="171"/>
      <c r="BC460" s="78"/>
      <c r="BD460" s="78"/>
      <c r="BE460" s="78"/>
      <c r="BF460" s="78"/>
      <c r="BG460" s="78"/>
      <c r="BH460" s="78"/>
      <c r="BI460" s="78"/>
      <c r="BJ460" s="78"/>
      <c r="BK460" s="78"/>
      <c r="BL460" s="78"/>
      <c r="BM460" s="78"/>
      <c r="BN460" s="78"/>
      <c r="BO460" s="78"/>
      <c r="BP460" s="78"/>
      <c r="BQ460" s="78"/>
      <c r="BR460" s="78"/>
      <c r="BS460" s="78"/>
      <c r="BT460" s="78"/>
      <c r="BU460" s="171"/>
      <c r="BV460" s="78"/>
      <c r="BW460" s="78"/>
      <c r="BX460" s="78"/>
      <c r="BY460" s="171"/>
      <c r="BZ460" s="78"/>
      <c r="CA460" s="78"/>
      <c r="CB460" s="78"/>
    </row>
    <row r="461" spans="1:80" ht="15" customHeight="1">
      <c r="A461" s="156"/>
      <c r="B461" s="143"/>
      <c r="C461" s="73"/>
      <c r="D461" s="73"/>
      <c r="E461" s="73"/>
      <c r="F461" s="73"/>
      <c r="G461" s="85"/>
      <c r="H461" s="78"/>
      <c r="I461" s="78"/>
      <c r="J461" s="78"/>
      <c r="K461" s="78"/>
      <c r="L461" s="78"/>
      <c r="M461" s="78"/>
      <c r="N461" s="78"/>
      <c r="O461" s="78"/>
      <c r="P461" s="78"/>
      <c r="Q461" s="78"/>
      <c r="R461" s="78"/>
      <c r="S461" s="78"/>
      <c r="T461" s="78"/>
      <c r="U461" s="78"/>
      <c r="V461" s="78"/>
      <c r="W461" s="78"/>
      <c r="X461" s="78"/>
      <c r="Y461" s="171"/>
      <c r="Z461" s="78"/>
      <c r="AA461" s="78"/>
      <c r="AB461" s="78"/>
      <c r="AC461" s="78"/>
      <c r="AD461" s="78"/>
      <c r="AE461" s="78"/>
      <c r="AF461" s="78"/>
      <c r="AG461" s="78"/>
      <c r="AH461" s="78"/>
      <c r="AI461" s="78"/>
      <c r="AJ461" s="78"/>
      <c r="AK461" s="78"/>
      <c r="AL461" s="78"/>
      <c r="AM461" s="78"/>
      <c r="AN461" s="78"/>
      <c r="AO461" s="78"/>
      <c r="AP461" s="78"/>
      <c r="AQ461" s="78"/>
      <c r="AR461" s="78"/>
      <c r="AS461" s="78"/>
      <c r="AT461" s="78"/>
      <c r="AU461" s="78"/>
      <c r="AV461" s="171"/>
      <c r="AW461" s="78"/>
      <c r="AX461" s="78"/>
      <c r="AY461" s="78"/>
      <c r="AZ461" s="78"/>
      <c r="BA461" s="78"/>
      <c r="BB461" s="171"/>
      <c r="BC461" s="78"/>
      <c r="BD461" s="78"/>
      <c r="BE461" s="78"/>
      <c r="BF461" s="78"/>
      <c r="BG461" s="78"/>
      <c r="BH461" s="78"/>
      <c r="BI461" s="78"/>
      <c r="BJ461" s="78"/>
      <c r="BK461" s="78"/>
      <c r="BL461" s="78"/>
      <c r="BM461" s="78"/>
      <c r="BN461" s="78"/>
      <c r="BO461" s="78"/>
      <c r="BP461" s="78"/>
      <c r="BQ461" s="78"/>
      <c r="BR461" s="78"/>
      <c r="BS461" s="78"/>
      <c r="BT461" s="78"/>
      <c r="BU461" s="171"/>
      <c r="BV461" s="78"/>
      <c r="BW461" s="78"/>
      <c r="BX461" s="78"/>
      <c r="BY461" s="171"/>
      <c r="BZ461" s="78"/>
      <c r="CA461" s="78"/>
      <c r="CB461" s="78"/>
    </row>
    <row r="462" spans="1:80" ht="15" customHeight="1">
      <c r="A462" s="104"/>
      <c r="C462" s="73"/>
      <c r="D462" s="73"/>
      <c r="E462" s="73"/>
      <c r="F462" s="73"/>
      <c r="G462" s="85"/>
      <c r="H462" s="78"/>
      <c r="I462" s="78"/>
      <c r="J462" s="78"/>
      <c r="K462" s="78"/>
      <c r="L462" s="78"/>
      <c r="M462" s="78"/>
      <c r="N462" s="78"/>
      <c r="O462" s="78"/>
      <c r="P462" s="78"/>
      <c r="Q462" s="78"/>
      <c r="R462" s="78"/>
      <c r="S462" s="78"/>
      <c r="T462" s="78"/>
      <c r="U462" s="78"/>
      <c r="V462" s="78"/>
      <c r="W462" s="78"/>
      <c r="X462" s="78"/>
      <c r="Y462" s="171"/>
      <c r="Z462" s="78"/>
      <c r="AA462" s="78"/>
      <c r="AB462" s="78"/>
      <c r="AC462" s="78"/>
      <c r="AD462" s="78"/>
      <c r="AE462" s="78"/>
      <c r="AF462" s="78"/>
      <c r="AG462" s="78"/>
      <c r="AH462" s="78"/>
      <c r="AI462" s="78"/>
      <c r="AJ462" s="78"/>
      <c r="AK462" s="78"/>
      <c r="AL462" s="78"/>
      <c r="AM462" s="78"/>
      <c r="AN462" s="78"/>
      <c r="AO462" s="78"/>
      <c r="AP462" s="78"/>
      <c r="AQ462" s="78"/>
      <c r="AR462" s="78"/>
      <c r="AS462" s="78"/>
      <c r="AT462" s="78"/>
      <c r="AU462" s="78"/>
      <c r="AV462" s="171"/>
      <c r="AW462" s="78"/>
      <c r="AX462" s="78"/>
      <c r="AY462" s="78"/>
      <c r="AZ462" s="78"/>
      <c r="BA462" s="78"/>
      <c r="BB462" s="171"/>
      <c r="BC462" s="78"/>
      <c r="BD462" s="78"/>
      <c r="BE462" s="78"/>
      <c r="BF462" s="78"/>
      <c r="BG462" s="78"/>
      <c r="BH462" s="78"/>
      <c r="BI462" s="78"/>
      <c r="BJ462" s="78"/>
      <c r="BK462" s="78"/>
      <c r="BL462" s="78"/>
      <c r="BM462" s="78"/>
      <c r="BN462" s="78"/>
      <c r="BO462" s="78"/>
      <c r="BP462" s="78"/>
      <c r="BQ462" s="78"/>
      <c r="BR462" s="78"/>
      <c r="BS462" s="78"/>
      <c r="BT462" s="78"/>
      <c r="BU462" s="171"/>
      <c r="BV462" s="78"/>
      <c r="BW462" s="78"/>
      <c r="BX462" s="78"/>
      <c r="BY462" s="171"/>
      <c r="BZ462" s="78"/>
      <c r="CA462" s="78"/>
      <c r="CB462" s="78"/>
    </row>
    <row r="463" spans="1:80" ht="15" customHeight="1">
      <c r="C463" s="73"/>
      <c r="D463" s="73"/>
      <c r="E463" s="73"/>
      <c r="F463" s="73"/>
      <c r="G463" s="85"/>
      <c r="H463" s="78"/>
      <c r="I463" s="78"/>
      <c r="J463" s="78"/>
      <c r="K463" s="78"/>
      <c r="L463" s="78"/>
      <c r="M463" s="78"/>
      <c r="N463" s="78"/>
      <c r="O463" s="78"/>
      <c r="P463" s="78"/>
      <c r="Q463" s="78"/>
      <c r="R463" s="78"/>
      <c r="S463" s="78"/>
      <c r="T463" s="78"/>
      <c r="U463" s="78"/>
      <c r="V463" s="78"/>
      <c r="W463" s="78"/>
      <c r="X463" s="78"/>
      <c r="Y463" s="171"/>
      <c r="Z463" s="78"/>
      <c r="AA463" s="78"/>
      <c r="AB463" s="78"/>
      <c r="AC463" s="78"/>
      <c r="AD463" s="78"/>
      <c r="AE463" s="78"/>
      <c r="AF463" s="78"/>
      <c r="AG463" s="78"/>
      <c r="AH463" s="78"/>
      <c r="AI463" s="78"/>
      <c r="AJ463" s="78"/>
      <c r="AK463" s="78"/>
      <c r="AL463" s="78"/>
      <c r="AM463" s="78"/>
      <c r="AN463" s="78"/>
      <c r="AO463" s="78"/>
      <c r="AP463" s="78"/>
      <c r="AQ463" s="78"/>
      <c r="AR463" s="78"/>
      <c r="AS463" s="78"/>
      <c r="AT463" s="78"/>
      <c r="AU463" s="78"/>
      <c r="AV463" s="171"/>
      <c r="AW463" s="78"/>
      <c r="AX463" s="78"/>
      <c r="AY463" s="78"/>
      <c r="AZ463" s="78"/>
      <c r="BA463" s="78"/>
      <c r="BB463" s="171"/>
      <c r="BC463" s="78"/>
      <c r="BD463" s="78"/>
      <c r="BE463" s="78"/>
      <c r="BF463" s="78"/>
      <c r="BG463" s="78"/>
      <c r="BH463" s="78"/>
      <c r="BI463" s="78"/>
      <c r="BJ463" s="78"/>
      <c r="BK463" s="78"/>
      <c r="BL463" s="78"/>
      <c r="BM463" s="78"/>
      <c r="BN463" s="78"/>
      <c r="BO463" s="78"/>
      <c r="BP463" s="78"/>
      <c r="BQ463" s="78"/>
      <c r="BR463" s="78"/>
      <c r="BS463" s="78"/>
      <c r="BT463" s="78"/>
      <c r="BU463" s="171"/>
      <c r="BV463" s="78"/>
      <c r="BW463" s="78"/>
      <c r="BX463" s="78"/>
      <c r="BY463" s="171"/>
      <c r="BZ463" s="78"/>
      <c r="CA463" s="78"/>
      <c r="CB463" s="78"/>
    </row>
    <row r="464" spans="1:80" ht="15" customHeight="1">
      <c r="C464" s="73"/>
      <c r="D464" s="73"/>
      <c r="E464" s="73"/>
      <c r="F464" s="73"/>
      <c r="G464" s="85"/>
      <c r="H464" s="78"/>
      <c r="I464" s="78"/>
      <c r="J464" s="78"/>
      <c r="K464" s="78"/>
      <c r="L464" s="78"/>
      <c r="M464" s="78"/>
      <c r="N464" s="78"/>
      <c r="O464" s="78"/>
      <c r="P464" s="78"/>
      <c r="Q464" s="78"/>
      <c r="R464" s="78"/>
      <c r="S464" s="78"/>
      <c r="T464" s="78"/>
      <c r="U464" s="78"/>
      <c r="V464" s="78"/>
      <c r="W464" s="78"/>
      <c r="X464" s="78"/>
      <c r="Y464" s="171"/>
      <c r="Z464" s="78"/>
      <c r="AA464" s="78"/>
      <c r="AB464" s="78"/>
      <c r="AC464" s="78"/>
      <c r="AD464" s="78"/>
      <c r="AE464" s="78"/>
      <c r="AF464" s="78"/>
      <c r="AG464" s="78"/>
      <c r="AH464" s="78"/>
      <c r="AI464" s="78"/>
      <c r="AJ464" s="78"/>
      <c r="AK464" s="78"/>
      <c r="AL464" s="78"/>
      <c r="AM464" s="78"/>
      <c r="AN464" s="78"/>
      <c r="AO464" s="78"/>
      <c r="AP464" s="78"/>
      <c r="AQ464" s="78"/>
      <c r="AR464" s="78"/>
      <c r="AS464" s="78"/>
      <c r="AT464" s="78"/>
      <c r="AU464" s="78"/>
      <c r="AV464" s="171"/>
      <c r="AW464" s="78"/>
      <c r="AX464" s="78"/>
      <c r="AY464" s="78"/>
      <c r="AZ464" s="78"/>
      <c r="BA464" s="78"/>
      <c r="BB464" s="171"/>
      <c r="BC464" s="78"/>
      <c r="BD464" s="78"/>
      <c r="BE464" s="78"/>
      <c r="BF464" s="78"/>
      <c r="BG464" s="78"/>
      <c r="BH464" s="78"/>
      <c r="BI464" s="78"/>
      <c r="BJ464" s="78"/>
      <c r="BK464" s="78"/>
      <c r="BL464" s="78"/>
      <c r="BM464" s="78"/>
      <c r="BN464" s="78"/>
      <c r="BO464" s="78"/>
      <c r="BP464" s="78"/>
      <c r="BQ464" s="78"/>
      <c r="BR464" s="78"/>
      <c r="BS464" s="78"/>
      <c r="BT464" s="78"/>
      <c r="BU464" s="171"/>
      <c r="BV464" s="78"/>
      <c r="BW464" s="78"/>
      <c r="BX464" s="78"/>
      <c r="BY464" s="171"/>
      <c r="BZ464" s="78"/>
      <c r="CA464" s="78"/>
      <c r="CB464" s="78"/>
    </row>
    <row r="465" spans="1:80" ht="15" customHeight="1">
      <c r="A465" s="104"/>
      <c r="C465" s="73"/>
      <c r="D465" s="73"/>
      <c r="E465" s="73"/>
      <c r="F465" s="73"/>
      <c r="G465" s="85"/>
      <c r="H465" s="78"/>
      <c r="I465" s="78"/>
      <c r="J465" s="78"/>
      <c r="K465" s="78"/>
      <c r="L465" s="78"/>
      <c r="M465" s="78"/>
      <c r="N465" s="78"/>
      <c r="O465" s="78"/>
      <c r="P465" s="78"/>
      <c r="Q465" s="78"/>
      <c r="R465" s="78"/>
      <c r="S465" s="78"/>
      <c r="T465" s="78"/>
      <c r="U465" s="78"/>
      <c r="V465" s="78"/>
      <c r="W465" s="78"/>
      <c r="X465" s="78"/>
      <c r="Y465" s="171"/>
      <c r="Z465" s="78"/>
      <c r="AA465" s="78"/>
      <c r="AB465" s="78"/>
      <c r="AC465" s="78"/>
      <c r="AD465" s="78"/>
      <c r="AE465" s="78"/>
      <c r="AF465" s="78"/>
      <c r="AG465" s="78"/>
      <c r="AH465" s="78"/>
      <c r="AI465" s="78"/>
      <c r="AJ465" s="78"/>
      <c r="AK465" s="78"/>
      <c r="AL465" s="78"/>
      <c r="AM465" s="78"/>
      <c r="AN465" s="78"/>
      <c r="AO465" s="78"/>
      <c r="AP465" s="78"/>
      <c r="AQ465" s="78"/>
      <c r="AR465" s="78"/>
      <c r="AS465" s="78"/>
      <c r="AT465" s="78"/>
      <c r="AU465" s="78"/>
      <c r="AV465" s="171"/>
      <c r="AW465" s="78"/>
      <c r="AX465" s="78"/>
      <c r="AY465" s="78"/>
      <c r="AZ465" s="78"/>
      <c r="BA465" s="78"/>
      <c r="BB465" s="171"/>
      <c r="BC465" s="78"/>
      <c r="BD465" s="78"/>
      <c r="BE465" s="78"/>
      <c r="BF465" s="78"/>
      <c r="BG465" s="78"/>
      <c r="BH465" s="78"/>
      <c r="BI465" s="78"/>
      <c r="BJ465" s="78"/>
      <c r="BK465" s="78"/>
      <c r="BL465" s="78"/>
      <c r="BM465" s="78"/>
      <c r="BN465" s="78"/>
      <c r="BO465" s="78"/>
      <c r="BP465" s="78"/>
      <c r="BQ465" s="78"/>
      <c r="BR465" s="78"/>
      <c r="BS465" s="78"/>
      <c r="BT465" s="78"/>
      <c r="BU465" s="171"/>
      <c r="BV465" s="78"/>
      <c r="BW465" s="78"/>
      <c r="BX465" s="78"/>
      <c r="BY465" s="171"/>
      <c r="BZ465" s="78"/>
      <c r="CA465" s="78"/>
      <c r="CB465" s="78"/>
    </row>
    <row r="466" spans="1:80" ht="15" customHeight="1">
      <c r="C466" s="73"/>
      <c r="D466" s="73"/>
      <c r="E466" s="73"/>
      <c r="F466" s="73"/>
      <c r="G466" s="85"/>
      <c r="H466" s="78"/>
      <c r="I466" s="78"/>
      <c r="J466" s="78"/>
      <c r="K466" s="78"/>
      <c r="L466" s="78"/>
      <c r="M466" s="78"/>
      <c r="N466" s="78"/>
      <c r="O466" s="78"/>
      <c r="P466" s="78"/>
      <c r="Q466" s="78"/>
      <c r="R466" s="78"/>
      <c r="S466" s="78"/>
      <c r="T466" s="78"/>
      <c r="U466" s="78"/>
      <c r="V466" s="78"/>
      <c r="W466" s="78"/>
      <c r="X466" s="78"/>
      <c r="Y466" s="171"/>
      <c r="Z466" s="78"/>
      <c r="AA466" s="78"/>
      <c r="AB466" s="78"/>
      <c r="AC466" s="78"/>
      <c r="AD466" s="78"/>
      <c r="AE466" s="78"/>
      <c r="AF466" s="78"/>
      <c r="AG466" s="78"/>
      <c r="AH466" s="78"/>
      <c r="AI466" s="78"/>
      <c r="AJ466" s="78"/>
      <c r="AK466" s="78"/>
      <c r="AL466" s="78"/>
      <c r="AM466" s="78"/>
      <c r="AN466" s="78"/>
      <c r="AO466" s="78"/>
      <c r="AP466" s="78"/>
      <c r="AQ466" s="78"/>
      <c r="AR466" s="78"/>
      <c r="AS466" s="78"/>
      <c r="AT466" s="78"/>
      <c r="AU466" s="78"/>
      <c r="AV466" s="171"/>
      <c r="AW466" s="78"/>
      <c r="AX466" s="78"/>
      <c r="AY466" s="78"/>
      <c r="AZ466" s="78"/>
      <c r="BA466" s="78"/>
      <c r="BB466" s="171"/>
      <c r="BC466" s="78"/>
      <c r="BD466" s="78"/>
      <c r="BE466" s="78"/>
      <c r="BF466" s="78"/>
      <c r="BG466" s="78"/>
      <c r="BH466" s="78"/>
      <c r="BI466" s="78"/>
      <c r="BJ466" s="78"/>
      <c r="BK466" s="78"/>
      <c r="BL466" s="78"/>
      <c r="BM466" s="78"/>
      <c r="BN466" s="78"/>
      <c r="BO466" s="78"/>
      <c r="BP466" s="78"/>
      <c r="BQ466" s="78"/>
      <c r="BR466" s="78"/>
      <c r="BS466" s="78"/>
      <c r="BT466" s="78"/>
      <c r="BU466" s="171"/>
      <c r="BV466" s="78"/>
      <c r="BW466" s="78"/>
      <c r="BX466" s="78"/>
      <c r="BY466" s="171"/>
      <c r="BZ466" s="78"/>
      <c r="CA466" s="78"/>
      <c r="CB466" s="78"/>
    </row>
    <row r="467" spans="1:80" ht="15" customHeight="1">
      <c r="A467" s="103"/>
      <c r="B467" s="75"/>
      <c r="C467" s="73"/>
      <c r="D467" s="73"/>
      <c r="E467" s="73"/>
      <c r="F467" s="73"/>
      <c r="G467" s="85"/>
      <c r="H467" s="78"/>
      <c r="I467" s="78"/>
      <c r="J467" s="78"/>
      <c r="K467" s="78"/>
      <c r="L467" s="78"/>
      <c r="M467" s="78"/>
      <c r="N467" s="78"/>
      <c r="O467" s="78"/>
      <c r="P467" s="78"/>
      <c r="Q467" s="78"/>
      <c r="R467" s="78"/>
      <c r="S467" s="78"/>
      <c r="T467" s="78"/>
      <c r="U467" s="78"/>
      <c r="V467" s="78"/>
      <c r="W467" s="78"/>
      <c r="X467" s="78"/>
      <c r="Y467" s="171"/>
      <c r="Z467" s="78"/>
      <c r="AA467" s="78"/>
      <c r="AB467" s="78"/>
      <c r="AC467" s="78"/>
      <c r="AD467" s="78"/>
      <c r="AE467" s="78"/>
      <c r="AF467" s="78"/>
      <c r="AG467" s="78"/>
      <c r="AH467" s="78"/>
      <c r="AI467" s="78"/>
      <c r="AJ467" s="78"/>
      <c r="AK467" s="78"/>
      <c r="AL467" s="78"/>
      <c r="AM467" s="78"/>
      <c r="AN467" s="78"/>
      <c r="AO467" s="78"/>
      <c r="AP467" s="78"/>
      <c r="AQ467" s="78"/>
      <c r="AR467" s="78"/>
      <c r="AS467" s="78"/>
      <c r="AT467" s="78"/>
      <c r="AU467" s="78"/>
      <c r="AV467" s="171"/>
      <c r="AW467" s="78"/>
      <c r="AX467" s="78"/>
      <c r="AY467" s="78"/>
      <c r="AZ467" s="78"/>
      <c r="BA467" s="78"/>
      <c r="BB467" s="171"/>
      <c r="BC467" s="78"/>
      <c r="BD467" s="78"/>
      <c r="BE467" s="78"/>
      <c r="BF467" s="78"/>
      <c r="BG467" s="78"/>
      <c r="BH467" s="78"/>
      <c r="BI467" s="78"/>
      <c r="BJ467" s="78"/>
      <c r="BK467" s="78"/>
      <c r="BL467" s="78"/>
      <c r="BM467" s="78"/>
      <c r="BN467" s="78"/>
      <c r="BO467" s="78"/>
      <c r="BP467" s="78"/>
      <c r="BQ467" s="78"/>
      <c r="BR467" s="78"/>
      <c r="BS467" s="78"/>
      <c r="BT467" s="78"/>
      <c r="BU467" s="171"/>
      <c r="BV467" s="78"/>
      <c r="BW467" s="78"/>
      <c r="BX467" s="78"/>
      <c r="BY467" s="171"/>
      <c r="BZ467" s="78"/>
      <c r="CA467" s="78"/>
      <c r="CB467" s="78"/>
    </row>
    <row r="468" spans="1:80" ht="15" customHeight="1">
      <c r="C468" s="85"/>
      <c r="D468" s="85"/>
      <c r="E468" s="85"/>
      <c r="F468" s="85"/>
      <c r="G468" s="85"/>
      <c r="H468" s="85"/>
      <c r="I468" s="85"/>
      <c r="J468" s="85"/>
      <c r="K468" s="85"/>
      <c r="L468" s="85"/>
      <c r="M468" s="85"/>
      <c r="N468" s="85"/>
      <c r="O468" s="85"/>
      <c r="P468" s="85"/>
      <c r="Q468" s="85"/>
      <c r="R468" s="85"/>
      <c r="S468" s="85"/>
      <c r="T468" s="85"/>
      <c r="U468" s="85"/>
      <c r="V468" s="85"/>
      <c r="W468" s="85"/>
      <c r="X468" s="85"/>
      <c r="Y468" s="173"/>
      <c r="Z468" s="85"/>
      <c r="AA468" s="85"/>
      <c r="AB468" s="85"/>
      <c r="AC468" s="85"/>
      <c r="AD468" s="85"/>
      <c r="AE468" s="85"/>
      <c r="AF468" s="85"/>
      <c r="AG468" s="85"/>
      <c r="AH468" s="85"/>
      <c r="AI468" s="85"/>
      <c r="AJ468" s="85"/>
      <c r="AK468" s="85"/>
      <c r="AL468" s="85"/>
      <c r="AM468" s="85"/>
      <c r="AN468" s="85"/>
      <c r="AO468" s="85"/>
      <c r="AP468" s="85"/>
      <c r="AQ468" s="85"/>
      <c r="AR468" s="85"/>
      <c r="AS468" s="85"/>
      <c r="AT468" s="85"/>
      <c r="AU468" s="85"/>
      <c r="AV468" s="173"/>
      <c r="AW468" s="85"/>
      <c r="AX468" s="85"/>
      <c r="AY468" s="85"/>
      <c r="AZ468" s="85"/>
      <c r="BA468" s="85"/>
      <c r="BB468" s="173"/>
      <c r="BC468" s="85"/>
      <c r="BD468" s="85"/>
      <c r="BE468" s="85"/>
      <c r="BF468" s="85"/>
      <c r="BG468" s="85"/>
      <c r="BH468" s="85"/>
      <c r="BI468" s="85"/>
      <c r="BJ468" s="85"/>
      <c r="BK468" s="85"/>
      <c r="BL468" s="85"/>
      <c r="BM468" s="85"/>
      <c r="BN468" s="85"/>
      <c r="BO468" s="85"/>
      <c r="BP468" s="85"/>
      <c r="BQ468" s="85"/>
      <c r="BR468" s="85"/>
      <c r="BS468" s="85"/>
      <c r="BT468" s="85"/>
      <c r="BU468" s="173"/>
      <c r="BV468" s="85"/>
      <c r="BW468" s="85"/>
      <c r="BX468" s="85"/>
      <c r="BY468" s="173"/>
      <c r="BZ468" s="85"/>
      <c r="CA468" s="85"/>
      <c r="CB468" s="85"/>
    </row>
    <row r="469" spans="1:80" ht="15" customHeight="1">
      <c r="C469" s="78"/>
      <c r="D469" s="78"/>
      <c r="E469" s="78"/>
      <c r="F469" s="78"/>
      <c r="G469" s="85"/>
      <c r="H469" s="78"/>
      <c r="I469" s="78"/>
      <c r="J469" s="78"/>
      <c r="K469" s="78"/>
      <c r="L469" s="78"/>
      <c r="M469" s="78"/>
      <c r="N469" s="78"/>
      <c r="O469" s="78"/>
      <c r="P469" s="78"/>
      <c r="Q469" s="78"/>
      <c r="R469" s="78"/>
      <c r="S469" s="78"/>
      <c r="T469" s="78"/>
      <c r="U469" s="78"/>
      <c r="V469" s="78"/>
      <c r="W469" s="78"/>
      <c r="X469" s="78"/>
      <c r="Y469" s="171"/>
      <c r="Z469" s="78"/>
      <c r="AA469" s="78"/>
      <c r="AB469" s="78"/>
      <c r="AC469" s="78"/>
      <c r="AD469" s="78"/>
      <c r="AE469" s="78"/>
      <c r="AF469" s="78"/>
      <c r="AG469" s="78"/>
      <c r="AH469" s="78"/>
      <c r="AI469" s="78"/>
      <c r="AJ469" s="78"/>
      <c r="AK469" s="78"/>
      <c r="AL469" s="78"/>
      <c r="AM469" s="78"/>
      <c r="AN469" s="78"/>
      <c r="AO469" s="78"/>
      <c r="AP469" s="78"/>
      <c r="AQ469" s="78"/>
      <c r="AR469" s="78"/>
      <c r="AS469" s="78"/>
      <c r="AT469" s="78"/>
      <c r="AU469" s="78"/>
      <c r="AV469" s="171"/>
      <c r="AW469" s="78"/>
      <c r="AX469" s="78"/>
      <c r="AY469" s="78"/>
      <c r="AZ469" s="78"/>
      <c r="BA469" s="78"/>
      <c r="BB469" s="171"/>
      <c r="BC469" s="78"/>
      <c r="BD469" s="78"/>
      <c r="BE469" s="78"/>
      <c r="BF469" s="78"/>
      <c r="BG469" s="78"/>
      <c r="BH469" s="78"/>
      <c r="BI469" s="78"/>
      <c r="BJ469" s="78"/>
      <c r="BK469" s="78"/>
      <c r="BL469" s="78"/>
      <c r="BM469" s="78"/>
      <c r="BN469" s="78"/>
      <c r="BO469" s="78"/>
      <c r="BP469" s="78"/>
      <c r="BQ469" s="78"/>
      <c r="BR469" s="78"/>
      <c r="BS469" s="78"/>
      <c r="BT469" s="78"/>
      <c r="BU469" s="171"/>
      <c r="BV469" s="78"/>
      <c r="BW469" s="78"/>
      <c r="BX469" s="78"/>
      <c r="BY469" s="171"/>
      <c r="BZ469" s="78"/>
      <c r="CA469" s="78"/>
      <c r="CB469" s="78"/>
    </row>
    <row r="470" spans="1:80" ht="15" customHeight="1">
      <c r="C470" s="78"/>
      <c r="D470" s="78"/>
      <c r="E470" s="78"/>
      <c r="F470" s="78"/>
      <c r="G470" s="85"/>
      <c r="H470" s="78"/>
      <c r="I470" s="78"/>
      <c r="J470" s="78"/>
      <c r="K470" s="78"/>
      <c r="L470" s="78"/>
      <c r="M470" s="78"/>
      <c r="N470" s="78"/>
      <c r="O470" s="78"/>
      <c r="P470" s="78"/>
      <c r="Q470" s="78"/>
      <c r="R470" s="78"/>
      <c r="S470" s="78"/>
      <c r="T470" s="78"/>
      <c r="U470" s="78"/>
      <c r="V470" s="78"/>
      <c r="W470" s="78"/>
      <c r="X470" s="78"/>
      <c r="Y470" s="171"/>
      <c r="Z470" s="78"/>
      <c r="AA470" s="78"/>
      <c r="AB470" s="78"/>
      <c r="AC470" s="78"/>
      <c r="AD470" s="78"/>
      <c r="AE470" s="78"/>
      <c r="AF470" s="78"/>
      <c r="AG470" s="78"/>
      <c r="AH470" s="78"/>
      <c r="AI470" s="78"/>
      <c r="AJ470" s="78"/>
      <c r="AK470" s="78"/>
      <c r="AL470" s="78"/>
      <c r="AM470" s="78"/>
      <c r="AN470" s="78"/>
      <c r="AO470" s="78"/>
      <c r="AP470" s="78"/>
      <c r="AQ470" s="78"/>
      <c r="AR470" s="78"/>
      <c r="AS470" s="78"/>
      <c r="AT470" s="78"/>
      <c r="AU470" s="78"/>
      <c r="AV470" s="171"/>
      <c r="AW470" s="78"/>
      <c r="AX470" s="78"/>
      <c r="AY470" s="78"/>
      <c r="AZ470" s="78"/>
      <c r="BA470" s="78"/>
      <c r="BB470" s="171"/>
      <c r="BC470" s="78"/>
      <c r="BD470" s="78"/>
      <c r="BE470" s="78"/>
      <c r="BF470" s="78"/>
      <c r="BG470" s="78"/>
      <c r="BH470" s="78"/>
      <c r="BI470" s="78"/>
      <c r="BJ470" s="78"/>
      <c r="BK470" s="78"/>
      <c r="BL470" s="78"/>
      <c r="BM470" s="78"/>
      <c r="BN470" s="78"/>
      <c r="BO470" s="78"/>
      <c r="BP470" s="78"/>
      <c r="BQ470" s="78"/>
      <c r="BR470" s="78"/>
      <c r="BS470" s="78"/>
      <c r="BT470" s="78"/>
      <c r="BU470" s="171"/>
      <c r="BV470" s="78"/>
      <c r="BW470" s="78"/>
      <c r="BX470" s="78"/>
      <c r="BY470" s="171"/>
      <c r="BZ470" s="78"/>
      <c r="CA470" s="78"/>
      <c r="CB470" s="78"/>
    </row>
    <row r="471" spans="1:80" ht="15" customHeight="1">
      <c r="C471" s="78"/>
      <c r="D471" s="78"/>
      <c r="E471" s="78"/>
      <c r="F471" s="78"/>
      <c r="G471" s="85"/>
      <c r="H471" s="78"/>
      <c r="I471" s="78"/>
      <c r="J471" s="78"/>
      <c r="K471" s="78"/>
      <c r="L471" s="78"/>
      <c r="M471" s="78"/>
      <c r="N471" s="78"/>
      <c r="O471" s="78"/>
      <c r="P471" s="78"/>
      <c r="Q471" s="78"/>
      <c r="R471" s="78"/>
      <c r="S471" s="78"/>
      <c r="T471" s="78"/>
      <c r="U471" s="78"/>
      <c r="V471" s="78"/>
      <c r="W471" s="78"/>
      <c r="X471" s="78"/>
      <c r="Y471" s="171"/>
      <c r="Z471" s="78"/>
      <c r="AA471" s="78"/>
      <c r="AB471" s="78"/>
      <c r="AC471" s="78"/>
      <c r="AD471" s="78"/>
      <c r="AE471" s="78"/>
      <c r="AF471" s="78"/>
      <c r="AG471" s="78"/>
      <c r="AH471" s="78"/>
      <c r="AI471" s="78"/>
      <c r="AJ471" s="78"/>
      <c r="AK471" s="78"/>
      <c r="AL471" s="78"/>
      <c r="AM471" s="78"/>
      <c r="AN471" s="78"/>
      <c r="AO471" s="78"/>
      <c r="AP471" s="78"/>
      <c r="AQ471" s="78"/>
      <c r="AR471" s="78"/>
      <c r="AS471" s="78"/>
      <c r="AT471" s="78"/>
      <c r="AU471" s="78"/>
      <c r="AV471" s="171"/>
      <c r="AW471" s="78"/>
      <c r="AX471" s="78"/>
      <c r="AY471" s="78"/>
      <c r="AZ471" s="78"/>
      <c r="BA471" s="78"/>
      <c r="BB471" s="171"/>
      <c r="BC471" s="78"/>
      <c r="BD471" s="78"/>
      <c r="BE471" s="78"/>
      <c r="BF471" s="78"/>
      <c r="BG471" s="78"/>
      <c r="BH471" s="78"/>
      <c r="BI471" s="78"/>
      <c r="BJ471" s="78"/>
      <c r="BK471" s="78"/>
      <c r="BL471" s="78"/>
      <c r="BM471" s="78"/>
      <c r="BN471" s="78"/>
      <c r="BO471" s="78"/>
      <c r="BP471" s="78"/>
      <c r="BQ471" s="78"/>
      <c r="BR471" s="78"/>
      <c r="BS471" s="78"/>
      <c r="BT471" s="78"/>
      <c r="BU471" s="171"/>
      <c r="BV471" s="78"/>
      <c r="BW471" s="78"/>
      <c r="BX471" s="78"/>
      <c r="BY471" s="171"/>
      <c r="BZ471" s="78"/>
      <c r="CA471" s="78"/>
      <c r="CB471" s="78"/>
    </row>
    <row r="472" spans="1:80" ht="15" customHeight="1">
      <c r="C472" s="78"/>
      <c r="D472" s="78"/>
      <c r="E472" s="78"/>
      <c r="F472" s="78"/>
      <c r="G472" s="85"/>
      <c r="H472" s="78"/>
      <c r="I472" s="78"/>
      <c r="J472" s="78"/>
      <c r="K472" s="78"/>
      <c r="L472" s="78"/>
      <c r="M472" s="78"/>
      <c r="N472" s="78"/>
      <c r="O472" s="78"/>
      <c r="P472" s="78"/>
      <c r="Q472" s="78"/>
      <c r="R472" s="78"/>
      <c r="S472" s="78"/>
      <c r="T472" s="78"/>
      <c r="U472" s="78"/>
      <c r="V472" s="78"/>
      <c r="W472" s="78"/>
      <c r="X472" s="78"/>
      <c r="Y472" s="171"/>
      <c r="Z472" s="78"/>
      <c r="AA472" s="78"/>
      <c r="AB472" s="78"/>
      <c r="AC472" s="78"/>
      <c r="AD472" s="78"/>
      <c r="AE472" s="78"/>
      <c r="AF472" s="78"/>
      <c r="AG472" s="78"/>
      <c r="AH472" s="78"/>
      <c r="AI472" s="78"/>
      <c r="AJ472" s="78"/>
      <c r="AK472" s="78"/>
      <c r="AL472" s="78"/>
      <c r="AM472" s="78"/>
      <c r="AN472" s="78"/>
      <c r="AO472" s="78"/>
      <c r="AP472" s="78"/>
      <c r="AQ472" s="78"/>
      <c r="AR472" s="78"/>
      <c r="AS472" s="78"/>
      <c r="AT472" s="78"/>
      <c r="AU472" s="78"/>
      <c r="AV472" s="171"/>
      <c r="AW472" s="78"/>
      <c r="AX472" s="78"/>
      <c r="AY472" s="78"/>
      <c r="AZ472" s="78"/>
      <c r="BA472" s="78"/>
      <c r="BB472" s="171"/>
      <c r="BC472" s="78"/>
      <c r="BD472" s="78"/>
      <c r="BE472" s="78"/>
      <c r="BF472" s="78"/>
      <c r="BG472" s="78"/>
      <c r="BH472" s="78"/>
      <c r="BI472" s="78"/>
      <c r="BJ472" s="78"/>
      <c r="BK472" s="78"/>
      <c r="BL472" s="78"/>
      <c r="BM472" s="78"/>
      <c r="BN472" s="78"/>
      <c r="BO472" s="78"/>
      <c r="BP472" s="78"/>
      <c r="BQ472" s="78"/>
      <c r="BR472" s="78"/>
      <c r="BS472" s="78"/>
      <c r="BT472" s="78"/>
      <c r="BU472" s="171"/>
      <c r="BV472" s="78"/>
      <c r="BW472" s="78"/>
      <c r="BX472" s="78"/>
      <c r="BY472" s="171"/>
      <c r="BZ472" s="78"/>
      <c r="CA472" s="78"/>
      <c r="CB472" s="78"/>
    </row>
    <row r="473" spans="1:80" ht="15" customHeight="1">
      <c r="C473" s="78"/>
      <c r="D473" s="78"/>
      <c r="E473" s="78"/>
      <c r="F473" s="78"/>
      <c r="G473" s="85"/>
      <c r="H473" s="78"/>
      <c r="I473" s="78"/>
      <c r="J473" s="78"/>
      <c r="K473" s="78"/>
      <c r="L473" s="78"/>
      <c r="M473" s="78"/>
      <c r="N473" s="78"/>
      <c r="O473" s="78"/>
      <c r="P473" s="78"/>
      <c r="Q473" s="78"/>
      <c r="R473" s="78"/>
      <c r="S473" s="78"/>
      <c r="T473" s="78"/>
      <c r="U473" s="78"/>
      <c r="V473" s="78"/>
      <c r="W473" s="78"/>
      <c r="X473" s="78"/>
      <c r="Y473" s="171"/>
      <c r="Z473" s="78"/>
      <c r="AA473" s="78"/>
      <c r="AB473" s="78"/>
      <c r="AC473" s="78"/>
      <c r="AD473" s="78"/>
      <c r="AE473" s="78"/>
      <c r="AF473" s="78"/>
      <c r="AG473" s="78"/>
      <c r="AH473" s="78"/>
      <c r="AI473" s="78"/>
      <c r="AJ473" s="78"/>
      <c r="AK473" s="78"/>
      <c r="AL473" s="78"/>
      <c r="AM473" s="78"/>
      <c r="AN473" s="78"/>
      <c r="AO473" s="78"/>
      <c r="AP473" s="78"/>
      <c r="AQ473" s="78"/>
      <c r="AR473" s="78"/>
      <c r="AS473" s="78"/>
      <c r="AT473" s="78"/>
      <c r="AU473" s="78"/>
      <c r="AV473" s="171"/>
      <c r="AW473" s="78"/>
      <c r="AX473" s="78"/>
      <c r="AY473" s="78"/>
      <c r="AZ473" s="78"/>
      <c r="BA473" s="78"/>
      <c r="BB473" s="171"/>
      <c r="BC473" s="78"/>
      <c r="BD473" s="78"/>
      <c r="BE473" s="78"/>
      <c r="BF473" s="78"/>
      <c r="BG473" s="78"/>
      <c r="BH473" s="78"/>
      <c r="BI473" s="78"/>
      <c r="BJ473" s="78"/>
      <c r="BK473" s="78"/>
      <c r="BL473" s="78"/>
      <c r="BM473" s="78"/>
      <c r="BN473" s="78"/>
      <c r="BO473" s="78"/>
      <c r="BP473" s="78"/>
      <c r="BQ473" s="78"/>
      <c r="BR473" s="78"/>
      <c r="BS473" s="78"/>
      <c r="BT473" s="78"/>
      <c r="BU473" s="171"/>
      <c r="BV473" s="78"/>
      <c r="BW473" s="78"/>
      <c r="BX473" s="78"/>
      <c r="BY473" s="171"/>
      <c r="BZ473" s="78"/>
      <c r="CA473" s="78"/>
      <c r="CB473" s="78"/>
    </row>
    <row r="474" spans="1:80" ht="15" customHeight="1">
      <c r="C474" s="78"/>
      <c r="D474" s="78"/>
      <c r="E474" s="78"/>
      <c r="F474" s="78"/>
      <c r="G474" s="85"/>
      <c r="H474" s="78"/>
      <c r="I474" s="78"/>
      <c r="J474" s="78"/>
      <c r="K474" s="78"/>
      <c r="L474" s="78"/>
      <c r="M474" s="78"/>
      <c r="N474" s="78"/>
      <c r="O474" s="78"/>
      <c r="P474" s="78"/>
      <c r="Q474" s="78"/>
      <c r="R474" s="78"/>
      <c r="S474" s="78"/>
      <c r="T474" s="78"/>
      <c r="U474" s="78"/>
      <c r="V474" s="78"/>
      <c r="W474" s="78"/>
      <c r="X474" s="78"/>
      <c r="Y474" s="171"/>
      <c r="Z474" s="78"/>
      <c r="AA474" s="78"/>
      <c r="AB474" s="78"/>
      <c r="AC474" s="78"/>
      <c r="AD474" s="78"/>
      <c r="AE474" s="78"/>
      <c r="AF474" s="78"/>
      <c r="AG474" s="78"/>
      <c r="AH474" s="78"/>
      <c r="AI474" s="78"/>
      <c r="AJ474" s="78"/>
      <c r="AK474" s="78"/>
      <c r="AL474" s="78"/>
      <c r="AM474" s="78"/>
      <c r="AN474" s="78"/>
      <c r="AO474" s="78"/>
      <c r="AP474" s="78"/>
      <c r="AQ474" s="78"/>
      <c r="AR474" s="78"/>
      <c r="AS474" s="78"/>
      <c r="AT474" s="78"/>
      <c r="AU474" s="78"/>
      <c r="AV474" s="171"/>
      <c r="AW474" s="78"/>
      <c r="AX474" s="78"/>
      <c r="AY474" s="78"/>
      <c r="AZ474" s="78"/>
      <c r="BA474" s="78"/>
      <c r="BB474" s="171"/>
      <c r="BC474" s="78"/>
      <c r="BD474" s="78"/>
      <c r="BE474" s="78"/>
      <c r="BF474" s="78"/>
      <c r="BG474" s="78"/>
      <c r="BH474" s="78"/>
      <c r="BI474" s="78"/>
      <c r="BJ474" s="78"/>
      <c r="BK474" s="78"/>
      <c r="BL474" s="78"/>
      <c r="BM474" s="78"/>
      <c r="BN474" s="78"/>
      <c r="BO474" s="78"/>
      <c r="BP474" s="78"/>
      <c r="BQ474" s="78"/>
      <c r="BR474" s="78"/>
      <c r="BS474" s="78"/>
      <c r="BT474" s="78"/>
      <c r="BU474" s="171"/>
      <c r="BV474" s="78"/>
      <c r="BW474" s="78"/>
      <c r="BX474" s="78"/>
      <c r="BY474" s="171"/>
      <c r="BZ474" s="78"/>
      <c r="CA474" s="78"/>
      <c r="CB474" s="78"/>
    </row>
    <row r="475" spans="1:80" ht="15" customHeight="1">
      <c r="A475" s="103"/>
      <c r="B475" s="75"/>
      <c r="C475" s="78"/>
      <c r="D475" s="78"/>
      <c r="E475" s="78"/>
      <c r="F475" s="78"/>
      <c r="G475" s="85"/>
      <c r="H475" s="78"/>
      <c r="I475" s="78"/>
      <c r="J475" s="78"/>
      <c r="K475" s="78"/>
      <c r="L475" s="78"/>
      <c r="M475" s="78"/>
      <c r="N475" s="78"/>
      <c r="O475" s="78"/>
      <c r="P475" s="78"/>
      <c r="Q475" s="78"/>
      <c r="R475" s="78"/>
      <c r="S475" s="78"/>
      <c r="T475" s="78"/>
      <c r="U475" s="78"/>
      <c r="V475" s="78"/>
      <c r="W475" s="78"/>
      <c r="X475" s="78"/>
      <c r="Y475" s="171"/>
      <c r="Z475" s="78"/>
      <c r="AA475" s="78"/>
      <c r="AB475" s="78"/>
      <c r="AC475" s="78"/>
      <c r="AD475" s="78"/>
      <c r="AE475" s="78"/>
      <c r="AF475" s="78"/>
      <c r="AG475" s="78"/>
      <c r="AH475" s="78"/>
      <c r="AI475" s="78"/>
      <c r="AJ475" s="78"/>
      <c r="AK475" s="78"/>
      <c r="AL475" s="78"/>
      <c r="AM475" s="78"/>
      <c r="AN475" s="78"/>
      <c r="AO475" s="78"/>
      <c r="AP475" s="78"/>
      <c r="AQ475" s="78"/>
      <c r="AR475" s="78"/>
      <c r="AS475" s="78"/>
      <c r="AT475" s="78"/>
      <c r="AU475" s="78"/>
      <c r="AV475" s="171"/>
      <c r="AW475" s="78"/>
      <c r="AX475" s="78"/>
      <c r="AY475" s="78"/>
      <c r="AZ475" s="78"/>
      <c r="BA475" s="78"/>
      <c r="BB475" s="171"/>
      <c r="BC475" s="78"/>
      <c r="BD475" s="78"/>
      <c r="BE475" s="78"/>
      <c r="BF475" s="78"/>
      <c r="BG475" s="78"/>
      <c r="BH475" s="78"/>
      <c r="BI475" s="78"/>
      <c r="BJ475" s="78"/>
      <c r="BK475" s="78"/>
      <c r="BL475" s="78"/>
      <c r="BM475" s="78"/>
      <c r="BN475" s="78"/>
      <c r="BO475" s="78"/>
      <c r="BP475" s="78"/>
      <c r="BQ475" s="78"/>
      <c r="BR475" s="78"/>
      <c r="BS475" s="78"/>
      <c r="BT475" s="78"/>
      <c r="BU475" s="171"/>
      <c r="BV475" s="78"/>
      <c r="BW475" s="78"/>
      <c r="BX475" s="78"/>
      <c r="BY475" s="171"/>
      <c r="BZ475" s="78"/>
      <c r="CA475" s="78"/>
      <c r="CB475" s="78"/>
    </row>
    <row r="476" spans="1:80" ht="15" customHeight="1">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c r="AA476" s="85"/>
      <c r="AB476" s="85"/>
      <c r="AC476" s="85"/>
      <c r="AD476" s="85"/>
      <c r="AE476" s="85"/>
      <c r="AF476" s="85"/>
      <c r="AG476" s="85"/>
      <c r="AH476" s="85"/>
      <c r="AI476" s="85"/>
      <c r="AJ476" s="85"/>
      <c r="AK476" s="85"/>
      <c r="AL476" s="85"/>
      <c r="AM476" s="85"/>
      <c r="AN476" s="85"/>
      <c r="AO476" s="85"/>
      <c r="AP476" s="85"/>
      <c r="AQ476" s="85"/>
      <c r="AR476" s="85"/>
      <c r="AS476" s="85"/>
      <c r="AT476" s="85"/>
      <c r="AU476" s="85"/>
      <c r="AV476" s="173"/>
      <c r="AW476" s="85"/>
      <c r="AX476" s="85"/>
      <c r="AY476" s="85"/>
      <c r="AZ476" s="85"/>
      <c r="BA476" s="85"/>
      <c r="BB476" s="85"/>
      <c r="BC476" s="85"/>
      <c r="BD476" s="85"/>
      <c r="BE476" s="85"/>
      <c r="BF476" s="85"/>
      <c r="BG476" s="85"/>
      <c r="BH476" s="85"/>
      <c r="BI476" s="85"/>
      <c r="BJ476" s="85"/>
      <c r="BK476" s="85"/>
      <c r="BL476" s="85"/>
      <c r="BM476" s="85"/>
      <c r="BN476" s="85"/>
      <c r="BO476" s="85"/>
      <c r="BP476" s="85"/>
      <c r="BQ476" s="85"/>
      <c r="BR476" s="85"/>
      <c r="BS476" s="85"/>
      <c r="BT476" s="85"/>
      <c r="BU476" s="85"/>
      <c r="BV476" s="85"/>
      <c r="BW476" s="85"/>
      <c r="BX476" s="85"/>
      <c r="BY476" s="85"/>
      <c r="BZ476" s="85"/>
      <c r="CA476" s="85"/>
      <c r="CB476" s="85"/>
    </row>
    <row r="477" spans="1:80" ht="15" customHeight="1">
      <c r="C477" s="78"/>
      <c r="D477" s="78"/>
      <c r="E477" s="78"/>
      <c r="F477" s="78"/>
      <c r="G477" s="85"/>
      <c r="H477" s="78"/>
      <c r="I477" s="78"/>
      <c r="J477" s="78"/>
      <c r="K477" s="78"/>
      <c r="L477" s="78"/>
      <c r="M477" s="78"/>
      <c r="N477" s="78"/>
      <c r="O477" s="78"/>
      <c r="P477" s="78"/>
      <c r="Q477" s="78"/>
      <c r="R477" s="78"/>
      <c r="S477" s="78"/>
      <c r="T477" s="78"/>
      <c r="U477" s="78"/>
      <c r="V477" s="78"/>
      <c r="W477" s="78"/>
      <c r="X477" s="78"/>
      <c r="Y477" s="171"/>
      <c r="Z477" s="78"/>
      <c r="AA477" s="78"/>
      <c r="AB477" s="78"/>
      <c r="AC477" s="78"/>
      <c r="AD477" s="78"/>
      <c r="AE477" s="78"/>
      <c r="AF477" s="78"/>
      <c r="AG477" s="78"/>
      <c r="AH477" s="78"/>
      <c r="AI477" s="78"/>
      <c r="AJ477" s="78"/>
      <c r="AK477" s="78"/>
      <c r="AL477" s="78"/>
      <c r="AM477" s="78"/>
      <c r="AN477" s="78"/>
      <c r="AO477" s="78"/>
      <c r="AP477" s="78"/>
      <c r="AQ477" s="78"/>
      <c r="AR477" s="78"/>
      <c r="AS477" s="78"/>
      <c r="AT477" s="78"/>
      <c r="AU477" s="78"/>
      <c r="AV477" s="171"/>
      <c r="AW477" s="78"/>
      <c r="AX477" s="78"/>
      <c r="AY477" s="78"/>
      <c r="AZ477" s="78"/>
      <c r="BA477" s="78"/>
      <c r="BB477" s="171"/>
      <c r="BC477" s="78"/>
      <c r="BD477" s="78"/>
      <c r="BE477" s="78"/>
      <c r="BF477" s="78"/>
      <c r="BG477" s="78"/>
      <c r="BH477" s="78"/>
      <c r="BI477" s="78"/>
      <c r="BJ477" s="78"/>
      <c r="BK477" s="78"/>
      <c r="BL477" s="78"/>
      <c r="BM477" s="78"/>
      <c r="BN477" s="78"/>
      <c r="BO477" s="78"/>
      <c r="BP477" s="78"/>
      <c r="BQ477" s="78"/>
      <c r="BR477" s="78"/>
      <c r="BS477" s="78"/>
      <c r="BT477" s="78"/>
      <c r="BU477" s="171"/>
      <c r="BV477" s="78"/>
      <c r="BW477" s="78"/>
      <c r="BX477" s="78"/>
      <c r="BY477" s="171"/>
      <c r="BZ477" s="78"/>
      <c r="CA477" s="78"/>
      <c r="CB477" s="78"/>
    </row>
    <row r="478" spans="1:80" ht="15" customHeight="1">
      <c r="B478" s="83"/>
      <c r="C478" s="78"/>
      <c r="D478" s="78"/>
      <c r="E478" s="78"/>
      <c r="F478" s="78"/>
      <c r="G478" s="85"/>
      <c r="H478" s="78"/>
      <c r="I478" s="78"/>
      <c r="J478" s="78"/>
      <c r="K478" s="78"/>
      <c r="L478" s="78"/>
      <c r="M478" s="78"/>
      <c r="N478" s="78"/>
      <c r="O478" s="78"/>
      <c r="P478" s="78"/>
      <c r="Q478" s="78"/>
      <c r="R478" s="78"/>
      <c r="S478" s="78"/>
      <c r="T478" s="78"/>
      <c r="U478" s="78"/>
      <c r="V478" s="78"/>
      <c r="W478" s="78"/>
      <c r="X478" s="78"/>
      <c r="Y478" s="171"/>
      <c r="Z478" s="78"/>
      <c r="AA478" s="78"/>
      <c r="AB478" s="78"/>
      <c r="AC478" s="78"/>
      <c r="AD478" s="78"/>
      <c r="AE478" s="78"/>
      <c r="AF478" s="78"/>
      <c r="AG478" s="78"/>
      <c r="AH478" s="78"/>
      <c r="AI478" s="78"/>
      <c r="AJ478" s="78"/>
      <c r="AK478" s="78"/>
      <c r="AL478" s="78"/>
      <c r="AM478" s="78"/>
      <c r="AN478" s="78"/>
      <c r="AO478" s="78"/>
      <c r="AP478" s="78"/>
      <c r="AQ478" s="78"/>
      <c r="AR478" s="78"/>
      <c r="AS478" s="78"/>
      <c r="AT478" s="78"/>
      <c r="AU478" s="78"/>
      <c r="AV478" s="171"/>
      <c r="AW478" s="78"/>
      <c r="AX478" s="78"/>
      <c r="AY478" s="78"/>
      <c r="AZ478" s="78"/>
      <c r="BA478" s="78"/>
      <c r="BB478" s="171"/>
      <c r="BC478" s="78"/>
      <c r="BD478" s="78"/>
      <c r="BE478" s="78"/>
      <c r="BF478" s="78"/>
      <c r="BG478" s="78"/>
      <c r="BH478" s="78"/>
      <c r="BI478" s="78"/>
      <c r="BJ478" s="78"/>
      <c r="BK478" s="78"/>
      <c r="BL478" s="78"/>
      <c r="BM478" s="78"/>
      <c r="BN478" s="78"/>
      <c r="BO478" s="78"/>
      <c r="BP478" s="78"/>
      <c r="BQ478" s="78"/>
      <c r="BR478" s="78"/>
      <c r="BS478" s="78"/>
      <c r="BT478" s="78"/>
      <c r="BU478" s="171"/>
      <c r="BV478" s="78"/>
      <c r="BW478" s="78"/>
      <c r="BX478" s="78"/>
      <c r="BY478" s="171"/>
      <c r="BZ478" s="78"/>
      <c r="CA478" s="78"/>
      <c r="CB478" s="78"/>
    </row>
    <row r="479" spans="1:80" s="100" customFormat="1" ht="15" customHeight="1">
      <c r="A479" s="89"/>
      <c r="C479" s="78"/>
      <c r="D479" s="78"/>
      <c r="E479" s="78"/>
      <c r="F479" s="78"/>
      <c r="G479" s="85"/>
      <c r="H479" s="78"/>
      <c r="I479" s="78"/>
      <c r="J479" s="78"/>
      <c r="K479" s="78"/>
      <c r="L479" s="78"/>
      <c r="M479" s="78"/>
      <c r="N479" s="78"/>
      <c r="O479" s="78"/>
      <c r="P479" s="78"/>
      <c r="Q479" s="78"/>
      <c r="R479" s="78"/>
      <c r="S479" s="78"/>
      <c r="T479" s="78"/>
      <c r="U479" s="78"/>
      <c r="V479" s="78"/>
      <c r="W479" s="78"/>
      <c r="X479" s="78"/>
      <c r="Y479" s="171"/>
      <c r="Z479" s="78"/>
      <c r="AA479" s="78"/>
      <c r="AB479" s="78"/>
      <c r="AC479" s="78"/>
      <c r="AD479" s="78"/>
      <c r="AE479" s="78"/>
      <c r="AF479" s="78"/>
      <c r="AG479" s="78"/>
      <c r="AH479" s="78"/>
      <c r="AI479" s="78"/>
      <c r="AJ479" s="78"/>
      <c r="AK479" s="78"/>
      <c r="AL479" s="78"/>
      <c r="AM479" s="78"/>
      <c r="AN479" s="78"/>
      <c r="AO479" s="78"/>
      <c r="AP479" s="78"/>
      <c r="AQ479" s="78"/>
      <c r="AR479" s="78"/>
      <c r="AS479" s="78"/>
      <c r="AT479" s="78"/>
      <c r="AU479" s="78"/>
      <c r="AV479" s="171"/>
      <c r="AW479" s="78"/>
      <c r="AX479" s="78"/>
      <c r="AY479" s="78"/>
      <c r="AZ479" s="78"/>
      <c r="BA479" s="78"/>
      <c r="BB479" s="171"/>
      <c r="BC479" s="78"/>
      <c r="BD479" s="78"/>
      <c r="BE479" s="78"/>
      <c r="BF479" s="78"/>
      <c r="BG479" s="78"/>
      <c r="BH479" s="78"/>
      <c r="BI479" s="78"/>
      <c r="BJ479" s="78"/>
      <c r="BK479" s="78"/>
      <c r="BL479" s="78"/>
      <c r="BM479" s="78"/>
      <c r="BN479" s="78"/>
      <c r="BO479" s="78"/>
      <c r="BP479" s="78"/>
      <c r="BQ479" s="78"/>
      <c r="BR479" s="78"/>
      <c r="BS479" s="78"/>
      <c r="BT479" s="78"/>
      <c r="BU479" s="171"/>
      <c r="BV479" s="78"/>
      <c r="BW479" s="78"/>
      <c r="BX479" s="78"/>
      <c r="BY479" s="171"/>
      <c r="BZ479" s="78"/>
      <c r="CA479" s="78"/>
      <c r="CB479" s="78"/>
    </row>
    <row r="480" spans="1:80" ht="15" customHeight="1">
      <c r="C480" s="73"/>
      <c r="D480" s="73"/>
      <c r="E480" s="73"/>
      <c r="F480" s="73"/>
      <c r="G480" s="88"/>
      <c r="H480" s="73"/>
      <c r="I480" s="73"/>
      <c r="J480" s="73"/>
      <c r="K480" s="73"/>
      <c r="L480" s="73"/>
      <c r="M480" s="73"/>
      <c r="N480" s="73"/>
      <c r="O480" s="73"/>
      <c r="P480" s="73"/>
      <c r="Q480" s="73"/>
      <c r="R480" s="73"/>
      <c r="S480" s="73"/>
      <c r="T480" s="73"/>
      <c r="U480" s="73"/>
      <c r="V480" s="73"/>
      <c r="W480" s="73"/>
      <c r="X480" s="73"/>
      <c r="Y480" s="181"/>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181"/>
      <c r="AW480" s="73"/>
      <c r="AX480" s="73"/>
      <c r="AY480" s="73"/>
      <c r="AZ480" s="73"/>
      <c r="BA480" s="73"/>
      <c r="BB480" s="181"/>
      <c r="BC480" s="73"/>
      <c r="BD480" s="73"/>
      <c r="BE480" s="73"/>
      <c r="BF480" s="73"/>
      <c r="BG480" s="73"/>
      <c r="BH480" s="73"/>
      <c r="BI480" s="73"/>
      <c r="BJ480" s="73"/>
      <c r="BK480" s="73"/>
      <c r="BL480" s="73"/>
      <c r="BM480" s="73"/>
      <c r="BN480" s="73"/>
      <c r="BO480" s="73"/>
      <c r="BP480" s="73"/>
      <c r="BQ480" s="73"/>
      <c r="BR480" s="73"/>
      <c r="BS480" s="73"/>
      <c r="BT480" s="73"/>
      <c r="BU480" s="181"/>
      <c r="BV480" s="73"/>
      <c r="BW480" s="73"/>
      <c r="BX480" s="73"/>
      <c r="BY480" s="181"/>
      <c r="BZ480" s="73"/>
      <c r="CA480" s="73"/>
      <c r="CB480" s="73"/>
    </row>
    <row r="481" spans="1:80" ht="15" customHeight="1">
      <c r="G481" s="158"/>
      <c r="H481" s="159"/>
      <c r="I481" s="159"/>
      <c r="J481" s="159"/>
      <c r="K481" s="159"/>
      <c r="L481" s="159"/>
      <c r="M481" s="159"/>
      <c r="N481" s="159"/>
      <c r="O481" s="159"/>
      <c r="P481" s="159"/>
      <c r="Q481" s="159"/>
      <c r="R481" s="159"/>
      <c r="S481" s="159"/>
      <c r="T481" s="159"/>
      <c r="U481" s="159"/>
      <c r="V481" s="159"/>
      <c r="W481" s="159"/>
      <c r="X481" s="159"/>
      <c r="Y481" s="159"/>
      <c r="Z481" s="159"/>
      <c r="AA481" s="159"/>
      <c r="AB481" s="159"/>
      <c r="AC481" s="159"/>
      <c r="AD481" s="159"/>
      <c r="AE481" s="159"/>
      <c r="AF481" s="159"/>
      <c r="AG481" s="159"/>
      <c r="AH481" s="159"/>
      <c r="AI481" s="159"/>
      <c r="AJ481" s="159"/>
      <c r="AK481" s="159"/>
      <c r="AL481" s="159"/>
      <c r="AM481" s="159"/>
      <c r="AN481" s="159"/>
      <c r="AO481" s="159"/>
      <c r="AP481" s="159"/>
      <c r="AQ481" s="159"/>
      <c r="AR481" s="159"/>
      <c r="AS481" s="159"/>
      <c r="AT481" s="159"/>
      <c r="AU481" s="159"/>
      <c r="AV481" s="159"/>
      <c r="AW481" s="159"/>
      <c r="AX481" s="159"/>
      <c r="AY481" s="159"/>
      <c r="AZ481" s="159"/>
      <c r="BA481" s="159"/>
      <c r="BB481" s="159"/>
      <c r="BC481" s="159"/>
      <c r="BD481" s="159"/>
      <c r="BE481" s="159"/>
      <c r="BF481" s="159"/>
      <c r="BG481" s="159"/>
      <c r="BH481" s="159"/>
      <c r="BI481" s="159"/>
      <c r="BJ481" s="159"/>
      <c r="BK481" s="159"/>
      <c r="BL481" s="159"/>
      <c r="BM481" s="159"/>
      <c r="BN481" s="159"/>
      <c r="BO481" s="159"/>
      <c r="BP481" s="159"/>
      <c r="BQ481" s="159"/>
      <c r="BR481" s="159"/>
      <c r="BS481" s="159"/>
      <c r="BT481" s="159"/>
      <c r="BU481" s="159"/>
      <c r="BV481" s="159"/>
      <c r="BW481" s="159"/>
      <c r="BX481" s="159"/>
      <c r="BY481" s="159"/>
      <c r="BZ481" s="159"/>
      <c r="CA481" s="159"/>
      <c r="CB481" s="159"/>
    </row>
    <row r="482" spans="1:80" ht="15" customHeight="1">
      <c r="G482" s="158"/>
      <c r="H482" s="159"/>
      <c r="I482" s="159"/>
      <c r="J482" s="159"/>
      <c r="K482" s="159"/>
      <c r="L482" s="159"/>
      <c r="M482" s="159"/>
      <c r="N482" s="159"/>
      <c r="O482" s="159"/>
      <c r="P482" s="159"/>
      <c r="Q482" s="159"/>
      <c r="R482" s="159"/>
      <c r="S482" s="159"/>
      <c r="T482" s="159"/>
      <c r="U482" s="159"/>
      <c r="V482" s="159"/>
      <c r="W482" s="159"/>
      <c r="X482" s="159"/>
      <c r="Y482" s="159"/>
      <c r="Z482" s="159"/>
      <c r="AA482" s="159"/>
      <c r="AB482" s="159"/>
      <c r="AC482" s="159"/>
      <c r="AD482" s="159"/>
      <c r="AE482" s="159"/>
      <c r="AF482" s="159"/>
      <c r="AG482" s="159"/>
      <c r="AH482" s="159"/>
      <c r="AI482" s="159"/>
      <c r="AJ482" s="159"/>
      <c r="AK482" s="159"/>
      <c r="AL482" s="159"/>
      <c r="AM482" s="159"/>
      <c r="AN482" s="159"/>
      <c r="AO482" s="159"/>
      <c r="AP482" s="159"/>
      <c r="AQ482" s="159"/>
      <c r="AR482" s="159"/>
      <c r="AS482" s="159"/>
      <c r="AT482" s="159"/>
      <c r="AU482" s="159"/>
      <c r="AV482" s="159"/>
      <c r="AW482" s="159"/>
      <c r="AX482" s="159"/>
      <c r="AY482" s="159"/>
      <c r="AZ482" s="159"/>
      <c r="BA482" s="159"/>
      <c r="BB482" s="159"/>
      <c r="BC482" s="159"/>
      <c r="BD482" s="159"/>
      <c r="BE482" s="159"/>
      <c r="BF482" s="159"/>
      <c r="BG482" s="159"/>
      <c r="BH482" s="159"/>
      <c r="BI482" s="159"/>
      <c r="BJ482" s="159"/>
      <c r="BK482" s="159"/>
      <c r="BL482" s="159"/>
      <c r="BM482" s="159"/>
      <c r="BN482" s="159"/>
      <c r="BO482" s="159"/>
      <c r="BP482" s="159"/>
      <c r="BQ482" s="159"/>
      <c r="BR482" s="159"/>
      <c r="BS482" s="159"/>
      <c r="BT482" s="159"/>
      <c r="BU482" s="159"/>
      <c r="BV482" s="159"/>
      <c r="BW482" s="159"/>
      <c r="BX482" s="159"/>
      <c r="BY482" s="159"/>
      <c r="BZ482" s="159"/>
      <c r="CA482" s="159"/>
      <c r="CB482" s="159"/>
    </row>
    <row r="483" spans="1:80" ht="15" customHeight="1">
      <c r="G483" s="158"/>
      <c r="H483" s="159"/>
      <c r="I483" s="159"/>
      <c r="J483" s="159"/>
      <c r="K483" s="159"/>
      <c r="L483" s="159"/>
      <c r="M483" s="159"/>
      <c r="N483" s="159"/>
      <c r="O483" s="159"/>
      <c r="P483" s="159"/>
      <c r="Q483" s="159"/>
      <c r="R483" s="159"/>
      <c r="S483" s="159"/>
      <c r="T483" s="159"/>
      <c r="U483" s="159"/>
      <c r="V483" s="159"/>
      <c r="W483" s="159"/>
      <c r="X483" s="159"/>
      <c r="Y483" s="159"/>
      <c r="Z483" s="159"/>
      <c r="AA483" s="159"/>
      <c r="AB483" s="159"/>
      <c r="AC483" s="159"/>
      <c r="AD483" s="159"/>
      <c r="AE483" s="159"/>
      <c r="AF483" s="159"/>
      <c r="AG483" s="159"/>
      <c r="AH483" s="159"/>
      <c r="AI483" s="159"/>
      <c r="AJ483" s="159"/>
      <c r="AK483" s="159"/>
      <c r="AL483" s="159"/>
      <c r="AM483" s="159"/>
      <c r="AN483" s="159"/>
      <c r="AO483" s="159"/>
      <c r="AP483" s="159"/>
      <c r="AQ483" s="159"/>
      <c r="AR483" s="159"/>
      <c r="AS483" s="159"/>
      <c r="AT483" s="159"/>
      <c r="AU483" s="159"/>
      <c r="AV483" s="159"/>
      <c r="AW483" s="159"/>
      <c r="AX483" s="159"/>
      <c r="AY483" s="159"/>
      <c r="AZ483" s="159"/>
      <c r="BA483" s="159"/>
      <c r="BB483" s="159"/>
      <c r="BC483" s="159"/>
      <c r="BD483" s="159"/>
      <c r="BE483" s="159"/>
      <c r="BF483" s="159"/>
      <c r="BG483" s="159"/>
      <c r="BH483" s="159"/>
      <c r="BI483" s="159"/>
      <c r="BJ483" s="159"/>
      <c r="BK483" s="159"/>
      <c r="BL483" s="159"/>
      <c r="BM483" s="159"/>
      <c r="BN483" s="159"/>
      <c r="BO483" s="159"/>
      <c r="BP483" s="159"/>
      <c r="BQ483" s="159"/>
      <c r="BR483" s="159"/>
      <c r="BS483" s="159"/>
      <c r="BT483" s="159"/>
      <c r="BU483" s="159"/>
      <c r="BV483" s="159"/>
      <c r="BW483" s="159"/>
      <c r="BX483" s="159"/>
      <c r="BY483" s="159"/>
      <c r="BZ483" s="159"/>
      <c r="CA483" s="159"/>
      <c r="CB483" s="159"/>
    </row>
    <row r="484" spans="1:80" ht="15" customHeight="1">
      <c r="G484" s="158"/>
      <c r="H484" s="159"/>
      <c r="I484" s="159"/>
      <c r="J484" s="159"/>
      <c r="K484" s="159"/>
      <c r="L484" s="159"/>
      <c r="M484" s="159"/>
      <c r="N484" s="159"/>
      <c r="O484" s="159"/>
      <c r="P484" s="159"/>
      <c r="Q484" s="159"/>
      <c r="R484" s="159"/>
      <c r="S484" s="159"/>
      <c r="T484" s="159"/>
      <c r="U484" s="159"/>
      <c r="V484" s="159"/>
      <c r="W484" s="159"/>
      <c r="X484" s="159"/>
      <c r="Y484" s="159"/>
      <c r="Z484" s="159"/>
      <c r="AA484" s="159"/>
      <c r="AB484" s="159"/>
      <c r="AC484" s="159"/>
      <c r="AD484" s="159"/>
      <c r="AE484" s="159"/>
      <c r="AF484" s="159"/>
      <c r="AG484" s="159"/>
      <c r="AH484" s="159"/>
      <c r="AI484" s="159"/>
      <c r="AJ484" s="159"/>
      <c r="AK484" s="159"/>
      <c r="AL484" s="159"/>
      <c r="AM484" s="159"/>
      <c r="AN484" s="159"/>
      <c r="AO484" s="159"/>
      <c r="AP484" s="159"/>
      <c r="AQ484" s="159"/>
      <c r="AR484" s="159"/>
      <c r="AS484" s="159"/>
      <c r="AT484" s="159"/>
      <c r="AU484" s="159"/>
      <c r="AV484" s="159"/>
      <c r="AW484" s="159"/>
      <c r="AX484" s="159"/>
      <c r="AY484" s="159"/>
      <c r="AZ484" s="159"/>
      <c r="BA484" s="159"/>
      <c r="BB484" s="159"/>
      <c r="BC484" s="159"/>
      <c r="BD484" s="159"/>
      <c r="BE484" s="159"/>
      <c r="BF484" s="159"/>
      <c r="BG484" s="159"/>
      <c r="BH484" s="159"/>
      <c r="BI484" s="159"/>
      <c r="BJ484" s="159"/>
      <c r="BK484" s="159"/>
      <c r="BL484" s="159"/>
      <c r="BM484" s="159"/>
      <c r="BN484" s="159"/>
      <c r="BO484" s="159"/>
      <c r="BP484" s="159"/>
      <c r="BQ484" s="159"/>
      <c r="BR484" s="159"/>
      <c r="BS484" s="159"/>
      <c r="BT484" s="159"/>
      <c r="BU484" s="159"/>
      <c r="BV484" s="159"/>
      <c r="BW484" s="159"/>
      <c r="BX484" s="159"/>
      <c r="BY484" s="159"/>
      <c r="BZ484" s="159"/>
      <c r="CA484" s="159"/>
      <c r="CB484" s="159"/>
    </row>
    <row r="485" spans="1:80" ht="15" customHeight="1">
      <c r="G485" s="158"/>
      <c r="H485" s="159"/>
      <c r="I485" s="159"/>
      <c r="J485" s="159"/>
      <c r="K485" s="159"/>
      <c r="L485" s="159"/>
      <c r="M485" s="159"/>
      <c r="N485" s="159"/>
      <c r="O485" s="159"/>
      <c r="P485" s="159"/>
      <c r="Q485" s="159"/>
      <c r="R485" s="159"/>
      <c r="S485" s="159"/>
      <c r="T485" s="159"/>
      <c r="U485" s="159"/>
      <c r="V485" s="159"/>
      <c r="W485" s="159"/>
      <c r="X485" s="159"/>
      <c r="Y485" s="159"/>
      <c r="Z485" s="159"/>
      <c r="AA485" s="159"/>
      <c r="AB485" s="159"/>
      <c r="AC485" s="159"/>
      <c r="AD485" s="159"/>
      <c r="AE485" s="159"/>
      <c r="AF485" s="159"/>
      <c r="AG485" s="159"/>
      <c r="AH485" s="159"/>
      <c r="AI485" s="159"/>
      <c r="AJ485" s="159"/>
      <c r="AK485" s="159"/>
      <c r="AL485" s="159"/>
      <c r="AM485" s="159"/>
      <c r="AN485" s="159"/>
      <c r="AO485" s="159"/>
      <c r="AP485" s="159"/>
      <c r="AQ485" s="159"/>
      <c r="AR485" s="159"/>
      <c r="AS485" s="159"/>
      <c r="AT485" s="159"/>
      <c r="AU485" s="159"/>
      <c r="AV485" s="159"/>
      <c r="AW485" s="159"/>
      <c r="AX485" s="159"/>
      <c r="AY485" s="159"/>
      <c r="AZ485" s="159"/>
      <c r="BA485" s="159"/>
      <c r="BB485" s="159"/>
      <c r="BC485" s="159"/>
      <c r="BD485" s="159"/>
      <c r="BE485" s="159"/>
      <c r="BF485" s="159"/>
      <c r="BG485" s="159"/>
      <c r="BH485" s="159"/>
      <c r="BI485" s="159"/>
      <c r="BJ485" s="159"/>
      <c r="BK485" s="159"/>
      <c r="BL485" s="159"/>
      <c r="BM485" s="159"/>
      <c r="BN485" s="159"/>
      <c r="BO485" s="159"/>
      <c r="BP485" s="159"/>
      <c r="BQ485" s="159"/>
      <c r="BR485" s="159"/>
      <c r="BS485" s="159"/>
      <c r="BT485" s="159"/>
      <c r="BU485" s="159"/>
      <c r="BV485" s="159"/>
      <c r="BW485" s="159"/>
      <c r="BX485" s="159"/>
      <c r="BY485" s="159"/>
      <c r="BZ485" s="159"/>
      <c r="CA485" s="159"/>
      <c r="CB485" s="159"/>
    </row>
    <row r="486" spans="1:80" ht="15" customHeight="1">
      <c r="B486" s="145"/>
      <c r="G486" s="158"/>
      <c r="H486" s="159"/>
      <c r="I486" s="159"/>
      <c r="J486" s="159"/>
      <c r="K486" s="159"/>
      <c r="L486" s="159"/>
      <c r="M486" s="159"/>
      <c r="N486" s="159"/>
      <c r="O486" s="159"/>
      <c r="P486" s="159"/>
      <c r="Q486" s="159"/>
      <c r="R486" s="159"/>
      <c r="S486" s="159"/>
      <c r="T486" s="159"/>
      <c r="U486" s="159"/>
      <c r="V486" s="159"/>
      <c r="W486" s="159"/>
      <c r="X486" s="159"/>
      <c r="Y486" s="159"/>
      <c r="Z486" s="159"/>
      <c r="AA486" s="159"/>
      <c r="AB486" s="159"/>
      <c r="AC486" s="159"/>
      <c r="AD486" s="159"/>
      <c r="AE486" s="159"/>
      <c r="AF486" s="159"/>
      <c r="AG486" s="159"/>
      <c r="AH486" s="159"/>
      <c r="AI486" s="159"/>
      <c r="AJ486" s="159"/>
      <c r="AK486" s="159"/>
      <c r="AL486" s="159"/>
      <c r="AM486" s="159"/>
      <c r="AN486" s="159"/>
      <c r="AO486" s="159"/>
      <c r="AP486" s="159"/>
      <c r="AQ486" s="159"/>
      <c r="AR486" s="159"/>
      <c r="AS486" s="159"/>
      <c r="AT486" s="159"/>
      <c r="AU486" s="159"/>
      <c r="AV486" s="159"/>
      <c r="AW486" s="159"/>
      <c r="AX486" s="159"/>
      <c r="AY486" s="159"/>
      <c r="AZ486" s="159"/>
      <c r="BA486" s="159"/>
      <c r="BB486" s="159"/>
      <c r="BC486" s="159"/>
      <c r="BD486" s="159"/>
      <c r="BE486" s="159"/>
      <c r="BF486" s="159"/>
      <c r="BG486" s="159"/>
      <c r="BH486" s="159"/>
      <c r="BI486" s="159"/>
      <c r="BJ486" s="159"/>
      <c r="BK486" s="159"/>
      <c r="BL486" s="159"/>
      <c r="BM486" s="159"/>
      <c r="BN486" s="159"/>
      <c r="BO486" s="159"/>
      <c r="BP486" s="159"/>
      <c r="BQ486" s="159"/>
      <c r="BR486" s="159"/>
      <c r="BS486" s="159"/>
      <c r="BT486" s="159"/>
      <c r="BU486" s="159"/>
      <c r="BV486" s="159"/>
      <c r="BW486" s="159"/>
      <c r="BX486" s="159"/>
      <c r="BY486" s="159"/>
      <c r="BZ486" s="159"/>
      <c r="CA486" s="159"/>
      <c r="CB486" s="159"/>
    </row>
    <row r="487" spans="1:80" ht="15" customHeight="1">
      <c r="G487" s="158"/>
      <c r="H487" s="159"/>
      <c r="I487" s="159"/>
      <c r="J487" s="159"/>
      <c r="K487" s="159"/>
      <c r="L487" s="159"/>
      <c r="M487" s="159"/>
      <c r="N487" s="159"/>
      <c r="O487" s="159"/>
      <c r="P487" s="159"/>
      <c r="Q487" s="159"/>
      <c r="R487" s="159"/>
      <c r="S487" s="159"/>
      <c r="T487" s="159"/>
      <c r="U487" s="159"/>
      <c r="V487" s="159"/>
      <c r="W487" s="159"/>
      <c r="X487" s="159"/>
      <c r="Y487" s="159"/>
      <c r="Z487" s="159"/>
      <c r="AA487" s="159"/>
      <c r="AB487" s="159"/>
      <c r="AC487" s="159"/>
      <c r="AD487" s="159"/>
      <c r="AE487" s="159"/>
      <c r="AF487" s="159"/>
      <c r="AG487" s="159"/>
      <c r="AH487" s="159"/>
      <c r="AI487" s="159"/>
      <c r="AJ487" s="159"/>
      <c r="AK487" s="159"/>
      <c r="AL487" s="159"/>
      <c r="AM487" s="159"/>
      <c r="AN487" s="159"/>
      <c r="AO487" s="159"/>
      <c r="AP487" s="159"/>
      <c r="AQ487" s="159"/>
      <c r="AR487" s="159"/>
      <c r="AS487" s="159"/>
      <c r="AT487" s="159"/>
      <c r="AU487" s="159"/>
      <c r="AV487" s="159"/>
      <c r="AW487" s="159"/>
      <c r="AX487" s="159"/>
      <c r="AY487" s="159"/>
      <c r="AZ487" s="159"/>
      <c r="BA487" s="159"/>
      <c r="BB487" s="159"/>
      <c r="BC487" s="159"/>
      <c r="BD487" s="159"/>
      <c r="BE487" s="159"/>
      <c r="BF487" s="159"/>
      <c r="BG487" s="159"/>
      <c r="BH487" s="159"/>
      <c r="BI487" s="159"/>
      <c r="BJ487" s="159"/>
      <c r="BK487" s="159"/>
      <c r="BL487" s="159"/>
      <c r="BM487" s="159"/>
      <c r="BN487" s="159"/>
      <c r="BO487" s="159"/>
      <c r="BP487" s="159"/>
      <c r="BQ487" s="159"/>
      <c r="BR487" s="159"/>
      <c r="BS487" s="159"/>
      <c r="BT487" s="159"/>
      <c r="BU487" s="159"/>
      <c r="BV487" s="159"/>
      <c r="BW487" s="159"/>
      <c r="BX487" s="159"/>
      <c r="BY487" s="159"/>
      <c r="BZ487" s="159"/>
      <c r="CA487" s="159"/>
      <c r="CB487" s="159"/>
    </row>
    <row r="488" spans="1:80" ht="15" customHeight="1">
      <c r="A488" s="160"/>
      <c r="B488" s="72"/>
      <c r="G488" s="161"/>
    </row>
    <row r="489" spans="1:80" ht="15" customHeight="1">
      <c r="A489" s="160"/>
      <c r="B489" s="72"/>
      <c r="G489" s="161"/>
    </row>
    <row r="490" spans="1:80" ht="15" customHeight="1">
      <c r="A490" s="160"/>
      <c r="B490" s="72"/>
      <c r="G490" s="161"/>
    </row>
    <row r="491" spans="1:80" ht="15" customHeight="1">
      <c r="G491" s="161"/>
    </row>
    <row r="492" spans="1:80" ht="15" customHeight="1">
      <c r="A492" s="162"/>
      <c r="B492" s="327"/>
      <c r="G492" s="161"/>
    </row>
    <row r="493" spans="1:80" ht="15" customHeight="1">
      <c r="G493" s="161"/>
    </row>
    <row r="494" spans="1:80" ht="15" customHeight="1">
      <c r="G494" s="161"/>
    </row>
    <row r="495" spans="1:80" ht="15" customHeight="1">
      <c r="G495" s="161"/>
    </row>
    <row r="496" spans="1:80" ht="15" customHeight="1">
      <c r="G496" s="161"/>
    </row>
    <row r="497" spans="1:80" ht="15" customHeight="1">
      <c r="G497" s="161"/>
    </row>
    <row r="498" spans="1:80" ht="15" customHeight="1">
      <c r="G498" s="161"/>
    </row>
    <row r="499" spans="1:80" ht="15" customHeight="1">
      <c r="G499" s="161"/>
    </row>
    <row r="500" spans="1:80" ht="15" customHeight="1">
      <c r="G500" s="161"/>
    </row>
    <row r="501" spans="1:80" ht="15" customHeight="1">
      <c r="A501" s="143"/>
      <c r="B501" s="143"/>
      <c r="C501" s="143"/>
      <c r="D501" s="143"/>
      <c r="E501" s="143"/>
      <c r="F501" s="143"/>
      <c r="G501" s="161"/>
    </row>
    <row r="502" spans="1:80" ht="15" customHeight="1">
      <c r="A502" s="143"/>
      <c r="B502" s="143"/>
      <c r="C502" s="143"/>
      <c r="D502" s="143"/>
      <c r="E502" s="143"/>
      <c r="F502" s="143"/>
      <c r="G502" s="161"/>
    </row>
    <row r="503" spans="1:80" ht="15" customHeight="1">
      <c r="A503" s="143"/>
      <c r="B503" s="143"/>
      <c r="C503" s="143"/>
      <c r="D503" s="143"/>
      <c r="E503" s="143"/>
      <c r="F503" s="143"/>
      <c r="G503" s="158"/>
      <c r="H503" s="159"/>
      <c r="I503" s="159"/>
      <c r="J503" s="159"/>
      <c r="K503" s="159"/>
      <c r="L503" s="159"/>
      <c r="M503" s="159"/>
      <c r="N503" s="159"/>
      <c r="O503" s="159"/>
      <c r="P503" s="159"/>
      <c r="Q503" s="159"/>
      <c r="R503" s="159"/>
      <c r="S503" s="159"/>
      <c r="T503" s="159"/>
      <c r="U503" s="159"/>
      <c r="V503" s="159"/>
      <c r="W503" s="159"/>
      <c r="X503" s="159"/>
      <c r="Y503" s="159"/>
      <c r="Z503" s="159"/>
      <c r="AA503" s="159"/>
      <c r="AB503" s="159"/>
      <c r="AC503" s="159"/>
      <c r="AD503" s="159"/>
      <c r="AE503" s="159"/>
      <c r="AF503" s="159"/>
      <c r="AG503" s="159"/>
      <c r="AH503" s="159"/>
      <c r="AI503" s="159"/>
      <c r="AJ503" s="159"/>
      <c r="AK503" s="159"/>
      <c r="AL503" s="159"/>
      <c r="AM503" s="159"/>
      <c r="AN503" s="159"/>
      <c r="AO503" s="159"/>
      <c r="AP503" s="159"/>
      <c r="AQ503" s="159"/>
      <c r="AR503" s="159"/>
      <c r="AS503" s="159"/>
      <c r="AT503" s="159"/>
      <c r="AU503" s="159"/>
      <c r="AV503" s="159"/>
      <c r="AW503" s="159"/>
      <c r="AX503" s="159"/>
      <c r="AY503" s="159"/>
      <c r="AZ503" s="159"/>
      <c r="BA503" s="159"/>
      <c r="BB503" s="159"/>
      <c r="BC503" s="159"/>
      <c r="BD503" s="159"/>
      <c r="BE503" s="159"/>
      <c r="BF503" s="159"/>
      <c r="BG503" s="159"/>
      <c r="BH503" s="159"/>
      <c r="BI503" s="159"/>
      <c r="BJ503" s="159"/>
      <c r="BK503" s="159"/>
      <c r="BL503" s="159"/>
      <c r="BM503" s="159"/>
      <c r="BN503" s="159"/>
      <c r="BO503" s="159"/>
      <c r="BP503" s="159"/>
      <c r="BQ503" s="159"/>
      <c r="BR503" s="159"/>
      <c r="BS503" s="159"/>
      <c r="BT503" s="159"/>
      <c r="BU503" s="159"/>
      <c r="BV503" s="159"/>
      <c r="BW503" s="159"/>
      <c r="BX503" s="159"/>
      <c r="BY503" s="159"/>
      <c r="BZ503" s="159"/>
      <c r="CA503" s="159"/>
      <c r="CB503" s="159"/>
    </row>
    <row r="504" spans="1:80" ht="15" customHeight="1">
      <c r="A504" s="143"/>
      <c r="B504" s="143"/>
      <c r="C504" s="143"/>
      <c r="D504" s="143"/>
      <c r="E504" s="143"/>
      <c r="F504" s="143"/>
      <c r="G504" s="158"/>
      <c r="H504" s="159"/>
      <c r="I504" s="159"/>
      <c r="J504" s="159"/>
      <c r="K504" s="159"/>
      <c r="L504" s="159"/>
      <c r="M504" s="159"/>
      <c r="N504" s="159"/>
      <c r="O504" s="159"/>
      <c r="P504" s="159"/>
      <c r="Q504" s="159"/>
      <c r="R504" s="159"/>
      <c r="S504" s="159"/>
      <c r="T504" s="159"/>
      <c r="U504" s="159"/>
      <c r="V504" s="159"/>
      <c r="W504" s="159"/>
      <c r="X504" s="159"/>
      <c r="Y504" s="159"/>
      <c r="Z504" s="159"/>
      <c r="AA504" s="159"/>
      <c r="AB504" s="159"/>
      <c r="AC504" s="159"/>
      <c r="AD504" s="159"/>
      <c r="AE504" s="159"/>
      <c r="AF504" s="159"/>
      <c r="AG504" s="159"/>
      <c r="AH504" s="159"/>
      <c r="AI504" s="159"/>
      <c r="AJ504" s="159"/>
      <c r="AK504" s="159"/>
      <c r="AL504" s="159"/>
      <c r="AM504" s="159"/>
      <c r="AN504" s="159"/>
      <c r="AO504" s="159"/>
      <c r="AP504" s="159"/>
      <c r="AQ504" s="159"/>
      <c r="AR504" s="159"/>
      <c r="AS504" s="159"/>
      <c r="AT504" s="159"/>
      <c r="AU504" s="159"/>
      <c r="AV504" s="159"/>
      <c r="AW504" s="159"/>
      <c r="AX504" s="159"/>
      <c r="AY504" s="159"/>
      <c r="AZ504" s="159"/>
      <c r="BA504" s="159"/>
      <c r="BB504" s="159"/>
      <c r="BC504" s="159"/>
      <c r="BD504" s="159"/>
      <c r="BE504" s="159"/>
      <c r="BF504" s="159"/>
      <c r="BG504" s="159"/>
      <c r="BH504" s="159"/>
      <c r="BI504" s="159"/>
      <c r="BJ504" s="159"/>
      <c r="BK504" s="159"/>
      <c r="BL504" s="159"/>
      <c r="BM504" s="159"/>
      <c r="BN504" s="159"/>
      <c r="BO504" s="159"/>
      <c r="BP504" s="159"/>
      <c r="BQ504" s="159"/>
      <c r="BR504" s="159"/>
      <c r="BS504" s="159"/>
      <c r="BT504" s="159"/>
      <c r="BU504" s="159"/>
      <c r="BV504" s="159"/>
      <c r="BW504" s="159"/>
      <c r="BX504" s="159"/>
      <c r="BY504" s="159"/>
      <c r="BZ504" s="159"/>
      <c r="CA504" s="159"/>
      <c r="CB504" s="159"/>
    </row>
    <row r="505" spans="1:80" ht="15" customHeight="1">
      <c r="A505" s="143"/>
      <c r="B505" s="143"/>
      <c r="C505" s="143"/>
      <c r="D505" s="143"/>
      <c r="E505" s="143"/>
      <c r="F505" s="143"/>
      <c r="G505" s="158"/>
      <c r="H505" s="159"/>
      <c r="I505" s="159"/>
      <c r="J505" s="159"/>
      <c r="K505" s="159"/>
      <c r="L505" s="159"/>
      <c r="M505" s="159"/>
      <c r="N505" s="159"/>
      <c r="O505" s="159"/>
      <c r="P505" s="159"/>
      <c r="Q505" s="159"/>
      <c r="R505" s="159"/>
      <c r="S505" s="159"/>
      <c r="T505" s="159"/>
      <c r="U505" s="159"/>
      <c r="V505" s="159"/>
      <c r="W505" s="159"/>
      <c r="X505" s="159"/>
      <c r="Y505" s="159"/>
      <c r="Z505" s="159"/>
      <c r="AA505" s="159"/>
      <c r="AB505" s="159"/>
      <c r="AC505" s="159"/>
      <c r="AD505" s="159"/>
      <c r="AE505" s="159"/>
      <c r="AF505" s="159"/>
      <c r="AG505" s="159"/>
      <c r="AH505" s="159"/>
      <c r="AI505" s="159"/>
      <c r="AJ505" s="159"/>
      <c r="AK505" s="159"/>
      <c r="AL505" s="159"/>
      <c r="AM505" s="159"/>
      <c r="AN505" s="159"/>
      <c r="AO505" s="159"/>
      <c r="AP505" s="159"/>
      <c r="AQ505" s="159"/>
      <c r="AR505" s="159"/>
      <c r="AS505" s="159"/>
      <c r="AT505" s="159"/>
      <c r="AU505" s="159"/>
      <c r="AV505" s="159"/>
      <c r="AW505" s="159"/>
      <c r="AX505" s="159"/>
      <c r="AY505" s="159"/>
      <c r="AZ505" s="159"/>
      <c r="BA505" s="159"/>
      <c r="BB505" s="159"/>
      <c r="BC505" s="159"/>
      <c r="BD505" s="159"/>
      <c r="BE505" s="159"/>
      <c r="BF505" s="159"/>
      <c r="BG505" s="159"/>
      <c r="BH505" s="159"/>
      <c r="BI505" s="159"/>
      <c r="BJ505" s="159"/>
      <c r="BK505" s="159"/>
      <c r="BL505" s="159"/>
      <c r="BM505" s="159"/>
      <c r="BN505" s="159"/>
      <c r="BO505" s="159"/>
      <c r="BP505" s="159"/>
      <c r="BQ505" s="159"/>
      <c r="BR505" s="159"/>
      <c r="BS505" s="159"/>
      <c r="BT505" s="159"/>
      <c r="BU505" s="159"/>
      <c r="BV505" s="159"/>
      <c r="BW505" s="159"/>
      <c r="BX505" s="159"/>
      <c r="BY505" s="159"/>
      <c r="BZ505" s="159"/>
      <c r="CA505" s="159"/>
      <c r="CB505" s="159"/>
    </row>
    <row r="506" spans="1:80" ht="15" customHeight="1">
      <c r="A506" s="143"/>
      <c r="B506" s="143"/>
      <c r="C506" s="143"/>
      <c r="D506" s="143"/>
      <c r="E506" s="143"/>
      <c r="F506" s="143"/>
      <c r="G506" s="158"/>
      <c r="H506" s="159"/>
      <c r="I506" s="159"/>
      <c r="J506" s="159"/>
      <c r="K506" s="159"/>
      <c r="L506" s="159"/>
      <c r="M506" s="159"/>
      <c r="N506" s="159"/>
      <c r="O506" s="159"/>
      <c r="P506" s="159"/>
      <c r="Q506" s="159"/>
      <c r="R506" s="159"/>
      <c r="S506" s="159"/>
      <c r="T506" s="159"/>
      <c r="U506" s="159"/>
      <c r="V506" s="159"/>
      <c r="W506" s="159"/>
      <c r="X506" s="159"/>
      <c r="Y506" s="159"/>
      <c r="Z506" s="159"/>
      <c r="AA506" s="159"/>
      <c r="AB506" s="159"/>
      <c r="AC506" s="159"/>
      <c r="AD506" s="159"/>
      <c r="AE506" s="159"/>
      <c r="AF506" s="159"/>
      <c r="AG506" s="159"/>
      <c r="AH506" s="159"/>
      <c r="AI506" s="159"/>
      <c r="AJ506" s="159"/>
      <c r="AK506" s="159"/>
      <c r="AL506" s="159"/>
      <c r="AM506" s="159"/>
      <c r="AN506" s="159"/>
      <c r="AO506" s="159"/>
      <c r="AP506" s="159"/>
      <c r="AQ506" s="159"/>
      <c r="AR506" s="159"/>
      <c r="AS506" s="159"/>
      <c r="AT506" s="159"/>
      <c r="AU506" s="159"/>
      <c r="AV506" s="159"/>
      <c r="AW506" s="159"/>
      <c r="AX506" s="159"/>
      <c r="AY506" s="159"/>
      <c r="AZ506" s="159"/>
      <c r="BA506" s="159"/>
      <c r="BB506" s="159"/>
      <c r="BC506" s="159"/>
      <c r="BD506" s="159"/>
      <c r="BE506" s="159"/>
      <c r="BF506" s="159"/>
      <c r="BG506" s="159"/>
      <c r="BH506" s="159"/>
      <c r="BI506" s="159"/>
      <c r="BJ506" s="159"/>
      <c r="BK506" s="159"/>
      <c r="BL506" s="159"/>
      <c r="BM506" s="159"/>
      <c r="BN506" s="159"/>
      <c r="BO506" s="159"/>
      <c r="BP506" s="159"/>
      <c r="BQ506" s="159"/>
      <c r="BR506" s="159"/>
      <c r="BS506" s="159"/>
      <c r="BT506" s="159"/>
      <c r="BU506" s="159"/>
      <c r="BV506" s="159"/>
      <c r="BW506" s="159"/>
      <c r="BX506" s="159"/>
      <c r="BY506" s="159"/>
      <c r="BZ506" s="159"/>
      <c r="CA506" s="159"/>
      <c r="CB506" s="159"/>
    </row>
    <row r="507" spans="1:80" ht="15" customHeight="1">
      <c r="A507" s="143"/>
      <c r="B507" s="143"/>
      <c r="C507" s="143"/>
      <c r="D507" s="143"/>
      <c r="E507" s="143"/>
      <c r="F507" s="143"/>
      <c r="G507" s="158"/>
      <c r="H507" s="159"/>
      <c r="I507" s="159"/>
      <c r="J507" s="159"/>
      <c r="K507" s="159"/>
      <c r="L507" s="159"/>
      <c r="M507" s="159"/>
      <c r="N507" s="159"/>
      <c r="O507" s="159"/>
      <c r="P507" s="159"/>
      <c r="Q507" s="159"/>
      <c r="R507" s="159"/>
      <c r="S507" s="159"/>
      <c r="T507" s="159"/>
      <c r="U507" s="159"/>
      <c r="V507" s="159"/>
      <c r="W507" s="159"/>
      <c r="X507" s="159"/>
      <c r="Y507" s="159"/>
      <c r="Z507" s="159"/>
      <c r="AA507" s="159"/>
      <c r="AB507" s="159"/>
      <c r="AC507" s="159"/>
      <c r="AD507" s="159"/>
      <c r="AE507" s="159"/>
      <c r="AF507" s="159"/>
      <c r="AG507" s="159"/>
      <c r="AH507" s="159"/>
      <c r="AI507" s="159"/>
      <c r="AJ507" s="159"/>
      <c r="AK507" s="159"/>
      <c r="AL507" s="159"/>
      <c r="AM507" s="159"/>
      <c r="AN507" s="159"/>
      <c r="AO507" s="159"/>
      <c r="AP507" s="159"/>
      <c r="AQ507" s="159"/>
      <c r="AR507" s="159"/>
      <c r="AS507" s="159"/>
      <c r="AT507" s="159"/>
      <c r="AU507" s="159"/>
      <c r="AV507" s="159"/>
      <c r="AW507" s="159"/>
      <c r="AX507" s="159"/>
      <c r="AY507" s="159"/>
      <c r="AZ507" s="159"/>
      <c r="BA507" s="159"/>
      <c r="BB507" s="159"/>
      <c r="BC507" s="159"/>
      <c r="BD507" s="159"/>
      <c r="BE507" s="159"/>
      <c r="BF507" s="159"/>
      <c r="BG507" s="159"/>
      <c r="BH507" s="159"/>
      <c r="BI507" s="159"/>
      <c r="BJ507" s="159"/>
      <c r="BK507" s="159"/>
      <c r="BL507" s="159"/>
      <c r="BM507" s="159"/>
      <c r="BN507" s="159"/>
      <c r="BO507" s="159"/>
      <c r="BP507" s="159"/>
      <c r="BQ507" s="159"/>
      <c r="BR507" s="159"/>
      <c r="BS507" s="159"/>
      <c r="BT507" s="159"/>
      <c r="BU507" s="159"/>
      <c r="BV507" s="159"/>
      <c r="BW507" s="159"/>
      <c r="BX507" s="159"/>
      <c r="BY507" s="159"/>
      <c r="BZ507" s="159"/>
      <c r="CA507" s="159"/>
      <c r="CB507" s="159"/>
    </row>
    <row r="508" spans="1:80" ht="15" customHeight="1">
      <c r="A508" s="143"/>
      <c r="B508" s="143"/>
      <c r="C508" s="143"/>
      <c r="D508" s="143"/>
      <c r="E508" s="143"/>
      <c r="F508" s="143"/>
      <c r="G508" s="158"/>
      <c r="H508" s="159"/>
      <c r="I508" s="159"/>
      <c r="J508" s="159"/>
      <c r="K508" s="159"/>
      <c r="L508" s="159"/>
      <c r="M508" s="159"/>
      <c r="N508" s="159"/>
      <c r="O508" s="159"/>
      <c r="P508" s="159"/>
      <c r="Q508" s="159"/>
      <c r="R508" s="159"/>
      <c r="S508" s="159"/>
      <c r="T508" s="159"/>
      <c r="U508" s="159"/>
      <c r="V508" s="159"/>
      <c r="W508" s="159"/>
      <c r="X508" s="159"/>
      <c r="Y508" s="159"/>
      <c r="Z508" s="159"/>
      <c r="AA508" s="159"/>
      <c r="AB508" s="159"/>
      <c r="AC508" s="159"/>
      <c r="AD508" s="159"/>
      <c r="AE508" s="159"/>
      <c r="AF508" s="159"/>
      <c r="AG508" s="159"/>
      <c r="AH508" s="159"/>
      <c r="AI508" s="159"/>
      <c r="AJ508" s="159"/>
      <c r="AK508" s="159"/>
      <c r="AL508" s="159"/>
      <c r="AM508" s="159"/>
      <c r="AN508" s="159"/>
      <c r="AO508" s="159"/>
      <c r="AP508" s="159"/>
      <c r="AQ508" s="159"/>
      <c r="AR508" s="159"/>
      <c r="AS508" s="159"/>
      <c r="AT508" s="159"/>
      <c r="AU508" s="159"/>
      <c r="AV508" s="159"/>
      <c r="AW508" s="159"/>
      <c r="AX508" s="159"/>
      <c r="AY508" s="159"/>
      <c r="AZ508" s="159"/>
      <c r="BA508" s="159"/>
      <c r="BB508" s="159"/>
      <c r="BC508" s="159"/>
      <c r="BD508" s="159"/>
      <c r="BE508" s="159"/>
      <c r="BF508" s="159"/>
      <c r="BG508" s="159"/>
      <c r="BH508" s="159"/>
      <c r="BI508" s="159"/>
      <c r="BJ508" s="159"/>
      <c r="BK508" s="159"/>
      <c r="BL508" s="159"/>
      <c r="BM508" s="159"/>
      <c r="BN508" s="159"/>
      <c r="BO508" s="159"/>
      <c r="BP508" s="159"/>
      <c r="BQ508" s="159"/>
      <c r="BR508" s="159"/>
      <c r="BS508" s="159"/>
      <c r="BT508" s="159"/>
      <c r="BU508" s="159"/>
      <c r="BV508" s="159"/>
      <c r="BW508" s="159"/>
      <c r="BX508" s="159"/>
      <c r="BY508" s="159"/>
      <c r="BZ508" s="159"/>
      <c r="CA508" s="159"/>
      <c r="CB508" s="159"/>
    </row>
    <row r="509" spans="1:80" ht="15" customHeight="1">
      <c r="A509" s="143"/>
      <c r="B509" s="143"/>
      <c r="C509" s="143"/>
      <c r="D509" s="143"/>
      <c r="E509" s="143"/>
      <c r="F509" s="143"/>
      <c r="G509" s="158"/>
      <c r="H509" s="159"/>
      <c r="I509" s="159"/>
      <c r="J509" s="159"/>
      <c r="K509" s="159"/>
      <c r="L509" s="159"/>
      <c r="M509" s="159"/>
      <c r="N509" s="159"/>
      <c r="O509" s="159"/>
      <c r="P509" s="159"/>
      <c r="Q509" s="159"/>
      <c r="R509" s="159"/>
      <c r="S509" s="159"/>
      <c r="T509" s="159"/>
      <c r="U509" s="159"/>
      <c r="V509" s="159"/>
      <c r="W509" s="159"/>
      <c r="X509" s="159"/>
      <c r="Y509" s="159"/>
      <c r="Z509" s="159"/>
      <c r="AA509" s="159"/>
      <c r="AB509" s="159"/>
      <c r="AC509" s="159"/>
      <c r="AD509" s="159"/>
      <c r="AE509" s="159"/>
      <c r="AF509" s="159"/>
      <c r="AG509" s="159"/>
      <c r="AH509" s="159"/>
      <c r="AI509" s="159"/>
      <c r="AJ509" s="159"/>
      <c r="AK509" s="159"/>
      <c r="AL509" s="159"/>
      <c r="AM509" s="159"/>
      <c r="AN509" s="159"/>
      <c r="AO509" s="159"/>
      <c r="AP509" s="159"/>
      <c r="AQ509" s="159"/>
      <c r="AR509" s="159"/>
      <c r="AS509" s="159"/>
      <c r="AT509" s="159"/>
      <c r="AU509" s="159"/>
      <c r="AV509" s="159"/>
      <c r="AW509" s="159"/>
      <c r="AX509" s="159"/>
      <c r="AY509" s="159"/>
      <c r="AZ509" s="159"/>
      <c r="BA509" s="159"/>
      <c r="BB509" s="159"/>
      <c r="BC509" s="159"/>
      <c r="BD509" s="159"/>
      <c r="BE509" s="159"/>
      <c r="BF509" s="159"/>
      <c r="BG509" s="159"/>
      <c r="BH509" s="159"/>
      <c r="BI509" s="159"/>
      <c r="BJ509" s="159"/>
      <c r="BK509" s="159"/>
      <c r="BL509" s="159"/>
      <c r="BM509" s="159"/>
      <c r="BN509" s="159"/>
      <c r="BO509" s="159"/>
      <c r="BP509" s="159"/>
      <c r="BQ509" s="159"/>
      <c r="BR509" s="159"/>
      <c r="BS509" s="159"/>
      <c r="BT509" s="159"/>
      <c r="BU509" s="159"/>
      <c r="BV509" s="159"/>
      <c r="BW509" s="159"/>
      <c r="BX509" s="159"/>
      <c r="BY509" s="159"/>
      <c r="BZ509" s="159"/>
      <c r="CA509" s="159"/>
      <c r="CB509" s="159"/>
    </row>
    <row r="510" spans="1:80" ht="15" customHeight="1">
      <c r="A510" s="143"/>
      <c r="B510" s="143"/>
      <c r="C510" s="143"/>
      <c r="D510" s="143"/>
      <c r="E510" s="143"/>
      <c r="F510" s="143"/>
      <c r="G510" s="158"/>
      <c r="H510" s="159"/>
      <c r="I510" s="159"/>
      <c r="J510" s="159"/>
      <c r="K510" s="159"/>
      <c r="L510" s="159"/>
      <c r="M510" s="159"/>
      <c r="N510" s="159"/>
      <c r="O510" s="159"/>
      <c r="P510" s="159"/>
      <c r="Q510" s="159"/>
      <c r="R510" s="159"/>
      <c r="S510" s="159"/>
      <c r="T510" s="159"/>
      <c r="U510" s="159"/>
      <c r="V510" s="159"/>
      <c r="W510" s="159"/>
      <c r="X510" s="159"/>
      <c r="Y510" s="159"/>
      <c r="Z510" s="159"/>
      <c r="AA510" s="159"/>
      <c r="AB510" s="159"/>
      <c r="AC510" s="159"/>
      <c r="AD510" s="159"/>
      <c r="AE510" s="159"/>
      <c r="AF510" s="159"/>
      <c r="AG510" s="159"/>
      <c r="AH510" s="159"/>
      <c r="AI510" s="159"/>
      <c r="AJ510" s="159"/>
      <c r="AK510" s="159"/>
      <c r="AL510" s="159"/>
      <c r="AM510" s="159"/>
      <c r="AN510" s="159"/>
      <c r="AO510" s="159"/>
      <c r="AP510" s="159"/>
      <c r="AQ510" s="159"/>
      <c r="AR510" s="159"/>
      <c r="AS510" s="159"/>
      <c r="AT510" s="159"/>
      <c r="AU510" s="159"/>
      <c r="AV510" s="159"/>
      <c r="AW510" s="159"/>
      <c r="AX510" s="159"/>
      <c r="AY510" s="159"/>
      <c r="AZ510" s="159"/>
      <c r="BA510" s="159"/>
      <c r="BB510" s="159"/>
      <c r="BC510" s="159"/>
      <c r="BD510" s="159"/>
      <c r="BE510" s="159"/>
      <c r="BF510" s="159"/>
      <c r="BG510" s="159"/>
      <c r="BH510" s="159"/>
      <c r="BI510" s="159"/>
      <c r="BJ510" s="159"/>
      <c r="BK510" s="159"/>
      <c r="BL510" s="159"/>
      <c r="BM510" s="159"/>
      <c r="BN510" s="159"/>
      <c r="BO510" s="159"/>
      <c r="BP510" s="159"/>
      <c r="BQ510" s="159"/>
      <c r="BR510" s="159"/>
      <c r="BS510" s="159"/>
      <c r="BT510" s="159"/>
      <c r="BU510" s="159"/>
      <c r="BV510" s="159"/>
      <c r="BW510" s="159"/>
      <c r="BX510" s="159"/>
      <c r="BY510" s="159"/>
      <c r="BZ510" s="159"/>
      <c r="CA510" s="159"/>
      <c r="CB510" s="159"/>
    </row>
    <row r="511" spans="1:80" ht="15" customHeight="1">
      <c r="A511" s="143"/>
      <c r="B511" s="143"/>
      <c r="C511" s="143"/>
      <c r="D511" s="143"/>
      <c r="E511" s="143"/>
      <c r="F511" s="143"/>
      <c r="G511" s="158"/>
      <c r="H511" s="159"/>
      <c r="I511" s="159"/>
      <c r="J511" s="159"/>
      <c r="K511" s="159"/>
      <c r="L511" s="159"/>
      <c r="M511" s="159"/>
      <c r="N511" s="159"/>
      <c r="O511" s="159"/>
      <c r="P511" s="159"/>
      <c r="Q511" s="159"/>
      <c r="R511" s="159"/>
      <c r="S511" s="159"/>
      <c r="T511" s="159"/>
      <c r="U511" s="159"/>
      <c r="V511" s="159"/>
      <c r="W511" s="159"/>
      <c r="X511" s="159"/>
      <c r="Y511" s="159"/>
      <c r="Z511" s="159"/>
      <c r="AA511" s="159"/>
      <c r="AB511" s="159"/>
      <c r="AC511" s="159"/>
      <c r="AD511" s="159"/>
      <c r="AE511" s="159"/>
      <c r="AF511" s="159"/>
      <c r="AG511" s="159"/>
      <c r="AH511" s="159"/>
      <c r="AI511" s="159"/>
      <c r="AJ511" s="159"/>
      <c r="AK511" s="159"/>
      <c r="AL511" s="159"/>
      <c r="AM511" s="159"/>
      <c r="AN511" s="159"/>
      <c r="AO511" s="159"/>
      <c r="AP511" s="159"/>
      <c r="AQ511" s="159"/>
      <c r="AR511" s="159"/>
      <c r="AS511" s="159"/>
      <c r="AT511" s="159"/>
      <c r="AU511" s="159"/>
      <c r="AV511" s="159"/>
      <c r="AW511" s="159"/>
      <c r="AX511" s="159"/>
      <c r="AY511" s="159"/>
      <c r="AZ511" s="159"/>
      <c r="BA511" s="159"/>
      <c r="BB511" s="159"/>
      <c r="BC511" s="159"/>
      <c r="BD511" s="159"/>
      <c r="BE511" s="159"/>
      <c r="BF511" s="159"/>
      <c r="BG511" s="159"/>
      <c r="BH511" s="159"/>
      <c r="BI511" s="159"/>
      <c r="BJ511" s="159"/>
      <c r="BK511" s="159"/>
      <c r="BL511" s="159"/>
      <c r="BM511" s="159"/>
      <c r="BN511" s="159"/>
      <c r="BO511" s="159"/>
      <c r="BP511" s="159"/>
      <c r="BQ511" s="159"/>
      <c r="BR511" s="159"/>
      <c r="BS511" s="159"/>
      <c r="BT511" s="159"/>
      <c r="BU511" s="159"/>
      <c r="BV511" s="159"/>
      <c r="BW511" s="159"/>
      <c r="BX511" s="159"/>
      <c r="BY511" s="159"/>
      <c r="BZ511" s="159"/>
      <c r="CA511" s="159"/>
      <c r="CB511" s="159"/>
    </row>
    <row r="512" spans="1:80" ht="15" customHeight="1">
      <c r="A512" s="143"/>
      <c r="B512" s="143"/>
      <c r="C512" s="143"/>
      <c r="D512" s="143"/>
      <c r="E512" s="143"/>
      <c r="F512" s="143"/>
      <c r="G512" s="158"/>
      <c r="H512" s="159"/>
      <c r="I512" s="159"/>
      <c r="J512" s="159"/>
      <c r="K512" s="159"/>
      <c r="L512" s="159"/>
      <c r="M512" s="159"/>
      <c r="N512" s="159"/>
      <c r="O512" s="159"/>
      <c r="P512" s="159"/>
      <c r="Q512" s="159"/>
      <c r="R512" s="159"/>
      <c r="S512" s="159"/>
      <c r="T512" s="159"/>
      <c r="U512" s="159"/>
      <c r="V512" s="159"/>
      <c r="W512" s="159"/>
      <c r="X512" s="159"/>
      <c r="Y512" s="159"/>
      <c r="Z512" s="159"/>
      <c r="AA512" s="159"/>
      <c r="AB512" s="159"/>
      <c r="AC512" s="159"/>
      <c r="AD512" s="159"/>
      <c r="AE512" s="159"/>
      <c r="AF512" s="159"/>
      <c r="AG512" s="159"/>
      <c r="AH512" s="159"/>
      <c r="AI512" s="159"/>
      <c r="AJ512" s="159"/>
      <c r="AK512" s="159"/>
      <c r="AL512" s="159"/>
      <c r="AM512" s="159"/>
      <c r="AN512" s="159"/>
      <c r="AO512" s="159"/>
      <c r="AP512" s="159"/>
      <c r="AQ512" s="159"/>
      <c r="AR512" s="159"/>
      <c r="AS512" s="159"/>
      <c r="AT512" s="159"/>
      <c r="AU512" s="159"/>
      <c r="AV512" s="159"/>
      <c r="AW512" s="159"/>
      <c r="AX512" s="159"/>
      <c r="AY512" s="159"/>
      <c r="AZ512" s="159"/>
      <c r="BA512" s="159"/>
      <c r="BB512" s="159"/>
      <c r="BC512" s="159"/>
      <c r="BD512" s="159"/>
      <c r="BE512" s="159"/>
      <c r="BF512" s="159"/>
      <c r="BG512" s="159"/>
      <c r="BH512" s="159"/>
      <c r="BI512" s="159"/>
      <c r="BJ512" s="159"/>
      <c r="BK512" s="159"/>
      <c r="BL512" s="159"/>
      <c r="BM512" s="159"/>
      <c r="BN512" s="159"/>
      <c r="BO512" s="159"/>
      <c r="BP512" s="159"/>
      <c r="BQ512" s="159"/>
      <c r="BR512" s="159"/>
      <c r="BS512" s="159"/>
      <c r="BT512" s="159"/>
      <c r="BU512" s="159"/>
      <c r="BV512" s="159"/>
      <c r="BW512" s="159"/>
      <c r="BX512" s="159"/>
      <c r="BY512" s="159"/>
      <c r="BZ512" s="159"/>
      <c r="CA512" s="159"/>
      <c r="CB512" s="159"/>
    </row>
    <row r="513" spans="1:80" ht="15" customHeight="1">
      <c r="A513" s="143"/>
      <c r="B513" s="143"/>
      <c r="C513" s="143"/>
      <c r="D513" s="143"/>
      <c r="E513" s="143"/>
      <c r="F513" s="143"/>
      <c r="G513" s="158"/>
      <c r="H513" s="159"/>
      <c r="I513" s="159"/>
      <c r="J513" s="159"/>
      <c r="K513" s="159"/>
      <c r="L513" s="159"/>
      <c r="M513" s="159"/>
      <c r="N513" s="159"/>
      <c r="O513" s="159"/>
      <c r="P513" s="159"/>
      <c r="Q513" s="159"/>
      <c r="R513" s="159"/>
      <c r="S513" s="159"/>
      <c r="T513" s="159"/>
      <c r="U513" s="159"/>
      <c r="V513" s="159"/>
      <c r="W513" s="159"/>
      <c r="X513" s="159"/>
      <c r="Y513" s="159"/>
      <c r="Z513" s="159"/>
      <c r="AA513" s="159"/>
      <c r="AB513" s="159"/>
      <c r="AC513" s="159"/>
      <c r="AD513" s="159"/>
      <c r="AE513" s="159"/>
      <c r="AF513" s="159"/>
      <c r="AG513" s="159"/>
      <c r="AH513" s="159"/>
      <c r="AI513" s="159"/>
      <c r="AJ513" s="159"/>
      <c r="AK513" s="159"/>
      <c r="AL513" s="159"/>
      <c r="AM513" s="159"/>
      <c r="AN513" s="159"/>
      <c r="AO513" s="159"/>
      <c r="AP513" s="159"/>
      <c r="AQ513" s="159"/>
      <c r="AR513" s="159"/>
      <c r="AS513" s="159"/>
      <c r="AT513" s="159"/>
      <c r="AU513" s="159"/>
      <c r="AV513" s="159"/>
      <c r="AW513" s="159"/>
      <c r="AX513" s="159"/>
      <c r="AY513" s="159"/>
      <c r="AZ513" s="159"/>
      <c r="BA513" s="159"/>
      <c r="BB513" s="159"/>
      <c r="BC513" s="159"/>
      <c r="BD513" s="159"/>
      <c r="BE513" s="159"/>
      <c r="BF513" s="159"/>
      <c r="BG513" s="159"/>
      <c r="BH513" s="159"/>
      <c r="BI513" s="159"/>
      <c r="BJ513" s="159"/>
      <c r="BK513" s="159"/>
      <c r="BL513" s="159"/>
      <c r="BM513" s="159"/>
      <c r="BN513" s="159"/>
      <c r="BO513" s="159"/>
      <c r="BP513" s="159"/>
      <c r="BQ513" s="159"/>
      <c r="BR513" s="159"/>
      <c r="BS513" s="159"/>
      <c r="BT513" s="159"/>
      <c r="BU513" s="159"/>
      <c r="BV513" s="159"/>
      <c r="BW513" s="159"/>
      <c r="BX513" s="159"/>
      <c r="BY513" s="159"/>
      <c r="BZ513" s="159"/>
      <c r="CA513" s="159"/>
      <c r="CB513" s="159"/>
    </row>
    <row r="514" spans="1:80" ht="15" customHeight="1">
      <c r="A514" s="143"/>
      <c r="B514" s="143"/>
      <c r="C514" s="143"/>
      <c r="D514" s="143"/>
      <c r="E514" s="143"/>
      <c r="F514" s="143"/>
      <c r="G514" s="158"/>
      <c r="H514" s="159"/>
      <c r="I514" s="159"/>
      <c r="J514" s="159"/>
      <c r="K514" s="159"/>
      <c r="L514" s="159"/>
      <c r="M514" s="159"/>
      <c r="N514" s="159"/>
      <c r="O514" s="159"/>
      <c r="P514" s="159"/>
      <c r="Q514" s="159"/>
      <c r="R514" s="159"/>
      <c r="S514" s="159"/>
      <c r="T514" s="159"/>
      <c r="U514" s="159"/>
      <c r="V514" s="159"/>
      <c r="W514" s="159"/>
      <c r="X514" s="159"/>
      <c r="Y514" s="159"/>
      <c r="Z514" s="159"/>
      <c r="AA514" s="159"/>
      <c r="AB514" s="159"/>
      <c r="AC514" s="159"/>
      <c r="AD514" s="159"/>
      <c r="AE514" s="159"/>
      <c r="AF514" s="159"/>
      <c r="AG514" s="159"/>
      <c r="AH514" s="159"/>
      <c r="AI514" s="159"/>
      <c r="AJ514" s="159"/>
      <c r="AK514" s="159"/>
      <c r="AL514" s="159"/>
      <c r="AM514" s="159"/>
      <c r="AN514" s="159"/>
      <c r="AO514" s="159"/>
      <c r="AP514" s="159"/>
      <c r="AQ514" s="159"/>
      <c r="AR514" s="159"/>
      <c r="AS514" s="159"/>
      <c r="AT514" s="159"/>
      <c r="AU514" s="159"/>
      <c r="AV514" s="159"/>
      <c r="AW514" s="159"/>
      <c r="AX514" s="159"/>
      <c r="AY514" s="159"/>
      <c r="AZ514" s="159"/>
      <c r="BA514" s="159"/>
      <c r="BB514" s="159"/>
      <c r="BC514" s="159"/>
      <c r="BD514" s="159"/>
      <c r="BE514" s="159"/>
      <c r="BF514" s="159"/>
      <c r="BG514" s="159"/>
      <c r="BH514" s="159"/>
      <c r="BI514" s="159"/>
      <c r="BJ514" s="159"/>
      <c r="BK514" s="159"/>
      <c r="BL514" s="159"/>
      <c r="BM514" s="159"/>
      <c r="BN514" s="159"/>
      <c r="BO514" s="159"/>
      <c r="BP514" s="159"/>
      <c r="BQ514" s="159"/>
      <c r="BR514" s="159"/>
      <c r="BS514" s="159"/>
      <c r="BT514" s="159"/>
      <c r="BU514" s="159"/>
      <c r="BV514" s="159"/>
      <c r="BW514" s="159"/>
      <c r="BX514" s="159"/>
      <c r="BY514" s="159"/>
      <c r="BZ514" s="159"/>
      <c r="CA514" s="159"/>
      <c r="CB514" s="159"/>
    </row>
    <row r="515" spans="1:80" ht="15" customHeight="1">
      <c r="A515" s="143"/>
      <c r="B515" s="143"/>
      <c r="C515" s="143"/>
      <c r="D515" s="143"/>
      <c r="E515" s="143"/>
      <c r="F515" s="143"/>
      <c r="G515" s="158"/>
      <c r="H515" s="159"/>
      <c r="I515" s="159"/>
      <c r="J515" s="159"/>
      <c r="K515" s="159"/>
      <c r="L515" s="159"/>
      <c r="M515" s="159"/>
      <c r="N515" s="159"/>
      <c r="O515" s="159"/>
      <c r="P515" s="159"/>
      <c r="Q515" s="159"/>
      <c r="R515" s="159"/>
      <c r="S515" s="159"/>
      <c r="T515" s="159"/>
      <c r="U515" s="159"/>
      <c r="V515" s="159"/>
      <c r="W515" s="159"/>
      <c r="X515" s="159"/>
      <c r="Y515" s="159"/>
      <c r="Z515" s="159"/>
      <c r="AA515" s="159"/>
      <c r="AB515" s="159"/>
      <c r="AC515" s="159"/>
      <c r="AD515" s="159"/>
      <c r="AE515" s="159"/>
      <c r="AF515" s="159"/>
      <c r="AG515" s="159"/>
      <c r="AH515" s="159"/>
      <c r="AI515" s="159"/>
      <c r="AJ515" s="159"/>
      <c r="AK515" s="159"/>
      <c r="AL515" s="159"/>
      <c r="AM515" s="159"/>
      <c r="AN515" s="159"/>
      <c r="AO515" s="159"/>
      <c r="AP515" s="159"/>
      <c r="AQ515" s="159"/>
      <c r="AR515" s="159"/>
      <c r="AS515" s="159"/>
      <c r="AT515" s="159"/>
      <c r="AU515" s="159"/>
      <c r="AV515" s="159"/>
      <c r="AW515" s="159"/>
      <c r="AX515" s="159"/>
      <c r="AY515" s="159"/>
      <c r="AZ515" s="159"/>
      <c r="BA515" s="159"/>
      <c r="BB515" s="159"/>
      <c r="BC515" s="159"/>
      <c r="BD515" s="159"/>
      <c r="BE515" s="159"/>
      <c r="BF515" s="159"/>
      <c r="BG515" s="159"/>
      <c r="BH515" s="159"/>
      <c r="BI515" s="159"/>
      <c r="BJ515" s="159"/>
      <c r="BK515" s="159"/>
      <c r="BL515" s="159"/>
      <c r="BM515" s="159"/>
      <c r="BN515" s="159"/>
      <c r="BO515" s="159"/>
      <c r="BP515" s="159"/>
      <c r="BQ515" s="159"/>
      <c r="BR515" s="159"/>
      <c r="BS515" s="159"/>
      <c r="BT515" s="159"/>
      <c r="BU515" s="159"/>
      <c r="BV515" s="159"/>
      <c r="BW515" s="159"/>
      <c r="BX515" s="159"/>
      <c r="BY515" s="159"/>
      <c r="BZ515" s="159"/>
      <c r="CA515" s="159"/>
      <c r="CB515" s="159"/>
    </row>
    <row r="516" spans="1:80" ht="15" customHeight="1">
      <c r="A516" s="143"/>
      <c r="B516" s="143"/>
      <c r="C516" s="143"/>
      <c r="D516" s="143"/>
      <c r="E516" s="143"/>
      <c r="F516" s="143"/>
      <c r="G516" s="158"/>
      <c r="H516" s="159"/>
      <c r="I516" s="159"/>
      <c r="J516" s="159"/>
      <c r="K516" s="159"/>
      <c r="L516" s="159"/>
      <c r="M516" s="159"/>
      <c r="N516" s="159"/>
      <c r="O516" s="159"/>
      <c r="P516" s="159"/>
      <c r="Q516" s="159"/>
      <c r="R516" s="159"/>
      <c r="S516" s="159"/>
      <c r="T516" s="159"/>
      <c r="U516" s="159"/>
      <c r="V516" s="159"/>
      <c r="W516" s="159"/>
      <c r="X516" s="159"/>
      <c r="Y516" s="159"/>
      <c r="Z516" s="159"/>
      <c r="AA516" s="159"/>
      <c r="AB516" s="159"/>
      <c r="AC516" s="159"/>
      <c r="AD516" s="159"/>
      <c r="AE516" s="159"/>
      <c r="AF516" s="159"/>
      <c r="AG516" s="159"/>
      <c r="AH516" s="159"/>
      <c r="AI516" s="159"/>
      <c r="AJ516" s="159"/>
      <c r="AK516" s="159"/>
      <c r="AL516" s="159"/>
      <c r="AM516" s="159"/>
      <c r="AN516" s="159"/>
      <c r="AO516" s="159"/>
      <c r="AP516" s="159"/>
      <c r="AQ516" s="159"/>
      <c r="AR516" s="159"/>
      <c r="AS516" s="159"/>
      <c r="AT516" s="159"/>
      <c r="AU516" s="159"/>
      <c r="AV516" s="159"/>
      <c r="AW516" s="159"/>
      <c r="AX516" s="159"/>
      <c r="AY516" s="159"/>
      <c r="AZ516" s="159"/>
      <c r="BA516" s="159"/>
      <c r="BB516" s="159"/>
      <c r="BC516" s="159"/>
      <c r="BD516" s="159"/>
      <c r="BE516" s="159"/>
      <c r="BF516" s="159"/>
      <c r="BG516" s="159"/>
      <c r="BH516" s="159"/>
      <c r="BI516" s="159"/>
      <c r="BJ516" s="159"/>
      <c r="BK516" s="159"/>
      <c r="BL516" s="159"/>
      <c r="BM516" s="159"/>
      <c r="BN516" s="159"/>
      <c r="BO516" s="159"/>
      <c r="BP516" s="159"/>
      <c r="BQ516" s="159"/>
      <c r="BR516" s="159"/>
      <c r="BS516" s="159"/>
      <c r="BT516" s="159"/>
      <c r="BU516" s="159"/>
      <c r="BV516" s="159"/>
      <c r="BW516" s="159"/>
      <c r="BX516" s="159"/>
      <c r="BY516" s="159"/>
      <c r="BZ516" s="159"/>
      <c r="CA516" s="159"/>
      <c r="CB516" s="159"/>
    </row>
    <row r="517" spans="1:80" ht="15" customHeight="1">
      <c r="A517" s="143"/>
      <c r="B517" s="143"/>
      <c r="C517" s="143"/>
      <c r="D517" s="143"/>
      <c r="E517" s="143"/>
      <c r="F517" s="143"/>
      <c r="G517" s="158"/>
      <c r="H517" s="159"/>
      <c r="I517" s="159"/>
      <c r="J517" s="159"/>
      <c r="K517" s="159"/>
      <c r="L517" s="159"/>
      <c r="M517" s="159"/>
      <c r="N517" s="159"/>
      <c r="O517" s="159"/>
      <c r="P517" s="159"/>
      <c r="Q517" s="159"/>
      <c r="R517" s="159"/>
      <c r="S517" s="159"/>
      <c r="T517" s="159"/>
      <c r="U517" s="159"/>
      <c r="V517" s="159"/>
      <c r="W517" s="159"/>
      <c r="X517" s="159"/>
      <c r="Y517" s="159"/>
      <c r="Z517" s="159"/>
      <c r="AA517" s="159"/>
      <c r="AB517" s="159"/>
      <c r="AC517" s="159"/>
      <c r="AD517" s="159"/>
      <c r="AE517" s="159"/>
      <c r="AF517" s="159"/>
      <c r="AG517" s="159"/>
      <c r="AH517" s="159"/>
      <c r="AI517" s="159"/>
      <c r="AJ517" s="159"/>
      <c r="AK517" s="159"/>
      <c r="AL517" s="159"/>
      <c r="AM517" s="159"/>
      <c r="AN517" s="159"/>
      <c r="AO517" s="159"/>
      <c r="AP517" s="159"/>
      <c r="AQ517" s="159"/>
      <c r="AR517" s="159"/>
      <c r="AS517" s="159"/>
      <c r="AT517" s="159"/>
      <c r="AU517" s="159"/>
      <c r="AV517" s="159"/>
      <c r="AW517" s="159"/>
      <c r="AX517" s="159"/>
      <c r="AY517" s="159"/>
      <c r="AZ517" s="159"/>
      <c r="BA517" s="159"/>
      <c r="BB517" s="159"/>
      <c r="BC517" s="159"/>
      <c r="BD517" s="159"/>
      <c r="BE517" s="159"/>
      <c r="BF517" s="159"/>
      <c r="BG517" s="159"/>
      <c r="BH517" s="159"/>
      <c r="BI517" s="159"/>
      <c r="BJ517" s="159"/>
      <c r="BK517" s="159"/>
      <c r="BL517" s="159"/>
      <c r="BM517" s="159"/>
      <c r="BN517" s="159"/>
      <c r="BO517" s="159"/>
      <c r="BP517" s="159"/>
      <c r="BQ517" s="159"/>
      <c r="BR517" s="159"/>
      <c r="BS517" s="159"/>
      <c r="BT517" s="159"/>
      <c r="BU517" s="159"/>
      <c r="BV517" s="159"/>
      <c r="BW517" s="159"/>
      <c r="BX517" s="159"/>
      <c r="BY517" s="159"/>
      <c r="BZ517" s="159"/>
      <c r="CA517" s="159"/>
      <c r="CB517" s="159"/>
    </row>
    <row r="518" spans="1:80" ht="15" customHeight="1">
      <c r="A518" s="143"/>
      <c r="B518" s="143"/>
      <c r="C518" s="143"/>
      <c r="D518" s="143"/>
      <c r="E518" s="143"/>
      <c r="F518" s="143"/>
      <c r="G518" s="158"/>
      <c r="H518" s="159"/>
      <c r="I518" s="159"/>
      <c r="J518" s="159"/>
      <c r="K518" s="159"/>
      <c r="L518" s="159"/>
      <c r="M518" s="159"/>
      <c r="N518" s="159"/>
      <c r="O518" s="159"/>
      <c r="P518" s="159"/>
      <c r="Q518" s="159"/>
      <c r="R518" s="159"/>
      <c r="S518" s="159"/>
      <c r="T518" s="159"/>
      <c r="U518" s="159"/>
      <c r="V518" s="159"/>
      <c r="W518" s="159"/>
      <c r="X518" s="159"/>
      <c r="Y518" s="159"/>
      <c r="Z518" s="159"/>
      <c r="AA518" s="159"/>
      <c r="AB518" s="159"/>
      <c r="AC518" s="159"/>
      <c r="AD518" s="159"/>
      <c r="AE518" s="159"/>
      <c r="AF518" s="159"/>
      <c r="AG518" s="159"/>
      <c r="AH518" s="159"/>
      <c r="AI518" s="159"/>
      <c r="AJ518" s="159"/>
      <c r="AK518" s="159"/>
      <c r="AL518" s="159"/>
      <c r="AM518" s="159"/>
      <c r="AN518" s="159"/>
      <c r="AO518" s="159"/>
      <c r="AP518" s="159"/>
      <c r="AQ518" s="159"/>
      <c r="AR518" s="159"/>
      <c r="AS518" s="159"/>
      <c r="AT518" s="159"/>
      <c r="AU518" s="159"/>
      <c r="AV518" s="159"/>
      <c r="AW518" s="159"/>
      <c r="AX518" s="159"/>
      <c r="AY518" s="159"/>
      <c r="AZ518" s="159"/>
      <c r="BA518" s="159"/>
      <c r="BB518" s="159"/>
      <c r="BC518" s="159"/>
      <c r="BD518" s="159"/>
      <c r="BE518" s="159"/>
      <c r="BF518" s="159"/>
      <c r="BG518" s="159"/>
      <c r="BH518" s="159"/>
      <c r="BI518" s="159"/>
      <c r="BJ518" s="159"/>
      <c r="BK518" s="159"/>
      <c r="BL518" s="159"/>
      <c r="BM518" s="159"/>
      <c r="BN518" s="159"/>
      <c r="BO518" s="159"/>
      <c r="BP518" s="159"/>
      <c r="BQ518" s="159"/>
      <c r="BR518" s="159"/>
      <c r="BS518" s="159"/>
      <c r="BT518" s="159"/>
      <c r="BU518" s="159"/>
      <c r="BV518" s="159"/>
      <c r="BW518" s="159"/>
      <c r="BX518" s="159"/>
      <c r="BY518" s="159"/>
      <c r="BZ518" s="159"/>
      <c r="CA518" s="159"/>
      <c r="CB518" s="159"/>
    </row>
    <row r="519" spans="1:80" ht="15" customHeight="1">
      <c r="A519" s="143"/>
      <c r="B519" s="143"/>
      <c r="C519" s="143"/>
      <c r="D519" s="143"/>
      <c r="E519" s="143"/>
      <c r="F519" s="143"/>
      <c r="G519" s="158"/>
      <c r="H519" s="159"/>
      <c r="I519" s="159"/>
      <c r="J519" s="159"/>
      <c r="K519" s="159"/>
      <c r="L519" s="159"/>
      <c r="M519" s="159"/>
      <c r="N519" s="159"/>
      <c r="O519" s="159"/>
      <c r="P519" s="159"/>
      <c r="Q519" s="159"/>
      <c r="R519" s="159"/>
      <c r="S519" s="159"/>
      <c r="T519" s="159"/>
      <c r="U519" s="159"/>
      <c r="V519" s="159"/>
      <c r="W519" s="159"/>
      <c r="X519" s="159"/>
      <c r="Y519" s="159"/>
      <c r="Z519" s="159"/>
      <c r="AA519" s="159"/>
      <c r="AB519" s="159"/>
      <c r="AC519" s="159"/>
      <c r="AD519" s="159"/>
      <c r="AE519" s="159"/>
      <c r="AF519" s="159"/>
      <c r="AG519" s="159"/>
      <c r="AH519" s="159"/>
      <c r="AI519" s="159"/>
      <c r="AJ519" s="159"/>
      <c r="AK519" s="159"/>
      <c r="AL519" s="159"/>
      <c r="AM519" s="159"/>
      <c r="AN519" s="159"/>
      <c r="AO519" s="159"/>
      <c r="AP519" s="159"/>
      <c r="AQ519" s="159"/>
      <c r="AR519" s="159"/>
      <c r="AS519" s="159"/>
      <c r="AT519" s="159"/>
      <c r="AU519" s="159"/>
      <c r="AV519" s="159"/>
      <c r="AW519" s="159"/>
      <c r="AX519" s="159"/>
      <c r="AY519" s="159"/>
      <c r="AZ519" s="159"/>
      <c r="BA519" s="159"/>
      <c r="BB519" s="159"/>
      <c r="BC519" s="159"/>
      <c r="BD519" s="159"/>
      <c r="BE519" s="159"/>
      <c r="BF519" s="159"/>
      <c r="BG519" s="159"/>
      <c r="BH519" s="159"/>
      <c r="BI519" s="159"/>
      <c r="BJ519" s="159"/>
      <c r="BK519" s="159"/>
      <c r="BL519" s="159"/>
      <c r="BM519" s="159"/>
      <c r="BN519" s="159"/>
      <c r="BO519" s="159"/>
      <c r="BP519" s="159"/>
      <c r="BQ519" s="159"/>
      <c r="BR519" s="159"/>
      <c r="BS519" s="159"/>
      <c r="BT519" s="159"/>
      <c r="BU519" s="159"/>
      <c r="BV519" s="159"/>
      <c r="BW519" s="159"/>
      <c r="BX519" s="159"/>
      <c r="BY519" s="159"/>
      <c r="BZ519" s="159"/>
      <c r="CA519" s="159"/>
      <c r="CB519" s="159"/>
    </row>
    <row r="520" spans="1:80" ht="15" customHeight="1">
      <c r="A520" s="143"/>
      <c r="B520" s="143"/>
      <c r="C520" s="143"/>
      <c r="D520" s="143"/>
      <c r="E520" s="143"/>
      <c r="F520" s="143"/>
      <c r="G520" s="158"/>
      <c r="H520" s="159"/>
      <c r="I520" s="159"/>
      <c r="J520" s="159"/>
      <c r="K520" s="159"/>
      <c r="L520" s="159"/>
      <c r="M520" s="159"/>
      <c r="N520" s="159"/>
      <c r="O520" s="159"/>
      <c r="P520" s="159"/>
      <c r="Q520" s="159"/>
      <c r="R520" s="159"/>
      <c r="S520" s="159"/>
      <c r="T520" s="159"/>
      <c r="U520" s="159"/>
      <c r="V520" s="159"/>
      <c r="W520" s="159"/>
      <c r="X520" s="159"/>
      <c r="Y520" s="159"/>
      <c r="Z520" s="159"/>
      <c r="AA520" s="159"/>
      <c r="AB520" s="159"/>
      <c r="AC520" s="159"/>
      <c r="AD520" s="159"/>
      <c r="AE520" s="159"/>
      <c r="AF520" s="159"/>
      <c r="AG520" s="159"/>
      <c r="AH520" s="159"/>
      <c r="AI520" s="159"/>
      <c r="AJ520" s="159"/>
      <c r="AK520" s="159"/>
      <c r="AL520" s="159"/>
      <c r="AM520" s="159"/>
      <c r="AN520" s="159"/>
      <c r="AO520" s="159"/>
      <c r="AP520" s="159"/>
      <c r="AQ520" s="159"/>
      <c r="AR520" s="159"/>
      <c r="AS520" s="159"/>
      <c r="AT520" s="159"/>
      <c r="AU520" s="159"/>
      <c r="AV520" s="159"/>
      <c r="AW520" s="159"/>
      <c r="AX520" s="159"/>
      <c r="AY520" s="159"/>
      <c r="AZ520" s="159"/>
      <c r="BA520" s="159"/>
      <c r="BB520" s="159"/>
      <c r="BC520" s="159"/>
      <c r="BD520" s="159"/>
      <c r="BE520" s="159"/>
      <c r="BF520" s="159"/>
      <c r="BG520" s="159"/>
      <c r="BH520" s="159"/>
      <c r="BI520" s="159"/>
      <c r="BJ520" s="159"/>
      <c r="BK520" s="159"/>
      <c r="BL520" s="159"/>
      <c r="BM520" s="159"/>
      <c r="BN520" s="159"/>
      <c r="BO520" s="159"/>
      <c r="BP520" s="159"/>
      <c r="BQ520" s="159"/>
      <c r="BR520" s="159"/>
      <c r="BS520" s="159"/>
      <c r="BT520" s="159"/>
      <c r="BU520" s="159"/>
      <c r="BV520" s="159"/>
      <c r="BW520" s="159"/>
      <c r="BX520" s="159"/>
      <c r="BY520" s="159"/>
      <c r="BZ520" s="159"/>
      <c r="CA520" s="159"/>
      <c r="CB520" s="159"/>
    </row>
    <row r="521" spans="1:80" ht="15" customHeight="1">
      <c r="A521" s="143"/>
      <c r="B521" s="143"/>
      <c r="C521" s="143"/>
      <c r="D521" s="143"/>
      <c r="E521" s="143"/>
      <c r="F521" s="143"/>
      <c r="G521" s="158"/>
      <c r="H521" s="159"/>
      <c r="I521" s="159"/>
      <c r="J521" s="159"/>
      <c r="K521" s="159"/>
      <c r="L521" s="159"/>
      <c r="M521" s="159"/>
      <c r="N521" s="159"/>
      <c r="O521" s="159"/>
      <c r="P521" s="159"/>
      <c r="Q521" s="159"/>
      <c r="R521" s="159"/>
      <c r="S521" s="159"/>
      <c r="T521" s="159"/>
      <c r="U521" s="159"/>
      <c r="V521" s="159"/>
      <c r="W521" s="159"/>
      <c r="X521" s="159"/>
      <c r="Y521" s="159"/>
      <c r="Z521" s="159"/>
      <c r="AA521" s="159"/>
      <c r="AB521" s="159"/>
      <c r="AC521" s="159"/>
      <c r="AD521" s="159"/>
      <c r="AE521" s="159"/>
      <c r="AF521" s="159"/>
      <c r="AG521" s="159"/>
      <c r="AH521" s="159"/>
      <c r="AI521" s="159"/>
      <c r="AJ521" s="159"/>
      <c r="AK521" s="159"/>
      <c r="AL521" s="159"/>
      <c r="AM521" s="159"/>
      <c r="AN521" s="159"/>
      <c r="AO521" s="159"/>
      <c r="AP521" s="159"/>
      <c r="AQ521" s="159"/>
      <c r="AR521" s="159"/>
      <c r="AS521" s="159"/>
      <c r="AT521" s="159"/>
      <c r="AU521" s="159"/>
      <c r="AV521" s="159"/>
      <c r="AW521" s="159"/>
      <c r="AX521" s="159"/>
      <c r="AY521" s="159"/>
      <c r="AZ521" s="159"/>
      <c r="BA521" s="159"/>
      <c r="BB521" s="159"/>
      <c r="BC521" s="159"/>
      <c r="BD521" s="159"/>
      <c r="BE521" s="159"/>
      <c r="BF521" s="159"/>
      <c r="BG521" s="159"/>
      <c r="BH521" s="159"/>
      <c r="BI521" s="159"/>
      <c r="BJ521" s="159"/>
      <c r="BK521" s="159"/>
      <c r="BL521" s="159"/>
      <c r="BM521" s="159"/>
      <c r="BN521" s="159"/>
      <c r="BO521" s="159"/>
      <c r="BP521" s="159"/>
      <c r="BQ521" s="159"/>
      <c r="BR521" s="159"/>
      <c r="BS521" s="159"/>
      <c r="BT521" s="159"/>
      <c r="BU521" s="159"/>
      <c r="BV521" s="159"/>
      <c r="BW521" s="159"/>
      <c r="BX521" s="159"/>
      <c r="BY521" s="159"/>
      <c r="BZ521" s="159"/>
      <c r="CA521" s="159"/>
      <c r="CB521" s="159"/>
    </row>
    <row r="522" spans="1:80" ht="15" customHeight="1">
      <c r="A522" s="143"/>
      <c r="B522" s="143"/>
      <c r="C522" s="143"/>
      <c r="D522" s="143"/>
      <c r="E522" s="143"/>
      <c r="F522" s="143"/>
      <c r="G522" s="158"/>
      <c r="H522" s="159"/>
      <c r="I522" s="159"/>
      <c r="J522" s="159"/>
      <c r="K522" s="159"/>
      <c r="L522" s="159"/>
      <c r="M522" s="159"/>
      <c r="N522" s="159"/>
      <c r="O522" s="159"/>
      <c r="P522" s="159"/>
      <c r="Q522" s="159"/>
      <c r="R522" s="159"/>
      <c r="S522" s="159"/>
      <c r="T522" s="159"/>
      <c r="U522" s="159"/>
      <c r="V522" s="159"/>
      <c r="W522" s="159"/>
      <c r="X522" s="159"/>
      <c r="Y522" s="159"/>
      <c r="Z522" s="159"/>
      <c r="AA522" s="159"/>
      <c r="AB522" s="159"/>
      <c r="AC522" s="159"/>
      <c r="AD522" s="159"/>
      <c r="AE522" s="159"/>
      <c r="AF522" s="159"/>
      <c r="AG522" s="159"/>
      <c r="AH522" s="159"/>
      <c r="AI522" s="159"/>
      <c r="AJ522" s="159"/>
      <c r="AK522" s="159"/>
      <c r="AL522" s="159"/>
      <c r="AM522" s="159"/>
      <c r="AN522" s="159"/>
      <c r="AO522" s="159"/>
      <c r="AP522" s="159"/>
      <c r="AQ522" s="159"/>
      <c r="AR522" s="159"/>
      <c r="AS522" s="159"/>
      <c r="AT522" s="159"/>
      <c r="AU522" s="159"/>
      <c r="AV522" s="159"/>
      <c r="AW522" s="159"/>
      <c r="AX522" s="159"/>
      <c r="AY522" s="159"/>
      <c r="AZ522" s="159"/>
      <c r="BA522" s="159"/>
      <c r="BB522" s="159"/>
      <c r="BC522" s="159"/>
      <c r="BD522" s="159"/>
      <c r="BE522" s="159"/>
      <c r="BF522" s="159"/>
      <c r="BG522" s="159"/>
      <c r="BH522" s="159"/>
      <c r="BI522" s="159"/>
      <c r="BJ522" s="159"/>
      <c r="BK522" s="159"/>
      <c r="BL522" s="159"/>
      <c r="BM522" s="159"/>
      <c r="BN522" s="159"/>
      <c r="BO522" s="159"/>
      <c r="BP522" s="159"/>
      <c r="BQ522" s="159"/>
      <c r="BR522" s="159"/>
      <c r="BS522" s="159"/>
      <c r="BT522" s="159"/>
      <c r="BU522" s="159"/>
      <c r="BV522" s="159"/>
      <c r="BW522" s="159"/>
      <c r="BX522" s="159"/>
      <c r="BY522" s="159"/>
      <c r="BZ522" s="159"/>
      <c r="CA522" s="159"/>
      <c r="CB522" s="159"/>
    </row>
    <row r="523" spans="1:80" ht="15" customHeight="1">
      <c r="A523" s="143"/>
      <c r="B523" s="143"/>
      <c r="C523" s="143"/>
      <c r="D523" s="143"/>
      <c r="E523" s="143"/>
      <c r="F523" s="143"/>
      <c r="G523" s="158"/>
      <c r="H523" s="159"/>
      <c r="I523" s="159"/>
      <c r="J523" s="159"/>
      <c r="K523" s="159"/>
      <c r="L523" s="159"/>
      <c r="M523" s="159"/>
      <c r="N523" s="159"/>
      <c r="O523" s="159"/>
      <c r="P523" s="159"/>
      <c r="Q523" s="159"/>
      <c r="R523" s="159"/>
      <c r="S523" s="159"/>
      <c r="T523" s="159"/>
      <c r="U523" s="159"/>
      <c r="V523" s="159"/>
      <c r="W523" s="159"/>
      <c r="X523" s="159"/>
      <c r="Y523" s="159"/>
      <c r="Z523" s="159"/>
      <c r="AA523" s="159"/>
      <c r="AB523" s="159"/>
      <c r="AC523" s="159"/>
      <c r="AD523" s="159"/>
      <c r="AE523" s="159"/>
      <c r="AF523" s="159"/>
      <c r="AG523" s="159"/>
      <c r="AH523" s="159"/>
      <c r="AI523" s="159"/>
      <c r="AJ523" s="159"/>
      <c r="AK523" s="159"/>
      <c r="AL523" s="159"/>
      <c r="AM523" s="159"/>
      <c r="AN523" s="159"/>
      <c r="AO523" s="159"/>
      <c r="AP523" s="159"/>
      <c r="AQ523" s="159"/>
      <c r="AR523" s="159"/>
      <c r="AS523" s="159"/>
      <c r="AT523" s="159"/>
      <c r="AU523" s="159"/>
      <c r="AV523" s="159"/>
      <c r="AW523" s="159"/>
      <c r="AX523" s="159"/>
      <c r="AY523" s="159"/>
      <c r="AZ523" s="159"/>
      <c r="BA523" s="159"/>
      <c r="BB523" s="159"/>
      <c r="BC523" s="159"/>
      <c r="BD523" s="159"/>
      <c r="BE523" s="159"/>
      <c r="BF523" s="159"/>
      <c r="BG523" s="159"/>
      <c r="BH523" s="159"/>
      <c r="BI523" s="159"/>
      <c r="BJ523" s="159"/>
      <c r="BK523" s="159"/>
      <c r="BL523" s="159"/>
      <c r="BM523" s="159"/>
      <c r="BN523" s="159"/>
      <c r="BO523" s="159"/>
      <c r="BP523" s="159"/>
      <c r="BQ523" s="159"/>
      <c r="BR523" s="159"/>
      <c r="BS523" s="159"/>
      <c r="BT523" s="159"/>
      <c r="BU523" s="159"/>
      <c r="BV523" s="159"/>
      <c r="BW523" s="159"/>
      <c r="BX523" s="159"/>
      <c r="BY523" s="159"/>
      <c r="BZ523" s="159"/>
      <c r="CA523" s="159"/>
      <c r="CB523" s="159"/>
    </row>
    <row r="524" spans="1:80" ht="15" customHeight="1">
      <c r="A524" s="143"/>
      <c r="B524" s="143"/>
      <c r="C524" s="143"/>
      <c r="D524" s="143"/>
      <c r="E524" s="143"/>
      <c r="F524" s="143"/>
      <c r="G524" s="158"/>
      <c r="H524" s="159"/>
      <c r="I524" s="159"/>
      <c r="J524" s="159"/>
      <c r="K524" s="159"/>
      <c r="L524" s="159"/>
      <c r="M524" s="159"/>
      <c r="N524" s="159"/>
      <c r="O524" s="159"/>
      <c r="P524" s="159"/>
      <c r="Q524" s="159"/>
      <c r="R524" s="159"/>
      <c r="S524" s="159"/>
      <c r="T524" s="159"/>
      <c r="U524" s="159"/>
      <c r="V524" s="159"/>
      <c r="W524" s="159"/>
      <c r="X524" s="159"/>
      <c r="Y524" s="159"/>
      <c r="Z524" s="159"/>
      <c r="AA524" s="159"/>
      <c r="AB524" s="159"/>
      <c r="AC524" s="159"/>
      <c r="AD524" s="159"/>
      <c r="AE524" s="159"/>
      <c r="AF524" s="159"/>
      <c r="AG524" s="159"/>
      <c r="AH524" s="159"/>
      <c r="AI524" s="159"/>
      <c r="AJ524" s="159"/>
      <c r="AK524" s="159"/>
      <c r="AL524" s="159"/>
      <c r="AM524" s="159"/>
      <c r="AN524" s="159"/>
      <c r="AO524" s="159"/>
      <c r="AP524" s="159"/>
      <c r="AQ524" s="159"/>
      <c r="AR524" s="159"/>
      <c r="AS524" s="159"/>
      <c r="AT524" s="159"/>
      <c r="AU524" s="159"/>
      <c r="AV524" s="159"/>
      <c r="AW524" s="159"/>
      <c r="AX524" s="159"/>
      <c r="AY524" s="159"/>
      <c r="AZ524" s="159"/>
      <c r="BA524" s="159"/>
      <c r="BB524" s="159"/>
      <c r="BC524" s="159"/>
      <c r="BD524" s="159"/>
      <c r="BE524" s="159"/>
      <c r="BF524" s="159"/>
      <c r="BG524" s="159"/>
      <c r="BH524" s="159"/>
      <c r="BI524" s="159"/>
      <c r="BJ524" s="159"/>
      <c r="BK524" s="159"/>
      <c r="BL524" s="159"/>
      <c r="BM524" s="159"/>
      <c r="BN524" s="159"/>
      <c r="BO524" s="159"/>
      <c r="BP524" s="159"/>
      <c r="BQ524" s="159"/>
      <c r="BR524" s="159"/>
      <c r="BS524" s="159"/>
      <c r="BT524" s="159"/>
      <c r="BU524" s="159"/>
      <c r="BV524" s="159"/>
      <c r="BW524" s="159"/>
      <c r="BX524" s="159"/>
      <c r="BY524" s="159"/>
      <c r="BZ524" s="159"/>
      <c r="CA524" s="159"/>
      <c r="CB524" s="159"/>
    </row>
    <row r="525" spans="1:80" ht="15" customHeight="1">
      <c r="A525" s="143"/>
      <c r="B525" s="143"/>
      <c r="C525" s="143"/>
      <c r="D525" s="143"/>
      <c r="E525" s="143"/>
      <c r="F525" s="143"/>
      <c r="G525" s="158"/>
      <c r="H525" s="159"/>
      <c r="I525" s="159"/>
      <c r="J525" s="159"/>
      <c r="K525" s="159"/>
      <c r="L525" s="159"/>
      <c r="M525" s="159"/>
      <c r="N525" s="159"/>
      <c r="O525" s="159"/>
      <c r="P525" s="159"/>
      <c r="Q525" s="159"/>
      <c r="R525" s="159"/>
      <c r="S525" s="159"/>
      <c r="T525" s="159"/>
      <c r="U525" s="159"/>
      <c r="V525" s="159"/>
      <c r="W525" s="159"/>
      <c r="X525" s="159"/>
      <c r="Y525" s="159"/>
      <c r="Z525" s="159"/>
      <c r="AA525" s="159"/>
      <c r="AB525" s="159"/>
      <c r="AC525" s="159"/>
      <c r="AD525" s="159"/>
      <c r="AE525" s="159"/>
      <c r="AF525" s="159"/>
      <c r="AG525" s="159"/>
      <c r="AH525" s="159"/>
      <c r="AI525" s="159"/>
      <c r="AJ525" s="159"/>
      <c r="AK525" s="159"/>
      <c r="AL525" s="159"/>
      <c r="AM525" s="159"/>
      <c r="AN525" s="159"/>
      <c r="AO525" s="159"/>
      <c r="AP525" s="159"/>
      <c r="AQ525" s="159"/>
      <c r="AR525" s="159"/>
      <c r="AS525" s="159"/>
      <c r="AT525" s="159"/>
      <c r="AU525" s="159"/>
      <c r="AV525" s="159"/>
      <c r="AW525" s="159"/>
      <c r="AX525" s="159"/>
      <c r="AY525" s="159"/>
      <c r="AZ525" s="159"/>
      <c r="BA525" s="159"/>
      <c r="BB525" s="159"/>
      <c r="BC525" s="159"/>
      <c r="BD525" s="159"/>
      <c r="BE525" s="159"/>
      <c r="BF525" s="159"/>
      <c r="BG525" s="159"/>
      <c r="BH525" s="159"/>
      <c r="BI525" s="159"/>
      <c r="BJ525" s="159"/>
      <c r="BK525" s="159"/>
      <c r="BL525" s="159"/>
      <c r="BM525" s="159"/>
      <c r="BN525" s="159"/>
      <c r="BO525" s="159"/>
      <c r="BP525" s="159"/>
      <c r="BQ525" s="159"/>
      <c r="BR525" s="159"/>
      <c r="BS525" s="159"/>
      <c r="BT525" s="159"/>
      <c r="BU525" s="159"/>
      <c r="BV525" s="159"/>
      <c r="BW525" s="159"/>
      <c r="BX525" s="159"/>
      <c r="BY525" s="159"/>
      <c r="BZ525" s="159"/>
      <c r="CA525" s="159"/>
      <c r="CB525" s="159"/>
    </row>
    <row r="526" spans="1:80" ht="15" customHeight="1">
      <c r="A526" s="143"/>
      <c r="B526" s="143"/>
      <c r="C526" s="143"/>
      <c r="D526" s="143"/>
      <c r="E526" s="143"/>
      <c r="F526" s="143"/>
      <c r="G526" s="158"/>
      <c r="H526" s="159"/>
      <c r="I526" s="159"/>
      <c r="J526" s="159"/>
      <c r="K526" s="159"/>
      <c r="L526" s="159"/>
      <c r="M526" s="159"/>
      <c r="N526" s="159"/>
      <c r="O526" s="159"/>
      <c r="P526" s="159"/>
      <c r="Q526" s="159"/>
      <c r="R526" s="159"/>
      <c r="S526" s="159"/>
      <c r="T526" s="159"/>
      <c r="U526" s="159"/>
      <c r="V526" s="159"/>
      <c r="W526" s="159"/>
      <c r="X526" s="159"/>
      <c r="Y526" s="159"/>
      <c r="Z526" s="159"/>
      <c r="AA526" s="159"/>
      <c r="AB526" s="159"/>
      <c r="AC526" s="159"/>
      <c r="AD526" s="159"/>
      <c r="AE526" s="159"/>
      <c r="AF526" s="159"/>
      <c r="AG526" s="159"/>
      <c r="AH526" s="159"/>
      <c r="AI526" s="159"/>
      <c r="AJ526" s="159"/>
      <c r="AK526" s="159"/>
      <c r="AL526" s="159"/>
      <c r="AM526" s="159"/>
      <c r="AN526" s="159"/>
      <c r="AO526" s="159"/>
      <c r="AP526" s="159"/>
      <c r="AQ526" s="159"/>
      <c r="AR526" s="159"/>
      <c r="AS526" s="159"/>
      <c r="AT526" s="159"/>
      <c r="AU526" s="159"/>
      <c r="AV526" s="159"/>
      <c r="AW526" s="159"/>
      <c r="AX526" s="159"/>
      <c r="AY526" s="159"/>
      <c r="AZ526" s="159"/>
      <c r="BA526" s="159"/>
      <c r="BB526" s="159"/>
      <c r="BC526" s="159"/>
      <c r="BD526" s="159"/>
      <c r="BE526" s="159"/>
      <c r="BF526" s="159"/>
      <c r="BG526" s="159"/>
      <c r="BH526" s="159"/>
      <c r="BI526" s="159"/>
      <c r="BJ526" s="159"/>
      <c r="BK526" s="159"/>
      <c r="BL526" s="159"/>
      <c r="BM526" s="159"/>
      <c r="BN526" s="159"/>
      <c r="BO526" s="159"/>
      <c r="BP526" s="159"/>
      <c r="BQ526" s="159"/>
      <c r="BR526" s="159"/>
      <c r="BS526" s="159"/>
      <c r="BT526" s="159"/>
      <c r="BU526" s="159"/>
      <c r="BV526" s="159"/>
      <c r="BW526" s="159"/>
      <c r="BX526" s="159"/>
      <c r="BY526" s="159"/>
      <c r="BZ526" s="159"/>
      <c r="CA526" s="159"/>
      <c r="CB526" s="159"/>
    </row>
    <row r="527" spans="1:80" ht="15" customHeight="1">
      <c r="A527" s="143"/>
      <c r="B527" s="143"/>
      <c r="C527" s="143"/>
      <c r="D527" s="143"/>
      <c r="E527" s="143"/>
      <c r="F527" s="143"/>
      <c r="G527" s="158"/>
      <c r="H527" s="159"/>
      <c r="I527" s="159"/>
      <c r="J527" s="159"/>
      <c r="K527" s="159"/>
      <c r="L527" s="159"/>
      <c r="M527" s="159"/>
      <c r="N527" s="159"/>
      <c r="O527" s="159"/>
      <c r="P527" s="159"/>
      <c r="Q527" s="159"/>
      <c r="R527" s="159"/>
      <c r="S527" s="159"/>
      <c r="T527" s="159"/>
      <c r="U527" s="159"/>
      <c r="V527" s="159"/>
      <c r="W527" s="159"/>
      <c r="X527" s="159"/>
      <c r="Y527" s="159"/>
      <c r="Z527" s="159"/>
      <c r="AA527" s="159"/>
      <c r="AB527" s="159"/>
      <c r="AC527" s="159"/>
      <c r="AD527" s="159"/>
      <c r="AE527" s="159"/>
      <c r="AF527" s="159"/>
      <c r="AG527" s="159"/>
      <c r="AH527" s="159"/>
      <c r="AI527" s="159"/>
      <c r="AJ527" s="159"/>
      <c r="AK527" s="159"/>
      <c r="AL527" s="159"/>
      <c r="AM527" s="159"/>
      <c r="AN527" s="159"/>
      <c r="AO527" s="159"/>
      <c r="AP527" s="159"/>
      <c r="AQ527" s="159"/>
      <c r="AR527" s="159"/>
      <c r="AS527" s="159"/>
      <c r="AT527" s="159"/>
      <c r="AU527" s="159"/>
      <c r="AV527" s="159"/>
      <c r="AW527" s="159"/>
      <c r="AX527" s="159"/>
      <c r="AY527" s="159"/>
      <c r="AZ527" s="159"/>
      <c r="BA527" s="159"/>
      <c r="BB527" s="159"/>
      <c r="BC527" s="159"/>
      <c r="BD527" s="159"/>
      <c r="BE527" s="159"/>
      <c r="BF527" s="159"/>
      <c r="BG527" s="159"/>
      <c r="BH527" s="159"/>
      <c r="BI527" s="159"/>
      <c r="BJ527" s="159"/>
      <c r="BK527" s="159"/>
      <c r="BL527" s="159"/>
      <c r="BM527" s="159"/>
      <c r="BN527" s="159"/>
      <c r="BO527" s="159"/>
      <c r="BP527" s="159"/>
      <c r="BQ527" s="159"/>
      <c r="BR527" s="159"/>
      <c r="BS527" s="159"/>
      <c r="BT527" s="159"/>
      <c r="BU527" s="159"/>
      <c r="BV527" s="159"/>
      <c r="BW527" s="159"/>
      <c r="BX527" s="159"/>
      <c r="BY527" s="159"/>
      <c r="BZ527" s="159"/>
      <c r="CA527" s="159"/>
      <c r="CB527" s="159"/>
    </row>
    <row r="528" spans="1:80" ht="15" customHeight="1">
      <c r="A528" s="143"/>
      <c r="B528" s="143"/>
      <c r="C528" s="143"/>
      <c r="D528" s="143"/>
      <c r="E528" s="143"/>
      <c r="F528" s="143"/>
      <c r="G528" s="158"/>
      <c r="H528" s="159"/>
      <c r="I528" s="159"/>
      <c r="J528" s="159"/>
      <c r="K528" s="159"/>
      <c r="L528" s="159"/>
      <c r="M528" s="159"/>
      <c r="N528" s="159"/>
      <c r="O528" s="159"/>
      <c r="P528" s="159"/>
      <c r="Q528" s="159"/>
      <c r="R528" s="159"/>
      <c r="S528" s="159"/>
      <c r="T528" s="159"/>
      <c r="U528" s="159"/>
      <c r="V528" s="159"/>
      <c r="W528" s="159"/>
      <c r="X528" s="159"/>
      <c r="Y528" s="159"/>
      <c r="Z528" s="159"/>
      <c r="AA528" s="159"/>
      <c r="AB528" s="159"/>
      <c r="AC528" s="159"/>
      <c r="AD528" s="159"/>
      <c r="AE528" s="159"/>
      <c r="AF528" s="159"/>
      <c r="AG528" s="159"/>
      <c r="AH528" s="159"/>
      <c r="AI528" s="159"/>
      <c r="AJ528" s="159"/>
      <c r="AK528" s="159"/>
      <c r="AL528" s="159"/>
      <c r="AM528" s="159"/>
      <c r="AN528" s="159"/>
      <c r="AO528" s="159"/>
      <c r="AP528" s="159"/>
      <c r="AQ528" s="159"/>
      <c r="AR528" s="159"/>
      <c r="AS528" s="159"/>
      <c r="AT528" s="159"/>
      <c r="AU528" s="159"/>
      <c r="AV528" s="159"/>
      <c r="AW528" s="159"/>
      <c r="AX528" s="159"/>
      <c r="AY528" s="159"/>
      <c r="AZ528" s="159"/>
      <c r="BA528" s="159"/>
      <c r="BB528" s="159"/>
      <c r="BC528" s="159"/>
      <c r="BD528" s="159"/>
      <c r="BE528" s="159"/>
      <c r="BF528" s="159"/>
      <c r="BG528" s="159"/>
      <c r="BH528" s="159"/>
      <c r="BI528" s="159"/>
      <c r="BJ528" s="159"/>
      <c r="BK528" s="159"/>
      <c r="BL528" s="159"/>
      <c r="BM528" s="159"/>
      <c r="BN528" s="159"/>
      <c r="BO528" s="159"/>
      <c r="BP528" s="159"/>
      <c r="BQ528" s="159"/>
      <c r="BR528" s="159"/>
      <c r="BS528" s="159"/>
      <c r="BT528" s="159"/>
      <c r="BU528" s="159"/>
      <c r="BV528" s="159"/>
      <c r="BW528" s="159"/>
      <c r="BX528" s="159"/>
      <c r="BY528" s="159"/>
      <c r="BZ528" s="159"/>
      <c r="CA528" s="159"/>
      <c r="CB528" s="159"/>
    </row>
    <row r="529" spans="1:80" ht="15" customHeight="1">
      <c r="A529" s="143"/>
      <c r="B529" s="143"/>
      <c r="C529" s="143"/>
      <c r="D529" s="143"/>
      <c r="E529" s="143"/>
      <c r="F529" s="143"/>
      <c r="G529" s="158"/>
      <c r="H529" s="159"/>
      <c r="I529" s="159"/>
      <c r="J529" s="159"/>
      <c r="K529" s="159"/>
      <c r="L529" s="159"/>
      <c r="M529" s="159"/>
      <c r="N529" s="159"/>
      <c r="O529" s="159"/>
      <c r="P529" s="159"/>
      <c r="Q529" s="159"/>
      <c r="R529" s="159"/>
      <c r="S529" s="159"/>
      <c r="T529" s="159"/>
      <c r="U529" s="159"/>
      <c r="V529" s="159"/>
      <c r="W529" s="159"/>
      <c r="X529" s="159"/>
      <c r="Y529" s="159"/>
      <c r="Z529" s="159"/>
      <c r="AA529" s="159"/>
      <c r="AB529" s="159"/>
      <c r="AC529" s="159"/>
      <c r="AD529" s="159"/>
      <c r="AE529" s="159"/>
      <c r="AF529" s="159"/>
      <c r="AG529" s="159"/>
      <c r="AH529" s="159"/>
      <c r="AI529" s="159"/>
      <c r="AJ529" s="159"/>
      <c r="AK529" s="159"/>
      <c r="AL529" s="159"/>
      <c r="AM529" s="159"/>
      <c r="AN529" s="159"/>
      <c r="AO529" s="159"/>
      <c r="AP529" s="159"/>
      <c r="AQ529" s="159"/>
      <c r="AR529" s="159"/>
      <c r="AS529" s="159"/>
      <c r="AT529" s="159"/>
      <c r="AU529" s="159"/>
      <c r="AV529" s="159"/>
      <c r="AW529" s="159"/>
      <c r="AX529" s="159"/>
      <c r="AY529" s="159"/>
      <c r="AZ529" s="159"/>
      <c r="BA529" s="159"/>
      <c r="BB529" s="159"/>
      <c r="BC529" s="159"/>
      <c r="BD529" s="159"/>
      <c r="BE529" s="159"/>
      <c r="BF529" s="159"/>
      <c r="BG529" s="159"/>
      <c r="BH529" s="159"/>
      <c r="BI529" s="159"/>
      <c r="BJ529" s="159"/>
      <c r="BK529" s="159"/>
      <c r="BL529" s="159"/>
      <c r="BM529" s="159"/>
      <c r="BN529" s="159"/>
      <c r="BO529" s="159"/>
      <c r="BP529" s="159"/>
      <c r="BQ529" s="159"/>
      <c r="BR529" s="159"/>
      <c r="BS529" s="159"/>
      <c r="BT529" s="159"/>
      <c r="BU529" s="159"/>
      <c r="BV529" s="159"/>
      <c r="BW529" s="159"/>
      <c r="BX529" s="159"/>
      <c r="BY529" s="159"/>
      <c r="BZ529" s="159"/>
      <c r="CA529" s="159"/>
      <c r="CB529" s="159"/>
    </row>
    <row r="530" spans="1:80" ht="15" customHeight="1">
      <c r="A530" s="143"/>
      <c r="B530" s="143"/>
      <c r="C530" s="143"/>
      <c r="D530" s="143"/>
      <c r="E530" s="143"/>
      <c r="F530" s="143"/>
      <c r="G530" s="158"/>
      <c r="H530" s="159"/>
      <c r="I530" s="159"/>
      <c r="J530" s="159"/>
      <c r="K530" s="159"/>
      <c r="L530" s="159"/>
      <c r="M530" s="159"/>
      <c r="N530" s="159"/>
      <c r="O530" s="159"/>
      <c r="P530" s="159"/>
      <c r="Q530" s="159"/>
      <c r="R530" s="159"/>
      <c r="S530" s="159"/>
      <c r="T530" s="159"/>
      <c r="U530" s="159"/>
      <c r="V530" s="159"/>
      <c r="W530" s="159"/>
      <c r="X530" s="159"/>
      <c r="Y530" s="159"/>
      <c r="Z530" s="159"/>
      <c r="AA530" s="159"/>
      <c r="AB530" s="159"/>
      <c r="AC530" s="159"/>
      <c r="AD530" s="159"/>
      <c r="AE530" s="159"/>
      <c r="AF530" s="159"/>
      <c r="AG530" s="159"/>
      <c r="AH530" s="159"/>
      <c r="AI530" s="159"/>
      <c r="AJ530" s="159"/>
      <c r="AK530" s="159"/>
      <c r="AL530" s="159"/>
      <c r="AM530" s="159"/>
      <c r="AN530" s="159"/>
      <c r="AO530" s="159"/>
      <c r="AP530" s="159"/>
      <c r="AQ530" s="159"/>
      <c r="AR530" s="159"/>
      <c r="AS530" s="159"/>
      <c r="AT530" s="159"/>
      <c r="AU530" s="159"/>
      <c r="AV530" s="159"/>
      <c r="AW530" s="159"/>
      <c r="AX530" s="159"/>
      <c r="AY530" s="159"/>
      <c r="AZ530" s="159"/>
      <c r="BA530" s="159"/>
      <c r="BB530" s="159"/>
      <c r="BC530" s="159"/>
      <c r="BD530" s="159"/>
      <c r="BE530" s="159"/>
      <c r="BF530" s="159"/>
      <c r="BG530" s="159"/>
      <c r="BH530" s="159"/>
      <c r="BI530" s="159"/>
      <c r="BJ530" s="159"/>
      <c r="BK530" s="159"/>
      <c r="BL530" s="159"/>
      <c r="BM530" s="159"/>
      <c r="BN530" s="159"/>
      <c r="BO530" s="159"/>
      <c r="BP530" s="159"/>
      <c r="BQ530" s="159"/>
      <c r="BR530" s="159"/>
      <c r="BS530" s="159"/>
      <c r="BT530" s="159"/>
      <c r="BU530" s="159"/>
      <c r="BV530" s="159"/>
      <c r="BW530" s="159"/>
      <c r="BX530" s="159"/>
      <c r="BY530" s="159"/>
      <c r="BZ530" s="159"/>
      <c r="CA530" s="159"/>
      <c r="CB530" s="159"/>
    </row>
    <row r="531" spans="1:80" ht="15" customHeight="1">
      <c r="A531" s="143"/>
      <c r="B531" s="143"/>
      <c r="C531" s="143"/>
      <c r="D531" s="143"/>
      <c r="E531" s="143"/>
      <c r="F531" s="143"/>
      <c r="G531" s="158"/>
      <c r="H531" s="159"/>
      <c r="I531" s="159"/>
      <c r="J531" s="159"/>
      <c r="K531" s="159"/>
      <c r="L531" s="159"/>
      <c r="M531" s="159"/>
      <c r="N531" s="159"/>
      <c r="O531" s="159"/>
      <c r="P531" s="159"/>
      <c r="Q531" s="159"/>
      <c r="R531" s="159"/>
      <c r="S531" s="159"/>
      <c r="T531" s="159"/>
      <c r="U531" s="159"/>
      <c r="V531" s="159"/>
      <c r="W531" s="159"/>
      <c r="X531" s="159"/>
      <c r="Y531" s="159"/>
      <c r="Z531" s="159"/>
      <c r="AA531" s="159"/>
      <c r="AB531" s="159"/>
      <c r="AC531" s="159"/>
      <c r="AD531" s="159"/>
      <c r="AE531" s="159"/>
      <c r="AF531" s="159"/>
      <c r="AG531" s="159"/>
      <c r="AH531" s="159"/>
      <c r="AI531" s="159"/>
      <c r="AJ531" s="159"/>
      <c r="AK531" s="159"/>
      <c r="AL531" s="159"/>
      <c r="AM531" s="159"/>
      <c r="AN531" s="159"/>
      <c r="AO531" s="159"/>
      <c r="AP531" s="159"/>
      <c r="AQ531" s="159"/>
      <c r="AR531" s="159"/>
      <c r="AS531" s="159"/>
      <c r="AT531" s="159"/>
      <c r="AU531" s="159"/>
      <c r="AV531" s="159"/>
      <c r="AW531" s="159"/>
      <c r="AX531" s="159"/>
      <c r="AY531" s="159"/>
      <c r="AZ531" s="159"/>
      <c r="BA531" s="159"/>
      <c r="BB531" s="159"/>
      <c r="BC531" s="159"/>
      <c r="BD531" s="159"/>
      <c r="BE531" s="159"/>
      <c r="BF531" s="159"/>
      <c r="BG531" s="159"/>
      <c r="BH531" s="159"/>
      <c r="BI531" s="159"/>
      <c r="BJ531" s="159"/>
      <c r="BK531" s="159"/>
      <c r="BL531" s="159"/>
      <c r="BM531" s="159"/>
      <c r="BN531" s="159"/>
      <c r="BO531" s="159"/>
      <c r="BP531" s="159"/>
      <c r="BQ531" s="159"/>
      <c r="BR531" s="159"/>
      <c r="BS531" s="159"/>
      <c r="BT531" s="159"/>
      <c r="BU531" s="159"/>
      <c r="BV531" s="159"/>
      <c r="BW531" s="159"/>
      <c r="BX531" s="159"/>
      <c r="BY531" s="159"/>
      <c r="BZ531" s="159"/>
      <c r="CA531" s="159"/>
      <c r="CB531" s="159"/>
    </row>
    <row r="532" spans="1:80" ht="15" customHeight="1">
      <c r="A532" s="143"/>
      <c r="B532" s="143"/>
      <c r="C532" s="143"/>
      <c r="D532" s="143"/>
      <c r="E532" s="143"/>
      <c r="F532" s="143"/>
      <c r="G532" s="158"/>
      <c r="H532" s="159"/>
      <c r="I532" s="159"/>
      <c r="J532" s="159"/>
      <c r="K532" s="159"/>
      <c r="L532" s="159"/>
      <c r="M532" s="159"/>
      <c r="N532" s="159"/>
      <c r="O532" s="159"/>
      <c r="P532" s="159"/>
      <c r="Q532" s="159"/>
      <c r="R532" s="159"/>
      <c r="S532" s="159"/>
      <c r="T532" s="159"/>
      <c r="U532" s="159"/>
      <c r="V532" s="159"/>
      <c r="W532" s="159"/>
      <c r="X532" s="159"/>
      <c r="Y532" s="159"/>
      <c r="Z532" s="159"/>
      <c r="AA532" s="159"/>
      <c r="AB532" s="159"/>
      <c r="AC532" s="159"/>
      <c r="AD532" s="159"/>
      <c r="AE532" s="159"/>
      <c r="AF532" s="159"/>
      <c r="AG532" s="159"/>
      <c r="AH532" s="159"/>
      <c r="AI532" s="159"/>
      <c r="AJ532" s="159"/>
      <c r="AK532" s="159"/>
      <c r="AL532" s="159"/>
      <c r="AM532" s="159"/>
      <c r="AN532" s="159"/>
      <c r="AO532" s="159"/>
      <c r="AP532" s="159"/>
      <c r="AQ532" s="159"/>
      <c r="AR532" s="159"/>
      <c r="AS532" s="159"/>
      <c r="AT532" s="159"/>
      <c r="AU532" s="159"/>
      <c r="AV532" s="159"/>
      <c r="AW532" s="159"/>
      <c r="AX532" s="159"/>
      <c r="AY532" s="159"/>
      <c r="AZ532" s="159"/>
      <c r="BA532" s="159"/>
      <c r="BB532" s="159"/>
      <c r="BC532" s="159"/>
      <c r="BD532" s="159"/>
      <c r="BE532" s="159"/>
      <c r="BF532" s="159"/>
      <c r="BG532" s="159"/>
      <c r="BH532" s="159"/>
      <c r="BI532" s="159"/>
      <c r="BJ532" s="159"/>
      <c r="BK532" s="159"/>
      <c r="BL532" s="159"/>
      <c r="BM532" s="159"/>
      <c r="BN532" s="159"/>
      <c r="BO532" s="159"/>
      <c r="BP532" s="159"/>
      <c r="BQ532" s="159"/>
      <c r="BR532" s="159"/>
      <c r="BS532" s="159"/>
      <c r="BT532" s="159"/>
      <c r="BU532" s="159"/>
      <c r="BV532" s="159"/>
      <c r="BW532" s="159"/>
      <c r="BX532" s="159"/>
      <c r="BY532" s="159"/>
      <c r="BZ532" s="159"/>
      <c r="CA532" s="159"/>
      <c r="CB532" s="159"/>
    </row>
    <row r="533" spans="1:80" ht="15" customHeight="1">
      <c r="A533" s="143"/>
      <c r="B533" s="143"/>
      <c r="C533" s="143"/>
      <c r="D533" s="143"/>
      <c r="E533" s="143"/>
      <c r="F533" s="143"/>
      <c r="G533" s="158"/>
      <c r="H533" s="159"/>
      <c r="I533" s="159"/>
      <c r="J533" s="159"/>
      <c r="K533" s="159"/>
      <c r="L533" s="159"/>
      <c r="M533" s="159"/>
      <c r="N533" s="159"/>
      <c r="O533" s="159"/>
      <c r="P533" s="159"/>
      <c r="Q533" s="159"/>
      <c r="R533" s="159"/>
      <c r="S533" s="159"/>
      <c r="T533" s="159"/>
      <c r="U533" s="159"/>
      <c r="V533" s="159"/>
      <c r="W533" s="159"/>
      <c r="X533" s="159"/>
      <c r="Y533" s="159"/>
      <c r="Z533" s="159"/>
      <c r="AA533" s="159"/>
      <c r="AB533" s="159"/>
      <c r="AC533" s="159"/>
      <c r="AD533" s="159"/>
      <c r="AE533" s="159"/>
      <c r="AF533" s="159"/>
      <c r="AG533" s="159"/>
      <c r="AH533" s="159"/>
      <c r="AI533" s="159"/>
      <c r="AJ533" s="159"/>
      <c r="AK533" s="159"/>
      <c r="AL533" s="159"/>
      <c r="AM533" s="159"/>
      <c r="AN533" s="159"/>
      <c r="AO533" s="159"/>
      <c r="AP533" s="159"/>
      <c r="AQ533" s="159"/>
      <c r="AR533" s="159"/>
      <c r="AS533" s="159"/>
      <c r="AT533" s="159"/>
      <c r="AU533" s="159"/>
      <c r="AV533" s="159"/>
      <c r="AW533" s="159"/>
      <c r="AX533" s="159"/>
      <c r="AY533" s="159"/>
      <c r="AZ533" s="159"/>
      <c r="BA533" s="159"/>
      <c r="BB533" s="159"/>
      <c r="BC533" s="159"/>
      <c r="BD533" s="159"/>
      <c r="BE533" s="159"/>
      <c r="BF533" s="159"/>
      <c r="BG533" s="159"/>
      <c r="BH533" s="159"/>
      <c r="BI533" s="159"/>
      <c r="BJ533" s="159"/>
      <c r="BK533" s="159"/>
      <c r="BL533" s="159"/>
      <c r="BM533" s="159"/>
      <c r="BN533" s="159"/>
      <c r="BO533" s="159"/>
      <c r="BP533" s="159"/>
      <c r="BQ533" s="159"/>
      <c r="BR533" s="159"/>
      <c r="BS533" s="159"/>
      <c r="BT533" s="159"/>
      <c r="BU533" s="159"/>
      <c r="BV533" s="159"/>
      <c r="BW533" s="159"/>
      <c r="BX533" s="159"/>
      <c r="BY533" s="159"/>
      <c r="BZ533" s="159"/>
      <c r="CA533" s="159"/>
      <c r="CB533" s="159"/>
    </row>
    <row r="534" spans="1:80" ht="15" customHeight="1">
      <c r="A534" s="143"/>
      <c r="B534" s="143"/>
      <c r="C534" s="143"/>
      <c r="D534" s="143"/>
      <c r="E534" s="143"/>
      <c r="F534" s="143"/>
      <c r="G534" s="158"/>
      <c r="H534" s="159"/>
      <c r="I534" s="159"/>
      <c r="J534" s="159"/>
      <c r="K534" s="159"/>
      <c r="L534" s="159"/>
      <c r="M534" s="159"/>
      <c r="N534" s="159"/>
      <c r="O534" s="159"/>
      <c r="P534" s="159"/>
      <c r="Q534" s="159"/>
      <c r="R534" s="159"/>
      <c r="S534" s="159"/>
      <c r="T534" s="159"/>
      <c r="U534" s="159"/>
      <c r="V534" s="159"/>
      <c r="W534" s="159"/>
      <c r="X534" s="159"/>
      <c r="Y534" s="159"/>
      <c r="Z534" s="159"/>
      <c r="AA534" s="159"/>
      <c r="AB534" s="159"/>
      <c r="AC534" s="159"/>
      <c r="AD534" s="159"/>
      <c r="AE534" s="159"/>
      <c r="AF534" s="159"/>
      <c r="AG534" s="159"/>
      <c r="AH534" s="159"/>
      <c r="AI534" s="159"/>
      <c r="AJ534" s="159"/>
      <c r="AK534" s="159"/>
      <c r="AL534" s="159"/>
      <c r="AM534" s="159"/>
      <c r="AN534" s="159"/>
      <c r="AO534" s="159"/>
      <c r="AP534" s="159"/>
      <c r="AQ534" s="159"/>
      <c r="AR534" s="159"/>
      <c r="AS534" s="159"/>
      <c r="AT534" s="159"/>
      <c r="AU534" s="159"/>
      <c r="AV534" s="159"/>
      <c r="AW534" s="159"/>
      <c r="AX534" s="159"/>
      <c r="AY534" s="159"/>
      <c r="AZ534" s="159"/>
      <c r="BA534" s="159"/>
      <c r="BB534" s="159"/>
      <c r="BC534" s="159"/>
      <c r="BD534" s="159"/>
      <c r="BE534" s="159"/>
      <c r="BF534" s="159"/>
      <c r="BG534" s="159"/>
      <c r="BH534" s="159"/>
      <c r="BI534" s="159"/>
      <c r="BJ534" s="159"/>
      <c r="BK534" s="159"/>
      <c r="BL534" s="159"/>
      <c r="BM534" s="159"/>
      <c r="BN534" s="159"/>
      <c r="BO534" s="159"/>
      <c r="BP534" s="159"/>
      <c r="BQ534" s="159"/>
      <c r="BR534" s="159"/>
      <c r="BS534" s="159"/>
      <c r="BT534" s="159"/>
      <c r="BU534" s="159"/>
      <c r="BV534" s="159"/>
      <c r="BW534" s="159"/>
      <c r="BX534" s="159"/>
      <c r="BY534" s="159"/>
      <c r="BZ534" s="159"/>
      <c r="CA534" s="159"/>
      <c r="CB534" s="159"/>
    </row>
    <row r="535" spans="1:80" ht="15" customHeight="1">
      <c r="A535" s="143"/>
      <c r="B535" s="143"/>
      <c r="C535" s="143"/>
      <c r="D535" s="143"/>
      <c r="E535" s="143"/>
      <c r="F535" s="143"/>
      <c r="G535" s="158"/>
      <c r="H535" s="159"/>
      <c r="I535" s="159"/>
      <c r="J535" s="159"/>
      <c r="K535" s="159"/>
      <c r="L535" s="159"/>
      <c r="M535" s="159"/>
      <c r="N535" s="159"/>
      <c r="O535" s="159"/>
      <c r="P535" s="159"/>
      <c r="Q535" s="159"/>
      <c r="R535" s="159"/>
      <c r="S535" s="159"/>
      <c r="T535" s="159"/>
      <c r="U535" s="159"/>
      <c r="V535" s="159"/>
      <c r="W535" s="159"/>
      <c r="X535" s="159"/>
      <c r="Y535" s="159"/>
      <c r="Z535" s="159"/>
      <c r="AA535" s="159"/>
      <c r="AB535" s="159"/>
      <c r="AC535" s="159"/>
      <c r="AD535" s="159"/>
      <c r="AE535" s="159"/>
      <c r="AF535" s="159"/>
      <c r="AG535" s="159"/>
      <c r="AH535" s="159"/>
      <c r="AI535" s="159"/>
      <c r="AJ535" s="159"/>
      <c r="AK535" s="159"/>
      <c r="AL535" s="159"/>
      <c r="AM535" s="159"/>
      <c r="AN535" s="159"/>
      <c r="AO535" s="159"/>
      <c r="AP535" s="159"/>
      <c r="AQ535" s="159"/>
      <c r="AR535" s="159"/>
      <c r="AS535" s="159"/>
      <c r="AT535" s="159"/>
      <c r="AU535" s="159"/>
      <c r="AV535" s="159"/>
      <c r="AW535" s="159"/>
      <c r="AX535" s="159"/>
      <c r="AY535" s="159"/>
      <c r="AZ535" s="159"/>
      <c r="BA535" s="159"/>
      <c r="BB535" s="159"/>
      <c r="BC535" s="159"/>
      <c r="BD535" s="159"/>
      <c r="BE535" s="159"/>
      <c r="BF535" s="159"/>
      <c r="BG535" s="159"/>
      <c r="BH535" s="159"/>
      <c r="BI535" s="159"/>
      <c r="BJ535" s="159"/>
      <c r="BK535" s="159"/>
      <c r="BL535" s="159"/>
      <c r="BM535" s="159"/>
      <c r="BN535" s="159"/>
      <c r="BO535" s="159"/>
      <c r="BP535" s="159"/>
      <c r="BQ535" s="159"/>
      <c r="BR535" s="159"/>
      <c r="BS535" s="159"/>
      <c r="BT535" s="159"/>
      <c r="BU535" s="159"/>
      <c r="BV535" s="159"/>
      <c r="BW535" s="159"/>
      <c r="BX535" s="159"/>
      <c r="BY535" s="159"/>
      <c r="BZ535" s="159"/>
      <c r="CA535" s="159"/>
      <c r="CB535" s="159"/>
    </row>
    <row r="536" spans="1:80" ht="15" customHeight="1">
      <c r="A536" s="143"/>
      <c r="B536" s="143"/>
      <c r="C536" s="143"/>
      <c r="D536" s="143"/>
      <c r="E536" s="143"/>
      <c r="F536" s="143"/>
      <c r="G536" s="158"/>
      <c r="H536" s="159"/>
      <c r="I536" s="159"/>
      <c r="J536" s="159"/>
      <c r="K536" s="159"/>
      <c r="L536" s="159"/>
      <c r="M536" s="159"/>
      <c r="N536" s="159"/>
      <c r="O536" s="159"/>
      <c r="P536" s="159"/>
      <c r="Q536" s="159"/>
      <c r="R536" s="159"/>
      <c r="S536" s="159"/>
      <c r="T536" s="159"/>
      <c r="U536" s="159"/>
      <c r="V536" s="159"/>
      <c r="W536" s="159"/>
      <c r="X536" s="159"/>
      <c r="Y536" s="159"/>
      <c r="Z536" s="159"/>
      <c r="AA536" s="159"/>
      <c r="AB536" s="159"/>
      <c r="AC536" s="159"/>
      <c r="AD536" s="159"/>
      <c r="AE536" s="159"/>
      <c r="AF536" s="159"/>
      <c r="AG536" s="159"/>
      <c r="AH536" s="159"/>
      <c r="AI536" s="159"/>
      <c r="AJ536" s="159"/>
      <c r="AK536" s="159"/>
      <c r="AL536" s="159"/>
      <c r="AM536" s="159"/>
      <c r="AN536" s="159"/>
      <c r="AO536" s="159"/>
      <c r="AP536" s="159"/>
      <c r="AQ536" s="159"/>
      <c r="AR536" s="159"/>
      <c r="AS536" s="159"/>
      <c r="AT536" s="159"/>
      <c r="AU536" s="159"/>
      <c r="AV536" s="159"/>
      <c r="AW536" s="159"/>
      <c r="AX536" s="159"/>
      <c r="AY536" s="159"/>
      <c r="AZ536" s="159"/>
      <c r="BA536" s="159"/>
      <c r="BB536" s="159"/>
      <c r="BC536" s="159"/>
      <c r="BD536" s="159"/>
      <c r="BE536" s="159"/>
      <c r="BF536" s="159"/>
      <c r="BG536" s="159"/>
      <c r="BH536" s="159"/>
      <c r="BI536" s="159"/>
      <c r="BJ536" s="159"/>
      <c r="BK536" s="159"/>
      <c r="BL536" s="159"/>
      <c r="BM536" s="159"/>
      <c r="BN536" s="159"/>
      <c r="BO536" s="159"/>
      <c r="BP536" s="159"/>
      <c r="BQ536" s="159"/>
      <c r="BR536" s="159"/>
      <c r="BS536" s="159"/>
      <c r="BT536" s="159"/>
      <c r="BU536" s="159"/>
      <c r="BV536" s="159"/>
      <c r="BW536" s="159"/>
      <c r="BX536" s="159"/>
      <c r="BY536" s="159"/>
      <c r="BZ536" s="159"/>
      <c r="CA536" s="159"/>
      <c r="CB536" s="159"/>
    </row>
    <row r="537" spans="1:80" ht="15" customHeight="1">
      <c r="A537" s="143"/>
      <c r="B537" s="143"/>
      <c r="C537" s="143"/>
      <c r="D537" s="143"/>
      <c r="E537" s="143"/>
      <c r="F537" s="143"/>
      <c r="G537" s="158"/>
      <c r="H537" s="159"/>
      <c r="I537" s="159"/>
      <c r="J537" s="159"/>
      <c r="K537" s="159"/>
      <c r="L537" s="159"/>
      <c r="M537" s="159"/>
      <c r="N537" s="159"/>
      <c r="O537" s="159"/>
      <c r="P537" s="159"/>
      <c r="Q537" s="159"/>
      <c r="R537" s="159"/>
      <c r="S537" s="159"/>
      <c r="T537" s="159"/>
      <c r="U537" s="159"/>
      <c r="V537" s="159"/>
      <c r="W537" s="159"/>
      <c r="X537" s="159"/>
      <c r="Y537" s="159"/>
      <c r="Z537" s="159"/>
      <c r="AA537" s="159"/>
      <c r="AB537" s="159"/>
      <c r="AC537" s="159"/>
      <c r="AD537" s="159"/>
      <c r="AE537" s="159"/>
      <c r="AF537" s="159"/>
      <c r="AG537" s="159"/>
      <c r="AH537" s="159"/>
      <c r="AI537" s="159"/>
      <c r="AJ537" s="159"/>
      <c r="AK537" s="159"/>
      <c r="AL537" s="159"/>
      <c r="AM537" s="159"/>
      <c r="AN537" s="159"/>
      <c r="AO537" s="159"/>
      <c r="AP537" s="159"/>
      <c r="AQ537" s="159"/>
      <c r="AR537" s="159"/>
      <c r="AS537" s="159"/>
      <c r="AT537" s="159"/>
      <c r="AU537" s="159"/>
      <c r="AV537" s="159"/>
      <c r="AW537" s="159"/>
      <c r="AX537" s="159"/>
      <c r="AY537" s="159"/>
      <c r="AZ537" s="159"/>
      <c r="BA537" s="159"/>
      <c r="BB537" s="159"/>
      <c r="BC537" s="159"/>
      <c r="BD537" s="159"/>
      <c r="BE537" s="159"/>
      <c r="BF537" s="159"/>
      <c r="BG537" s="159"/>
      <c r="BH537" s="159"/>
      <c r="BI537" s="159"/>
      <c r="BJ537" s="159"/>
      <c r="BK537" s="159"/>
      <c r="BL537" s="159"/>
      <c r="BM537" s="159"/>
      <c r="BN537" s="159"/>
      <c r="BO537" s="159"/>
      <c r="BP537" s="159"/>
      <c r="BQ537" s="159"/>
      <c r="BR537" s="159"/>
      <c r="BS537" s="159"/>
      <c r="BT537" s="159"/>
      <c r="BU537" s="159"/>
      <c r="BV537" s="159"/>
      <c r="BW537" s="159"/>
      <c r="BX537" s="159"/>
      <c r="BY537" s="159"/>
      <c r="BZ537" s="159"/>
      <c r="CA537" s="159"/>
      <c r="CB537" s="159"/>
    </row>
    <row r="538" spans="1:80" ht="15" customHeight="1">
      <c r="A538" s="143"/>
      <c r="B538" s="143"/>
      <c r="C538" s="143"/>
      <c r="D538" s="143"/>
      <c r="E538" s="143"/>
      <c r="F538" s="143"/>
      <c r="G538" s="158"/>
      <c r="H538" s="159"/>
      <c r="I538" s="159"/>
      <c r="J538" s="159"/>
      <c r="K538" s="159"/>
      <c r="L538" s="159"/>
      <c r="M538" s="159"/>
      <c r="N538" s="159"/>
      <c r="O538" s="159"/>
      <c r="P538" s="159"/>
      <c r="Q538" s="159"/>
      <c r="R538" s="159"/>
      <c r="S538" s="159"/>
      <c r="T538" s="159"/>
      <c r="U538" s="159"/>
      <c r="V538" s="159"/>
      <c r="W538" s="159"/>
      <c r="X538" s="159"/>
      <c r="Y538" s="159"/>
      <c r="Z538" s="159"/>
      <c r="AA538" s="159"/>
      <c r="AB538" s="159"/>
      <c r="AC538" s="159"/>
      <c r="AD538" s="159"/>
      <c r="AE538" s="159"/>
      <c r="AF538" s="159"/>
      <c r="AG538" s="159"/>
      <c r="AH538" s="159"/>
      <c r="AI538" s="159"/>
      <c r="AJ538" s="159"/>
      <c r="AK538" s="159"/>
      <c r="AL538" s="159"/>
      <c r="AM538" s="159"/>
      <c r="AN538" s="159"/>
      <c r="AO538" s="159"/>
      <c r="AP538" s="159"/>
      <c r="AQ538" s="159"/>
      <c r="AR538" s="159"/>
      <c r="AS538" s="159"/>
      <c r="AT538" s="159"/>
      <c r="AU538" s="159"/>
      <c r="AV538" s="159"/>
      <c r="AW538" s="159"/>
      <c r="AX538" s="159"/>
      <c r="AY538" s="159"/>
      <c r="AZ538" s="159"/>
      <c r="BA538" s="159"/>
      <c r="BB538" s="159"/>
      <c r="BC538" s="159"/>
      <c r="BD538" s="159"/>
      <c r="BE538" s="159"/>
      <c r="BF538" s="159"/>
      <c r="BG538" s="159"/>
      <c r="BH538" s="159"/>
      <c r="BI538" s="159"/>
      <c r="BJ538" s="159"/>
      <c r="BK538" s="159"/>
      <c r="BL538" s="159"/>
      <c r="BM538" s="159"/>
      <c r="BN538" s="159"/>
      <c r="BO538" s="159"/>
      <c r="BP538" s="159"/>
      <c r="BQ538" s="159"/>
      <c r="BR538" s="159"/>
      <c r="BS538" s="159"/>
      <c r="BT538" s="159"/>
      <c r="BU538" s="159"/>
      <c r="BV538" s="159"/>
      <c r="BW538" s="159"/>
      <c r="BX538" s="159"/>
      <c r="BY538" s="159"/>
      <c r="BZ538" s="159"/>
      <c r="CA538" s="159"/>
      <c r="CB538" s="159"/>
    </row>
    <row r="539" spans="1:80" ht="15" customHeight="1">
      <c r="A539" s="143"/>
      <c r="B539" s="143"/>
      <c r="C539" s="143"/>
      <c r="D539" s="143"/>
      <c r="E539" s="143"/>
      <c r="F539" s="143"/>
      <c r="G539" s="158"/>
      <c r="H539" s="159"/>
      <c r="I539" s="159"/>
      <c r="J539" s="159"/>
      <c r="K539" s="159"/>
      <c r="L539" s="159"/>
      <c r="M539" s="159"/>
      <c r="N539" s="159"/>
      <c r="O539" s="159"/>
      <c r="P539" s="159"/>
      <c r="Q539" s="159"/>
      <c r="R539" s="159"/>
      <c r="S539" s="159"/>
      <c r="T539" s="159"/>
      <c r="U539" s="159"/>
      <c r="V539" s="159"/>
      <c r="W539" s="159"/>
      <c r="X539" s="159"/>
      <c r="Y539" s="159"/>
      <c r="Z539" s="159"/>
      <c r="AA539" s="159"/>
      <c r="AB539" s="159"/>
      <c r="AC539" s="159"/>
      <c r="AD539" s="159"/>
      <c r="AE539" s="159"/>
      <c r="AF539" s="159"/>
      <c r="AG539" s="159"/>
      <c r="AH539" s="159"/>
      <c r="AI539" s="159"/>
      <c r="AJ539" s="159"/>
      <c r="AK539" s="159"/>
      <c r="AL539" s="159"/>
      <c r="AM539" s="159"/>
      <c r="AN539" s="159"/>
      <c r="AO539" s="159"/>
      <c r="AP539" s="159"/>
      <c r="AQ539" s="159"/>
      <c r="AR539" s="159"/>
      <c r="AS539" s="159"/>
      <c r="AT539" s="159"/>
      <c r="AU539" s="159"/>
      <c r="AV539" s="159"/>
      <c r="AW539" s="159"/>
      <c r="AX539" s="159"/>
      <c r="AY539" s="159"/>
      <c r="AZ539" s="159"/>
      <c r="BA539" s="159"/>
      <c r="BB539" s="159"/>
      <c r="BC539" s="159"/>
      <c r="BD539" s="159"/>
      <c r="BE539" s="159"/>
      <c r="BF539" s="159"/>
      <c r="BG539" s="159"/>
      <c r="BH539" s="159"/>
      <c r="BI539" s="159"/>
      <c r="BJ539" s="159"/>
      <c r="BK539" s="159"/>
      <c r="BL539" s="159"/>
      <c r="BM539" s="159"/>
      <c r="BN539" s="159"/>
      <c r="BO539" s="159"/>
      <c r="BP539" s="159"/>
      <c r="BQ539" s="159"/>
      <c r="BR539" s="159"/>
      <c r="BS539" s="159"/>
      <c r="BT539" s="159"/>
      <c r="BU539" s="159"/>
      <c r="BV539" s="159"/>
      <c r="BW539" s="159"/>
      <c r="BX539" s="159"/>
      <c r="BY539" s="159"/>
      <c r="BZ539" s="159"/>
      <c r="CA539" s="159"/>
      <c r="CB539" s="159"/>
    </row>
    <row r="540" spans="1:80" ht="15" customHeight="1">
      <c r="A540" s="143"/>
      <c r="B540" s="143"/>
      <c r="C540" s="143"/>
      <c r="D540" s="143"/>
      <c r="E540" s="143"/>
      <c r="F540" s="143"/>
      <c r="G540" s="158"/>
      <c r="H540" s="159"/>
      <c r="I540" s="159"/>
      <c r="J540" s="159"/>
      <c r="K540" s="159"/>
      <c r="L540" s="159"/>
      <c r="M540" s="159"/>
      <c r="N540" s="159"/>
      <c r="O540" s="159"/>
      <c r="P540" s="159"/>
      <c r="Q540" s="159"/>
      <c r="R540" s="159"/>
      <c r="S540" s="159"/>
      <c r="T540" s="159"/>
      <c r="U540" s="159"/>
      <c r="V540" s="159"/>
      <c r="W540" s="159"/>
      <c r="X540" s="159"/>
      <c r="Y540" s="159"/>
      <c r="Z540" s="159"/>
      <c r="AA540" s="159"/>
      <c r="AB540" s="159"/>
      <c r="AC540" s="159"/>
      <c r="AD540" s="159"/>
      <c r="AE540" s="159"/>
      <c r="AF540" s="159"/>
      <c r="AG540" s="159"/>
      <c r="AH540" s="159"/>
      <c r="AI540" s="159"/>
      <c r="AJ540" s="159"/>
      <c r="AK540" s="159"/>
      <c r="AL540" s="159"/>
      <c r="AM540" s="159"/>
      <c r="AN540" s="159"/>
      <c r="AO540" s="159"/>
      <c r="AP540" s="159"/>
      <c r="AQ540" s="159"/>
      <c r="AR540" s="159"/>
      <c r="AS540" s="159"/>
      <c r="AT540" s="159"/>
      <c r="AU540" s="159"/>
      <c r="AV540" s="159"/>
      <c r="AW540" s="159"/>
      <c r="AX540" s="159"/>
      <c r="AY540" s="159"/>
      <c r="AZ540" s="159"/>
      <c r="BA540" s="159"/>
      <c r="BB540" s="159"/>
      <c r="BC540" s="159"/>
      <c r="BD540" s="159"/>
      <c r="BE540" s="159"/>
      <c r="BF540" s="159"/>
      <c r="BG540" s="159"/>
      <c r="BH540" s="159"/>
      <c r="BI540" s="159"/>
      <c r="BJ540" s="159"/>
      <c r="BK540" s="159"/>
      <c r="BL540" s="159"/>
      <c r="BM540" s="159"/>
      <c r="BN540" s="159"/>
      <c r="BO540" s="159"/>
      <c r="BP540" s="159"/>
      <c r="BQ540" s="159"/>
      <c r="BR540" s="159"/>
      <c r="BS540" s="159"/>
      <c r="BT540" s="159"/>
      <c r="BU540" s="159"/>
      <c r="BV540" s="159"/>
      <c r="BW540" s="159"/>
      <c r="BX540" s="159"/>
      <c r="BY540" s="159"/>
      <c r="BZ540" s="159"/>
      <c r="CA540" s="159"/>
      <c r="CB540" s="159"/>
    </row>
    <row r="541" spans="1:80" ht="15" customHeight="1">
      <c r="A541" s="143"/>
      <c r="B541" s="143"/>
      <c r="C541" s="143"/>
      <c r="D541" s="143"/>
      <c r="E541" s="143"/>
      <c r="F541" s="143"/>
      <c r="G541" s="158"/>
      <c r="H541" s="159"/>
      <c r="I541" s="159"/>
      <c r="J541" s="159"/>
      <c r="K541" s="159"/>
      <c r="L541" s="159"/>
      <c r="M541" s="159"/>
      <c r="N541" s="159"/>
      <c r="O541" s="159"/>
      <c r="P541" s="159"/>
      <c r="Q541" s="159"/>
      <c r="R541" s="159"/>
      <c r="S541" s="159"/>
      <c r="T541" s="159"/>
      <c r="U541" s="159"/>
      <c r="V541" s="159"/>
      <c r="W541" s="159"/>
      <c r="X541" s="159"/>
      <c r="Y541" s="159"/>
      <c r="Z541" s="159"/>
      <c r="AA541" s="159"/>
      <c r="AB541" s="159"/>
      <c r="AC541" s="159"/>
      <c r="AD541" s="159"/>
      <c r="AE541" s="159"/>
      <c r="AF541" s="159"/>
      <c r="AG541" s="159"/>
      <c r="AH541" s="159"/>
      <c r="AI541" s="159"/>
      <c r="AJ541" s="159"/>
      <c r="AK541" s="159"/>
      <c r="AL541" s="159"/>
      <c r="AM541" s="159"/>
      <c r="AN541" s="159"/>
      <c r="AO541" s="159"/>
      <c r="AP541" s="159"/>
      <c r="AQ541" s="159"/>
      <c r="AR541" s="159"/>
      <c r="AS541" s="159"/>
      <c r="AT541" s="159"/>
      <c r="AU541" s="159"/>
      <c r="AV541" s="159"/>
      <c r="AW541" s="159"/>
      <c r="AX541" s="159"/>
      <c r="AY541" s="159"/>
      <c r="AZ541" s="159"/>
      <c r="BA541" s="159"/>
      <c r="BB541" s="159"/>
      <c r="BC541" s="159"/>
      <c r="BD541" s="159"/>
      <c r="BE541" s="159"/>
      <c r="BF541" s="159"/>
      <c r="BG541" s="159"/>
      <c r="BH541" s="159"/>
      <c r="BI541" s="159"/>
      <c r="BJ541" s="159"/>
      <c r="BK541" s="159"/>
      <c r="BL541" s="159"/>
      <c r="BM541" s="159"/>
      <c r="BN541" s="159"/>
      <c r="BO541" s="159"/>
      <c r="BP541" s="159"/>
      <c r="BQ541" s="159"/>
      <c r="BR541" s="159"/>
      <c r="BS541" s="159"/>
      <c r="BT541" s="159"/>
      <c r="BU541" s="159"/>
      <c r="BV541" s="159"/>
      <c r="BW541" s="159"/>
      <c r="BX541" s="159"/>
      <c r="BY541" s="159"/>
      <c r="BZ541" s="159"/>
      <c r="CA541" s="159"/>
      <c r="CB541" s="159"/>
    </row>
    <row r="542" spans="1:80" ht="15" customHeight="1">
      <c r="A542" s="143"/>
      <c r="B542" s="143"/>
      <c r="C542" s="143"/>
      <c r="D542" s="143"/>
      <c r="E542" s="143"/>
      <c r="F542" s="143"/>
      <c r="G542" s="158"/>
      <c r="H542" s="159"/>
      <c r="I542" s="159"/>
      <c r="J542" s="159"/>
      <c r="K542" s="159"/>
      <c r="L542" s="159"/>
      <c r="M542" s="159"/>
      <c r="N542" s="159"/>
      <c r="O542" s="159"/>
      <c r="P542" s="159"/>
      <c r="Q542" s="159"/>
      <c r="R542" s="159"/>
      <c r="S542" s="159"/>
      <c r="T542" s="159"/>
      <c r="U542" s="159"/>
      <c r="V542" s="159"/>
      <c r="W542" s="159"/>
      <c r="X542" s="159"/>
      <c r="Y542" s="159"/>
      <c r="Z542" s="159"/>
      <c r="AA542" s="159"/>
      <c r="AB542" s="159"/>
      <c r="AC542" s="159"/>
      <c r="AD542" s="159"/>
      <c r="AE542" s="159"/>
      <c r="AF542" s="159"/>
      <c r="AG542" s="159"/>
      <c r="AH542" s="159"/>
      <c r="AI542" s="159"/>
      <c r="AJ542" s="159"/>
      <c r="AK542" s="159"/>
      <c r="AL542" s="159"/>
      <c r="AM542" s="159"/>
      <c r="AN542" s="159"/>
      <c r="AO542" s="159"/>
      <c r="AP542" s="159"/>
      <c r="AQ542" s="159"/>
      <c r="AR542" s="159"/>
      <c r="AS542" s="159"/>
      <c r="AT542" s="159"/>
      <c r="AU542" s="159"/>
      <c r="AV542" s="159"/>
      <c r="AW542" s="159"/>
      <c r="AX542" s="159"/>
      <c r="AY542" s="159"/>
      <c r="AZ542" s="159"/>
      <c r="BA542" s="159"/>
      <c r="BB542" s="159"/>
      <c r="BC542" s="159"/>
      <c r="BD542" s="159"/>
      <c r="BE542" s="159"/>
      <c r="BF542" s="159"/>
      <c r="BG542" s="159"/>
      <c r="BH542" s="159"/>
      <c r="BI542" s="159"/>
      <c r="BJ542" s="159"/>
      <c r="BK542" s="159"/>
      <c r="BL542" s="159"/>
      <c r="BM542" s="159"/>
      <c r="BN542" s="159"/>
      <c r="BO542" s="159"/>
      <c r="BP542" s="159"/>
      <c r="BQ542" s="159"/>
      <c r="BR542" s="159"/>
      <c r="BS542" s="159"/>
      <c r="BT542" s="159"/>
      <c r="BU542" s="159"/>
      <c r="BV542" s="159"/>
      <c r="BW542" s="159"/>
      <c r="BX542" s="159"/>
      <c r="BY542" s="159"/>
      <c r="BZ542" s="159"/>
      <c r="CA542" s="159"/>
      <c r="CB542" s="159"/>
    </row>
    <row r="543" spans="1:80" ht="15" customHeight="1">
      <c r="A543" s="143"/>
      <c r="B543" s="143"/>
      <c r="C543" s="143"/>
      <c r="D543" s="143"/>
      <c r="E543" s="143"/>
      <c r="F543" s="143"/>
      <c r="G543" s="158"/>
      <c r="H543" s="159"/>
      <c r="I543" s="159"/>
      <c r="J543" s="159"/>
      <c r="K543" s="159"/>
      <c r="L543" s="159"/>
      <c r="M543" s="159"/>
      <c r="N543" s="159"/>
      <c r="O543" s="159"/>
      <c r="P543" s="159"/>
      <c r="Q543" s="159"/>
      <c r="R543" s="159"/>
      <c r="S543" s="159"/>
      <c r="T543" s="159"/>
      <c r="U543" s="159"/>
      <c r="V543" s="159"/>
      <c r="W543" s="159"/>
      <c r="X543" s="159"/>
      <c r="Y543" s="159"/>
      <c r="Z543" s="159"/>
      <c r="AA543" s="159"/>
      <c r="AB543" s="159"/>
      <c r="AC543" s="159"/>
      <c r="AD543" s="159"/>
      <c r="AE543" s="159"/>
      <c r="AF543" s="159"/>
      <c r="AG543" s="159"/>
      <c r="AH543" s="159"/>
      <c r="AI543" s="159"/>
      <c r="AJ543" s="159"/>
      <c r="AK543" s="159"/>
      <c r="AL543" s="159"/>
      <c r="AM543" s="159"/>
      <c r="AN543" s="159"/>
      <c r="AO543" s="159"/>
      <c r="AP543" s="159"/>
      <c r="AQ543" s="159"/>
      <c r="AR543" s="159"/>
      <c r="AS543" s="159"/>
      <c r="AT543" s="159"/>
      <c r="AU543" s="159"/>
      <c r="AV543" s="159"/>
      <c r="AW543" s="159"/>
      <c r="AX543" s="159"/>
      <c r="AY543" s="159"/>
      <c r="AZ543" s="159"/>
      <c r="BA543" s="159"/>
      <c r="BB543" s="159"/>
      <c r="BC543" s="159"/>
      <c r="BD543" s="159"/>
      <c r="BE543" s="159"/>
      <c r="BF543" s="159"/>
      <c r="BG543" s="159"/>
      <c r="BH543" s="159"/>
      <c r="BI543" s="159"/>
      <c r="BJ543" s="159"/>
      <c r="BK543" s="159"/>
      <c r="BL543" s="159"/>
      <c r="BM543" s="159"/>
      <c r="BN543" s="159"/>
      <c r="BO543" s="159"/>
      <c r="BP543" s="159"/>
      <c r="BQ543" s="159"/>
      <c r="BR543" s="159"/>
      <c r="BS543" s="159"/>
      <c r="BT543" s="159"/>
      <c r="BU543" s="159"/>
      <c r="BV543" s="159"/>
      <c r="BW543" s="159"/>
      <c r="BX543" s="159"/>
      <c r="BY543" s="159"/>
      <c r="BZ543" s="159"/>
      <c r="CA543" s="159"/>
      <c r="CB543" s="159"/>
    </row>
    <row r="544" spans="1:80" ht="15" customHeight="1">
      <c r="A544" s="143"/>
      <c r="B544" s="143"/>
      <c r="C544" s="143"/>
      <c r="D544" s="143"/>
      <c r="E544" s="143"/>
      <c r="F544" s="143"/>
      <c r="G544" s="158"/>
      <c r="H544" s="159"/>
      <c r="I544" s="159"/>
      <c r="J544" s="159"/>
      <c r="K544" s="159"/>
      <c r="L544" s="159"/>
      <c r="M544" s="159"/>
      <c r="N544" s="159"/>
      <c r="O544" s="159"/>
      <c r="P544" s="159"/>
      <c r="Q544" s="159"/>
      <c r="R544" s="159"/>
      <c r="S544" s="159"/>
      <c r="T544" s="159"/>
      <c r="U544" s="159"/>
      <c r="V544" s="159"/>
      <c r="W544" s="159"/>
      <c r="X544" s="159"/>
      <c r="Y544" s="159"/>
      <c r="Z544" s="159"/>
      <c r="AA544" s="159"/>
      <c r="AB544" s="159"/>
      <c r="AC544" s="159"/>
      <c r="AD544" s="159"/>
      <c r="AE544" s="159"/>
      <c r="AF544" s="159"/>
      <c r="AG544" s="159"/>
      <c r="AH544" s="159"/>
      <c r="AI544" s="159"/>
      <c r="AJ544" s="159"/>
      <c r="AK544" s="159"/>
      <c r="AL544" s="159"/>
      <c r="AM544" s="159"/>
      <c r="AN544" s="159"/>
      <c r="AO544" s="159"/>
      <c r="AP544" s="159"/>
      <c r="AQ544" s="159"/>
      <c r="AR544" s="159"/>
      <c r="AS544" s="159"/>
      <c r="AT544" s="159"/>
      <c r="AU544" s="159"/>
      <c r="AV544" s="159"/>
      <c r="AW544" s="159"/>
      <c r="AX544" s="159"/>
      <c r="AY544" s="159"/>
      <c r="AZ544" s="159"/>
      <c r="BA544" s="159"/>
      <c r="BB544" s="159"/>
      <c r="BC544" s="159"/>
      <c r="BD544" s="159"/>
      <c r="BE544" s="159"/>
      <c r="BF544" s="159"/>
      <c r="BG544" s="159"/>
      <c r="BH544" s="159"/>
      <c r="BI544" s="159"/>
      <c r="BJ544" s="159"/>
      <c r="BK544" s="159"/>
      <c r="BL544" s="159"/>
      <c r="BM544" s="159"/>
      <c r="BN544" s="159"/>
      <c r="BO544" s="159"/>
      <c r="BP544" s="159"/>
      <c r="BQ544" s="159"/>
      <c r="BR544" s="159"/>
      <c r="BS544" s="159"/>
      <c r="BT544" s="159"/>
      <c r="BU544" s="159"/>
      <c r="BV544" s="159"/>
      <c r="BW544" s="159"/>
      <c r="BX544" s="159"/>
      <c r="BY544" s="159"/>
      <c r="BZ544" s="159"/>
      <c r="CA544" s="159"/>
      <c r="CB544" s="159"/>
    </row>
    <row r="545" spans="1:80" ht="15" customHeight="1">
      <c r="A545" s="143"/>
      <c r="B545" s="143"/>
      <c r="C545" s="143"/>
      <c r="D545" s="143"/>
      <c r="E545" s="143"/>
      <c r="F545" s="143"/>
      <c r="G545" s="158"/>
      <c r="H545" s="159"/>
      <c r="I545" s="159"/>
      <c r="J545" s="159"/>
      <c r="K545" s="159"/>
      <c r="L545" s="159"/>
      <c r="M545" s="159"/>
      <c r="N545" s="159"/>
      <c r="O545" s="159"/>
      <c r="P545" s="159"/>
      <c r="Q545" s="159"/>
      <c r="R545" s="159"/>
      <c r="S545" s="159"/>
      <c r="T545" s="159"/>
      <c r="U545" s="159"/>
      <c r="V545" s="159"/>
      <c r="W545" s="159"/>
      <c r="X545" s="159"/>
      <c r="Y545" s="159"/>
      <c r="Z545" s="159"/>
      <c r="AA545" s="159"/>
      <c r="AB545" s="159"/>
      <c r="AC545" s="159"/>
      <c r="AD545" s="159"/>
      <c r="AE545" s="159"/>
      <c r="AF545" s="159"/>
      <c r="AG545" s="159"/>
      <c r="AH545" s="159"/>
      <c r="AI545" s="159"/>
      <c r="AJ545" s="159"/>
      <c r="AK545" s="159"/>
      <c r="AL545" s="159"/>
      <c r="AM545" s="159"/>
      <c r="AN545" s="159"/>
      <c r="AO545" s="159"/>
      <c r="AP545" s="159"/>
      <c r="AQ545" s="159"/>
      <c r="AR545" s="159"/>
      <c r="AS545" s="159"/>
      <c r="AT545" s="159"/>
      <c r="AU545" s="159"/>
      <c r="AV545" s="159"/>
      <c r="AW545" s="159"/>
      <c r="AX545" s="159"/>
      <c r="AY545" s="159"/>
      <c r="AZ545" s="159"/>
      <c r="BA545" s="159"/>
      <c r="BB545" s="159"/>
      <c r="BC545" s="159"/>
      <c r="BD545" s="159"/>
      <c r="BE545" s="159"/>
      <c r="BF545" s="159"/>
      <c r="BG545" s="159"/>
      <c r="BH545" s="159"/>
      <c r="BI545" s="159"/>
      <c r="BJ545" s="159"/>
      <c r="BK545" s="159"/>
      <c r="BL545" s="159"/>
      <c r="BM545" s="159"/>
      <c r="BN545" s="159"/>
      <c r="BO545" s="159"/>
      <c r="BP545" s="159"/>
      <c r="BQ545" s="159"/>
      <c r="BR545" s="159"/>
      <c r="BS545" s="159"/>
      <c r="BT545" s="159"/>
      <c r="BU545" s="159"/>
      <c r="BV545" s="159"/>
      <c r="BW545" s="159"/>
      <c r="BX545" s="159"/>
      <c r="BY545" s="159"/>
      <c r="BZ545" s="159"/>
      <c r="CA545" s="159"/>
      <c r="CB545" s="159"/>
    </row>
    <row r="546" spans="1:80" ht="15" customHeight="1">
      <c r="A546" s="143"/>
      <c r="B546" s="143"/>
      <c r="C546" s="143"/>
      <c r="D546" s="143"/>
      <c r="E546" s="143"/>
      <c r="F546" s="143"/>
      <c r="G546" s="158"/>
      <c r="H546" s="159"/>
      <c r="I546" s="159"/>
      <c r="J546" s="159"/>
      <c r="K546" s="159"/>
      <c r="L546" s="159"/>
      <c r="M546" s="159"/>
      <c r="N546" s="159"/>
      <c r="O546" s="159"/>
      <c r="P546" s="159"/>
      <c r="Q546" s="159"/>
      <c r="R546" s="159"/>
      <c r="S546" s="159"/>
      <c r="T546" s="159"/>
      <c r="U546" s="159"/>
      <c r="V546" s="159"/>
      <c r="W546" s="159"/>
      <c r="X546" s="159"/>
      <c r="Y546" s="159"/>
      <c r="Z546" s="159"/>
      <c r="AA546" s="159"/>
      <c r="AB546" s="159"/>
      <c r="AC546" s="159"/>
      <c r="AD546" s="159"/>
      <c r="AE546" s="159"/>
      <c r="AF546" s="159"/>
      <c r="AG546" s="159"/>
      <c r="AH546" s="159"/>
      <c r="AI546" s="159"/>
      <c r="AJ546" s="159"/>
      <c r="AK546" s="159"/>
      <c r="AL546" s="159"/>
      <c r="AM546" s="159"/>
      <c r="AN546" s="159"/>
      <c r="AO546" s="159"/>
      <c r="AP546" s="159"/>
      <c r="AQ546" s="159"/>
      <c r="AR546" s="159"/>
      <c r="AS546" s="159"/>
      <c r="AT546" s="159"/>
      <c r="AU546" s="159"/>
      <c r="AV546" s="159"/>
      <c r="AW546" s="159"/>
      <c r="AX546" s="159"/>
      <c r="AY546" s="159"/>
      <c r="AZ546" s="159"/>
      <c r="BA546" s="159"/>
      <c r="BB546" s="159"/>
      <c r="BC546" s="159"/>
      <c r="BD546" s="159"/>
      <c r="BE546" s="159"/>
      <c r="BF546" s="159"/>
      <c r="BG546" s="159"/>
      <c r="BH546" s="159"/>
      <c r="BI546" s="159"/>
      <c r="BJ546" s="159"/>
      <c r="BK546" s="159"/>
      <c r="BL546" s="159"/>
      <c r="BM546" s="159"/>
      <c r="BN546" s="159"/>
      <c r="BO546" s="159"/>
      <c r="BP546" s="159"/>
      <c r="BQ546" s="159"/>
      <c r="BR546" s="159"/>
      <c r="BS546" s="159"/>
      <c r="BT546" s="159"/>
      <c r="BU546" s="159"/>
      <c r="BV546" s="159"/>
      <c r="BW546" s="159"/>
      <c r="BX546" s="159"/>
      <c r="BY546" s="159"/>
      <c r="BZ546" s="159"/>
      <c r="CA546" s="159"/>
      <c r="CB546" s="159"/>
    </row>
    <row r="547" spans="1:80" ht="15" customHeight="1">
      <c r="A547" s="143"/>
      <c r="B547" s="143"/>
      <c r="C547" s="143"/>
      <c r="D547" s="143"/>
      <c r="E547" s="143"/>
      <c r="F547" s="143"/>
      <c r="G547" s="158"/>
      <c r="H547" s="159"/>
      <c r="I547" s="159"/>
      <c r="J547" s="159"/>
      <c r="K547" s="159"/>
      <c r="L547" s="159"/>
      <c r="M547" s="159"/>
      <c r="N547" s="159"/>
      <c r="O547" s="159"/>
      <c r="P547" s="159"/>
      <c r="Q547" s="159"/>
      <c r="R547" s="159"/>
      <c r="S547" s="159"/>
      <c r="T547" s="159"/>
      <c r="U547" s="159"/>
      <c r="V547" s="159"/>
      <c r="W547" s="159"/>
      <c r="X547" s="159"/>
      <c r="Y547" s="159"/>
      <c r="Z547" s="159"/>
      <c r="AA547" s="159"/>
      <c r="AB547" s="159"/>
      <c r="AC547" s="159"/>
      <c r="AD547" s="159"/>
      <c r="AE547" s="159"/>
      <c r="AF547" s="159"/>
      <c r="AG547" s="159"/>
      <c r="AH547" s="159"/>
      <c r="AI547" s="159"/>
      <c r="AJ547" s="159"/>
      <c r="AK547" s="159"/>
      <c r="AL547" s="159"/>
      <c r="AM547" s="159"/>
      <c r="AN547" s="159"/>
      <c r="AO547" s="159"/>
      <c r="AP547" s="159"/>
      <c r="AQ547" s="159"/>
      <c r="AR547" s="159"/>
      <c r="AS547" s="159"/>
      <c r="AT547" s="159"/>
      <c r="AU547" s="159"/>
      <c r="AV547" s="159"/>
      <c r="AW547" s="159"/>
      <c r="AX547" s="159"/>
      <c r="AY547" s="159"/>
      <c r="AZ547" s="159"/>
      <c r="BA547" s="159"/>
      <c r="BB547" s="159"/>
      <c r="BC547" s="159"/>
      <c r="BD547" s="159"/>
      <c r="BE547" s="159"/>
      <c r="BF547" s="159"/>
      <c r="BG547" s="159"/>
      <c r="BH547" s="159"/>
      <c r="BI547" s="159"/>
      <c r="BJ547" s="159"/>
      <c r="BK547" s="159"/>
      <c r="BL547" s="159"/>
      <c r="BM547" s="159"/>
      <c r="BN547" s="159"/>
      <c r="BO547" s="159"/>
      <c r="BP547" s="159"/>
      <c r="BQ547" s="159"/>
      <c r="BR547" s="159"/>
      <c r="BS547" s="159"/>
      <c r="BT547" s="159"/>
      <c r="BU547" s="159"/>
      <c r="BV547" s="159"/>
      <c r="BW547" s="159"/>
      <c r="BX547" s="159"/>
      <c r="BY547" s="159"/>
      <c r="BZ547" s="159"/>
      <c r="CA547" s="159"/>
      <c r="CB547" s="159"/>
    </row>
    <row r="548" spans="1:80" ht="15" customHeight="1">
      <c r="A548" s="143"/>
      <c r="B548" s="143"/>
      <c r="C548" s="143"/>
      <c r="D548" s="143"/>
      <c r="E548" s="143"/>
      <c r="F548" s="143"/>
      <c r="G548" s="158"/>
      <c r="H548" s="159"/>
      <c r="I548" s="159"/>
      <c r="J548" s="159"/>
      <c r="K548" s="159"/>
      <c r="L548" s="159"/>
      <c r="M548" s="159"/>
      <c r="N548" s="159"/>
      <c r="O548" s="159"/>
      <c r="P548" s="159"/>
      <c r="Q548" s="159"/>
      <c r="R548" s="159"/>
      <c r="S548" s="159"/>
      <c r="T548" s="159"/>
      <c r="U548" s="159"/>
      <c r="V548" s="159"/>
      <c r="W548" s="159"/>
      <c r="X548" s="159"/>
      <c r="Y548" s="159"/>
      <c r="Z548" s="159"/>
      <c r="AA548" s="159"/>
      <c r="AB548" s="159"/>
      <c r="AC548" s="159"/>
      <c r="AD548" s="159"/>
      <c r="AE548" s="159"/>
      <c r="AF548" s="159"/>
      <c r="AG548" s="159"/>
      <c r="AH548" s="159"/>
      <c r="AI548" s="159"/>
      <c r="AJ548" s="159"/>
      <c r="AK548" s="159"/>
      <c r="AL548" s="159"/>
      <c r="AM548" s="159"/>
      <c r="AN548" s="159"/>
      <c r="AO548" s="159"/>
      <c r="AP548" s="159"/>
      <c r="AQ548" s="159"/>
      <c r="AR548" s="159"/>
      <c r="AS548" s="159"/>
      <c r="AT548" s="159"/>
      <c r="AU548" s="159"/>
      <c r="AV548" s="159"/>
      <c r="AW548" s="159"/>
      <c r="AX548" s="159"/>
      <c r="AY548" s="159"/>
      <c r="AZ548" s="159"/>
      <c r="BA548" s="159"/>
      <c r="BB548" s="159"/>
      <c r="BC548" s="159"/>
      <c r="BD548" s="159"/>
      <c r="BE548" s="159"/>
      <c r="BF548" s="159"/>
      <c r="BG548" s="159"/>
      <c r="BH548" s="159"/>
      <c r="BI548" s="159"/>
      <c r="BJ548" s="159"/>
      <c r="BK548" s="159"/>
      <c r="BL548" s="159"/>
      <c r="BM548" s="159"/>
      <c r="BN548" s="159"/>
      <c r="BO548" s="159"/>
      <c r="BP548" s="159"/>
      <c r="BQ548" s="159"/>
      <c r="BR548" s="159"/>
      <c r="BS548" s="159"/>
      <c r="BT548" s="159"/>
      <c r="BU548" s="159"/>
      <c r="BV548" s="159"/>
      <c r="BW548" s="159"/>
      <c r="BX548" s="159"/>
      <c r="BY548" s="159"/>
      <c r="BZ548" s="159"/>
      <c r="CA548" s="159"/>
      <c r="CB548" s="159"/>
    </row>
    <row r="549" spans="1:80" ht="15" customHeight="1">
      <c r="A549" s="143"/>
      <c r="B549" s="143"/>
      <c r="C549" s="143"/>
      <c r="D549" s="143"/>
      <c r="E549" s="143"/>
      <c r="F549" s="143"/>
      <c r="G549" s="158"/>
      <c r="H549" s="159"/>
      <c r="I549" s="159"/>
      <c r="J549" s="159"/>
      <c r="K549" s="159"/>
      <c r="L549" s="159"/>
      <c r="M549" s="159"/>
      <c r="N549" s="159"/>
      <c r="O549" s="159"/>
      <c r="P549" s="159"/>
      <c r="Q549" s="159"/>
      <c r="R549" s="159"/>
      <c r="S549" s="159"/>
      <c r="T549" s="159"/>
      <c r="U549" s="159"/>
      <c r="V549" s="159"/>
      <c r="W549" s="159"/>
      <c r="X549" s="159"/>
      <c r="Y549" s="159"/>
      <c r="Z549" s="159"/>
      <c r="AA549" s="159"/>
      <c r="AB549" s="159"/>
      <c r="AC549" s="159"/>
      <c r="AD549" s="159"/>
      <c r="AE549" s="159"/>
      <c r="AF549" s="159"/>
      <c r="AG549" s="159"/>
      <c r="AH549" s="159"/>
      <c r="AI549" s="159"/>
      <c r="AJ549" s="159"/>
      <c r="AK549" s="159"/>
      <c r="AL549" s="159"/>
      <c r="AM549" s="159"/>
      <c r="AN549" s="159"/>
      <c r="AO549" s="159"/>
      <c r="AP549" s="159"/>
      <c r="AQ549" s="159"/>
      <c r="AR549" s="159"/>
      <c r="AS549" s="159"/>
      <c r="AT549" s="159"/>
      <c r="AU549" s="159"/>
      <c r="AV549" s="159"/>
      <c r="AW549" s="159"/>
      <c r="AX549" s="159"/>
      <c r="AY549" s="159"/>
      <c r="AZ549" s="159"/>
      <c r="BA549" s="159"/>
      <c r="BB549" s="159"/>
      <c r="BC549" s="159"/>
      <c r="BD549" s="159"/>
      <c r="BE549" s="159"/>
      <c r="BF549" s="159"/>
      <c r="BG549" s="159"/>
      <c r="BH549" s="159"/>
      <c r="BI549" s="159"/>
      <c r="BJ549" s="159"/>
      <c r="BK549" s="159"/>
      <c r="BL549" s="159"/>
      <c r="BM549" s="159"/>
      <c r="BN549" s="159"/>
      <c r="BO549" s="159"/>
      <c r="BP549" s="159"/>
      <c r="BQ549" s="159"/>
      <c r="BR549" s="159"/>
      <c r="BS549" s="159"/>
      <c r="BT549" s="159"/>
      <c r="BU549" s="159"/>
      <c r="BV549" s="159"/>
      <c r="BW549" s="159"/>
      <c r="BX549" s="159"/>
      <c r="BY549" s="159"/>
      <c r="BZ549" s="159"/>
      <c r="CA549" s="159"/>
      <c r="CB549" s="159"/>
    </row>
    <row r="550" spans="1:80" ht="15" customHeight="1">
      <c r="A550" s="143"/>
      <c r="B550" s="143"/>
      <c r="C550" s="143"/>
      <c r="D550" s="143"/>
      <c r="E550" s="143"/>
      <c r="F550" s="143"/>
      <c r="G550" s="158"/>
      <c r="H550" s="159"/>
      <c r="I550" s="159"/>
      <c r="J550" s="159"/>
      <c r="K550" s="159"/>
      <c r="L550" s="159"/>
      <c r="M550" s="159"/>
      <c r="N550" s="159"/>
      <c r="O550" s="159"/>
      <c r="P550" s="159"/>
      <c r="Q550" s="159"/>
      <c r="R550" s="159"/>
      <c r="S550" s="159"/>
      <c r="T550" s="159"/>
      <c r="U550" s="159"/>
      <c r="V550" s="159"/>
      <c r="W550" s="159"/>
      <c r="X550" s="159"/>
      <c r="Y550" s="159"/>
      <c r="Z550" s="159"/>
      <c r="AA550" s="159"/>
      <c r="AB550" s="159"/>
      <c r="AC550" s="159"/>
      <c r="AD550" s="159"/>
      <c r="AE550" s="159"/>
      <c r="AF550" s="159"/>
      <c r="AG550" s="159"/>
      <c r="AH550" s="159"/>
      <c r="AI550" s="159"/>
      <c r="AJ550" s="159"/>
      <c r="AK550" s="159"/>
      <c r="AL550" s="159"/>
      <c r="AM550" s="159"/>
      <c r="AN550" s="159"/>
      <c r="AO550" s="159"/>
      <c r="AP550" s="159"/>
      <c r="AQ550" s="159"/>
      <c r="AR550" s="159"/>
      <c r="AS550" s="159"/>
      <c r="AT550" s="159"/>
      <c r="AU550" s="159"/>
      <c r="AV550" s="159"/>
      <c r="AW550" s="159"/>
      <c r="AX550" s="159"/>
      <c r="AY550" s="159"/>
      <c r="AZ550" s="159"/>
      <c r="BA550" s="159"/>
      <c r="BB550" s="159"/>
      <c r="BC550" s="159"/>
      <c r="BD550" s="159"/>
      <c r="BE550" s="159"/>
      <c r="BF550" s="159"/>
      <c r="BG550" s="159"/>
      <c r="BH550" s="159"/>
      <c r="BI550" s="159"/>
      <c r="BJ550" s="159"/>
      <c r="BK550" s="159"/>
      <c r="BL550" s="159"/>
      <c r="BM550" s="159"/>
      <c r="BN550" s="159"/>
      <c r="BO550" s="159"/>
      <c r="BP550" s="159"/>
      <c r="BQ550" s="159"/>
      <c r="BR550" s="159"/>
      <c r="BS550" s="159"/>
      <c r="BT550" s="159"/>
      <c r="BU550" s="159"/>
      <c r="BV550" s="159"/>
      <c r="BW550" s="159"/>
      <c r="BX550" s="159"/>
      <c r="BY550" s="159"/>
      <c r="BZ550" s="159"/>
      <c r="CA550" s="159"/>
      <c r="CB550" s="159"/>
    </row>
    <row r="551" spans="1:80" ht="15" customHeight="1">
      <c r="A551" s="143"/>
      <c r="B551" s="143"/>
      <c r="C551" s="143"/>
      <c r="D551" s="143"/>
      <c r="E551" s="143"/>
      <c r="F551" s="143"/>
      <c r="G551" s="158"/>
      <c r="H551" s="159"/>
      <c r="I551" s="159"/>
      <c r="J551" s="159"/>
      <c r="K551" s="159"/>
      <c r="L551" s="159"/>
      <c r="M551" s="159"/>
      <c r="N551" s="159"/>
      <c r="O551" s="159"/>
      <c r="P551" s="159"/>
      <c r="Q551" s="159"/>
      <c r="R551" s="159"/>
      <c r="S551" s="159"/>
      <c r="T551" s="159"/>
      <c r="U551" s="159"/>
      <c r="V551" s="159"/>
      <c r="W551" s="159"/>
      <c r="X551" s="159"/>
      <c r="Y551" s="159"/>
      <c r="Z551" s="159"/>
      <c r="AA551" s="159"/>
      <c r="AB551" s="159"/>
      <c r="AC551" s="159"/>
      <c r="AD551" s="159"/>
      <c r="AE551" s="159"/>
      <c r="AF551" s="159"/>
      <c r="AG551" s="159"/>
      <c r="AH551" s="159"/>
      <c r="AI551" s="159"/>
      <c r="AJ551" s="159"/>
      <c r="AK551" s="159"/>
      <c r="AL551" s="159"/>
      <c r="AM551" s="159"/>
      <c r="AN551" s="159"/>
      <c r="AO551" s="159"/>
      <c r="AP551" s="159"/>
      <c r="AQ551" s="159"/>
      <c r="AR551" s="159"/>
      <c r="AS551" s="159"/>
      <c r="AT551" s="159"/>
      <c r="AU551" s="159"/>
      <c r="AV551" s="159"/>
      <c r="AW551" s="159"/>
      <c r="AX551" s="159"/>
      <c r="AY551" s="159"/>
      <c r="AZ551" s="159"/>
      <c r="BA551" s="159"/>
      <c r="BB551" s="159"/>
      <c r="BC551" s="159"/>
      <c r="BD551" s="159"/>
      <c r="BE551" s="159"/>
      <c r="BF551" s="159"/>
      <c r="BG551" s="159"/>
      <c r="BH551" s="159"/>
      <c r="BI551" s="159"/>
      <c r="BJ551" s="159"/>
      <c r="BK551" s="159"/>
      <c r="BL551" s="159"/>
      <c r="BM551" s="159"/>
      <c r="BN551" s="159"/>
      <c r="BO551" s="159"/>
      <c r="BP551" s="159"/>
      <c r="BQ551" s="159"/>
      <c r="BR551" s="159"/>
      <c r="BS551" s="159"/>
      <c r="BT551" s="159"/>
      <c r="BU551" s="159"/>
      <c r="BV551" s="159"/>
      <c r="BW551" s="159"/>
      <c r="BX551" s="159"/>
      <c r="BY551" s="159"/>
      <c r="BZ551" s="159"/>
      <c r="CA551" s="159"/>
      <c r="CB551" s="159"/>
    </row>
    <row r="552" spans="1:80" ht="15" customHeight="1">
      <c r="A552" s="143"/>
      <c r="B552" s="143"/>
      <c r="C552" s="143"/>
      <c r="D552" s="143"/>
      <c r="E552" s="143"/>
      <c r="F552" s="143"/>
      <c r="G552" s="158"/>
      <c r="H552" s="159"/>
      <c r="I552" s="159"/>
      <c r="J552" s="159"/>
      <c r="K552" s="159"/>
      <c r="L552" s="159"/>
      <c r="M552" s="159"/>
      <c r="N552" s="159"/>
      <c r="O552" s="159"/>
      <c r="P552" s="159"/>
      <c r="Q552" s="159"/>
      <c r="R552" s="159"/>
      <c r="S552" s="159"/>
      <c r="T552" s="159"/>
      <c r="U552" s="159"/>
      <c r="V552" s="159"/>
      <c r="W552" s="159"/>
      <c r="X552" s="159"/>
      <c r="Y552" s="159"/>
      <c r="Z552" s="159"/>
      <c r="AA552" s="159"/>
      <c r="AB552" s="159"/>
      <c r="AC552" s="159"/>
      <c r="AD552" s="159"/>
      <c r="AE552" s="159"/>
      <c r="AF552" s="159"/>
      <c r="AG552" s="159"/>
      <c r="AH552" s="159"/>
      <c r="AI552" s="159"/>
      <c r="AJ552" s="159"/>
      <c r="AK552" s="159"/>
      <c r="AL552" s="159"/>
      <c r="AM552" s="159"/>
      <c r="AN552" s="159"/>
      <c r="AO552" s="159"/>
      <c r="AP552" s="159"/>
      <c r="AQ552" s="159"/>
      <c r="AR552" s="159"/>
      <c r="AS552" s="159"/>
      <c r="AT552" s="159"/>
      <c r="AU552" s="159"/>
      <c r="AV552" s="159"/>
      <c r="AW552" s="159"/>
      <c r="AX552" s="159"/>
      <c r="AY552" s="159"/>
      <c r="AZ552" s="159"/>
      <c r="BA552" s="159"/>
      <c r="BB552" s="159"/>
      <c r="BC552" s="159"/>
      <c r="BD552" s="159"/>
      <c r="BE552" s="159"/>
      <c r="BF552" s="159"/>
      <c r="BG552" s="159"/>
      <c r="BH552" s="159"/>
      <c r="BI552" s="159"/>
      <c r="BJ552" s="159"/>
      <c r="BK552" s="159"/>
      <c r="BL552" s="159"/>
      <c r="BM552" s="159"/>
      <c r="BN552" s="159"/>
      <c r="BO552" s="159"/>
      <c r="BP552" s="159"/>
      <c r="BQ552" s="159"/>
      <c r="BR552" s="159"/>
      <c r="BS552" s="159"/>
      <c r="BT552" s="159"/>
      <c r="BU552" s="159"/>
      <c r="BV552" s="159"/>
      <c r="BW552" s="159"/>
      <c r="BX552" s="159"/>
      <c r="BY552" s="159"/>
      <c r="BZ552" s="159"/>
      <c r="CA552" s="159"/>
      <c r="CB552" s="159"/>
    </row>
    <row r="553" spans="1:80" ht="15" customHeight="1">
      <c r="A553" s="143"/>
      <c r="B553" s="143"/>
      <c r="C553" s="143"/>
      <c r="D553" s="143"/>
      <c r="E553" s="143"/>
      <c r="F553" s="143"/>
      <c r="G553" s="158"/>
      <c r="H553" s="159"/>
      <c r="I553" s="159"/>
      <c r="J553" s="159"/>
      <c r="K553" s="159"/>
      <c r="L553" s="159"/>
      <c r="M553" s="159"/>
      <c r="N553" s="159"/>
      <c r="O553" s="159"/>
      <c r="P553" s="159"/>
      <c r="Q553" s="159"/>
      <c r="R553" s="159"/>
      <c r="S553" s="159"/>
      <c r="T553" s="159"/>
      <c r="U553" s="159"/>
      <c r="V553" s="159"/>
      <c r="W553" s="159"/>
      <c r="X553" s="159"/>
      <c r="Y553" s="159"/>
      <c r="Z553" s="159"/>
      <c r="AA553" s="159"/>
      <c r="AB553" s="159"/>
      <c r="AC553" s="159"/>
      <c r="AD553" s="159"/>
      <c r="AE553" s="159"/>
      <c r="AF553" s="159"/>
      <c r="AG553" s="159"/>
      <c r="AH553" s="159"/>
      <c r="AI553" s="159"/>
      <c r="AJ553" s="159"/>
      <c r="AK553" s="159"/>
      <c r="AL553" s="159"/>
      <c r="AM553" s="159"/>
      <c r="AN553" s="159"/>
      <c r="AO553" s="159"/>
      <c r="AP553" s="159"/>
      <c r="AQ553" s="159"/>
      <c r="AR553" s="159"/>
      <c r="AS553" s="159"/>
      <c r="AT553" s="159"/>
      <c r="AU553" s="159"/>
      <c r="AV553" s="159"/>
      <c r="AW553" s="159"/>
      <c r="AX553" s="159"/>
      <c r="AY553" s="159"/>
      <c r="AZ553" s="159"/>
      <c r="BA553" s="159"/>
      <c r="BB553" s="159"/>
      <c r="BC553" s="159"/>
      <c r="BD553" s="159"/>
      <c r="BE553" s="159"/>
      <c r="BF553" s="159"/>
      <c r="BG553" s="159"/>
      <c r="BH553" s="159"/>
      <c r="BI553" s="159"/>
      <c r="BJ553" s="159"/>
      <c r="BK553" s="159"/>
      <c r="BL553" s="159"/>
      <c r="BM553" s="159"/>
      <c r="BN553" s="159"/>
      <c r="BO553" s="159"/>
      <c r="BP553" s="159"/>
      <c r="BQ553" s="159"/>
      <c r="BR553" s="159"/>
      <c r="BS553" s="159"/>
      <c r="BT553" s="159"/>
      <c r="BU553" s="159"/>
      <c r="BV553" s="159"/>
      <c r="BW553" s="159"/>
      <c r="BX553" s="159"/>
      <c r="BY553" s="159"/>
      <c r="BZ553" s="159"/>
      <c r="CA553" s="159"/>
      <c r="CB553" s="159"/>
    </row>
    <row r="554" spans="1:80" ht="15" customHeight="1">
      <c r="A554" s="143"/>
      <c r="B554" s="143"/>
      <c r="C554" s="143"/>
      <c r="D554" s="143"/>
      <c r="E554" s="143"/>
      <c r="F554" s="143"/>
      <c r="G554" s="158"/>
      <c r="H554" s="159"/>
      <c r="I554" s="159"/>
      <c r="J554" s="159"/>
      <c r="K554" s="159"/>
      <c r="L554" s="159"/>
      <c r="M554" s="159"/>
      <c r="N554" s="159"/>
      <c r="O554" s="159"/>
      <c r="P554" s="159"/>
      <c r="Q554" s="159"/>
      <c r="R554" s="159"/>
      <c r="S554" s="159"/>
      <c r="T554" s="159"/>
      <c r="U554" s="159"/>
      <c r="V554" s="159"/>
      <c r="W554" s="159"/>
      <c r="X554" s="159"/>
      <c r="Y554" s="159"/>
      <c r="Z554" s="159"/>
      <c r="AA554" s="159"/>
      <c r="AB554" s="159"/>
      <c r="AC554" s="159"/>
      <c r="AD554" s="159"/>
      <c r="AE554" s="159"/>
      <c r="AF554" s="159"/>
      <c r="AG554" s="159"/>
      <c r="AH554" s="159"/>
      <c r="AI554" s="159"/>
      <c r="AJ554" s="159"/>
      <c r="AK554" s="159"/>
      <c r="AL554" s="159"/>
      <c r="AM554" s="159"/>
      <c r="AN554" s="159"/>
      <c r="AO554" s="159"/>
      <c r="AP554" s="159"/>
      <c r="AQ554" s="159"/>
      <c r="AR554" s="159"/>
      <c r="AS554" s="159"/>
      <c r="AT554" s="159"/>
      <c r="AU554" s="159"/>
      <c r="AV554" s="159"/>
      <c r="AW554" s="159"/>
      <c r="AX554" s="159"/>
      <c r="AY554" s="159"/>
      <c r="AZ554" s="159"/>
      <c r="BA554" s="159"/>
      <c r="BB554" s="159"/>
      <c r="BC554" s="159"/>
      <c r="BD554" s="159"/>
      <c r="BE554" s="159"/>
      <c r="BF554" s="159"/>
      <c r="BG554" s="159"/>
      <c r="BH554" s="159"/>
      <c r="BI554" s="159"/>
      <c r="BJ554" s="159"/>
      <c r="BK554" s="159"/>
      <c r="BL554" s="159"/>
      <c r="BM554" s="159"/>
      <c r="BN554" s="159"/>
      <c r="BO554" s="159"/>
      <c r="BP554" s="159"/>
      <c r="BQ554" s="159"/>
      <c r="BR554" s="159"/>
      <c r="BS554" s="159"/>
      <c r="BT554" s="159"/>
      <c r="BU554" s="159"/>
      <c r="BV554" s="159"/>
      <c r="BW554" s="159"/>
      <c r="BX554" s="159"/>
      <c r="BY554" s="159"/>
      <c r="BZ554" s="159"/>
      <c r="CA554" s="159"/>
      <c r="CB554" s="159"/>
    </row>
    <row r="555" spans="1:80" ht="15" customHeight="1">
      <c r="A555" s="143"/>
      <c r="B555" s="143"/>
      <c r="C555" s="143"/>
      <c r="D555" s="143"/>
      <c r="E555" s="143"/>
      <c r="F555" s="143"/>
      <c r="G555" s="158"/>
      <c r="H555" s="159"/>
      <c r="I555" s="159"/>
      <c r="J555" s="159"/>
      <c r="K555" s="159"/>
      <c r="L555" s="159"/>
      <c r="M555" s="159"/>
      <c r="N555" s="159"/>
      <c r="O555" s="159"/>
      <c r="P555" s="159"/>
      <c r="Q555" s="159"/>
      <c r="R555" s="159"/>
      <c r="S555" s="159"/>
      <c r="T555" s="159"/>
      <c r="U555" s="159"/>
      <c r="V555" s="159"/>
      <c r="W555" s="159"/>
      <c r="X555" s="159"/>
      <c r="Y555" s="159"/>
      <c r="Z555" s="159"/>
      <c r="AA555" s="159"/>
      <c r="AB555" s="159"/>
      <c r="AC555" s="159"/>
      <c r="AD555" s="159"/>
      <c r="AE555" s="159"/>
      <c r="AF555" s="159"/>
      <c r="AG555" s="159"/>
      <c r="AH555" s="159"/>
      <c r="AI555" s="159"/>
      <c r="AJ555" s="159"/>
      <c r="AK555" s="159"/>
      <c r="AL555" s="159"/>
      <c r="AM555" s="159"/>
      <c r="AN555" s="159"/>
      <c r="AO555" s="159"/>
      <c r="AP555" s="159"/>
      <c r="AQ555" s="159"/>
      <c r="AR555" s="159"/>
      <c r="AS555" s="159"/>
      <c r="AT555" s="159"/>
      <c r="AU555" s="159"/>
      <c r="AV555" s="159"/>
      <c r="AW555" s="159"/>
      <c r="AX555" s="159"/>
      <c r="AY555" s="159"/>
      <c r="AZ555" s="159"/>
      <c r="BA555" s="159"/>
      <c r="BB555" s="159"/>
      <c r="BC555" s="159"/>
      <c r="BD555" s="159"/>
      <c r="BE555" s="159"/>
      <c r="BF555" s="159"/>
      <c r="BG555" s="159"/>
      <c r="BH555" s="159"/>
      <c r="BI555" s="159"/>
      <c r="BJ555" s="159"/>
      <c r="BK555" s="159"/>
      <c r="BL555" s="159"/>
      <c r="BM555" s="159"/>
      <c r="BN555" s="159"/>
      <c r="BO555" s="159"/>
      <c r="BP555" s="159"/>
      <c r="BQ555" s="159"/>
      <c r="BR555" s="159"/>
      <c r="BS555" s="159"/>
      <c r="BT555" s="159"/>
      <c r="BU555" s="159"/>
      <c r="BV555" s="159"/>
      <c r="BW555" s="159"/>
      <c r="BX555" s="159"/>
      <c r="BY555" s="159"/>
      <c r="BZ555" s="159"/>
      <c r="CA555" s="159"/>
      <c r="CB555" s="159"/>
    </row>
    <row r="556" spans="1:80" ht="15" customHeight="1">
      <c r="A556" s="143"/>
      <c r="B556" s="143"/>
      <c r="C556" s="143"/>
      <c r="D556" s="143"/>
      <c r="E556" s="143"/>
      <c r="F556" s="143"/>
      <c r="G556" s="158"/>
      <c r="H556" s="159"/>
      <c r="I556" s="159"/>
      <c r="J556" s="159"/>
      <c r="K556" s="159"/>
      <c r="L556" s="159"/>
      <c r="M556" s="159"/>
      <c r="N556" s="159"/>
      <c r="O556" s="159"/>
      <c r="P556" s="159"/>
      <c r="Q556" s="159"/>
      <c r="R556" s="159"/>
      <c r="S556" s="159"/>
      <c r="T556" s="159"/>
      <c r="U556" s="159"/>
      <c r="V556" s="159"/>
      <c r="W556" s="159"/>
      <c r="X556" s="159"/>
      <c r="Y556" s="159"/>
      <c r="Z556" s="159"/>
      <c r="AA556" s="159"/>
      <c r="AB556" s="159"/>
      <c r="AC556" s="159"/>
      <c r="AD556" s="159"/>
      <c r="AE556" s="159"/>
      <c r="AF556" s="159"/>
      <c r="AG556" s="159"/>
      <c r="AH556" s="159"/>
      <c r="AI556" s="159"/>
      <c r="AJ556" s="159"/>
      <c r="AK556" s="159"/>
      <c r="AL556" s="159"/>
      <c r="AM556" s="159"/>
      <c r="AN556" s="159"/>
      <c r="AO556" s="159"/>
      <c r="AP556" s="159"/>
      <c r="AQ556" s="159"/>
      <c r="AR556" s="159"/>
      <c r="AS556" s="159"/>
      <c r="AT556" s="159"/>
      <c r="AU556" s="159"/>
      <c r="AV556" s="159"/>
      <c r="AW556" s="159"/>
      <c r="AX556" s="159"/>
      <c r="AY556" s="159"/>
      <c r="AZ556" s="159"/>
      <c r="BA556" s="159"/>
      <c r="BB556" s="159"/>
      <c r="BC556" s="159"/>
      <c r="BD556" s="159"/>
      <c r="BE556" s="159"/>
      <c r="BF556" s="159"/>
      <c r="BG556" s="159"/>
      <c r="BH556" s="159"/>
      <c r="BI556" s="159"/>
      <c r="BJ556" s="159"/>
      <c r="BK556" s="159"/>
      <c r="BL556" s="159"/>
      <c r="BM556" s="159"/>
      <c r="BN556" s="159"/>
      <c r="BO556" s="159"/>
      <c r="BP556" s="159"/>
      <c r="BQ556" s="159"/>
      <c r="BR556" s="159"/>
      <c r="BS556" s="159"/>
      <c r="BT556" s="159"/>
      <c r="BU556" s="159"/>
      <c r="BV556" s="159"/>
      <c r="BW556" s="159"/>
      <c r="BX556" s="159"/>
      <c r="BY556" s="159"/>
      <c r="BZ556" s="159"/>
      <c r="CA556" s="159"/>
      <c r="CB556" s="159"/>
    </row>
    <row r="557" spans="1:80" ht="15" customHeight="1">
      <c r="A557" s="143"/>
      <c r="B557" s="143"/>
      <c r="C557" s="143"/>
      <c r="D557" s="143"/>
      <c r="E557" s="143"/>
      <c r="F557" s="143"/>
      <c r="G557" s="158"/>
      <c r="H557" s="159"/>
      <c r="I557" s="159"/>
      <c r="J557" s="159"/>
      <c r="K557" s="159"/>
      <c r="L557" s="159"/>
      <c r="M557" s="159"/>
      <c r="N557" s="159"/>
      <c r="O557" s="159"/>
      <c r="P557" s="159"/>
      <c r="Q557" s="159"/>
      <c r="R557" s="159"/>
      <c r="S557" s="159"/>
      <c r="T557" s="159"/>
      <c r="U557" s="159"/>
      <c r="V557" s="159"/>
      <c r="W557" s="159"/>
      <c r="X557" s="159"/>
      <c r="Y557" s="159"/>
      <c r="Z557" s="159"/>
      <c r="AA557" s="159"/>
      <c r="AB557" s="159"/>
      <c r="AC557" s="159"/>
      <c r="AD557" s="159"/>
      <c r="AE557" s="159"/>
      <c r="AF557" s="159"/>
      <c r="AG557" s="159"/>
      <c r="AH557" s="159"/>
      <c r="AI557" s="159"/>
      <c r="AJ557" s="159"/>
      <c r="AK557" s="159"/>
      <c r="AL557" s="159"/>
      <c r="AM557" s="159"/>
      <c r="AN557" s="159"/>
      <c r="AO557" s="159"/>
      <c r="AP557" s="159"/>
      <c r="AQ557" s="159"/>
      <c r="AR557" s="159"/>
      <c r="AS557" s="159"/>
      <c r="AT557" s="159"/>
      <c r="AU557" s="159"/>
      <c r="AV557" s="159"/>
      <c r="AW557" s="159"/>
      <c r="AX557" s="159"/>
      <c r="AY557" s="159"/>
      <c r="AZ557" s="159"/>
      <c r="BA557" s="159"/>
      <c r="BB557" s="159"/>
      <c r="BC557" s="159"/>
      <c r="BD557" s="159"/>
      <c r="BE557" s="159"/>
      <c r="BF557" s="159"/>
      <c r="BG557" s="159"/>
      <c r="BH557" s="159"/>
      <c r="BI557" s="159"/>
      <c r="BJ557" s="159"/>
      <c r="BK557" s="159"/>
      <c r="BL557" s="159"/>
      <c r="BM557" s="159"/>
      <c r="BN557" s="159"/>
      <c r="BO557" s="159"/>
      <c r="BP557" s="159"/>
      <c r="BQ557" s="159"/>
      <c r="BR557" s="159"/>
      <c r="BS557" s="159"/>
      <c r="BT557" s="159"/>
      <c r="BU557" s="159"/>
      <c r="BV557" s="159"/>
      <c r="BW557" s="159"/>
      <c r="BX557" s="159"/>
      <c r="BY557" s="159"/>
      <c r="BZ557" s="159"/>
      <c r="CA557" s="159"/>
      <c r="CB557" s="159"/>
    </row>
    <row r="558" spans="1:80" ht="15" customHeight="1">
      <c r="A558" s="143"/>
      <c r="B558" s="143"/>
      <c r="C558" s="143"/>
      <c r="D558" s="143"/>
      <c r="E558" s="143"/>
      <c r="F558" s="143"/>
      <c r="G558" s="158"/>
      <c r="H558" s="159"/>
      <c r="I558" s="159"/>
      <c r="J558" s="159"/>
      <c r="K558" s="159"/>
      <c r="L558" s="159"/>
      <c r="M558" s="159"/>
      <c r="N558" s="159"/>
      <c r="O558" s="159"/>
      <c r="P558" s="159"/>
      <c r="Q558" s="159"/>
      <c r="R558" s="159"/>
      <c r="S558" s="159"/>
      <c r="T558" s="159"/>
      <c r="U558" s="159"/>
      <c r="V558" s="159"/>
      <c r="W558" s="159"/>
      <c r="X558" s="159"/>
      <c r="Y558" s="159"/>
      <c r="Z558" s="159"/>
      <c r="AA558" s="159"/>
      <c r="AB558" s="159"/>
      <c r="AC558" s="159"/>
      <c r="AD558" s="159"/>
      <c r="AE558" s="159"/>
      <c r="AF558" s="159"/>
      <c r="AG558" s="159"/>
      <c r="AH558" s="159"/>
      <c r="AI558" s="159"/>
      <c r="AJ558" s="159"/>
      <c r="AK558" s="159"/>
      <c r="AL558" s="159"/>
      <c r="AM558" s="159"/>
      <c r="AN558" s="159"/>
      <c r="AO558" s="159"/>
      <c r="AP558" s="159"/>
      <c r="AQ558" s="159"/>
      <c r="AR558" s="159"/>
      <c r="AS558" s="159"/>
      <c r="AT558" s="159"/>
      <c r="AU558" s="159"/>
      <c r="AV558" s="159"/>
      <c r="AW558" s="159"/>
      <c r="AX558" s="159"/>
      <c r="AY558" s="159"/>
      <c r="AZ558" s="159"/>
      <c r="BA558" s="159"/>
      <c r="BB558" s="159"/>
      <c r="BC558" s="159"/>
      <c r="BD558" s="159"/>
      <c r="BE558" s="159"/>
      <c r="BF558" s="159"/>
      <c r="BG558" s="159"/>
      <c r="BH558" s="159"/>
      <c r="BI558" s="159"/>
      <c r="BJ558" s="159"/>
      <c r="BK558" s="159"/>
      <c r="BL558" s="159"/>
      <c r="BM558" s="159"/>
      <c r="BN558" s="159"/>
      <c r="BO558" s="159"/>
      <c r="BP558" s="159"/>
      <c r="BQ558" s="159"/>
      <c r="BR558" s="159"/>
      <c r="BS558" s="159"/>
      <c r="BT558" s="159"/>
      <c r="BU558" s="159"/>
      <c r="BV558" s="159"/>
      <c r="BW558" s="159"/>
      <c r="BX558" s="159"/>
      <c r="BY558" s="159"/>
      <c r="BZ558" s="159"/>
      <c r="CA558" s="159"/>
      <c r="CB558" s="159"/>
    </row>
    <row r="559" spans="1:80" ht="15" customHeight="1">
      <c r="A559" s="143"/>
      <c r="B559" s="143"/>
      <c r="C559" s="143"/>
      <c r="D559" s="143"/>
      <c r="E559" s="143"/>
      <c r="F559" s="143"/>
      <c r="G559" s="158"/>
      <c r="H559" s="159"/>
      <c r="I559" s="159"/>
      <c r="J559" s="159"/>
      <c r="K559" s="159"/>
      <c r="L559" s="159"/>
      <c r="M559" s="159"/>
      <c r="N559" s="159"/>
      <c r="O559" s="159"/>
      <c r="P559" s="159"/>
      <c r="Q559" s="159"/>
      <c r="R559" s="159"/>
      <c r="S559" s="159"/>
      <c r="T559" s="159"/>
      <c r="U559" s="159"/>
      <c r="V559" s="159"/>
      <c r="W559" s="159"/>
      <c r="X559" s="159"/>
      <c r="Y559" s="159"/>
      <c r="Z559" s="159"/>
      <c r="AA559" s="159"/>
      <c r="AB559" s="159"/>
      <c r="AC559" s="159"/>
      <c r="AD559" s="159"/>
      <c r="AE559" s="159"/>
      <c r="AF559" s="159"/>
      <c r="AG559" s="159"/>
      <c r="AH559" s="159"/>
      <c r="AI559" s="159"/>
      <c r="AJ559" s="159"/>
      <c r="AK559" s="159"/>
      <c r="AL559" s="159"/>
      <c r="AM559" s="159"/>
      <c r="AN559" s="159"/>
      <c r="AO559" s="159"/>
      <c r="AP559" s="159"/>
      <c r="AQ559" s="159"/>
      <c r="AR559" s="159"/>
      <c r="AS559" s="159"/>
      <c r="AT559" s="159"/>
      <c r="AU559" s="159"/>
      <c r="AV559" s="159"/>
      <c r="AW559" s="159"/>
      <c r="AX559" s="159"/>
      <c r="AY559" s="159"/>
      <c r="AZ559" s="159"/>
      <c r="BA559" s="159"/>
      <c r="BB559" s="159"/>
      <c r="BC559" s="159"/>
      <c r="BD559" s="159"/>
      <c r="BE559" s="159"/>
      <c r="BF559" s="159"/>
      <c r="BG559" s="159"/>
      <c r="BH559" s="159"/>
      <c r="BI559" s="159"/>
      <c r="BJ559" s="159"/>
      <c r="BK559" s="159"/>
      <c r="BL559" s="159"/>
      <c r="BM559" s="159"/>
      <c r="BN559" s="159"/>
      <c r="BO559" s="159"/>
      <c r="BP559" s="159"/>
      <c r="BQ559" s="159"/>
      <c r="BR559" s="159"/>
      <c r="BS559" s="159"/>
      <c r="BT559" s="159"/>
      <c r="BU559" s="159"/>
      <c r="BV559" s="159"/>
      <c r="BW559" s="159"/>
      <c r="BX559" s="159"/>
      <c r="BY559" s="159"/>
      <c r="BZ559" s="159"/>
      <c r="CA559" s="159"/>
      <c r="CB559" s="159"/>
    </row>
    <row r="560" spans="1:80" ht="15" customHeight="1">
      <c r="A560" s="143"/>
      <c r="B560" s="143"/>
      <c r="C560" s="143"/>
      <c r="D560" s="143"/>
      <c r="E560" s="143"/>
      <c r="F560" s="143"/>
      <c r="G560" s="158"/>
      <c r="H560" s="159"/>
      <c r="I560" s="159"/>
      <c r="J560" s="159"/>
      <c r="K560" s="159"/>
      <c r="L560" s="159"/>
      <c r="M560" s="159"/>
      <c r="N560" s="159"/>
      <c r="O560" s="159"/>
      <c r="P560" s="159"/>
      <c r="Q560" s="159"/>
      <c r="R560" s="159"/>
      <c r="S560" s="159"/>
      <c r="T560" s="159"/>
      <c r="U560" s="159"/>
      <c r="V560" s="159"/>
      <c r="W560" s="159"/>
      <c r="X560" s="159"/>
      <c r="Y560" s="159"/>
      <c r="Z560" s="159"/>
      <c r="AA560" s="159"/>
      <c r="AB560" s="159"/>
      <c r="AC560" s="159"/>
      <c r="AD560" s="159"/>
      <c r="AE560" s="159"/>
      <c r="AF560" s="159"/>
      <c r="AG560" s="159"/>
      <c r="AH560" s="159"/>
      <c r="AI560" s="159"/>
      <c r="AJ560" s="159"/>
      <c r="AK560" s="159"/>
      <c r="AL560" s="159"/>
      <c r="AM560" s="159"/>
      <c r="AN560" s="159"/>
      <c r="AO560" s="159"/>
      <c r="AP560" s="159"/>
      <c r="AQ560" s="159"/>
      <c r="AR560" s="159"/>
      <c r="AS560" s="159"/>
      <c r="AT560" s="159"/>
      <c r="AU560" s="159"/>
      <c r="AV560" s="159"/>
      <c r="AW560" s="159"/>
      <c r="AX560" s="159"/>
      <c r="AY560" s="159"/>
      <c r="AZ560" s="159"/>
      <c r="BA560" s="159"/>
      <c r="BB560" s="159"/>
      <c r="BC560" s="159"/>
      <c r="BD560" s="159"/>
      <c r="BE560" s="159"/>
      <c r="BF560" s="159"/>
      <c r="BG560" s="159"/>
      <c r="BH560" s="159"/>
      <c r="BI560" s="159"/>
      <c r="BJ560" s="159"/>
      <c r="BK560" s="159"/>
      <c r="BL560" s="159"/>
      <c r="BM560" s="159"/>
      <c r="BN560" s="159"/>
      <c r="BO560" s="159"/>
      <c r="BP560" s="159"/>
      <c r="BQ560" s="159"/>
      <c r="BR560" s="159"/>
      <c r="BS560" s="159"/>
      <c r="BT560" s="159"/>
      <c r="BU560" s="159"/>
      <c r="BV560" s="159"/>
      <c r="BW560" s="159"/>
      <c r="BX560" s="159"/>
      <c r="BY560" s="159"/>
      <c r="BZ560" s="159"/>
      <c r="CA560" s="159"/>
      <c r="CB560" s="159"/>
    </row>
    <row r="561" spans="1:80" ht="15" customHeight="1">
      <c r="A561" s="143"/>
      <c r="B561" s="143"/>
      <c r="C561" s="143"/>
      <c r="D561" s="143"/>
      <c r="E561" s="143"/>
      <c r="F561" s="143"/>
      <c r="G561" s="158"/>
      <c r="H561" s="159"/>
      <c r="I561" s="159"/>
      <c r="J561" s="159"/>
      <c r="K561" s="159"/>
      <c r="L561" s="159"/>
      <c r="M561" s="159"/>
      <c r="N561" s="159"/>
      <c r="O561" s="159"/>
      <c r="P561" s="159"/>
      <c r="Q561" s="159"/>
      <c r="R561" s="159"/>
      <c r="S561" s="159"/>
      <c r="T561" s="159"/>
      <c r="U561" s="159"/>
      <c r="V561" s="159"/>
      <c r="W561" s="159"/>
      <c r="X561" s="159"/>
      <c r="Y561" s="159"/>
      <c r="Z561" s="159"/>
      <c r="AA561" s="159"/>
      <c r="AB561" s="159"/>
      <c r="AC561" s="159"/>
      <c r="AD561" s="159"/>
      <c r="AE561" s="159"/>
      <c r="AF561" s="159"/>
      <c r="AG561" s="159"/>
      <c r="AH561" s="159"/>
      <c r="AI561" s="159"/>
      <c r="AJ561" s="159"/>
      <c r="AK561" s="159"/>
      <c r="AL561" s="159"/>
      <c r="AM561" s="159"/>
      <c r="AN561" s="159"/>
      <c r="AO561" s="159"/>
      <c r="AP561" s="159"/>
      <c r="AQ561" s="159"/>
      <c r="AR561" s="159"/>
      <c r="AS561" s="159"/>
      <c r="AT561" s="159"/>
      <c r="AU561" s="159"/>
      <c r="AV561" s="159"/>
      <c r="AW561" s="159"/>
      <c r="AX561" s="159"/>
      <c r="AY561" s="159"/>
      <c r="AZ561" s="159"/>
      <c r="BA561" s="159"/>
      <c r="BB561" s="159"/>
      <c r="BC561" s="159"/>
      <c r="BD561" s="159"/>
      <c r="BE561" s="159"/>
      <c r="BF561" s="159"/>
      <c r="BG561" s="159"/>
      <c r="BH561" s="159"/>
      <c r="BI561" s="159"/>
      <c r="BJ561" s="159"/>
      <c r="BK561" s="159"/>
      <c r="BL561" s="159"/>
      <c r="BM561" s="159"/>
      <c r="BN561" s="159"/>
      <c r="BO561" s="159"/>
      <c r="BP561" s="159"/>
      <c r="BQ561" s="159"/>
      <c r="BR561" s="159"/>
      <c r="BS561" s="159"/>
      <c r="BT561" s="159"/>
      <c r="BU561" s="159"/>
      <c r="BV561" s="159"/>
      <c r="BW561" s="159"/>
      <c r="BX561" s="159"/>
      <c r="BY561" s="159"/>
      <c r="BZ561" s="159"/>
      <c r="CA561" s="159"/>
      <c r="CB561" s="159"/>
    </row>
    <row r="562" spans="1:80" ht="15" customHeight="1">
      <c r="A562" s="143"/>
      <c r="B562" s="143"/>
      <c r="C562" s="143"/>
      <c r="D562" s="143"/>
      <c r="E562" s="143"/>
      <c r="F562" s="143"/>
      <c r="G562" s="158"/>
      <c r="H562" s="159"/>
      <c r="I562" s="159"/>
      <c r="J562" s="159"/>
      <c r="K562" s="159"/>
      <c r="L562" s="159"/>
      <c r="M562" s="159"/>
      <c r="N562" s="159"/>
      <c r="O562" s="159"/>
      <c r="P562" s="159"/>
      <c r="Q562" s="159"/>
      <c r="R562" s="159"/>
      <c r="S562" s="159"/>
      <c r="T562" s="159"/>
      <c r="U562" s="159"/>
      <c r="V562" s="159"/>
      <c r="W562" s="159"/>
      <c r="X562" s="159"/>
      <c r="Y562" s="159"/>
      <c r="Z562" s="159"/>
      <c r="AA562" s="159"/>
      <c r="AB562" s="159"/>
      <c r="AC562" s="159"/>
      <c r="AD562" s="159"/>
      <c r="AE562" s="159"/>
      <c r="AF562" s="159"/>
      <c r="AG562" s="159"/>
      <c r="AH562" s="159"/>
      <c r="AI562" s="159"/>
      <c r="AJ562" s="159"/>
      <c r="AK562" s="159"/>
      <c r="AL562" s="159"/>
      <c r="AM562" s="159"/>
      <c r="AN562" s="159"/>
      <c r="AO562" s="159"/>
      <c r="AP562" s="159"/>
      <c r="AQ562" s="159"/>
      <c r="AR562" s="159"/>
      <c r="AS562" s="159"/>
      <c r="AT562" s="159"/>
      <c r="AU562" s="159"/>
      <c r="AV562" s="159"/>
      <c r="AW562" s="159"/>
      <c r="AX562" s="159"/>
      <c r="AY562" s="159"/>
      <c r="AZ562" s="159"/>
      <c r="BA562" s="159"/>
      <c r="BB562" s="159"/>
      <c r="BC562" s="159"/>
      <c r="BD562" s="159"/>
      <c r="BE562" s="159"/>
      <c r="BF562" s="159"/>
      <c r="BG562" s="159"/>
      <c r="BH562" s="159"/>
      <c r="BI562" s="159"/>
      <c r="BJ562" s="159"/>
      <c r="BK562" s="159"/>
      <c r="BL562" s="159"/>
      <c r="BM562" s="159"/>
      <c r="BN562" s="159"/>
      <c r="BO562" s="159"/>
      <c r="BP562" s="159"/>
      <c r="BQ562" s="159"/>
      <c r="BR562" s="159"/>
      <c r="BS562" s="159"/>
      <c r="BT562" s="159"/>
      <c r="BU562" s="159"/>
      <c r="BV562" s="159"/>
      <c r="BW562" s="159"/>
      <c r="BX562" s="159"/>
      <c r="BY562" s="159"/>
      <c r="BZ562" s="159"/>
      <c r="CA562" s="159"/>
      <c r="CB562" s="159"/>
    </row>
    <row r="563" spans="1:80" ht="15" customHeight="1">
      <c r="A563" s="143"/>
      <c r="B563" s="143"/>
      <c r="C563" s="143"/>
      <c r="D563" s="143"/>
      <c r="E563" s="143"/>
      <c r="F563" s="143"/>
      <c r="G563" s="158"/>
      <c r="H563" s="159"/>
      <c r="I563" s="159"/>
      <c r="J563" s="159"/>
      <c r="K563" s="159"/>
      <c r="L563" s="159"/>
      <c r="M563" s="159"/>
      <c r="N563" s="159"/>
      <c r="O563" s="159"/>
      <c r="P563" s="159"/>
      <c r="Q563" s="159"/>
      <c r="R563" s="159"/>
      <c r="S563" s="159"/>
      <c r="T563" s="159"/>
      <c r="U563" s="159"/>
      <c r="V563" s="159"/>
      <c r="W563" s="159"/>
      <c r="X563" s="159"/>
      <c r="Y563" s="159"/>
      <c r="Z563" s="159"/>
      <c r="AA563" s="159"/>
      <c r="AB563" s="159"/>
      <c r="AC563" s="159"/>
      <c r="AD563" s="159"/>
      <c r="AE563" s="159"/>
      <c r="AF563" s="159"/>
      <c r="AG563" s="159"/>
      <c r="AH563" s="159"/>
      <c r="AI563" s="159"/>
      <c r="AJ563" s="159"/>
      <c r="AK563" s="159"/>
      <c r="AL563" s="159"/>
      <c r="AM563" s="159"/>
      <c r="AN563" s="159"/>
      <c r="AO563" s="159"/>
      <c r="AP563" s="159"/>
      <c r="AQ563" s="159"/>
      <c r="AR563" s="159"/>
      <c r="AS563" s="159"/>
      <c r="AT563" s="159"/>
      <c r="AU563" s="159"/>
      <c r="AV563" s="159"/>
      <c r="AW563" s="159"/>
      <c r="AX563" s="159"/>
      <c r="AY563" s="159"/>
      <c r="AZ563" s="159"/>
      <c r="BA563" s="159"/>
      <c r="BB563" s="159"/>
      <c r="BC563" s="159"/>
      <c r="BD563" s="159"/>
      <c r="BE563" s="159"/>
      <c r="BF563" s="159"/>
      <c r="BG563" s="159"/>
      <c r="BH563" s="159"/>
      <c r="BI563" s="159"/>
      <c r="BJ563" s="159"/>
      <c r="BK563" s="159"/>
      <c r="BL563" s="159"/>
      <c r="BM563" s="159"/>
      <c r="BN563" s="159"/>
      <c r="BO563" s="159"/>
      <c r="BP563" s="159"/>
      <c r="BQ563" s="159"/>
      <c r="BR563" s="159"/>
      <c r="BS563" s="159"/>
      <c r="BT563" s="159"/>
      <c r="BU563" s="159"/>
      <c r="BV563" s="159"/>
      <c r="BW563" s="159"/>
      <c r="BX563" s="159"/>
      <c r="BY563" s="159"/>
      <c r="BZ563" s="159"/>
      <c r="CA563" s="159"/>
      <c r="CB563" s="159"/>
    </row>
    <row r="564" spans="1:80" ht="15" customHeight="1">
      <c r="A564" s="143"/>
      <c r="B564" s="143"/>
      <c r="C564" s="143"/>
      <c r="D564" s="143"/>
      <c r="E564" s="143"/>
      <c r="F564" s="143"/>
      <c r="G564" s="158"/>
      <c r="H564" s="159"/>
      <c r="I564" s="159"/>
      <c r="J564" s="159"/>
      <c r="K564" s="159"/>
      <c r="L564" s="159"/>
      <c r="M564" s="159"/>
      <c r="N564" s="159"/>
      <c r="O564" s="159"/>
      <c r="P564" s="159"/>
      <c r="Q564" s="159"/>
      <c r="R564" s="159"/>
      <c r="S564" s="159"/>
      <c r="T564" s="159"/>
      <c r="U564" s="159"/>
      <c r="V564" s="159"/>
      <c r="W564" s="159"/>
      <c r="X564" s="159"/>
      <c r="Y564" s="159"/>
      <c r="Z564" s="159"/>
      <c r="AA564" s="159"/>
      <c r="AB564" s="159"/>
      <c r="AC564" s="159"/>
      <c r="AD564" s="159"/>
      <c r="AE564" s="159"/>
      <c r="AF564" s="159"/>
      <c r="AG564" s="159"/>
      <c r="AH564" s="159"/>
      <c r="AI564" s="159"/>
      <c r="AJ564" s="159"/>
      <c r="AK564" s="159"/>
      <c r="AL564" s="159"/>
      <c r="AM564" s="159"/>
      <c r="AN564" s="159"/>
      <c r="AO564" s="159"/>
      <c r="AP564" s="159"/>
      <c r="AQ564" s="159"/>
      <c r="AR564" s="159"/>
      <c r="AS564" s="159"/>
      <c r="AT564" s="159"/>
      <c r="AU564" s="159"/>
      <c r="AV564" s="159"/>
      <c r="AW564" s="159"/>
      <c r="AX564" s="159"/>
      <c r="AY564" s="159"/>
      <c r="AZ564" s="159"/>
      <c r="BA564" s="159"/>
      <c r="BB564" s="159"/>
      <c r="BC564" s="159"/>
      <c r="BD564" s="159"/>
      <c r="BE564" s="159"/>
      <c r="BF564" s="159"/>
      <c r="BG564" s="159"/>
      <c r="BH564" s="159"/>
      <c r="BI564" s="159"/>
      <c r="BJ564" s="159"/>
      <c r="BK564" s="159"/>
      <c r="BL564" s="159"/>
      <c r="BM564" s="159"/>
      <c r="BN564" s="159"/>
      <c r="BO564" s="159"/>
      <c r="BP564" s="159"/>
      <c r="BQ564" s="159"/>
      <c r="BR564" s="159"/>
      <c r="BS564" s="159"/>
      <c r="BT564" s="159"/>
      <c r="BU564" s="159"/>
      <c r="BV564" s="159"/>
      <c r="BW564" s="159"/>
      <c r="BX564" s="159"/>
      <c r="BY564" s="159"/>
      <c r="BZ564" s="159"/>
      <c r="CA564" s="159"/>
      <c r="CB564" s="159"/>
    </row>
    <row r="565" spans="1:80" ht="15" customHeight="1">
      <c r="A565" s="143"/>
      <c r="B565" s="143"/>
      <c r="C565" s="143"/>
      <c r="D565" s="143"/>
      <c r="E565" s="143"/>
      <c r="F565" s="143"/>
      <c r="G565" s="158"/>
      <c r="H565" s="159"/>
      <c r="I565" s="159"/>
      <c r="J565" s="159"/>
      <c r="K565" s="159"/>
      <c r="L565" s="159"/>
      <c r="M565" s="159"/>
      <c r="N565" s="159"/>
      <c r="O565" s="159"/>
      <c r="P565" s="159"/>
      <c r="Q565" s="159"/>
      <c r="R565" s="159"/>
      <c r="S565" s="159"/>
      <c r="T565" s="159"/>
      <c r="U565" s="159"/>
      <c r="V565" s="159"/>
      <c r="W565" s="159"/>
      <c r="X565" s="159"/>
      <c r="Y565" s="159"/>
      <c r="Z565" s="159"/>
      <c r="AA565" s="159"/>
      <c r="AB565" s="159"/>
      <c r="AC565" s="159"/>
      <c r="AD565" s="159"/>
      <c r="AE565" s="159"/>
      <c r="AF565" s="159"/>
      <c r="AG565" s="159"/>
      <c r="AH565" s="159"/>
      <c r="AI565" s="159"/>
      <c r="AJ565" s="159"/>
      <c r="AK565" s="159"/>
      <c r="AL565" s="159"/>
      <c r="AM565" s="159"/>
      <c r="AN565" s="159"/>
      <c r="AO565" s="159"/>
      <c r="AP565" s="159"/>
      <c r="AQ565" s="159"/>
      <c r="AR565" s="159"/>
      <c r="AS565" s="159"/>
      <c r="AT565" s="159"/>
      <c r="AU565" s="159"/>
      <c r="AV565" s="159"/>
      <c r="AW565" s="159"/>
      <c r="AX565" s="159"/>
      <c r="AY565" s="159"/>
      <c r="AZ565" s="159"/>
      <c r="BA565" s="159"/>
      <c r="BB565" s="159"/>
      <c r="BC565" s="159"/>
      <c r="BD565" s="159"/>
      <c r="BE565" s="159"/>
      <c r="BF565" s="159"/>
      <c r="BG565" s="159"/>
      <c r="BH565" s="159"/>
      <c r="BI565" s="159"/>
      <c r="BJ565" s="159"/>
      <c r="BK565" s="159"/>
      <c r="BL565" s="159"/>
      <c r="BM565" s="159"/>
      <c r="BN565" s="159"/>
      <c r="BO565" s="159"/>
      <c r="BP565" s="159"/>
      <c r="BQ565" s="159"/>
      <c r="BR565" s="159"/>
      <c r="BS565" s="159"/>
      <c r="BT565" s="159"/>
      <c r="BU565" s="159"/>
      <c r="BV565" s="159"/>
      <c r="BW565" s="159"/>
      <c r="BX565" s="159"/>
      <c r="BY565" s="159"/>
      <c r="BZ565" s="159"/>
      <c r="CA565" s="159"/>
      <c r="CB565" s="159"/>
    </row>
    <row r="566" spans="1:80" ht="15" customHeight="1">
      <c r="A566" s="143"/>
      <c r="B566" s="143"/>
      <c r="C566" s="143"/>
      <c r="D566" s="143"/>
      <c r="E566" s="143"/>
      <c r="F566" s="143"/>
      <c r="G566" s="158"/>
      <c r="H566" s="159"/>
      <c r="I566" s="159"/>
      <c r="J566" s="159"/>
      <c r="K566" s="159"/>
      <c r="L566" s="159"/>
      <c r="M566" s="159"/>
      <c r="N566" s="159"/>
      <c r="O566" s="159"/>
      <c r="P566" s="159"/>
      <c r="Q566" s="159"/>
      <c r="R566" s="159"/>
      <c r="S566" s="159"/>
      <c r="T566" s="159"/>
      <c r="U566" s="159"/>
      <c r="V566" s="159"/>
      <c r="W566" s="159"/>
      <c r="X566" s="159"/>
      <c r="Y566" s="159"/>
      <c r="Z566" s="159"/>
      <c r="AA566" s="159"/>
      <c r="AB566" s="159"/>
      <c r="AC566" s="159"/>
      <c r="AD566" s="159"/>
      <c r="AE566" s="159"/>
      <c r="AF566" s="159"/>
      <c r="AG566" s="159"/>
      <c r="AH566" s="159"/>
      <c r="AI566" s="159"/>
      <c r="AJ566" s="159"/>
      <c r="AK566" s="159"/>
      <c r="AL566" s="159"/>
      <c r="AM566" s="159"/>
      <c r="AN566" s="159"/>
      <c r="AO566" s="159"/>
      <c r="AP566" s="159"/>
      <c r="AQ566" s="159"/>
      <c r="AR566" s="159"/>
      <c r="AS566" s="159"/>
      <c r="AT566" s="159"/>
      <c r="AU566" s="159"/>
      <c r="AV566" s="159"/>
      <c r="AW566" s="159"/>
      <c r="AX566" s="159"/>
      <c r="AY566" s="159"/>
      <c r="AZ566" s="159"/>
      <c r="BA566" s="159"/>
      <c r="BB566" s="159"/>
      <c r="BC566" s="159"/>
      <c r="BD566" s="159"/>
      <c r="BE566" s="159"/>
      <c r="BF566" s="159"/>
      <c r="BG566" s="159"/>
      <c r="BH566" s="159"/>
      <c r="BI566" s="159"/>
      <c r="BJ566" s="159"/>
      <c r="BK566" s="159"/>
      <c r="BL566" s="159"/>
      <c r="BM566" s="159"/>
      <c r="BN566" s="159"/>
      <c r="BO566" s="159"/>
      <c r="BP566" s="159"/>
      <c r="BQ566" s="159"/>
      <c r="BR566" s="159"/>
      <c r="BS566" s="159"/>
      <c r="BT566" s="159"/>
      <c r="BU566" s="159"/>
      <c r="BV566" s="159"/>
      <c r="BW566" s="159"/>
      <c r="BX566" s="159"/>
      <c r="BY566" s="159"/>
      <c r="BZ566" s="159"/>
      <c r="CA566" s="159"/>
      <c r="CB566" s="159"/>
    </row>
    <row r="567" spans="1:80" ht="15" customHeight="1">
      <c r="A567" s="143"/>
      <c r="B567" s="143"/>
      <c r="C567" s="143"/>
      <c r="D567" s="143"/>
      <c r="E567" s="143"/>
      <c r="F567" s="143"/>
      <c r="G567" s="158"/>
      <c r="H567" s="159"/>
      <c r="I567" s="159"/>
      <c r="J567" s="159"/>
      <c r="K567" s="159"/>
      <c r="L567" s="159"/>
      <c r="M567" s="159"/>
      <c r="N567" s="159"/>
      <c r="O567" s="159"/>
      <c r="P567" s="159"/>
      <c r="Q567" s="159"/>
      <c r="R567" s="159"/>
      <c r="S567" s="159"/>
      <c r="T567" s="159"/>
      <c r="U567" s="159"/>
      <c r="V567" s="159"/>
      <c r="W567" s="159"/>
      <c r="X567" s="159"/>
      <c r="Y567" s="159"/>
      <c r="Z567" s="159"/>
      <c r="AA567" s="159"/>
      <c r="AB567" s="159"/>
      <c r="AC567" s="159"/>
      <c r="AD567" s="159"/>
      <c r="AE567" s="159"/>
      <c r="AF567" s="159"/>
      <c r="AG567" s="159"/>
      <c r="AH567" s="159"/>
      <c r="AI567" s="159"/>
      <c r="AJ567" s="159"/>
      <c r="AK567" s="159"/>
      <c r="AL567" s="159"/>
      <c r="AM567" s="159"/>
      <c r="AN567" s="159"/>
      <c r="AO567" s="159"/>
      <c r="AP567" s="159"/>
      <c r="AQ567" s="159"/>
      <c r="AR567" s="159"/>
      <c r="AS567" s="159"/>
      <c r="AT567" s="159"/>
      <c r="AU567" s="159"/>
      <c r="AV567" s="159"/>
      <c r="AW567" s="159"/>
      <c r="AX567" s="159"/>
      <c r="AY567" s="159"/>
      <c r="AZ567" s="159"/>
      <c r="BA567" s="159"/>
      <c r="BB567" s="159"/>
      <c r="BC567" s="159"/>
      <c r="BD567" s="159"/>
      <c r="BE567" s="159"/>
      <c r="BF567" s="159"/>
      <c r="BG567" s="159"/>
      <c r="BH567" s="159"/>
      <c r="BI567" s="159"/>
      <c r="BJ567" s="159"/>
      <c r="BK567" s="159"/>
      <c r="BL567" s="159"/>
      <c r="BM567" s="159"/>
      <c r="BN567" s="159"/>
      <c r="BO567" s="159"/>
      <c r="BP567" s="159"/>
      <c r="BQ567" s="159"/>
      <c r="BR567" s="159"/>
      <c r="BS567" s="159"/>
      <c r="BT567" s="159"/>
      <c r="BU567" s="159"/>
      <c r="BV567" s="159"/>
      <c r="BW567" s="159"/>
      <c r="BX567" s="159"/>
      <c r="BY567" s="159"/>
      <c r="BZ567" s="159"/>
      <c r="CA567" s="159"/>
      <c r="CB567" s="159"/>
    </row>
    <row r="568" spans="1:80" ht="15" customHeight="1">
      <c r="A568" s="143"/>
      <c r="B568" s="143"/>
      <c r="C568" s="143"/>
      <c r="D568" s="143"/>
      <c r="E568" s="143"/>
      <c r="F568" s="143"/>
      <c r="G568" s="158"/>
      <c r="H568" s="159"/>
      <c r="I568" s="159"/>
      <c r="J568" s="159"/>
      <c r="K568" s="159"/>
      <c r="L568" s="159"/>
      <c r="M568" s="159"/>
      <c r="N568" s="159"/>
      <c r="O568" s="159"/>
      <c r="P568" s="159"/>
      <c r="Q568" s="159"/>
      <c r="R568" s="159"/>
      <c r="S568" s="159"/>
      <c r="T568" s="159"/>
      <c r="U568" s="159"/>
      <c r="V568" s="159"/>
      <c r="W568" s="159"/>
      <c r="X568" s="159"/>
      <c r="Y568" s="159"/>
      <c r="Z568" s="159"/>
      <c r="AA568" s="159"/>
      <c r="AB568" s="159"/>
      <c r="AC568" s="159"/>
      <c r="AD568" s="159"/>
      <c r="AE568" s="159"/>
      <c r="AF568" s="159"/>
      <c r="AG568" s="159"/>
      <c r="AH568" s="159"/>
      <c r="AI568" s="159"/>
      <c r="AJ568" s="159"/>
      <c r="AK568" s="159"/>
      <c r="AL568" s="159"/>
      <c r="AM568" s="159"/>
      <c r="AN568" s="159"/>
      <c r="AO568" s="159"/>
      <c r="AP568" s="159"/>
      <c r="AQ568" s="159"/>
      <c r="AR568" s="159"/>
      <c r="AS568" s="159"/>
      <c r="AT568" s="159"/>
      <c r="AU568" s="159"/>
      <c r="AV568" s="159"/>
      <c r="AW568" s="159"/>
      <c r="AX568" s="159"/>
      <c r="AY568" s="159"/>
      <c r="AZ568" s="159"/>
      <c r="BA568" s="159"/>
      <c r="BB568" s="159"/>
      <c r="BC568" s="159"/>
      <c r="BD568" s="159"/>
      <c r="BE568" s="159"/>
      <c r="BF568" s="159"/>
      <c r="BG568" s="159"/>
      <c r="BH568" s="159"/>
      <c r="BI568" s="159"/>
      <c r="BJ568" s="159"/>
      <c r="BK568" s="159"/>
      <c r="BL568" s="159"/>
      <c r="BM568" s="159"/>
      <c r="BN568" s="159"/>
      <c r="BO568" s="159"/>
      <c r="BP568" s="159"/>
      <c r="BQ568" s="159"/>
      <c r="BR568" s="159"/>
      <c r="BS568" s="159"/>
      <c r="BT568" s="159"/>
      <c r="BU568" s="159"/>
      <c r="BV568" s="159"/>
      <c r="BW568" s="159"/>
      <c r="BX568" s="159"/>
      <c r="BY568" s="159"/>
      <c r="BZ568" s="159"/>
      <c r="CA568" s="159"/>
      <c r="CB568" s="159"/>
    </row>
    <row r="569" spans="1:80" ht="15" customHeight="1">
      <c r="A569" s="143"/>
      <c r="B569" s="143"/>
      <c r="C569" s="143"/>
      <c r="D569" s="143"/>
      <c r="E569" s="143"/>
      <c r="F569" s="143"/>
      <c r="G569" s="158"/>
      <c r="H569" s="159"/>
      <c r="I569" s="159"/>
      <c r="J569" s="159"/>
      <c r="K569" s="159"/>
      <c r="L569" s="159"/>
      <c r="M569" s="159"/>
      <c r="N569" s="159"/>
      <c r="O569" s="159"/>
      <c r="P569" s="159"/>
      <c r="Q569" s="159"/>
      <c r="R569" s="159"/>
      <c r="S569" s="159"/>
      <c r="T569" s="159"/>
      <c r="U569" s="159"/>
      <c r="V569" s="159"/>
      <c r="W569" s="159"/>
      <c r="X569" s="159"/>
      <c r="Y569" s="159"/>
      <c r="Z569" s="159"/>
      <c r="AA569" s="159"/>
      <c r="AB569" s="159"/>
      <c r="AC569" s="159"/>
      <c r="AD569" s="159"/>
      <c r="AE569" s="159"/>
      <c r="AF569" s="159"/>
      <c r="AG569" s="159"/>
      <c r="AH569" s="159"/>
      <c r="AI569" s="159"/>
      <c r="AJ569" s="159"/>
      <c r="AK569" s="159"/>
      <c r="AL569" s="159"/>
      <c r="AM569" s="159"/>
      <c r="AN569" s="159"/>
      <c r="AO569" s="159"/>
      <c r="AP569" s="159"/>
      <c r="AQ569" s="159"/>
      <c r="AR569" s="159"/>
      <c r="AS569" s="159"/>
      <c r="AT569" s="159"/>
      <c r="AU569" s="159"/>
      <c r="AV569" s="159"/>
      <c r="AW569" s="159"/>
      <c r="AX569" s="159"/>
      <c r="AY569" s="159"/>
      <c r="AZ569" s="159"/>
      <c r="BA569" s="159"/>
      <c r="BB569" s="159"/>
      <c r="BC569" s="159"/>
      <c r="BD569" s="159"/>
      <c r="BE569" s="159"/>
      <c r="BF569" s="159"/>
      <c r="BG569" s="159"/>
      <c r="BH569" s="159"/>
      <c r="BI569" s="159"/>
      <c r="BJ569" s="159"/>
      <c r="BK569" s="159"/>
      <c r="BL569" s="159"/>
      <c r="BM569" s="159"/>
      <c r="BN569" s="159"/>
      <c r="BO569" s="159"/>
      <c r="BP569" s="159"/>
      <c r="BQ569" s="159"/>
      <c r="BR569" s="159"/>
      <c r="BS569" s="159"/>
      <c r="BT569" s="159"/>
      <c r="BU569" s="159"/>
      <c r="BV569" s="159"/>
      <c r="BW569" s="159"/>
      <c r="BX569" s="159"/>
      <c r="BY569" s="159"/>
      <c r="BZ569" s="159"/>
      <c r="CA569" s="159"/>
      <c r="CB569" s="159"/>
    </row>
    <row r="570" spans="1:80" ht="15" customHeight="1">
      <c r="A570" s="143"/>
      <c r="B570" s="143"/>
      <c r="C570" s="143"/>
      <c r="D570" s="143"/>
      <c r="E570" s="143"/>
      <c r="F570" s="143"/>
      <c r="G570" s="158"/>
      <c r="H570" s="159"/>
      <c r="I570" s="159"/>
      <c r="J570" s="159"/>
      <c r="K570" s="159"/>
      <c r="L570" s="159"/>
      <c r="M570" s="159"/>
      <c r="N570" s="159"/>
      <c r="O570" s="159"/>
      <c r="P570" s="159"/>
      <c r="Q570" s="159"/>
      <c r="R570" s="159"/>
      <c r="S570" s="159"/>
      <c r="T570" s="159"/>
      <c r="U570" s="159"/>
      <c r="V570" s="159"/>
      <c r="W570" s="159"/>
      <c r="X570" s="159"/>
      <c r="Y570" s="159"/>
      <c r="Z570" s="159"/>
      <c r="AA570" s="159"/>
      <c r="AB570" s="159"/>
      <c r="AC570" s="159"/>
      <c r="AD570" s="159"/>
      <c r="AE570" s="159"/>
      <c r="AF570" s="159"/>
      <c r="AG570" s="159"/>
      <c r="AH570" s="159"/>
      <c r="AI570" s="159"/>
      <c r="AJ570" s="159"/>
      <c r="AK570" s="159"/>
      <c r="AL570" s="159"/>
      <c r="AM570" s="159"/>
      <c r="AN570" s="159"/>
      <c r="AO570" s="159"/>
      <c r="AP570" s="159"/>
      <c r="AQ570" s="159"/>
      <c r="AR570" s="159"/>
      <c r="AS570" s="159"/>
      <c r="AT570" s="159"/>
      <c r="AU570" s="159"/>
      <c r="AV570" s="159"/>
      <c r="AW570" s="159"/>
      <c r="AX570" s="159"/>
      <c r="AY570" s="159"/>
      <c r="AZ570" s="159"/>
      <c r="BA570" s="159"/>
      <c r="BB570" s="159"/>
      <c r="BC570" s="159"/>
      <c r="BD570" s="159"/>
      <c r="BE570" s="159"/>
      <c r="BF570" s="159"/>
      <c r="BG570" s="159"/>
      <c r="BH570" s="159"/>
      <c r="BI570" s="159"/>
      <c r="BJ570" s="159"/>
      <c r="BK570" s="159"/>
      <c r="BL570" s="159"/>
      <c r="BM570" s="159"/>
      <c r="BN570" s="159"/>
      <c r="BO570" s="159"/>
      <c r="BP570" s="159"/>
      <c r="BQ570" s="159"/>
      <c r="BR570" s="159"/>
      <c r="BS570" s="159"/>
      <c r="BT570" s="159"/>
      <c r="BU570" s="159"/>
      <c r="BV570" s="159"/>
      <c r="BW570" s="159"/>
      <c r="BX570" s="159"/>
      <c r="BY570" s="159"/>
      <c r="BZ570" s="159"/>
      <c r="CA570" s="159"/>
      <c r="CB570" s="159"/>
    </row>
    <row r="571" spans="1:80" ht="15" customHeight="1">
      <c r="A571" s="143"/>
      <c r="B571" s="143"/>
      <c r="C571" s="143"/>
      <c r="D571" s="143"/>
      <c r="E571" s="143"/>
      <c r="F571" s="143"/>
      <c r="G571" s="158"/>
      <c r="H571" s="159"/>
      <c r="I571" s="159"/>
      <c r="J571" s="159"/>
      <c r="K571" s="159"/>
      <c r="L571" s="159"/>
      <c r="M571" s="159"/>
      <c r="N571" s="159"/>
      <c r="O571" s="159"/>
      <c r="P571" s="159"/>
      <c r="Q571" s="159"/>
      <c r="R571" s="159"/>
      <c r="S571" s="159"/>
      <c r="T571" s="159"/>
      <c r="U571" s="159"/>
      <c r="V571" s="159"/>
      <c r="W571" s="159"/>
      <c r="X571" s="159"/>
      <c r="Y571" s="159"/>
      <c r="Z571" s="159"/>
      <c r="AA571" s="159"/>
      <c r="AB571" s="159"/>
      <c r="AC571" s="159"/>
      <c r="AD571" s="159"/>
      <c r="AE571" s="159"/>
      <c r="AF571" s="159"/>
      <c r="AG571" s="159"/>
      <c r="AH571" s="159"/>
      <c r="AI571" s="159"/>
      <c r="AJ571" s="159"/>
      <c r="AK571" s="159"/>
      <c r="AL571" s="159"/>
      <c r="AM571" s="159"/>
      <c r="AN571" s="159"/>
      <c r="AO571" s="159"/>
      <c r="AP571" s="159"/>
      <c r="AQ571" s="159"/>
      <c r="AR571" s="159"/>
      <c r="AS571" s="159"/>
      <c r="AT571" s="159"/>
      <c r="AU571" s="159"/>
      <c r="AV571" s="159"/>
      <c r="AW571" s="159"/>
      <c r="AX571" s="159"/>
      <c r="AY571" s="159"/>
      <c r="AZ571" s="159"/>
      <c r="BA571" s="159"/>
      <c r="BB571" s="159"/>
      <c r="BC571" s="159"/>
      <c r="BD571" s="159"/>
      <c r="BE571" s="159"/>
      <c r="BF571" s="159"/>
      <c r="BG571" s="159"/>
      <c r="BH571" s="159"/>
      <c r="BI571" s="159"/>
      <c r="BJ571" s="159"/>
      <c r="BK571" s="159"/>
      <c r="BL571" s="159"/>
      <c r="BM571" s="159"/>
      <c r="BN571" s="159"/>
      <c r="BO571" s="159"/>
      <c r="BP571" s="159"/>
      <c r="BQ571" s="159"/>
      <c r="BR571" s="159"/>
      <c r="BS571" s="159"/>
      <c r="BT571" s="159"/>
      <c r="BU571" s="159"/>
      <c r="BV571" s="159"/>
      <c r="BW571" s="159"/>
      <c r="BX571" s="159"/>
      <c r="BY571" s="159"/>
      <c r="BZ571" s="159"/>
      <c r="CA571" s="159"/>
      <c r="CB571" s="159"/>
    </row>
    <row r="572" spans="1:80" ht="15" customHeight="1">
      <c r="A572" s="143"/>
      <c r="B572" s="143"/>
      <c r="C572" s="143"/>
      <c r="D572" s="143"/>
      <c r="E572" s="143"/>
      <c r="F572" s="143"/>
      <c r="G572" s="158"/>
      <c r="H572" s="159"/>
      <c r="I572" s="159"/>
      <c r="J572" s="159"/>
      <c r="K572" s="159"/>
      <c r="L572" s="159"/>
      <c r="M572" s="159"/>
      <c r="N572" s="159"/>
      <c r="O572" s="159"/>
      <c r="P572" s="159"/>
      <c r="Q572" s="159"/>
      <c r="R572" s="159"/>
      <c r="S572" s="159"/>
      <c r="T572" s="159"/>
      <c r="U572" s="159"/>
      <c r="V572" s="159"/>
      <c r="W572" s="159"/>
      <c r="X572" s="159"/>
      <c r="Y572" s="159"/>
      <c r="Z572" s="159"/>
      <c r="AA572" s="159"/>
      <c r="AB572" s="159"/>
      <c r="AC572" s="159"/>
      <c r="AD572" s="159"/>
      <c r="AE572" s="159"/>
      <c r="AF572" s="159"/>
      <c r="AG572" s="159"/>
      <c r="AH572" s="159"/>
      <c r="AI572" s="159"/>
      <c r="AJ572" s="159"/>
      <c r="AK572" s="159"/>
      <c r="AL572" s="159"/>
      <c r="AM572" s="159"/>
      <c r="AN572" s="159"/>
      <c r="AO572" s="159"/>
      <c r="AP572" s="159"/>
      <c r="AQ572" s="159"/>
      <c r="AR572" s="159"/>
      <c r="AS572" s="159"/>
      <c r="AT572" s="159"/>
      <c r="AU572" s="159"/>
      <c r="AV572" s="159"/>
      <c r="AW572" s="159"/>
      <c r="AX572" s="159"/>
      <c r="AY572" s="159"/>
      <c r="AZ572" s="159"/>
      <c r="BA572" s="159"/>
      <c r="BB572" s="159"/>
      <c r="BC572" s="159"/>
      <c r="BD572" s="159"/>
      <c r="BE572" s="159"/>
      <c r="BF572" s="159"/>
      <c r="BG572" s="159"/>
      <c r="BH572" s="159"/>
      <c r="BI572" s="159"/>
      <c r="BJ572" s="159"/>
      <c r="BK572" s="159"/>
      <c r="BL572" s="159"/>
      <c r="BM572" s="159"/>
      <c r="BN572" s="159"/>
      <c r="BO572" s="159"/>
      <c r="BP572" s="159"/>
      <c r="BQ572" s="159"/>
      <c r="BR572" s="159"/>
      <c r="BS572" s="159"/>
      <c r="BT572" s="159"/>
      <c r="BU572" s="159"/>
      <c r="BV572" s="159"/>
      <c r="BW572" s="159"/>
      <c r="BX572" s="159"/>
      <c r="BY572" s="159"/>
      <c r="BZ572" s="159"/>
      <c r="CA572" s="159"/>
      <c r="CB572" s="159"/>
    </row>
    <row r="573" spans="1:80" ht="15" customHeight="1">
      <c r="A573" s="143"/>
      <c r="B573" s="143"/>
      <c r="C573" s="143"/>
      <c r="D573" s="143"/>
      <c r="E573" s="143"/>
      <c r="F573" s="143"/>
      <c r="G573" s="158"/>
      <c r="H573" s="159"/>
      <c r="I573" s="159"/>
      <c r="J573" s="159"/>
      <c r="K573" s="159"/>
      <c r="L573" s="159"/>
      <c r="M573" s="159"/>
      <c r="N573" s="159"/>
      <c r="O573" s="159"/>
      <c r="P573" s="159"/>
      <c r="Q573" s="159"/>
      <c r="R573" s="159"/>
      <c r="S573" s="159"/>
      <c r="T573" s="159"/>
      <c r="U573" s="159"/>
      <c r="V573" s="159"/>
      <c r="W573" s="159"/>
      <c r="X573" s="159"/>
      <c r="Y573" s="159"/>
      <c r="Z573" s="159"/>
      <c r="AA573" s="159"/>
      <c r="AB573" s="159"/>
      <c r="AC573" s="159"/>
      <c r="AD573" s="159"/>
      <c r="AE573" s="159"/>
      <c r="AF573" s="159"/>
      <c r="AG573" s="159"/>
      <c r="AH573" s="159"/>
      <c r="AI573" s="159"/>
      <c r="AJ573" s="159"/>
      <c r="AK573" s="159"/>
      <c r="AL573" s="159"/>
      <c r="AM573" s="159"/>
      <c r="AN573" s="159"/>
      <c r="AO573" s="159"/>
      <c r="AP573" s="159"/>
      <c r="AQ573" s="159"/>
      <c r="AR573" s="159"/>
      <c r="AS573" s="159"/>
      <c r="AT573" s="159"/>
      <c r="AU573" s="159"/>
      <c r="AV573" s="159"/>
      <c r="AW573" s="159"/>
      <c r="AX573" s="159"/>
      <c r="AY573" s="159"/>
      <c r="AZ573" s="159"/>
      <c r="BA573" s="159"/>
      <c r="BB573" s="159"/>
      <c r="BC573" s="159"/>
      <c r="BD573" s="159"/>
      <c r="BE573" s="159"/>
      <c r="BF573" s="159"/>
      <c r="BG573" s="159"/>
      <c r="BH573" s="159"/>
      <c r="BI573" s="159"/>
      <c r="BJ573" s="159"/>
      <c r="BK573" s="159"/>
      <c r="BL573" s="159"/>
      <c r="BM573" s="159"/>
      <c r="BN573" s="159"/>
      <c r="BO573" s="159"/>
      <c r="BP573" s="159"/>
      <c r="BQ573" s="159"/>
      <c r="BR573" s="159"/>
      <c r="BS573" s="159"/>
      <c r="BT573" s="159"/>
      <c r="BU573" s="159"/>
      <c r="BV573" s="159"/>
      <c r="BW573" s="159"/>
      <c r="BX573" s="159"/>
      <c r="BY573" s="159"/>
      <c r="BZ573" s="159"/>
      <c r="CA573" s="159"/>
      <c r="CB573" s="159"/>
    </row>
    <row r="574" spans="1:80" ht="15" customHeight="1">
      <c r="A574" s="143"/>
      <c r="B574" s="143"/>
      <c r="C574" s="143"/>
      <c r="D574" s="143"/>
      <c r="E574" s="143"/>
      <c r="F574" s="143"/>
      <c r="G574" s="158"/>
      <c r="H574" s="159"/>
      <c r="I574" s="159"/>
      <c r="J574" s="159"/>
      <c r="K574" s="159"/>
      <c r="L574" s="159"/>
      <c r="M574" s="159"/>
      <c r="N574" s="159"/>
      <c r="O574" s="159"/>
      <c r="P574" s="159"/>
      <c r="Q574" s="159"/>
      <c r="R574" s="159"/>
      <c r="S574" s="159"/>
      <c r="T574" s="159"/>
      <c r="U574" s="159"/>
      <c r="V574" s="159"/>
      <c r="W574" s="159"/>
      <c r="X574" s="159"/>
      <c r="Y574" s="159"/>
      <c r="Z574" s="159"/>
      <c r="AA574" s="159"/>
      <c r="AB574" s="159"/>
      <c r="AC574" s="159"/>
      <c r="AD574" s="159"/>
      <c r="AE574" s="159"/>
      <c r="AF574" s="159"/>
      <c r="AG574" s="159"/>
      <c r="AH574" s="159"/>
      <c r="AI574" s="159"/>
      <c r="AJ574" s="159"/>
      <c r="AK574" s="159"/>
      <c r="AL574" s="159"/>
      <c r="AM574" s="159"/>
      <c r="AN574" s="159"/>
      <c r="AO574" s="159"/>
      <c r="AP574" s="159"/>
      <c r="AQ574" s="159"/>
      <c r="AR574" s="159"/>
      <c r="AS574" s="159"/>
      <c r="AT574" s="159"/>
      <c r="AU574" s="159"/>
      <c r="AV574" s="159"/>
      <c r="AW574" s="159"/>
      <c r="AX574" s="159"/>
      <c r="AY574" s="159"/>
      <c r="AZ574" s="159"/>
      <c r="BA574" s="159"/>
      <c r="BB574" s="159"/>
      <c r="BC574" s="159"/>
      <c r="BD574" s="159"/>
      <c r="BE574" s="159"/>
      <c r="BF574" s="159"/>
      <c r="BG574" s="159"/>
      <c r="BH574" s="159"/>
      <c r="BI574" s="159"/>
      <c r="BJ574" s="159"/>
      <c r="BK574" s="159"/>
      <c r="BL574" s="159"/>
      <c r="BM574" s="159"/>
      <c r="BN574" s="159"/>
      <c r="BO574" s="159"/>
      <c r="BP574" s="159"/>
      <c r="BQ574" s="159"/>
      <c r="BR574" s="159"/>
      <c r="BS574" s="159"/>
      <c r="BT574" s="159"/>
      <c r="BU574" s="159"/>
      <c r="BV574" s="159"/>
      <c r="BW574" s="159"/>
      <c r="BX574" s="159"/>
      <c r="BY574" s="159"/>
      <c r="BZ574" s="159"/>
      <c r="CA574" s="159"/>
      <c r="CB574" s="159"/>
    </row>
    <row r="575" spans="1:80" ht="15" customHeight="1">
      <c r="A575" s="143"/>
      <c r="B575" s="143"/>
      <c r="C575" s="143"/>
      <c r="D575" s="143"/>
      <c r="E575" s="143"/>
      <c r="F575" s="143"/>
      <c r="G575" s="158"/>
      <c r="H575" s="159"/>
      <c r="I575" s="159"/>
      <c r="J575" s="159"/>
      <c r="K575" s="159"/>
      <c r="L575" s="159"/>
      <c r="M575" s="159"/>
      <c r="N575" s="159"/>
      <c r="O575" s="159"/>
      <c r="P575" s="159"/>
      <c r="Q575" s="159"/>
      <c r="R575" s="159"/>
      <c r="S575" s="159"/>
      <c r="T575" s="159"/>
      <c r="U575" s="159"/>
      <c r="V575" s="159"/>
      <c r="W575" s="159"/>
      <c r="X575" s="159"/>
      <c r="Y575" s="159"/>
      <c r="Z575" s="159"/>
      <c r="AA575" s="159"/>
      <c r="AB575" s="159"/>
      <c r="AC575" s="159"/>
      <c r="AD575" s="159"/>
      <c r="AE575" s="159"/>
      <c r="AF575" s="159"/>
      <c r="AG575" s="159"/>
      <c r="AH575" s="159"/>
      <c r="AI575" s="159"/>
      <c r="AJ575" s="159"/>
      <c r="AK575" s="159"/>
      <c r="AL575" s="159"/>
      <c r="AM575" s="159"/>
      <c r="AN575" s="159"/>
      <c r="AO575" s="159"/>
      <c r="AP575" s="159"/>
      <c r="AQ575" s="159"/>
      <c r="AR575" s="159"/>
      <c r="AS575" s="159"/>
      <c r="AT575" s="159"/>
      <c r="AU575" s="159"/>
      <c r="AV575" s="159"/>
      <c r="AW575" s="159"/>
      <c r="AX575" s="159"/>
      <c r="AY575" s="159"/>
      <c r="AZ575" s="159"/>
      <c r="BA575" s="159"/>
      <c r="BB575" s="159"/>
      <c r="BC575" s="159"/>
      <c r="BD575" s="159"/>
      <c r="BE575" s="159"/>
      <c r="BF575" s="159"/>
      <c r="BG575" s="159"/>
      <c r="BH575" s="159"/>
      <c r="BI575" s="159"/>
      <c r="BJ575" s="159"/>
      <c r="BK575" s="159"/>
      <c r="BL575" s="159"/>
      <c r="BM575" s="159"/>
      <c r="BN575" s="159"/>
      <c r="BO575" s="159"/>
      <c r="BP575" s="159"/>
      <c r="BQ575" s="159"/>
      <c r="BR575" s="159"/>
      <c r="BS575" s="159"/>
      <c r="BT575" s="159"/>
      <c r="BU575" s="159"/>
      <c r="BV575" s="159"/>
      <c r="BW575" s="159"/>
      <c r="BX575" s="159"/>
      <c r="BY575" s="159"/>
      <c r="BZ575" s="159"/>
      <c r="CA575" s="159"/>
      <c r="CB575" s="159"/>
    </row>
    <row r="576" spans="1:80" ht="15" customHeight="1">
      <c r="A576" s="143"/>
      <c r="B576" s="143"/>
      <c r="C576" s="143"/>
      <c r="D576" s="143"/>
      <c r="E576" s="143"/>
      <c r="F576" s="143"/>
      <c r="G576" s="158"/>
      <c r="H576" s="159"/>
      <c r="I576" s="159"/>
      <c r="J576" s="159"/>
      <c r="K576" s="159"/>
      <c r="L576" s="159"/>
      <c r="M576" s="159"/>
      <c r="N576" s="159"/>
      <c r="O576" s="159"/>
      <c r="P576" s="159"/>
      <c r="Q576" s="159"/>
      <c r="R576" s="159"/>
      <c r="S576" s="159"/>
      <c r="T576" s="159"/>
      <c r="U576" s="159"/>
      <c r="V576" s="159"/>
      <c r="W576" s="159"/>
      <c r="X576" s="159"/>
      <c r="Y576" s="159"/>
      <c r="Z576" s="159"/>
      <c r="AA576" s="159"/>
      <c r="AB576" s="159"/>
      <c r="AC576" s="159"/>
      <c r="AD576" s="159"/>
      <c r="AE576" s="159"/>
      <c r="AF576" s="159"/>
      <c r="AG576" s="159"/>
      <c r="AH576" s="159"/>
      <c r="AI576" s="159"/>
      <c r="AJ576" s="159"/>
      <c r="AK576" s="159"/>
      <c r="AL576" s="159"/>
      <c r="AM576" s="159"/>
      <c r="AN576" s="159"/>
      <c r="AO576" s="159"/>
      <c r="AP576" s="159"/>
      <c r="AQ576" s="159"/>
      <c r="AR576" s="159"/>
      <c r="AS576" s="159"/>
      <c r="AT576" s="159"/>
      <c r="AU576" s="159"/>
      <c r="AV576" s="159"/>
      <c r="AW576" s="159"/>
      <c r="AX576" s="159"/>
      <c r="AY576" s="159"/>
      <c r="AZ576" s="159"/>
      <c r="BA576" s="159"/>
      <c r="BB576" s="159"/>
      <c r="BC576" s="159"/>
      <c r="BD576" s="159"/>
      <c r="BE576" s="159"/>
      <c r="BF576" s="159"/>
      <c r="BG576" s="159"/>
      <c r="BH576" s="159"/>
      <c r="BI576" s="159"/>
      <c r="BJ576" s="159"/>
      <c r="BK576" s="159"/>
      <c r="BL576" s="159"/>
      <c r="BM576" s="159"/>
      <c r="BN576" s="159"/>
      <c r="BO576" s="159"/>
      <c r="BP576" s="159"/>
      <c r="BQ576" s="159"/>
      <c r="BR576" s="159"/>
      <c r="BS576" s="159"/>
      <c r="BT576" s="159"/>
      <c r="BU576" s="159"/>
      <c r="BV576" s="159"/>
      <c r="BW576" s="159"/>
      <c r="BX576" s="159"/>
      <c r="BY576" s="159"/>
      <c r="BZ576" s="159"/>
      <c r="CA576" s="159"/>
      <c r="CB576" s="159"/>
    </row>
    <row r="577" spans="1:80" ht="15" customHeight="1">
      <c r="A577" s="143"/>
      <c r="B577" s="143"/>
      <c r="C577" s="143"/>
      <c r="D577" s="143"/>
      <c r="E577" s="143"/>
      <c r="F577" s="143"/>
      <c r="G577" s="158"/>
      <c r="H577" s="159"/>
      <c r="I577" s="159"/>
      <c r="J577" s="159"/>
      <c r="K577" s="159"/>
      <c r="L577" s="159"/>
      <c r="M577" s="159"/>
      <c r="N577" s="159"/>
      <c r="O577" s="159"/>
      <c r="P577" s="159"/>
      <c r="Q577" s="159"/>
      <c r="R577" s="159"/>
      <c r="S577" s="159"/>
      <c r="T577" s="159"/>
      <c r="U577" s="159"/>
      <c r="V577" s="159"/>
      <c r="W577" s="159"/>
      <c r="X577" s="159"/>
      <c r="Y577" s="159"/>
      <c r="Z577" s="159"/>
      <c r="AA577" s="159"/>
      <c r="AB577" s="159"/>
      <c r="AC577" s="159"/>
      <c r="AD577" s="159"/>
      <c r="AE577" s="159"/>
      <c r="AF577" s="159"/>
      <c r="AG577" s="159"/>
      <c r="AH577" s="159"/>
      <c r="AI577" s="159"/>
      <c r="AJ577" s="159"/>
      <c r="AK577" s="159"/>
      <c r="AL577" s="159"/>
      <c r="AM577" s="159"/>
      <c r="AN577" s="159"/>
      <c r="AO577" s="159"/>
      <c r="AP577" s="159"/>
      <c r="AQ577" s="159"/>
      <c r="AR577" s="159"/>
      <c r="AS577" s="159"/>
      <c r="AT577" s="159"/>
      <c r="AU577" s="159"/>
      <c r="AV577" s="159"/>
      <c r="AW577" s="159"/>
      <c r="AX577" s="159"/>
      <c r="AY577" s="159"/>
      <c r="AZ577" s="159"/>
      <c r="BA577" s="159"/>
      <c r="BB577" s="159"/>
      <c r="BC577" s="159"/>
      <c r="BD577" s="159"/>
      <c r="BE577" s="159"/>
      <c r="BF577" s="159"/>
      <c r="BG577" s="159"/>
      <c r="BH577" s="159"/>
      <c r="BI577" s="159"/>
      <c r="BJ577" s="159"/>
      <c r="BK577" s="159"/>
      <c r="BL577" s="159"/>
      <c r="BM577" s="159"/>
      <c r="BN577" s="159"/>
      <c r="BO577" s="159"/>
      <c r="BP577" s="159"/>
      <c r="BQ577" s="159"/>
      <c r="BR577" s="159"/>
      <c r="BS577" s="159"/>
      <c r="BT577" s="159"/>
      <c r="BU577" s="159"/>
      <c r="BV577" s="159"/>
      <c r="BW577" s="159"/>
      <c r="BX577" s="159"/>
      <c r="BY577" s="159"/>
      <c r="BZ577" s="159"/>
      <c r="CA577" s="159"/>
      <c r="CB577" s="159"/>
    </row>
    <row r="578" spans="1:80" ht="15" customHeight="1">
      <c r="A578" s="143"/>
      <c r="B578" s="143"/>
      <c r="C578" s="143"/>
      <c r="D578" s="143"/>
      <c r="E578" s="143"/>
      <c r="F578" s="143"/>
      <c r="G578" s="158"/>
      <c r="H578" s="159"/>
      <c r="I578" s="159"/>
      <c r="J578" s="159"/>
      <c r="K578" s="159"/>
      <c r="L578" s="159"/>
      <c r="M578" s="159"/>
      <c r="N578" s="159"/>
      <c r="O578" s="159"/>
      <c r="P578" s="159"/>
      <c r="Q578" s="159"/>
      <c r="R578" s="159"/>
      <c r="S578" s="159"/>
      <c r="T578" s="159"/>
      <c r="U578" s="159"/>
      <c r="V578" s="159"/>
      <c r="W578" s="159"/>
      <c r="X578" s="159"/>
      <c r="Y578" s="159"/>
      <c r="Z578" s="159"/>
      <c r="AA578" s="159"/>
      <c r="AB578" s="159"/>
      <c r="AC578" s="159"/>
      <c r="AD578" s="159"/>
      <c r="AE578" s="159"/>
      <c r="AF578" s="159"/>
      <c r="AG578" s="159"/>
      <c r="AH578" s="159"/>
      <c r="AI578" s="159"/>
      <c r="AJ578" s="159"/>
      <c r="AK578" s="159"/>
      <c r="AL578" s="159"/>
      <c r="AM578" s="159"/>
      <c r="AN578" s="159"/>
      <c r="AO578" s="159"/>
      <c r="AP578" s="159"/>
      <c r="AQ578" s="159"/>
      <c r="AR578" s="159"/>
      <c r="AS578" s="159"/>
      <c r="AT578" s="159"/>
      <c r="AU578" s="159"/>
      <c r="AV578" s="159"/>
      <c r="AW578" s="159"/>
      <c r="AX578" s="159"/>
      <c r="AY578" s="159"/>
      <c r="AZ578" s="159"/>
      <c r="BA578" s="159"/>
      <c r="BB578" s="159"/>
      <c r="BC578" s="159"/>
      <c r="BD578" s="159"/>
      <c r="BE578" s="159"/>
      <c r="BF578" s="159"/>
      <c r="BG578" s="159"/>
      <c r="BH578" s="159"/>
      <c r="BI578" s="159"/>
      <c r="BJ578" s="159"/>
      <c r="BK578" s="159"/>
      <c r="BL578" s="159"/>
      <c r="BM578" s="159"/>
      <c r="BN578" s="159"/>
      <c r="BO578" s="159"/>
      <c r="BP578" s="159"/>
      <c r="BQ578" s="159"/>
      <c r="BR578" s="159"/>
      <c r="BS578" s="159"/>
      <c r="BT578" s="159"/>
      <c r="BU578" s="159"/>
      <c r="BV578" s="159"/>
      <c r="BW578" s="159"/>
      <c r="BX578" s="159"/>
      <c r="BY578" s="159"/>
      <c r="BZ578" s="159"/>
      <c r="CA578" s="159"/>
      <c r="CB578" s="159"/>
    </row>
    <row r="579" spans="1:80" ht="15" customHeight="1">
      <c r="A579" s="143"/>
      <c r="B579" s="143"/>
      <c r="C579" s="143"/>
      <c r="D579" s="143"/>
      <c r="E579" s="143"/>
      <c r="F579" s="143"/>
      <c r="G579" s="158"/>
      <c r="H579" s="159"/>
      <c r="I579" s="159"/>
      <c r="J579" s="159"/>
      <c r="K579" s="159"/>
      <c r="L579" s="159"/>
      <c r="M579" s="159"/>
      <c r="N579" s="159"/>
      <c r="O579" s="159"/>
      <c r="P579" s="159"/>
      <c r="Q579" s="159"/>
      <c r="R579" s="159"/>
      <c r="S579" s="159"/>
      <c r="T579" s="159"/>
      <c r="U579" s="159"/>
      <c r="V579" s="159"/>
      <c r="W579" s="159"/>
      <c r="X579" s="159"/>
      <c r="Y579" s="159"/>
      <c r="Z579" s="159"/>
      <c r="AA579" s="159"/>
      <c r="AB579" s="159"/>
      <c r="AC579" s="159"/>
      <c r="AD579" s="159"/>
      <c r="AE579" s="159"/>
      <c r="AF579" s="159"/>
      <c r="AG579" s="159"/>
      <c r="AH579" s="159"/>
      <c r="AI579" s="159"/>
      <c r="AJ579" s="159"/>
      <c r="AK579" s="159"/>
      <c r="AL579" s="159"/>
      <c r="AM579" s="159"/>
      <c r="AN579" s="159"/>
      <c r="AO579" s="159"/>
      <c r="AP579" s="159"/>
      <c r="AQ579" s="159"/>
      <c r="AR579" s="159"/>
      <c r="AS579" s="159"/>
      <c r="AT579" s="159"/>
      <c r="AU579" s="159"/>
      <c r="AV579" s="159"/>
      <c r="AW579" s="159"/>
      <c r="AX579" s="159"/>
      <c r="AY579" s="159"/>
      <c r="AZ579" s="159"/>
      <c r="BA579" s="159"/>
      <c r="BB579" s="159"/>
      <c r="BC579" s="159"/>
      <c r="BD579" s="159"/>
      <c r="BE579" s="159"/>
      <c r="BF579" s="159"/>
      <c r="BG579" s="159"/>
      <c r="BH579" s="159"/>
      <c r="BI579" s="159"/>
      <c r="BJ579" s="159"/>
      <c r="BK579" s="159"/>
      <c r="BL579" s="159"/>
      <c r="BM579" s="159"/>
      <c r="BN579" s="159"/>
      <c r="BO579" s="159"/>
      <c r="BP579" s="159"/>
      <c r="BQ579" s="159"/>
      <c r="BR579" s="159"/>
      <c r="BS579" s="159"/>
      <c r="BT579" s="159"/>
      <c r="BU579" s="159"/>
      <c r="BV579" s="159"/>
      <c r="BW579" s="159"/>
      <c r="BX579" s="159"/>
      <c r="BY579" s="159"/>
      <c r="BZ579" s="159"/>
      <c r="CA579" s="159"/>
      <c r="CB579" s="159"/>
    </row>
    <row r="580" spans="1:80" ht="15" customHeight="1">
      <c r="A580" s="143"/>
      <c r="B580" s="143"/>
      <c r="C580" s="143"/>
      <c r="D580" s="143"/>
      <c r="E580" s="143"/>
      <c r="F580" s="143"/>
      <c r="G580" s="158"/>
      <c r="H580" s="159"/>
      <c r="I580" s="159"/>
      <c r="J580" s="159"/>
      <c r="K580" s="159"/>
      <c r="L580" s="159"/>
      <c r="M580" s="159"/>
      <c r="N580" s="159"/>
      <c r="O580" s="159"/>
      <c r="P580" s="159"/>
      <c r="Q580" s="159"/>
      <c r="R580" s="159"/>
      <c r="S580" s="159"/>
      <c r="T580" s="159"/>
      <c r="U580" s="159"/>
      <c r="V580" s="159"/>
      <c r="W580" s="159"/>
      <c r="X580" s="159"/>
      <c r="Y580" s="159"/>
      <c r="Z580" s="159"/>
      <c r="AA580" s="159"/>
      <c r="AB580" s="159"/>
      <c r="AC580" s="159"/>
      <c r="AD580" s="159"/>
      <c r="AE580" s="159"/>
      <c r="AF580" s="159"/>
      <c r="AG580" s="159"/>
      <c r="AH580" s="159"/>
      <c r="AI580" s="159"/>
      <c r="AJ580" s="159"/>
      <c r="AK580" s="159"/>
      <c r="AL580" s="159"/>
      <c r="AM580" s="159"/>
      <c r="AN580" s="159"/>
      <c r="AO580" s="159"/>
      <c r="AP580" s="159"/>
      <c r="AQ580" s="159"/>
      <c r="AR580" s="159"/>
      <c r="AS580" s="159"/>
      <c r="AT580" s="159"/>
      <c r="AU580" s="159"/>
      <c r="AV580" s="159"/>
      <c r="AW580" s="159"/>
      <c r="AX580" s="159"/>
      <c r="AY580" s="159"/>
      <c r="AZ580" s="159"/>
      <c r="BA580" s="159"/>
      <c r="BB580" s="159"/>
      <c r="BC580" s="159"/>
      <c r="BD580" s="159"/>
      <c r="BE580" s="159"/>
      <c r="BF580" s="159"/>
      <c r="BG580" s="159"/>
      <c r="BH580" s="159"/>
      <c r="BI580" s="159"/>
      <c r="BJ580" s="159"/>
      <c r="BK580" s="159"/>
      <c r="BL580" s="159"/>
      <c r="BM580" s="159"/>
      <c r="BN580" s="159"/>
      <c r="BO580" s="159"/>
      <c r="BP580" s="159"/>
      <c r="BQ580" s="159"/>
      <c r="BR580" s="159"/>
      <c r="BS580" s="159"/>
      <c r="BT580" s="159"/>
      <c r="BU580" s="159"/>
      <c r="BV580" s="159"/>
      <c r="BW580" s="159"/>
      <c r="BX580" s="159"/>
      <c r="BY580" s="159"/>
      <c r="BZ580" s="159"/>
      <c r="CA580" s="159"/>
      <c r="CB580" s="159"/>
    </row>
    <row r="581" spans="1:80" ht="15" customHeight="1">
      <c r="A581" s="143"/>
      <c r="B581" s="143"/>
      <c r="C581" s="143"/>
      <c r="D581" s="143"/>
      <c r="E581" s="143"/>
      <c r="F581" s="143"/>
      <c r="G581" s="158"/>
      <c r="H581" s="159"/>
      <c r="I581" s="159"/>
      <c r="J581" s="159"/>
      <c r="K581" s="159"/>
      <c r="L581" s="159"/>
      <c r="M581" s="159"/>
      <c r="N581" s="159"/>
      <c r="O581" s="159"/>
      <c r="P581" s="159"/>
      <c r="Q581" s="159"/>
      <c r="R581" s="159"/>
      <c r="S581" s="159"/>
      <c r="T581" s="159"/>
      <c r="U581" s="159"/>
      <c r="V581" s="159"/>
      <c r="W581" s="159"/>
      <c r="X581" s="159"/>
      <c r="Y581" s="159"/>
      <c r="Z581" s="159"/>
      <c r="AA581" s="159"/>
      <c r="AB581" s="159"/>
      <c r="AC581" s="159"/>
      <c r="AD581" s="159"/>
      <c r="AE581" s="159"/>
      <c r="AF581" s="159"/>
      <c r="AG581" s="159"/>
      <c r="AH581" s="159"/>
      <c r="AI581" s="159"/>
      <c r="AJ581" s="159"/>
      <c r="AK581" s="159"/>
      <c r="AL581" s="159"/>
      <c r="AM581" s="159"/>
      <c r="AN581" s="159"/>
      <c r="AO581" s="159"/>
      <c r="AP581" s="159"/>
      <c r="AQ581" s="159"/>
      <c r="AR581" s="159"/>
      <c r="AS581" s="159"/>
      <c r="AT581" s="159"/>
      <c r="AU581" s="159"/>
      <c r="AV581" s="159"/>
      <c r="AW581" s="159"/>
      <c r="AX581" s="159"/>
      <c r="AY581" s="159"/>
      <c r="AZ581" s="159"/>
      <c r="BA581" s="159"/>
      <c r="BB581" s="159"/>
      <c r="BC581" s="159"/>
      <c r="BD581" s="159"/>
      <c r="BE581" s="159"/>
      <c r="BF581" s="159"/>
      <c r="BG581" s="159"/>
      <c r="BH581" s="159"/>
      <c r="BI581" s="159"/>
      <c r="BJ581" s="159"/>
      <c r="BK581" s="159"/>
      <c r="BL581" s="159"/>
      <c r="BM581" s="159"/>
      <c r="BN581" s="159"/>
      <c r="BO581" s="159"/>
      <c r="BP581" s="159"/>
      <c r="BQ581" s="159"/>
      <c r="BR581" s="159"/>
      <c r="BS581" s="159"/>
      <c r="BT581" s="159"/>
      <c r="BU581" s="159"/>
      <c r="BV581" s="159"/>
      <c r="BW581" s="159"/>
      <c r="BX581" s="159"/>
      <c r="BY581" s="159"/>
      <c r="BZ581" s="159"/>
      <c r="CA581" s="159"/>
      <c r="CB581" s="159"/>
    </row>
    <row r="582" spans="1:80" ht="15" customHeight="1">
      <c r="A582" s="143"/>
      <c r="B582" s="143"/>
      <c r="C582" s="143"/>
      <c r="D582" s="143"/>
      <c r="E582" s="143"/>
      <c r="F582" s="143"/>
      <c r="G582" s="158"/>
      <c r="H582" s="159"/>
      <c r="I582" s="159"/>
      <c r="J582" s="159"/>
      <c r="K582" s="159"/>
      <c r="L582" s="159"/>
      <c r="M582" s="159"/>
      <c r="N582" s="159"/>
      <c r="O582" s="159"/>
      <c r="P582" s="159"/>
      <c r="Q582" s="159"/>
      <c r="R582" s="159"/>
      <c r="S582" s="159"/>
      <c r="T582" s="159"/>
      <c r="U582" s="159"/>
      <c r="V582" s="159"/>
      <c r="W582" s="159"/>
      <c r="X582" s="159"/>
      <c r="Y582" s="159"/>
      <c r="Z582" s="159"/>
      <c r="AA582" s="159"/>
      <c r="AB582" s="159"/>
      <c r="AC582" s="159"/>
      <c r="AD582" s="159"/>
      <c r="AE582" s="159"/>
      <c r="AF582" s="159"/>
      <c r="AG582" s="159"/>
      <c r="AH582" s="159"/>
      <c r="AI582" s="159"/>
      <c r="AJ582" s="159"/>
      <c r="AK582" s="159"/>
      <c r="AL582" s="159"/>
      <c r="AM582" s="159"/>
      <c r="AN582" s="159"/>
      <c r="AO582" s="159"/>
      <c r="AP582" s="159"/>
      <c r="AQ582" s="159"/>
      <c r="AR582" s="159"/>
      <c r="AS582" s="159"/>
      <c r="AT582" s="159"/>
      <c r="AU582" s="159"/>
      <c r="AV582" s="159"/>
      <c r="AW582" s="159"/>
      <c r="AX582" s="159"/>
      <c r="AY582" s="159"/>
      <c r="AZ582" s="159"/>
      <c r="BA582" s="159"/>
      <c r="BB582" s="159"/>
      <c r="BC582" s="159"/>
      <c r="BD582" s="159"/>
      <c r="BE582" s="159"/>
      <c r="BF582" s="159"/>
      <c r="BG582" s="159"/>
      <c r="BH582" s="159"/>
      <c r="BI582" s="159"/>
      <c r="BJ582" s="159"/>
      <c r="BK582" s="159"/>
      <c r="BL582" s="159"/>
      <c r="BM582" s="159"/>
      <c r="BN582" s="159"/>
      <c r="BO582" s="159"/>
      <c r="BP582" s="159"/>
      <c r="BQ582" s="159"/>
      <c r="BR582" s="159"/>
      <c r="BS582" s="159"/>
      <c r="BT582" s="159"/>
      <c r="BU582" s="159"/>
      <c r="BV582" s="159"/>
      <c r="BW582" s="159"/>
      <c r="BX582" s="159"/>
      <c r="BY582" s="159"/>
      <c r="BZ582" s="159"/>
      <c r="CA582" s="159"/>
      <c r="CB582" s="159"/>
    </row>
    <row r="583" spans="1:80" ht="15" customHeight="1">
      <c r="A583" s="143"/>
      <c r="B583" s="143"/>
      <c r="C583" s="143"/>
      <c r="D583" s="143"/>
      <c r="E583" s="143"/>
      <c r="F583" s="143"/>
      <c r="G583" s="158"/>
      <c r="H583" s="159"/>
      <c r="I583" s="159"/>
      <c r="J583" s="159"/>
      <c r="K583" s="159"/>
      <c r="L583" s="159"/>
      <c r="M583" s="159"/>
      <c r="N583" s="159"/>
      <c r="O583" s="159"/>
      <c r="P583" s="159"/>
      <c r="Q583" s="159"/>
      <c r="R583" s="159"/>
      <c r="S583" s="159"/>
      <c r="T583" s="159"/>
      <c r="U583" s="159"/>
      <c r="V583" s="159"/>
      <c r="W583" s="159"/>
      <c r="X583" s="159"/>
      <c r="Y583" s="159"/>
      <c r="Z583" s="159"/>
      <c r="AA583" s="159"/>
      <c r="AB583" s="159"/>
      <c r="AC583" s="159"/>
      <c r="AD583" s="159"/>
      <c r="AE583" s="159"/>
      <c r="AF583" s="159"/>
      <c r="AG583" s="159"/>
      <c r="AH583" s="159"/>
      <c r="AI583" s="159"/>
      <c r="AJ583" s="159"/>
      <c r="AK583" s="159"/>
      <c r="AL583" s="159"/>
      <c r="AM583" s="159"/>
      <c r="AN583" s="159"/>
      <c r="AO583" s="159"/>
      <c r="AP583" s="159"/>
      <c r="AQ583" s="159"/>
      <c r="AR583" s="159"/>
      <c r="AS583" s="159"/>
      <c r="AT583" s="159"/>
      <c r="AU583" s="159"/>
      <c r="AV583" s="159"/>
      <c r="AW583" s="159"/>
      <c r="AX583" s="159"/>
      <c r="AY583" s="159"/>
      <c r="AZ583" s="159"/>
      <c r="BA583" s="159"/>
      <c r="BB583" s="159"/>
      <c r="BC583" s="159"/>
      <c r="BD583" s="159"/>
      <c r="BE583" s="159"/>
      <c r="BF583" s="159"/>
      <c r="BG583" s="159"/>
      <c r="BH583" s="159"/>
      <c r="BI583" s="159"/>
      <c r="BJ583" s="159"/>
      <c r="BK583" s="159"/>
      <c r="BL583" s="159"/>
      <c r="BM583" s="159"/>
      <c r="BN583" s="159"/>
      <c r="BO583" s="159"/>
      <c r="BP583" s="159"/>
      <c r="BQ583" s="159"/>
      <c r="BR583" s="159"/>
      <c r="BS583" s="159"/>
      <c r="BT583" s="159"/>
      <c r="BU583" s="159"/>
      <c r="BV583" s="159"/>
      <c r="BW583" s="159"/>
      <c r="BX583" s="159"/>
      <c r="BY583" s="159"/>
      <c r="BZ583" s="159"/>
      <c r="CA583" s="159"/>
      <c r="CB583" s="159"/>
    </row>
    <row r="584" spans="1:80" ht="15" customHeight="1">
      <c r="A584" s="143"/>
      <c r="B584" s="143"/>
      <c r="C584" s="143"/>
      <c r="D584" s="143"/>
      <c r="E584" s="143"/>
      <c r="F584" s="143"/>
      <c r="G584" s="158"/>
      <c r="H584" s="159"/>
      <c r="I584" s="159"/>
      <c r="J584" s="159"/>
      <c r="K584" s="159"/>
      <c r="L584" s="159"/>
      <c r="M584" s="159"/>
      <c r="N584" s="159"/>
      <c r="O584" s="159"/>
      <c r="P584" s="159"/>
      <c r="Q584" s="159"/>
      <c r="R584" s="159"/>
      <c r="S584" s="159"/>
      <c r="T584" s="159"/>
      <c r="U584" s="159"/>
      <c r="V584" s="159"/>
      <c r="W584" s="159"/>
      <c r="X584" s="159"/>
      <c r="Y584" s="159"/>
      <c r="Z584" s="159"/>
      <c r="AA584" s="159"/>
      <c r="AB584" s="159"/>
      <c r="AC584" s="159"/>
      <c r="AD584" s="159"/>
      <c r="AE584" s="159"/>
      <c r="AF584" s="159"/>
      <c r="AG584" s="159"/>
      <c r="AH584" s="159"/>
      <c r="AI584" s="159"/>
      <c r="AJ584" s="159"/>
      <c r="AK584" s="159"/>
      <c r="AL584" s="159"/>
      <c r="AM584" s="159"/>
      <c r="AN584" s="159"/>
      <c r="AO584" s="159"/>
      <c r="AP584" s="159"/>
      <c r="AQ584" s="159"/>
      <c r="AR584" s="159"/>
      <c r="AS584" s="159"/>
      <c r="AT584" s="159"/>
      <c r="AU584" s="159"/>
      <c r="AV584" s="159"/>
      <c r="AW584" s="159"/>
      <c r="AX584" s="159"/>
      <c r="AY584" s="159"/>
      <c r="AZ584" s="159"/>
      <c r="BA584" s="159"/>
      <c r="BB584" s="159"/>
      <c r="BC584" s="159"/>
      <c r="BD584" s="159"/>
      <c r="BE584" s="159"/>
      <c r="BF584" s="159"/>
      <c r="BG584" s="159"/>
      <c r="BH584" s="159"/>
      <c r="BI584" s="159"/>
      <c r="BJ584" s="159"/>
      <c r="BK584" s="159"/>
      <c r="BL584" s="159"/>
      <c r="BM584" s="159"/>
      <c r="BN584" s="159"/>
      <c r="BO584" s="159"/>
      <c r="BP584" s="159"/>
      <c r="BQ584" s="159"/>
      <c r="BR584" s="159"/>
      <c r="BS584" s="159"/>
      <c r="BT584" s="159"/>
      <c r="BU584" s="159"/>
      <c r="BV584" s="159"/>
      <c r="BW584" s="159"/>
      <c r="BX584" s="159"/>
      <c r="BY584" s="159"/>
      <c r="BZ584" s="159"/>
      <c r="CA584" s="159"/>
      <c r="CB584" s="159"/>
    </row>
    <row r="585" spans="1:80" ht="15" customHeight="1">
      <c r="A585" s="143"/>
      <c r="B585" s="143"/>
      <c r="C585" s="143"/>
      <c r="D585" s="143"/>
      <c r="E585" s="143"/>
      <c r="F585" s="143"/>
      <c r="G585" s="158"/>
      <c r="H585" s="159"/>
      <c r="I585" s="159"/>
      <c r="J585" s="159"/>
      <c r="K585" s="159"/>
      <c r="L585" s="159"/>
      <c r="M585" s="159"/>
      <c r="N585" s="159"/>
      <c r="O585" s="159"/>
      <c r="P585" s="159"/>
      <c r="Q585" s="159"/>
      <c r="R585" s="159"/>
      <c r="S585" s="159"/>
      <c r="T585" s="159"/>
      <c r="U585" s="159"/>
      <c r="V585" s="159"/>
      <c r="W585" s="159"/>
      <c r="X585" s="159"/>
      <c r="Y585" s="159"/>
      <c r="Z585" s="159"/>
      <c r="AA585" s="159"/>
      <c r="AB585" s="159"/>
      <c r="AC585" s="159"/>
      <c r="AD585" s="159"/>
      <c r="AE585" s="159"/>
      <c r="AF585" s="159"/>
      <c r="AG585" s="159"/>
      <c r="AH585" s="159"/>
      <c r="AI585" s="159"/>
      <c r="AJ585" s="159"/>
      <c r="AK585" s="159"/>
      <c r="AL585" s="159"/>
      <c r="AM585" s="159"/>
      <c r="AN585" s="159"/>
      <c r="AO585" s="159"/>
      <c r="AP585" s="159"/>
      <c r="AQ585" s="159"/>
      <c r="AR585" s="159"/>
      <c r="AS585" s="159"/>
      <c r="AT585" s="159"/>
      <c r="AU585" s="159"/>
      <c r="AV585" s="159"/>
      <c r="AW585" s="159"/>
      <c r="AX585" s="159"/>
      <c r="AY585" s="159"/>
      <c r="AZ585" s="159"/>
      <c r="BA585" s="159"/>
      <c r="BB585" s="159"/>
      <c r="BC585" s="159"/>
      <c r="BD585" s="159"/>
      <c r="BE585" s="159"/>
      <c r="BF585" s="159"/>
      <c r="BG585" s="159"/>
      <c r="BH585" s="159"/>
      <c r="BI585" s="159"/>
      <c r="BJ585" s="159"/>
      <c r="BK585" s="159"/>
      <c r="BL585" s="159"/>
      <c r="BM585" s="159"/>
      <c r="BN585" s="159"/>
      <c r="BO585" s="159"/>
      <c r="BP585" s="159"/>
      <c r="BQ585" s="159"/>
      <c r="BR585" s="159"/>
      <c r="BS585" s="159"/>
      <c r="BT585" s="159"/>
      <c r="BU585" s="159"/>
      <c r="BV585" s="159"/>
      <c r="BW585" s="159"/>
      <c r="BX585" s="159"/>
      <c r="BY585" s="159"/>
      <c r="BZ585" s="159"/>
      <c r="CA585" s="159"/>
      <c r="CB585" s="159"/>
    </row>
    <row r="586" spans="1:80" ht="15" customHeight="1">
      <c r="A586" s="143"/>
      <c r="B586" s="143"/>
      <c r="C586" s="143"/>
      <c r="D586" s="143"/>
      <c r="E586" s="143"/>
      <c r="F586" s="143"/>
      <c r="G586" s="158"/>
      <c r="H586" s="159"/>
      <c r="I586" s="159"/>
      <c r="J586" s="159"/>
      <c r="K586" s="159"/>
      <c r="L586" s="159"/>
      <c r="M586" s="159"/>
      <c r="N586" s="159"/>
      <c r="O586" s="159"/>
      <c r="P586" s="159"/>
      <c r="Q586" s="159"/>
      <c r="R586" s="159"/>
      <c r="S586" s="159"/>
      <c r="T586" s="159"/>
      <c r="U586" s="159"/>
      <c r="V586" s="159"/>
      <c r="W586" s="159"/>
      <c r="X586" s="159"/>
      <c r="Y586" s="159"/>
      <c r="Z586" s="159"/>
      <c r="AA586" s="159"/>
      <c r="AB586" s="159"/>
      <c r="AC586" s="159"/>
      <c r="AD586" s="159"/>
      <c r="AE586" s="159"/>
      <c r="AF586" s="159"/>
      <c r="AG586" s="159"/>
      <c r="AH586" s="159"/>
      <c r="AI586" s="159"/>
      <c r="AJ586" s="159"/>
      <c r="AK586" s="159"/>
      <c r="AL586" s="159"/>
      <c r="AM586" s="159"/>
      <c r="AN586" s="159"/>
      <c r="AO586" s="159"/>
      <c r="AP586" s="159"/>
      <c r="AQ586" s="159"/>
      <c r="AR586" s="159"/>
      <c r="AS586" s="159"/>
      <c r="AT586" s="159"/>
      <c r="AU586" s="159"/>
      <c r="AV586" s="159"/>
      <c r="AW586" s="159"/>
      <c r="AX586" s="159"/>
      <c r="AY586" s="159"/>
      <c r="AZ586" s="159"/>
      <c r="BA586" s="159"/>
      <c r="BB586" s="159"/>
      <c r="BC586" s="159"/>
      <c r="BD586" s="159"/>
      <c r="BE586" s="159"/>
      <c r="BF586" s="159"/>
      <c r="BG586" s="159"/>
      <c r="BH586" s="159"/>
      <c r="BI586" s="159"/>
      <c r="BJ586" s="159"/>
      <c r="BK586" s="159"/>
      <c r="BL586" s="159"/>
      <c r="BM586" s="159"/>
      <c r="BN586" s="159"/>
      <c r="BO586" s="159"/>
      <c r="BP586" s="159"/>
      <c r="BQ586" s="159"/>
      <c r="BR586" s="159"/>
      <c r="BS586" s="159"/>
      <c r="BT586" s="159"/>
      <c r="BU586" s="159"/>
      <c r="BV586" s="159"/>
      <c r="BW586" s="159"/>
      <c r="BX586" s="159"/>
      <c r="BY586" s="159"/>
      <c r="BZ586" s="159"/>
      <c r="CA586" s="159"/>
      <c r="CB586" s="159"/>
    </row>
    <row r="587" spans="1:80" ht="15" customHeight="1">
      <c r="A587" s="143"/>
      <c r="B587" s="143"/>
      <c r="C587" s="143"/>
      <c r="D587" s="143"/>
      <c r="E587" s="143"/>
      <c r="F587" s="143"/>
      <c r="G587" s="158"/>
      <c r="H587" s="159"/>
      <c r="I587" s="159"/>
      <c r="J587" s="159"/>
      <c r="K587" s="159"/>
      <c r="L587" s="159"/>
      <c r="M587" s="159"/>
      <c r="N587" s="159"/>
      <c r="O587" s="159"/>
      <c r="P587" s="159"/>
      <c r="Q587" s="159"/>
      <c r="R587" s="159"/>
      <c r="S587" s="159"/>
      <c r="T587" s="159"/>
      <c r="U587" s="159"/>
      <c r="V587" s="159"/>
      <c r="W587" s="159"/>
      <c r="X587" s="159"/>
      <c r="Y587" s="159"/>
      <c r="Z587" s="159"/>
      <c r="AA587" s="159"/>
      <c r="AB587" s="159"/>
      <c r="AC587" s="159"/>
      <c r="AD587" s="159"/>
      <c r="AE587" s="159"/>
      <c r="AF587" s="159"/>
      <c r="AG587" s="159"/>
      <c r="AH587" s="159"/>
      <c r="AI587" s="159"/>
      <c r="AJ587" s="159"/>
      <c r="AK587" s="159"/>
      <c r="AL587" s="159"/>
      <c r="AM587" s="159"/>
      <c r="AN587" s="159"/>
      <c r="AO587" s="159"/>
      <c r="AP587" s="159"/>
      <c r="AQ587" s="159"/>
      <c r="AR587" s="159"/>
      <c r="AS587" s="159"/>
      <c r="AT587" s="159"/>
      <c r="AU587" s="159"/>
      <c r="AV587" s="159"/>
      <c r="AW587" s="159"/>
      <c r="AX587" s="159"/>
      <c r="AY587" s="159"/>
      <c r="AZ587" s="159"/>
      <c r="BA587" s="159"/>
      <c r="BB587" s="159"/>
      <c r="BC587" s="159"/>
      <c r="BD587" s="159"/>
      <c r="BE587" s="159"/>
      <c r="BF587" s="159"/>
      <c r="BG587" s="159"/>
      <c r="BH587" s="159"/>
      <c r="BI587" s="159"/>
      <c r="BJ587" s="159"/>
      <c r="BK587" s="159"/>
      <c r="BL587" s="159"/>
      <c r="BM587" s="159"/>
      <c r="BN587" s="159"/>
      <c r="BO587" s="159"/>
      <c r="BP587" s="159"/>
      <c r="BQ587" s="159"/>
      <c r="BR587" s="159"/>
      <c r="BS587" s="159"/>
      <c r="BT587" s="159"/>
      <c r="BU587" s="159"/>
      <c r="BV587" s="159"/>
      <c r="BW587" s="159"/>
      <c r="BX587" s="159"/>
      <c r="BY587" s="159"/>
      <c r="BZ587" s="159"/>
      <c r="CA587" s="159"/>
      <c r="CB587" s="159"/>
    </row>
    <row r="588" spans="1:80" ht="15" customHeight="1">
      <c r="A588" s="143"/>
      <c r="B588" s="143"/>
      <c r="C588" s="143"/>
      <c r="D588" s="143"/>
      <c r="E588" s="143"/>
      <c r="F588" s="143"/>
      <c r="G588" s="158"/>
      <c r="H588" s="159"/>
      <c r="I588" s="159"/>
      <c r="J588" s="159"/>
      <c r="K588" s="159"/>
      <c r="L588" s="159"/>
      <c r="M588" s="159"/>
      <c r="N588" s="159"/>
      <c r="O588" s="159"/>
      <c r="P588" s="159"/>
      <c r="Q588" s="159"/>
      <c r="R588" s="159"/>
      <c r="S588" s="159"/>
      <c r="T588" s="159"/>
      <c r="U588" s="159"/>
      <c r="V588" s="159"/>
      <c r="W588" s="159"/>
      <c r="X588" s="159"/>
      <c r="Y588" s="159"/>
      <c r="Z588" s="159"/>
      <c r="AA588" s="159"/>
      <c r="AB588" s="159"/>
      <c r="AC588" s="159"/>
      <c r="AD588" s="159"/>
      <c r="AE588" s="159"/>
      <c r="AF588" s="159"/>
      <c r="AG588" s="159"/>
      <c r="AH588" s="159"/>
      <c r="AI588" s="159"/>
      <c r="AJ588" s="159"/>
      <c r="AK588" s="159"/>
      <c r="AL588" s="159"/>
      <c r="AM588" s="159"/>
      <c r="AN588" s="159"/>
      <c r="AO588" s="159"/>
      <c r="AP588" s="159"/>
      <c r="AQ588" s="159"/>
      <c r="AR588" s="159"/>
      <c r="AS588" s="159"/>
      <c r="AT588" s="159"/>
      <c r="AU588" s="159"/>
      <c r="AV588" s="159"/>
      <c r="AW588" s="159"/>
      <c r="AX588" s="159"/>
      <c r="AY588" s="159"/>
      <c r="AZ588" s="159"/>
      <c r="BA588" s="159"/>
      <c r="BB588" s="159"/>
      <c r="BC588" s="159"/>
      <c r="BD588" s="159"/>
      <c r="BE588" s="159"/>
      <c r="BF588" s="159"/>
      <c r="BG588" s="159"/>
      <c r="BH588" s="159"/>
      <c r="BI588" s="159"/>
      <c r="BJ588" s="159"/>
      <c r="BK588" s="159"/>
      <c r="BL588" s="159"/>
      <c r="BM588" s="159"/>
      <c r="BN588" s="159"/>
      <c r="BO588" s="159"/>
      <c r="BP588" s="159"/>
      <c r="BQ588" s="159"/>
      <c r="BR588" s="159"/>
      <c r="BS588" s="159"/>
      <c r="BT588" s="159"/>
      <c r="BU588" s="159"/>
      <c r="BV588" s="159"/>
      <c r="BW588" s="159"/>
      <c r="BX588" s="159"/>
      <c r="BY588" s="159"/>
      <c r="BZ588" s="159"/>
      <c r="CA588" s="159"/>
      <c r="CB588" s="159"/>
    </row>
    <row r="589" spans="1:80" ht="15" customHeight="1">
      <c r="A589" s="143"/>
      <c r="B589" s="143"/>
      <c r="C589" s="143"/>
      <c r="D589" s="143"/>
      <c r="E589" s="143"/>
      <c r="F589" s="143"/>
      <c r="G589" s="158"/>
      <c r="H589" s="159"/>
      <c r="I589" s="159"/>
      <c r="J589" s="159"/>
      <c r="K589" s="159"/>
      <c r="L589" s="159"/>
      <c r="M589" s="159"/>
      <c r="N589" s="159"/>
      <c r="O589" s="159"/>
      <c r="P589" s="159"/>
      <c r="Q589" s="159"/>
      <c r="R589" s="159"/>
      <c r="S589" s="159"/>
      <c r="T589" s="159"/>
      <c r="U589" s="159"/>
      <c r="V589" s="159"/>
      <c r="W589" s="159"/>
      <c r="X589" s="159"/>
      <c r="Y589" s="159"/>
      <c r="Z589" s="159"/>
      <c r="AA589" s="159"/>
      <c r="AB589" s="159"/>
      <c r="AC589" s="159"/>
      <c r="AD589" s="159"/>
      <c r="AE589" s="159"/>
      <c r="AF589" s="159"/>
      <c r="AG589" s="159"/>
      <c r="AH589" s="159"/>
      <c r="AI589" s="159"/>
      <c r="AJ589" s="159"/>
      <c r="AK589" s="159"/>
      <c r="AL589" s="159"/>
      <c r="AM589" s="159"/>
      <c r="AN589" s="159"/>
      <c r="AO589" s="159"/>
      <c r="AP589" s="159"/>
      <c r="AQ589" s="159"/>
      <c r="AR589" s="159"/>
      <c r="AS589" s="159"/>
      <c r="AT589" s="159"/>
      <c r="AU589" s="159"/>
      <c r="AV589" s="159"/>
      <c r="AW589" s="159"/>
      <c r="AX589" s="159"/>
      <c r="AY589" s="159"/>
      <c r="AZ589" s="159"/>
      <c r="BA589" s="159"/>
      <c r="BB589" s="159"/>
      <c r="BC589" s="159"/>
      <c r="BD589" s="159"/>
      <c r="BE589" s="159"/>
      <c r="BF589" s="159"/>
      <c r="BG589" s="159"/>
      <c r="BH589" s="159"/>
      <c r="BI589" s="159"/>
      <c r="BJ589" s="159"/>
      <c r="BK589" s="159"/>
      <c r="BL589" s="159"/>
      <c r="BM589" s="159"/>
      <c r="BN589" s="159"/>
      <c r="BO589" s="159"/>
      <c r="BP589" s="159"/>
      <c r="BQ589" s="159"/>
      <c r="BR589" s="159"/>
      <c r="BS589" s="159"/>
      <c r="BT589" s="159"/>
      <c r="BU589" s="159"/>
      <c r="BV589" s="159"/>
      <c r="BW589" s="159"/>
      <c r="BX589" s="159"/>
      <c r="BY589" s="159"/>
      <c r="BZ589" s="159"/>
      <c r="CA589" s="159"/>
      <c r="CB589" s="159"/>
    </row>
    <row r="590" spans="1:80" ht="15" customHeight="1">
      <c r="A590" s="143"/>
      <c r="B590" s="143"/>
      <c r="C590" s="143"/>
      <c r="D590" s="143"/>
      <c r="E590" s="143"/>
      <c r="F590" s="143"/>
      <c r="G590" s="158"/>
      <c r="H590" s="159"/>
      <c r="I590" s="159"/>
      <c r="J590" s="159"/>
      <c r="K590" s="159"/>
      <c r="L590" s="159"/>
      <c r="M590" s="159"/>
      <c r="N590" s="159"/>
      <c r="O590" s="159"/>
      <c r="P590" s="159"/>
      <c r="Q590" s="159"/>
      <c r="R590" s="159"/>
      <c r="S590" s="159"/>
      <c r="T590" s="159"/>
      <c r="U590" s="159"/>
      <c r="V590" s="159"/>
      <c r="W590" s="159"/>
      <c r="X590" s="159"/>
      <c r="Y590" s="159"/>
      <c r="Z590" s="159"/>
      <c r="AA590" s="159"/>
      <c r="AB590" s="159"/>
      <c r="AC590" s="159"/>
      <c r="AD590" s="159"/>
      <c r="AE590" s="159"/>
      <c r="AF590" s="159"/>
      <c r="AG590" s="159"/>
      <c r="AH590" s="159"/>
      <c r="AI590" s="159"/>
      <c r="AJ590" s="159"/>
      <c r="AK590" s="159"/>
      <c r="AL590" s="159"/>
      <c r="AM590" s="159"/>
      <c r="AN590" s="159"/>
      <c r="AO590" s="159"/>
      <c r="AP590" s="159"/>
      <c r="AQ590" s="159"/>
      <c r="AR590" s="159"/>
      <c r="AS590" s="159"/>
      <c r="AT590" s="159"/>
      <c r="AU590" s="159"/>
      <c r="AV590" s="159"/>
      <c r="AW590" s="159"/>
      <c r="AX590" s="159"/>
      <c r="AY590" s="159"/>
      <c r="AZ590" s="159"/>
      <c r="BA590" s="159"/>
      <c r="BB590" s="159"/>
      <c r="BC590" s="159"/>
      <c r="BD590" s="159"/>
      <c r="BE590" s="159"/>
      <c r="BF590" s="159"/>
      <c r="BG590" s="159"/>
      <c r="BH590" s="159"/>
      <c r="BI590" s="159"/>
      <c r="BJ590" s="159"/>
      <c r="BK590" s="159"/>
      <c r="BL590" s="159"/>
      <c r="BM590" s="159"/>
      <c r="BN590" s="159"/>
      <c r="BO590" s="159"/>
      <c r="BP590" s="159"/>
      <c r="BQ590" s="159"/>
      <c r="BR590" s="159"/>
      <c r="BS590" s="159"/>
      <c r="BT590" s="159"/>
      <c r="BU590" s="159"/>
      <c r="BV590" s="159"/>
      <c r="BW590" s="159"/>
      <c r="BX590" s="159"/>
      <c r="BY590" s="159"/>
      <c r="BZ590" s="159"/>
      <c r="CA590" s="159"/>
      <c r="CB590" s="159"/>
    </row>
    <row r="591" spans="1:80" ht="15" customHeight="1">
      <c r="A591" s="143"/>
      <c r="B591" s="143"/>
      <c r="C591" s="143"/>
      <c r="D591" s="143"/>
      <c r="E591" s="143"/>
      <c r="F591" s="143"/>
      <c r="G591" s="158"/>
      <c r="H591" s="159"/>
      <c r="I591" s="159"/>
      <c r="J591" s="159"/>
      <c r="K591" s="159"/>
      <c r="L591" s="159"/>
      <c r="M591" s="159"/>
      <c r="N591" s="159"/>
      <c r="O591" s="159"/>
      <c r="P591" s="159"/>
      <c r="Q591" s="159"/>
      <c r="R591" s="159"/>
      <c r="S591" s="159"/>
      <c r="T591" s="159"/>
      <c r="U591" s="159"/>
      <c r="V591" s="159"/>
      <c r="W591" s="159"/>
      <c r="X591" s="159"/>
      <c r="Y591" s="159"/>
      <c r="Z591" s="159"/>
      <c r="AA591" s="159"/>
      <c r="AB591" s="159"/>
      <c r="AC591" s="159"/>
      <c r="AD591" s="159"/>
      <c r="AE591" s="159"/>
      <c r="AF591" s="159"/>
      <c r="AG591" s="159"/>
      <c r="AH591" s="159"/>
      <c r="AI591" s="159"/>
      <c r="AJ591" s="159"/>
      <c r="AK591" s="159"/>
      <c r="AL591" s="159"/>
      <c r="AM591" s="159"/>
      <c r="AN591" s="159"/>
      <c r="AO591" s="159"/>
      <c r="AP591" s="159"/>
      <c r="AQ591" s="159"/>
      <c r="AR591" s="159"/>
      <c r="AS591" s="159"/>
      <c r="AT591" s="159"/>
      <c r="AU591" s="159"/>
      <c r="AV591" s="159"/>
      <c r="AW591" s="159"/>
      <c r="AX591" s="159"/>
      <c r="AY591" s="159"/>
      <c r="AZ591" s="159"/>
      <c r="BA591" s="159"/>
      <c r="BB591" s="159"/>
      <c r="BC591" s="159"/>
      <c r="BD591" s="159"/>
      <c r="BE591" s="159"/>
      <c r="BF591" s="159"/>
      <c r="BG591" s="159"/>
      <c r="BH591" s="159"/>
      <c r="BI591" s="159"/>
      <c r="BJ591" s="159"/>
      <c r="BK591" s="159"/>
      <c r="BL591" s="159"/>
      <c r="BM591" s="159"/>
      <c r="BN591" s="159"/>
      <c r="BO591" s="159"/>
      <c r="BP591" s="159"/>
      <c r="BQ591" s="159"/>
      <c r="BR591" s="159"/>
      <c r="BS591" s="159"/>
      <c r="BT591" s="159"/>
      <c r="BU591" s="159"/>
      <c r="BV591" s="159"/>
      <c r="BW591" s="159"/>
      <c r="BX591" s="159"/>
      <c r="BY591" s="159"/>
      <c r="BZ591" s="159"/>
      <c r="CA591" s="159"/>
      <c r="CB591" s="159"/>
    </row>
    <row r="592" spans="1:80" ht="15" customHeight="1">
      <c r="A592" s="143"/>
      <c r="B592" s="143"/>
      <c r="C592" s="143"/>
      <c r="D592" s="143"/>
      <c r="E592" s="143"/>
      <c r="F592" s="143"/>
      <c r="G592" s="158"/>
      <c r="H592" s="159"/>
      <c r="I592" s="159"/>
      <c r="J592" s="159"/>
      <c r="K592" s="159"/>
      <c r="L592" s="159"/>
      <c r="M592" s="159"/>
      <c r="N592" s="159"/>
      <c r="O592" s="159"/>
      <c r="P592" s="159"/>
      <c r="Q592" s="159"/>
      <c r="R592" s="159"/>
      <c r="S592" s="159"/>
      <c r="T592" s="159"/>
      <c r="U592" s="159"/>
      <c r="V592" s="159"/>
      <c r="W592" s="159"/>
      <c r="X592" s="159"/>
      <c r="Y592" s="159"/>
      <c r="Z592" s="159"/>
      <c r="AA592" s="159"/>
      <c r="AB592" s="159"/>
      <c r="AC592" s="159"/>
      <c r="AD592" s="159"/>
      <c r="AE592" s="159"/>
      <c r="AF592" s="159"/>
      <c r="AG592" s="159"/>
      <c r="AH592" s="159"/>
      <c r="AI592" s="159"/>
      <c r="AJ592" s="159"/>
      <c r="AK592" s="159"/>
      <c r="AL592" s="159"/>
      <c r="AM592" s="159"/>
      <c r="AN592" s="159"/>
      <c r="AO592" s="159"/>
      <c r="AP592" s="159"/>
      <c r="AQ592" s="159"/>
      <c r="AR592" s="159"/>
      <c r="AS592" s="159"/>
      <c r="AT592" s="159"/>
      <c r="AU592" s="159"/>
      <c r="AV592" s="159"/>
      <c r="AW592" s="159"/>
      <c r="AX592" s="159"/>
      <c r="AY592" s="159"/>
      <c r="AZ592" s="159"/>
      <c r="BA592" s="159"/>
      <c r="BB592" s="159"/>
      <c r="BC592" s="159"/>
      <c r="BD592" s="159"/>
      <c r="BE592" s="159"/>
      <c r="BF592" s="159"/>
      <c r="BG592" s="159"/>
      <c r="BH592" s="159"/>
      <c r="BI592" s="159"/>
      <c r="BJ592" s="159"/>
      <c r="BK592" s="159"/>
      <c r="BL592" s="159"/>
      <c r="BM592" s="159"/>
      <c r="BN592" s="159"/>
      <c r="BO592" s="159"/>
      <c r="BP592" s="159"/>
      <c r="BQ592" s="159"/>
      <c r="BR592" s="159"/>
      <c r="BS592" s="159"/>
      <c r="BT592" s="159"/>
      <c r="BU592" s="159"/>
      <c r="BV592" s="159"/>
      <c r="BW592" s="159"/>
      <c r="BX592" s="159"/>
      <c r="BY592" s="159"/>
      <c r="BZ592" s="159"/>
      <c r="CA592" s="159"/>
      <c r="CB592" s="159"/>
    </row>
    <row r="593" spans="1:80" ht="15" customHeight="1">
      <c r="A593" s="143"/>
      <c r="B593" s="143"/>
      <c r="C593" s="143"/>
      <c r="D593" s="143"/>
      <c r="E593" s="143"/>
      <c r="F593" s="143"/>
      <c r="G593" s="158"/>
      <c r="H593" s="159"/>
      <c r="I593" s="159"/>
      <c r="J593" s="159"/>
      <c r="K593" s="159"/>
      <c r="L593" s="159"/>
      <c r="M593" s="159"/>
      <c r="N593" s="159"/>
      <c r="O593" s="159"/>
      <c r="P593" s="159"/>
      <c r="Q593" s="159"/>
      <c r="R593" s="159"/>
      <c r="S593" s="159"/>
      <c r="T593" s="159"/>
      <c r="U593" s="159"/>
      <c r="V593" s="159"/>
      <c r="W593" s="159"/>
      <c r="X593" s="159"/>
      <c r="Y593" s="159"/>
      <c r="Z593" s="159"/>
      <c r="AA593" s="159"/>
      <c r="AB593" s="159"/>
      <c r="AC593" s="159"/>
      <c r="AD593" s="159"/>
      <c r="AE593" s="159"/>
      <c r="AF593" s="159"/>
      <c r="AG593" s="159"/>
      <c r="AH593" s="159"/>
      <c r="AI593" s="159"/>
      <c r="AJ593" s="159"/>
      <c r="AK593" s="159"/>
      <c r="AL593" s="159"/>
      <c r="AM593" s="159"/>
      <c r="AN593" s="159"/>
      <c r="AO593" s="159"/>
      <c r="AP593" s="159"/>
      <c r="AQ593" s="159"/>
      <c r="AR593" s="159"/>
      <c r="AS593" s="159"/>
      <c r="AT593" s="159"/>
      <c r="AU593" s="159"/>
      <c r="AV593" s="159"/>
      <c r="AW593" s="159"/>
      <c r="AX593" s="159"/>
      <c r="AY593" s="159"/>
      <c r="AZ593" s="159"/>
      <c r="BA593" s="159"/>
      <c r="BB593" s="159"/>
      <c r="BC593" s="159"/>
      <c r="BD593" s="159"/>
      <c r="BE593" s="159"/>
      <c r="BF593" s="159"/>
      <c r="BG593" s="159"/>
      <c r="BH593" s="159"/>
      <c r="BI593" s="159"/>
      <c r="BJ593" s="159"/>
      <c r="BK593" s="159"/>
      <c r="BL593" s="159"/>
      <c r="BM593" s="159"/>
      <c r="BN593" s="159"/>
      <c r="BO593" s="159"/>
      <c r="BP593" s="159"/>
      <c r="BQ593" s="159"/>
      <c r="BR593" s="159"/>
      <c r="BS593" s="159"/>
      <c r="BT593" s="159"/>
      <c r="BU593" s="159"/>
      <c r="BV593" s="159"/>
      <c r="BW593" s="159"/>
      <c r="BX593" s="159"/>
      <c r="BY593" s="159"/>
      <c r="BZ593" s="159"/>
      <c r="CA593" s="159"/>
      <c r="CB593" s="159"/>
    </row>
    <row r="594" spans="1:80" ht="15" customHeight="1">
      <c r="A594" s="143"/>
      <c r="B594" s="143"/>
      <c r="C594" s="143"/>
      <c r="D594" s="143"/>
      <c r="E594" s="143"/>
      <c r="F594" s="143"/>
      <c r="G594" s="158"/>
      <c r="H594" s="159"/>
      <c r="I594" s="159"/>
      <c r="J594" s="159"/>
      <c r="K594" s="159"/>
      <c r="L594" s="159"/>
      <c r="M594" s="159"/>
      <c r="N594" s="159"/>
      <c r="O594" s="159"/>
      <c r="P594" s="159"/>
      <c r="Q594" s="159"/>
      <c r="R594" s="159"/>
      <c r="S594" s="159"/>
      <c r="T594" s="159"/>
      <c r="U594" s="159"/>
      <c r="V594" s="159"/>
      <c r="W594" s="159"/>
      <c r="X594" s="159"/>
      <c r="Y594" s="159"/>
      <c r="Z594" s="159"/>
      <c r="AA594" s="159"/>
      <c r="AB594" s="159"/>
      <c r="AC594" s="159"/>
      <c r="AD594" s="159"/>
      <c r="AE594" s="159"/>
      <c r="AF594" s="159"/>
      <c r="AG594" s="159"/>
      <c r="AH594" s="159"/>
      <c r="AI594" s="159"/>
      <c r="AJ594" s="159"/>
      <c r="AK594" s="159"/>
      <c r="AL594" s="159"/>
      <c r="AM594" s="159"/>
      <c r="AN594" s="159"/>
      <c r="AO594" s="159"/>
      <c r="AP594" s="159"/>
      <c r="AQ594" s="159"/>
      <c r="AR594" s="159"/>
      <c r="AS594" s="159"/>
      <c r="AT594" s="159"/>
      <c r="AU594" s="159"/>
      <c r="AV594" s="159"/>
      <c r="AW594" s="159"/>
      <c r="AX594" s="159"/>
      <c r="AY594" s="159"/>
      <c r="AZ594" s="159"/>
      <c r="BA594" s="159"/>
      <c r="BB594" s="159"/>
      <c r="BC594" s="159"/>
      <c r="BD594" s="159"/>
      <c r="BE594" s="159"/>
      <c r="BF594" s="159"/>
      <c r="BG594" s="159"/>
      <c r="BH594" s="159"/>
      <c r="BI594" s="159"/>
      <c r="BJ594" s="159"/>
      <c r="BK594" s="159"/>
      <c r="BL594" s="159"/>
      <c r="BM594" s="159"/>
      <c r="BN594" s="159"/>
      <c r="BO594" s="159"/>
      <c r="BP594" s="159"/>
      <c r="BQ594" s="159"/>
      <c r="BR594" s="159"/>
      <c r="BS594" s="159"/>
      <c r="BT594" s="159"/>
      <c r="BU594" s="159"/>
      <c r="BV594" s="159"/>
      <c r="BW594" s="159"/>
      <c r="BX594" s="159"/>
      <c r="BY594" s="159"/>
      <c r="BZ594" s="159"/>
      <c r="CA594" s="159"/>
      <c r="CB594" s="159"/>
    </row>
    <row r="595" spans="1:80" ht="15" customHeight="1">
      <c r="A595" s="143"/>
      <c r="B595" s="143"/>
      <c r="C595" s="143"/>
      <c r="D595" s="143"/>
      <c r="E595" s="143"/>
      <c r="F595" s="143"/>
      <c r="G595" s="158"/>
      <c r="H595" s="159"/>
      <c r="I595" s="159"/>
      <c r="J595" s="159"/>
      <c r="K595" s="159"/>
      <c r="L595" s="159"/>
      <c r="M595" s="159"/>
      <c r="N595" s="159"/>
      <c r="O595" s="159"/>
      <c r="P595" s="159"/>
      <c r="Q595" s="159"/>
      <c r="R595" s="159"/>
      <c r="S595" s="159"/>
      <c r="T595" s="159"/>
      <c r="U595" s="159"/>
      <c r="V595" s="159"/>
      <c r="W595" s="159"/>
      <c r="X595" s="159"/>
      <c r="Y595" s="159"/>
      <c r="Z595" s="159"/>
      <c r="AA595" s="159"/>
      <c r="AB595" s="159"/>
      <c r="AC595" s="159"/>
      <c r="AD595" s="159"/>
      <c r="AE595" s="159"/>
      <c r="AF595" s="159"/>
      <c r="AG595" s="159"/>
      <c r="AH595" s="159"/>
      <c r="AI595" s="159"/>
      <c r="AJ595" s="159"/>
      <c r="AK595" s="159"/>
      <c r="AL595" s="159"/>
      <c r="AM595" s="159"/>
      <c r="AN595" s="159"/>
      <c r="AO595" s="159"/>
      <c r="AP595" s="159"/>
      <c r="AQ595" s="159"/>
      <c r="AR595" s="159"/>
      <c r="AS595" s="159"/>
      <c r="AT595" s="159"/>
      <c r="AU595" s="159"/>
      <c r="AV595" s="159"/>
      <c r="AW595" s="159"/>
      <c r="AX595" s="159"/>
      <c r="AY595" s="159"/>
      <c r="AZ595" s="159"/>
      <c r="BA595" s="159"/>
      <c r="BB595" s="159"/>
      <c r="BC595" s="159"/>
      <c r="BD595" s="159"/>
      <c r="BE595" s="159"/>
      <c r="BF595" s="159"/>
      <c r="BG595" s="159"/>
      <c r="BH595" s="159"/>
      <c r="BI595" s="159"/>
      <c r="BJ595" s="159"/>
      <c r="BK595" s="159"/>
      <c r="BL595" s="159"/>
      <c r="BM595" s="159"/>
      <c r="BN595" s="159"/>
      <c r="BO595" s="159"/>
      <c r="BP595" s="159"/>
      <c r="BQ595" s="159"/>
      <c r="BR595" s="159"/>
      <c r="BS595" s="159"/>
      <c r="BT595" s="159"/>
      <c r="BU595" s="159"/>
      <c r="BV595" s="159"/>
      <c r="BW595" s="159"/>
      <c r="BX595" s="159"/>
      <c r="BY595" s="159"/>
      <c r="BZ595" s="159"/>
      <c r="CA595" s="159"/>
      <c r="CB595" s="159"/>
    </row>
    <row r="596" spans="1:80" ht="15" customHeight="1">
      <c r="A596" s="143"/>
      <c r="B596" s="143"/>
      <c r="C596" s="143"/>
      <c r="D596" s="143"/>
      <c r="E596" s="143"/>
      <c r="F596" s="143"/>
      <c r="G596" s="158"/>
      <c r="H596" s="159"/>
      <c r="I596" s="159"/>
      <c r="J596" s="159"/>
      <c r="K596" s="159"/>
      <c r="L596" s="159"/>
      <c r="M596" s="159"/>
      <c r="N596" s="159"/>
      <c r="O596" s="159"/>
      <c r="P596" s="159"/>
      <c r="Q596" s="159"/>
      <c r="R596" s="159"/>
      <c r="S596" s="159"/>
      <c r="T596" s="159"/>
      <c r="U596" s="159"/>
      <c r="V596" s="159"/>
      <c r="W596" s="159"/>
      <c r="X596" s="159"/>
      <c r="Y596" s="159"/>
      <c r="Z596" s="159"/>
      <c r="AA596" s="159"/>
      <c r="AB596" s="159"/>
      <c r="AC596" s="159"/>
      <c r="AD596" s="159"/>
      <c r="AE596" s="159"/>
      <c r="AF596" s="159"/>
      <c r="AG596" s="159"/>
      <c r="AH596" s="159"/>
      <c r="AI596" s="159"/>
      <c r="AJ596" s="159"/>
      <c r="AK596" s="159"/>
      <c r="AL596" s="159"/>
      <c r="AM596" s="159"/>
      <c r="AN596" s="159"/>
      <c r="AO596" s="159"/>
      <c r="AP596" s="159"/>
      <c r="AQ596" s="159"/>
      <c r="AR596" s="159"/>
      <c r="AS596" s="159"/>
      <c r="AT596" s="159"/>
      <c r="AU596" s="159"/>
      <c r="AV596" s="159"/>
      <c r="AW596" s="159"/>
      <c r="AX596" s="159"/>
      <c r="AY596" s="159"/>
      <c r="AZ596" s="159"/>
      <c r="BA596" s="159"/>
      <c r="BB596" s="159"/>
      <c r="BC596" s="159"/>
      <c r="BD596" s="159"/>
      <c r="BE596" s="159"/>
      <c r="BF596" s="159"/>
      <c r="BG596" s="159"/>
      <c r="BH596" s="159"/>
      <c r="BI596" s="159"/>
      <c r="BJ596" s="159"/>
      <c r="BK596" s="159"/>
      <c r="BL596" s="159"/>
      <c r="BM596" s="159"/>
      <c r="BN596" s="159"/>
      <c r="BO596" s="159"/>
      <c r="BP596" s="159"/>
      <c r="BQ596" s="159"/>
      <c r="BR596" s="159"/>
      <c r="BS596" s="159"/>
      <c r="BT596" s="159"/>
      <c r="BU596" s="159"/>
      <c r="BV596" s="159"/>
      <c r="BW596" s="159"/>
      <c r="BX596" s="159"/>
      <c r="BY596" s="159"/>
      <c r="BZ596" s="159"/>
      <c r="CA596" s="159"/>
      <c r="CB596" s="159"/>
    </row>
    <row r="597" spans="1:80" ht="15" customHeight="1">
      <c r="A597" s="143"/>
      <c r="B597" s="143"/>
      <c r="C597" s="143"/>
      <c r="D597" s="143"/>
      <c r="E597" s="143"/>
      <c r="F597" s="143"/>
      <c r="G597" s="158"/>
      <c r="H597" s="159"/>
      <c r="I597" s="159"/>
      <c r="J597" s="159"/>
      <c r="K597" s="159"/>
      <c r="L597" s="159"/>
      <c r="M597" s="159"/>
      <c r="N597" s="159"/>
      <c r="O597" s="159"/>
      <c r="P597" s="159"/>
      <c r="Q597" s="159"/>
      <c r="R597" s="159"/>
      <c r="S597" s="159"/>
      <c r="T597" s="159"/>
      <c r="U597" s="159"/>
      <c r="V597" s="159"/>
      <c r="W597" s="159"/>
      <c r="X597" s="159"/>
      <c r="Y597" s="159"/>
      <c r="Z597" s="159"/>
      <c r="AA597" s="159"/>
      <c r="AB597" s="159"/>
      <c r="AC597" s="159"/>
      <c r="AD597" s="159"/>
      <c r="AE597" s="159"/>
      <c r="AF597" s="159"/>
      <c r="AG597" s="159"/>
      <c r="AH597" s="159"/>
      <c r="AI597" s="159"/>
      <c r="AJ597" s="159"/>
      <c r="AK597" s="159"/>
      <c r="AL597" s="159"/>
      <c r="AM597" s="159"/>
      <c r="AN597" s="159"/>
      <c r="AO597" s="159"/>
      <c r="AP597" s="159"/>
      <c r="AQ597" s="159"/>
      <c r="AR597" s="159"/>
      <c r="AS597" s="159"/>
      <c r="AT597" s="159"/>
      <c r="AU597" s="159"/>
      <c r="AV597" s="159"/>
      <c r="AW597" s="159"/>
      <c r="AX597" s="159"/>
      <c r="AY597" s="159"/>
      <c r="AZ597" s="159"/>
      <c r="BA597" s="159"/>
      <c r="BB597" s="159"/>
      <c r="BC597" s="159"/>
      <c r="BD597" s="159"/>
      <c r="BE597" s="159"/>
      <c r="BF597" s="159"/>
      <c r="BG597" s="159"/>
      <c r="BH597" s="159"/>
      <c r="BI597" s="159"/>
      <c r="BJ597" s="159"/>
      <c r="BK597" s="159"/>
      <c r="BL597" s="159"/>
      <c r="BM597" s="159"/>
      <c r="BN597" s="159"/>
      <c r="BO597" s="159"/>
      <c r="BP597" s="159"/>
      <c r="BQ597" s="159"/>
      <c r="BR597" s="159"/>
      <c r="BS597" s="159"/>
      <c r="BT597" s="159"/>
      <c r="BU597" s="159"/>
      <c r="BV597" s="159"/>
      <c r="BW597" s="159"/>
      <c r="BX597" s="159"/>
      <c r="BY597" s="159"/>
      <c r="BZ597" s="159"/>
      <c r="CA597" s="159"/>
      <c r="CB597" s="159"/>
    </row>
    <row r="598" spans="1:80" ht="15" customHeight="1">
      <c r="A598" s="143"/>
      <c r="B598" s="143"/>
      <c r="C598" s="143"/>
      <c r="D598" s="143"/>
      <c r="E598" s="143"/>
      <c r="F598" s="143"/>
      <c r="G598" s="158"/>
      <c r="H598" s="159"/>
      <c r="I598" s="159"/>
      <c r="J598" s="159"/>
      <c r="K598" s="159"/>
      <c r="L598" s="159"/>
      <c r="M598" s="159"/>
      <c r="N598" s="159"/>
      <c r="O598" s="159"/>
      <c r="P598" s="159"/>
      <c r="Q598" s="159"/>
      <c r="R598" s="159"/>
      <c r="S598" s="159"/>
      <c r="T598" s="159"/>
      <c r="U598" s="159"/>
      <c r="V598" s="159"/>
      <c r="W598" s="159"/>
      <c r="X598" s="159"/>
      <c r="Y598" s="159"/>
      <c r="Z598" s="159"/>
      <c r="AA598" s="159"/>
      <c r="AB598" s="159"/>
      <c r="AC598" s="159"/>
      <c r="AD598" s="159"/>
      <c r="AE598" s="159"/>
      <c r="AF598" s="159"/>
      <c r="AG598" s="159"/>
      <c r="AH598" s="159"/>
      <c r="AI598" s="159"/>
      <c r="AJ598" s="159"/>
      <c r="AK598" s="159"/>
      <c r="AL598" s="159"/>
      <c r="AM598" s="159"/>
      <c r="AN598" s="159"/>
      <c r="AO598" s="159"/>
      <c r="AP598" s="159"/>
      <c r="AQ598" s="159"/>
      <c r="AR598" s="159"/>
      <c r="AS598" s="159"/>
      <c r="AT598" s="159"/>
      <c r="AU598" s="159"/>
      <c r="AV598" s="159"/>
      <c r="AW598" s="159"/>
      <c r="AX598" s="159"/>
      <c r="AY598" s="159"/>
      <c r="AZ598" s="159"/>
      <c r="BA598" s="159"/>
      <c r="BB598" s="159"/>
      <c r="BC598" s="159"/>
      <c r="BD598" s="159"/>
      <c r="BE598" s="159"/>
      <c r="BF598" s="159"/>
      <c r="BG598" s="159"/>
      <c r="BH598" s="159"/>
      <c r="BI598" s="159"/>
      <c r="BJ598" s="159"/>
      <c r="BK598" s="159"/>
      <c r="BL598" s="159"/>
      <c r="BM598" s="159"/>
      <c r="BN598" s="159"/>
      <c r="BO598" s="159"/>
      <c r="BP598" s="159"/>
      <c r="BQ598" s="159"/>
      <c r="BR598" s="159"/>
      <c r="BS598" s="159"/>
      <c r="BT598" s="159"/>
      <c r="BU598" s="159"/>
      <c r="BV598" s="159"/>
      <c r="BW598" s="159"/>
      <c r="BX598" s="159"/>
      <c r="BY598" s="159"/>
      <c r="BZ598" s="159"/>
      <c r="CA598" s="159"/>
      <c r="CB598" s="159"/>
    </row>
    <row r="599" spans="1:80" ht="15" customHeight="1">
      <c r="A599" s="143"/>
      <c r="B599" s="143"/>
      <c r="C599" s="143"/>
      <c r="D599" s="143"/>
      <c r="E599" s="143"/>
      <c r="F599" s="143"/>
      <c r="G599" s="158"/>
      <c r="H599" s="159"/>
      <c r="I599" s="159"/>
      <c r="J599" s="159"/>
      <c r="K599" s="159"/>
      <c r="L599" s="159"/>
      <c r="M599" s="159"/>
      <c r="N599" s="159"/>
      <c r="O599" s="159"/>
      <c r="P599" s="159"/>
      <c r="Q599" s="159"/>
      <c r="R599" s="159"/>
      <c r="S599" s="159"/>
      <c r="T599" s="159"/>
      <c r="U599" s="159"/>
      <c r="V599" s="159"/>
      <c r="W599" s="159"/>
      <c r="X599" s="159"/>
      <c r="Y599" s="159"/>
      <c r="Z599" s="159"/>
      <c r="AA599" s="159"/>
      <c r="AB599" s="159"/>
      <c r="AC599" s="159"/>
      <c r="AD599" s="159"/>
      <c r="AE599" s="159"/>
      <c r="AF599" s="159"/>
      <c r="AG599" s="159"/>
      <c r="AH599" s="159"/>
      <c r="AI599" s="159"/>
      <c r="AJ599" s="159"/>
      <c r="AK599" s="159"/>
      <c r="AL599" s="159"/>
      <c r="AM599" s="159"/>
      <c r="AN599" s="159"/>
      <c r="AO599" s="159"/>
      <c r="AP599" s="159"/>
      <c r="AQ599" s="159"/>
      <c r="AR599" s="159"/>
      <c r="AS599" s="159"/>
      <c r="AT599" s="159"/>
      <c r="AU599" s="159"/>
      <c r="AV599" s="159"/>
      <c r="AW599" s="159"/>
      <c r="AX599" s="159"/>
      <c r="AY599" s="159"/>
      <c r="AZ599" s="159"/>
      <c r="BA599" s="159"/>
      <c r="BB599" s="159"/>
      <c r="BC599" s="159"/>
      <c r="BD599" s="159"/>
      <c r="BE599" s="159"/>
      <c r="BF599" s="159"/>
      <c r="BG599" s="159"/>
      <c r="BH599" s="159"/>
      <c r="BI599" s="159"/>
      <c r="BJ599" s="159"/>
      <c r="BK599" s="159"/>
      <c r="BL599" s="159"/>
      <c r="BM599" s="159"/>
      <c r="BN599" s="159"/>
      <c r="BO599" s="159"/>
      <c r="BP599" s="159"/>
      <c r="BQ599" s="159"/>
      <c r="BR599" s="159"/>
      <c r="BS599" s="159"/>
      <c r="BT599" s="159"/>
      <c r="BU599" s="159"/>
      <c r="BV599" s="159"/>
      <c r="BW599" s="159"/>
      <c r="BX599" s="159"/>
      <c r="BY599" s="159"/>
      <c r="BZ599" s="159"/>
      <c r="CA599" s="159"/>
      <c r="CB599" s="159"/>
    </row>
    <row r="600" spans="1:80" ht="15" customHeight="1">
      <c r="A600" s="143"/>
      <c r="B600" s="143"/>
      <c r="C600" s="143"/>
      <c r="D600" s="143"/>
      <c r="E600" s="143"/>
      <c r="F600" s="143"/>
      <c r="G600" s="158"/>
      <c r="H600" s="159"/>
      <c r="I600" s="159"/>
      <c r="J600" s="159"/>
      <c r="K600" s="159"/>
      <c r="L600" s="159"/>
      <c r="M600" s="159"/>
      <c r="N600" s="159"/>
      <c r="O600" s="159"/>
      <c r="P600" s="159"/>
      <c r="Q600" s="159"/>
      <c r="R600" s="159"/>
      <c r="S600" s="159"/>
      <c r="T600" s="159"/>
      <c r="U600" s="159"/>
      <c r="V600" s="159"/>
      <c r="W600" s="159"/>
      <c r="X600" s="159"/>
      <c r="Y600" s="159"/>
      <c r="Z600" s="159"/>
      <c r="AA600" s="159"/>
      <c r="AB600" s="159"/>
      <c r="AC600" s="159"/>
      <c r="AD600" s="159"/>
      <c r="AE600" s="159"/>
      <c r="AF600" s="159"/>
      <c r="AG600" s="159"/>
      <c r="AH600" s="159"/>
      <c r="AI600" s="159"/>
      <c r="AJ600" s="159"/>
      <c r="AK600" s="159"/>
      <c r="AL600" s="159"/>
      <c r="AM600" s="159"/>
      <c r="AN600" s="159"/>
      <c r="AO600" s="159"/>
      <c r="AP600" s="159"/>
      <c r="AQ600" s="159"/>
      <c r="AR600" s="159"/>
      <c r="AS600" s="159"/>
      <c r="AT600" s="159"/>
      <c r="AU600" s="159"/>
      <c r="AV600" s="159"/>
      <c r="AW600" s="159"/>
      <c r="AX600" s="159"/>
      <c r="AY600" s="159"/>
      <c r="AZ600" s="159"/>
      <c r="BA600" s="159"/>
      <c r="BB600" s="159"/>
      <c r="BC600" s="159"/>
      <c r="BD600" s="159"/>
      <c r="BE600" s="159"/>
      <c r="BF600" s="159"/>
      <c r="BG600" s="159"/>
      <c r="BH600" s="159"/>
      <c r="BI600" s="159"/>
      <c r="BJ600" s="159"/>
      <c r="BK600" s="159"/>
      <c r="BL600" s="159"/>
      <c r="BM600" s="159"/>
      <c r="BN600" s="159"/>
      <c r="BO600" s="159"/>
      <c r="BP600" s="159"/>
      <c r="BQ600" s="159"/>
      <c r="BR600" s="159"/>
      <c r="BS600" s="159"/>
      <c r="BT600" s="159"/>
      <c r="BU600" s="159"/>
      <c r="BV600" s="159"/>
      <c r="BW600" s="159"/>
      <c r="BX600" s="159"/>
      <c r="BY600" s="159"/>
      <c r="BZ600" s="159"/>
      <c r="CA600" s="159"/>
      <c r="CB600" s="159"/>
    </row>
    <row r="601" spans="1:80" ht="15" customHeight="1">
      <c r="A601" s="143"/>
      <c r="B601" s="143"/>
      <c r="C601" s="143"/>
      <c r="D601" s="143"/>
      <c r="E601" s="143"/>
      <c r="F601" s="143"/>
      <c r="G601" s="158"/>
      <c r="H601" s="159"/>
      <c r="I601" s="159"/>
      <c r="J601" s="159"/>
      <c r="K601" s="159"/>
      <c r="L601" s="159"/>
      <c r="M601" s="159"/>
      <c r="N601" s="159"/>
      <c r="O601" s="159"/>
      <c r="P601" s="159"/>
      <c r="Q601" s="159"/>
      <c r="R601" s="159"/>
      <c r="S601" s="159"/>
      <c r="T601" s="159"/>
      <c r="U601" s="159"/>
      <c r="V601" s="159"/>
      <c r="W601" s="159"/>
      <c r="X601" s="159"/>
      <c r="Y601" s="159"/>
      <c r="Z601" s="159"/>
      <c r="AA601" s="159"/>
      <c r="AB601" s="159"/>
      <c r="AC601" s="159"/>
      <c r="AD601" s="159"/>
      <c r="AE601" s="159"/>
      <c r="AF601" s="159"/>
      <c r="AG601" s="159"/>
      <c r="AH601" s="159"/>
      <c r="AI601" s="159"/>
      <c r="AJ601" s="159"/>
      <c r="AK601" s="159"/>
      <c r="AL601" s="159"/>
      <c r="AM601" s="159"/>
      <c r="AN601" s="159"/>
      <c r="AO601" s="159"/>
      <c r="AP601" s="159"/>
      <c r="AQ601" s="159"/>
      <c r="AR601" s="159"/>
      <c r="AS601" s="159"/>
      <c r="AT601" s="159"/>
      <c r="AU601" s="159"/>
      <c r="AV601" s="159"/>
      <c r="AW601" s="159"/>
      <c r="AX601" s="159"/>
      <c r="AY601" s="159"/>
      <c r="AZ601" s="159"/>
      <c r="BA601" s="159"/>
      <c r="BB601" s="159"/>
      <c r="BC601" s="159"/>
      <c r="BD601" s="159"/>
      <c r="BE601" s="159"/>
      <c r="BF601" s="159"/>
      <c r="BG601" s="159"/>
      <c r="BH601" s="159"/>
      <c r="BI601" s="159"/>
      <c r="BJ601" s="159"/>
      <c r="BK601" s="159"/>
      <c r="BL601" s="159"/>
      <c r="BM601" s="159"/>
      <c r="BN601" s="159"/>
      <c r="BO601" s="159"/>
      <c r="BP601" s="159"/>
      <c r="BQ601" s="159"/>
      <c r="BR601" s="159"/>
      <c r="BS601" s="159"/>
      <c r="BT601" s="159"/>
      <c r="BU601" s="159"/>
      <c r="BV601" s="159"/>
      <c r="BW601" s="159"/>
      <c r="BX601" s="159"/>
      <c r="BY601" s="159"/>
      <c r="BZ601" s="159"/>
      <c r="CA601" s="159"/>
      <c r="CB601" s="159"/>
    </row>
    <row r="602" spans="1:80" ht="15" customHeight="1">
      <c r="A602" s="143"/>
      <c r="B602" s="143"/>
      <c r="C602" s="143"/>
      <c r="D602" s="143"/>
      <c r="E602" s="143"/>
      <c r="F602" s="143"/>
      <c r="G602" s="158"/>
      <c r="H602" s="159"/>
      <c r="I602" s="159"/>
      <c r="J602" s="159"/>
      <c r="K602" s="159"/>
      <c r="L602" s="159"/>
      <c r="M602" s="159"/>
      <c r="N602" s="159"/>
      <c r="O602" s="159"/>
      <c r="P602" s="159"/>
      <c r="Q602" s="159"/>
      <c r="R602" s="159"/>
      <c r="S602" s="159"/>
      <c r="T602" s="159"/>
      <c r="U602" s="159"/>
      <c r="V602" s="159"/>
      <c r="W602" s="159"/>
      <c r="X602" s="159"/>
      <c r="Y602" s="159"/>
      <c r="Z602" s="159"/>
      <c r="AA602" s="159"/>
      <c r="AB602" s="159"/>
      <c r="AC602" s="159"/>
      <c r="AD602" s="159"/>
      <c r="AE602" s="159"/>
      <c r="AF602" s="159"/>
      <c r="AG602" s="159"/>
      <c r="AH602" s="159"/>
      <c r="AI602" s="159"/>
      <c r="AJ602" s="159"/>
      <c r="AK602" s="159"/>
      <c r="AL602" s="159"/>
      <c r="AM602" s="159"/>
      <c r="AN602" s="159"/>
      <c r="AO602" s="159"/>
      <c r="AP602" s="159"/>
      <c r="AQ602" s="159"/>
      <c r="AR602" s="159"/>
      <c r="AS602" s="159"/>
      <c r="AT602" s="159"/>
      <c r="AU602" s="159"/>
      <c r="AV602" s="159"/>
      <c r="AW602" s="159"/>
      <c r="AX602" s="159"/>
      <c r="AY602" s="159"/>
      <c r="AZ602" s="159"/>
      <c r="BA602" s="159"/>
      <c r="BB602" s="159"/>
      <c r="BC602" s="159"/>
      <c r="BD602" s="159"/>
      <c r="BE602" s="159"/>
      <c r="BF602" s="159"/>
      <c r="BG602" s="159"/>
      <c r="BH602" s="159"/>
      <c r="BI602" s="159"/>
      <c r="BJ602" s="159"/>
      <c r="BK602" s="159"/>
      <c r="BL602" s="159"/>
      <c r="BM602" s="159"/>
      <c r="BN602" s="159"/>
      <c r="BO602" s="159"/>
      <c r="BP602" s="159"/>
      <c r="BQ602" s="159"/>
      <c r="BR602" s="159"/>
      <c r="BS602" s="159"/>
      <c r="BT602" s="159"/>
      <c r="BU602" s="159"/>
      <c r="BV602" s="159"/>
      <c r="BW602" s="159"/>
      <c r="BX602" s="159"/>
      <c r="BY602" s="159"/>
      <c r="BZ602" s="159"/>
      <c r="CA602" s="159"/>
      <c r="CB602" s="159"/>
    </row>
    <row r="603" spans="1:80" ht="15" customHeight="1">
      <c r="A603" s="143"/>
      <c r="B603" s="143"/>
      <c r="C603" s="143"/>
      <c r="D603" s="143"/>
      <c r="E603" s="143"/>
      <c r="F603" s="143"/>
      <c r="G603" s="158"/>
      <c r="H603" s="159"/>
      <c r="I603" s="159"/>
      <c r="J603" s="159"/>
      <c r="K603" s="159"/>
      <c r="L603" s="159"/>
      <c r="M603" s="159"/>
      <c r="N603" s="159"/>
      <c r="O603" s="159"/>
      <c r="P603" s="159"/>
      <c r="Q603" s="159"/>
      <c r="R603" s="159"/>
      <c r="S603" s="159"/>
      <c r="T603" s="159"/>
      <c r="U603" s="159"/>
      <c r="V603" s="159"/>
      <c r="W603" s="159"/>
      <c r="X603" s="159"/>
      <c r="Y603" s="159"/>
      <c r="Z603" s="159"/>
      <c r="AA603" s="159"/>
      <c r="AB603" s="159"/>
      <c r="AC603" s="159"/>
      <c r="AD603" s="159"/>
      <c r="AE603" s="159"/>
      <c r="AF603" s="159"/>
      <c r="AG603" s="159"/>
      <c r="AH603" s="159"/>
      <c r="AI603" s="159"/>
      <c r="AJ603" s="159"/>
      <c r="AK603" s="159"/>
      <c r="AL603" s="159"/>
      <c r="AM603" s="159"/>
      <c r="AN603" s="159"/>
      <c r="AO603" s="159"/>
      <c r="AP603" s="159"/>
      <c r="AQ603" s="159"/>
      <c r="AR603" s="159"/>
      <c r="AS603" s="159"/>
      <c r="AT603" s="159"/>
      <c r="AU603" s="159"/>
      <c r="AV603" s="159"/>
      <c r="AW603" s="159"/>
      <c r="AX603" s="159"/>
      <c r="AY603" s="159"/>
      <c r="AZ603" s="159"/>
      <c r="BA603" s="159"/>
      <c r="BB603" s="159"/>
      <c r="BC603" s="159"/>
      <c r="BD603" s="159"/>
      <c r="BE603" s="159"/>
      <c r="BF603" s="159"/>
      <c r="BG603" s="159"/>
      <c r="BH603" s="159"/>
      <c r="BI603" s="159"/>
      <c r="BJ603" s="159"/>
      <c r="BK603" s="159"/>
      <c r="BL603" s="159"/>
      <c r="BM603" s="159"/>
      <c r="BN603" s="159"/>
      <c r="BO603" s="159"/>
      <c r="BP603" s="159"/>
      <c r="BQ603" s="159"/>
      <c r="BR603" s="159"/>
      <c r="BS603" s="159"/>
      <c r="BT603" s="159"/>
      <c r="BU603" s="159"/>
      <c r="BV603" s="159"/>
      <c r="BW603" s="159"/>
      <c r="BX603" s="159"/>
      <c r="BY603" s="159"/>
      <c r="BZ603" s="159"/>
      <c r="CA603" s="159"/>
      <c r="CB603" s="159"/>
    </row>
    <row r="604" spans="1:80" ht="15" customHeight="1">
      <c r="A604" s="143"/>
      <c r="B604" s="143"/>
      <c r="C604" s="143"/>
      <c r="D604" s="143"/>
      <c r="E604" s="143"/>
      <c r="F604" s="143"/>
      <c r="G604" s="158"/>
      <c r="H604" s="159"/>
      <c r="I604" s="159"/>
      <c r="J604" s="159"/>
      <c r="K604" s="159"/>
      <c r="L604" s="159"/>
      <c r="M604" s="159"/>
      <c r="N604" s="159"/>
      <c r="O604" s="159"/>
      <c r="P604" s="159"/>
      <c r="Q604" s="159"/>
      <c r="R604" s="159"/>
      <c r="S604" s="159"/>
      <c r="T604" s="159"/>
      <c r="U604" s="159"/>
      <c r="V604" s="159"/>
      <c r="W604" s="159"/>
      <c r="X604" s="159"/>
      <c r="Y604" s="159"/>
      <c r="Z604" s="159"/>
      <c r="AA604" s="159"/>
      <c r="AB604" s="159"/>
      <c r="AC604" s="159"/>
      <c r="AD604" s="159"/>
      <c r="AE604" s="159"/>
      <c r="AF604" s="159"/>
      <c r="AG604" s="159"/>
      <c r="AH604" s="159"/>
      <c r="AI604" s="159"/>
      <c r="AJ604" s="159"/>
      <c r="AK604" s="159"/>
      <c r="AL604" s="159"/>
      <c r="AM604" s="159"/>
      <c r="AN604" s="159"/>
      <c r="AO604" s="159"/>
      <c r="AP604" s="159"/>
      <c r="AQ604" s="159"/>
      <c r="AR604" s="159"/>
      <c r="AS604" s="159"/>
      <c r="AT604" s="159"/>
      <c r="AU604" s="159"/>
      <c r="AV604" s="159"/>
      <c r="AW604" s="159"/>
      <c r="AX604" s="159"/>
      <c r="AY604" s="159"/>
      <c r="AZ604" s="159"/>
      <c r="BA604" s="159"/>
      <c r="BB604" s="159"/>
      <c r="BC604" s="159"/>
      <c r="BD604" s="159"/>
      <c r="BE604" s="159"/>
      <c r="BF604" s="159"/>
      <c r="BG604" s="159"/>
      <c r="BH604" s="159"/>
      <c r="BI604" s="159"/>
      <c r="BJ604" s="159"/>
      <c r="BK604" s="159"/>
      <c r="BL604" s="159"/>
      <c r="BM604" s="159"/>
      <c r="BN604" s="159"/>
      <c r="BO604" s="159"/>
      <c r="BP604" s="159"/>
      <c r="BQ604" s="159"/>
      <c r="BR604" s="159"/>
      <c r="BS604" s="159"/>
      <c r="BT604" s="159"/>
      <c r="BU604" s="159"/>
      <c r="BV604" s="159"/>
      <c r="BW604" s="159"/>
      <c r="BX604" s="159"/>
      <c r="BY604" s="159"/>
      <c r="BZ604" s="159"/>
      <c r="CA604" s="159"/>
      <c r="CB604" s="159"/>
    </row>
    <row r="605" spans="1:80" ht="15" customHeight="1">
      <c r="A605" s="143"/>
      <c r="B605" s="143"/>
      <c r="C605" s="143"/>
      <c r="D605" s="143"/>
      <c r="E605" s="143"/>
      <c r="F605" s="143"/>
      <c r="G605" s="158"/>
      <c r="H605" s="159"/>
      <c r="I605" s="159"/>
      <c r="J605" s="159"/>
      <c r="K605" s="159"/>
      <c r="L605" s="159"/>
      <c r="M605" s="159"/>
      <c r="N605" s="159"/>
      <c r="O605" s="159"/>
      <c r="P605" s="159"/>
      <c r="Q605" s="159"/>
      <c r="R605" s="159"/>
      <c r="S605" s="159"/>
      <c r="T605" s="159"/>
      <c r="U605" s="159"/>
      <c r="V605" s="159"/>
      <c r="W605" s="159"/>
      <c r="X605" s="159"/>
      <c r="Y605" s="159"/>
      <c r="Z605" s="159"/>
      <c r="AA605" s="159"/>
      <c r="AB605" s="159"/>
      <c r="AC605" s="159"/>
      <c r="AD605" s="159"/>
      <c r="AE605" s="159"/>
      <c r="AF605" s="159"/>
      <c r="AG605" s="159"/>
      <c r="AH605" s="159"/>
      <c r="AI605" s="159"/>
      <c r="AJ605" s="159"/>
      <c r="AK605" s="159"/>
      <c r="AL605" s="159"/>
      <c r="AM605" s="159"/>
      <c r="AN605" s="159"/>
      <c r="AO605" s="159"/>
      <c r="AP605" s="159"/>
      <c r="AQ605" s="159"/>
      <c r="AR605" s="159"/>
      <c r="AS605" s="159"/>
      <c r="AT605" s="159"/>
      <c r="AU605" s="159"/>
      <c r="AV605" s="159"/>
      <c r="AW605" s="159"/>
      <c r="AX605" s="159"/>
      <c r="AY605" s="159"/>
      <c r="AZ605" s="159"/>
      <c r="BA605" s="159"/>
      <c r="BB605" s="159"/>
      <c r="BC605" s="159"/>
      <c r="BD605" s="159"/>
      <c r="BE605" s="159"/>
      <c r="BF605" s="159"/>
      <c r="BG605" s="159"/>
      <c r="BH605" s="159"/>
      <c r="BI605" s="159"/>
      <c r="BJ605" s="159"/>
      <c r="BK605" s="159"/>
      <c r="BL605" s="159"/>
      <c r="BM605" s="159"/>
      <c r="BN605" s="159"/>
      <c r="BO605" s="159"/>
      <c r="BP605" s="159"/>
      <c r="BQ605" s="159"/>
      <c r="BR605" s="159"/>
      <c r="BS605" s="159"/>
      <c r="BT605" s="159"/>
      <c r="BU605" s="159"/>
      <c r="BV605" s="159"/>
      <c r="BW605" s="159"/>
      <c r="BX605" s="159"/>
      <c r="BY605" s="159"/>
      <c r="BZ605" s="159"/>
      <c r="CA605" s="159"/>
      <c r="CB605" s="159"/>
    </row>
    <row r="606" spans="1:80" ht="15" customHeight="1">
      <c r="A606" s="143"/>
      <c r="B606" s="143"/>
      <c r="C606" s="143"/>
      <c r="D606" s="143"/>
      <c r="E606" s="143"/>
      <c r="F606" s="143"/>
      <c r="G606" s="158"/>
      <c r="H606" s="159"/>
      <c r="I606" s="159"/>
      <c r="J606" s="159"/>
      <c r="K606" s="159"/>
      <c r="L606" s="159"/>
      <c r="M606" s="159"/>
      <c r="N606" s="159"/>
      <c r="O606" s="159"/>
      <c r="P606" s="159"/>
      <c r="Q606" s="159"/>
      <c r="R606" s="159"/>
      <c r="S606" s="159"/>
      <c r="T606" s="159"/>
      <c r="U606" s="159"/>
      <c r="V606" s="159"/>
      <c r="W606" s="159"/>
      <c r="X606" s="159"/>
      <c r="Y606" s="159"/>
      <c r="Z606" s="159"/>
      <c r="AA606" s="159"/>
      <c r="AB606" s="159"/>
      <c r="AC606" s="159"/>
      <c r="AD606" s="159"/>
      <c r="AE606" s="159"/>
      <c r="AF606" s="159"/>
      <c r="AG606" s="159"/>
      <c r="AH606" s="159"/>
      <c r="AI606" s="159"/>
      <c r="AJ606" s="159"/>
      <c r="AK606" s="159"/>
      <c r="AL606" s="159"/>
      <c r="AM606" s="159"/>
      <c r="AN606" s="159"/>
      <c r="AO606" s="159"/>
      <c r="AP606" s="159"/>
      <c r="AQ606" s="159"/>
      <c r="AR606" s="159"/>
      <c r="AS606" s="159"/>
      <c r="AT606" s="159"/>
      <c r="AU606" s="159"/>
      <c r="AV606" s="159"/>
      <c r="AW606" s="159"/>
      <c r="AX606" s="159"/>
      <c r="AY606" s="159"/>
      <c r="AZ606" s="159"/>
      <c r="BA606" s="159"/>
      <c r="BB606" s="159"/>
      <c r="BC606" s="159"/>
      <c r="BD606" s="159"/>
      <c r="BE606" s="159"/>
      <c r="BF606" s="159"/>
      <c r="BG606" s="159"/>
      <c r="BH606" s="159"/>
      <c r="BI606" s="159"/>
      <c r="BJ606" s="159"/>
      <c r="BK606" s="159"/>
      <c r="BL606" s="159"/>
      <c r="BM606" s="159"/>
      <c r="BN606" s="159"/>
      <c r="BO606" s="159"/>
      <c r="BP606" s="159"/>
      <c r="BQ606" s="159"/>
      <c r="BR606" s="159"/>
      <c r="BS606" s="159"/>
      <c r="BT606" s="159"/>
      <c r="BU606" s="159"/>
      <c r="BV606" s="159"/>
      <c r="BW606" s="159"/>
      <c r="BX606" s="159"/>
      <c r="BY606" s="159"/>
      <c r="BZ606" s="159"/>
      <c r="CA606" s="159"/>
      <c r="CB606" s="159"/>
    </row>
    <row r="607" spans="1:80" ht="15" customHeight="1">
      <c r="A607" s="143"/>
      <c r="B607" s="143"/>
      <c r="C607" s="143"/>
      <c r="D607" s="143"/>
      <c r="E607" s="143"/>
      <c r="F607" s="143"/>
      <c r="G607" s="158"/>
      <c r="H607" s="159"/>
      <c r="I607" s="159"/>
      <c r="J607" s="159"/>
      <c r="K607" s="159"/>
      <c r="L607" s="159"/>
      <c r="M607" s="159"/>
      <c r="N607" s="159"/>
      <c r="O607" s="159"/>
      <c r="P607" s="159"/>
      <c r="Q607" s="159"/>
      <c r="R607" s="159"/>
      <c r="S607" s="159"/>
      <c r="T607" s="159"/>
      <c r="U607" s="159"/>
      <c r="V607" s="159"/>
      <c r="W607" s="159"/>
      <c r="X607" s="159"/>
      <c r="Y607" s="159"/>
      <c r="Z607" s="159"/>
      <c r="AA607" s="159"/>
      <c r="AB607" s="159"/>
      <c r="AC607" s="159"/>
      <c r="AD607" s="159"/>
      <c r="AE607" s="159"/>
      <c r="AF607" s="159"/>
      <c r="AG607" s="159"/>
      <c r="AH607" s="159"/>
      <c r="AI607" s="159"/>
      <c r="AJ607" s="159"/>
      <c r="AK607" s="159"/>
      <c r="AL607" s="159"/>
      <c r="AM607" s="159"/>
      <c r="AN607" s="159"/>
      <c r="AO607" s="159"/>
      <c r="AP607" s="159"/>
      <c r="AQ607" s="159"/>
      <c r="AR607" s="159"/>
      <c r="AS607" s="159"/>
      <c r="AT607" s="159"/>
      <c r="AU607" s="159"/>
      <c r="AV607" s="159"/>
      <c r="AW607" s="159"/>
      <c r="AX607" s="159"/>
      <c r="AY607" s="159"/>
      <c r="AZ607" s="159"/>
      <c r="BA607" s="159"/>
      <c r="BB607" s="159"/>
      <c r="BC607" s="159"/>
      <c r="BD607" s="159"/>
      <c r="BE607" s="159"/>
      <c r="BF607" s="159"/>
      <c r="BG607" s="159"/>
      <c r="BH607" s="159"/>
      <c r="BI607" s="159"/>
      <c r="BJ607" s="159"/>
      <c r="BK607" s="159"/>
      <c r="BL607" s="159"/>
      <c r="BM607" s="159"/>
      <c r="BN607" s="159"/>
      <c r="BO607" s="159"/>
      <c r="BP607" s="159"/>
      <c r="BQ607" s="159"/>
      <c r="BR607" s="159"/>
      <c r="BS607" s="159"/>
      <c r="BT607" s="159"/>
      <c r="BU607" s="159"/>
      <c r="BV607" s="159"/>
      <c r="BW607" s="159"/>
      <c r="BX607" s="159"/>
      <c r="BY607" s="159"/>
      <c r="BZ607" s="159"/>
      <c r="CA607" s="159"/>
      <c r="CB607" s="159"/>
    </row>
    <row r="608" spans="1:80" ht="15" customHeight="1">
      <c r="A608" s="143"/>
      <c r="B608" s="143"/>
      <c r="C608" s="143"/>
      <c r="D608" s="143"/>
      <c r="E608" s="143"/>
      <c r="F608" s="143"/>
      <c r="G608" s="158"/>
      <c r="H608" s="159"/>
      <c r="I608" s="159"/>
      <c r="J608" s="159"/>
      <c r="K608" s="159"/>
      <c r="L608" s="159"/>
      <c r="M608" s="159"/>
      <c r="N608" s="159"/>
      <c r="O608" s="159"/>
      <c r="P608" s="159"/>
      <c r="Q608" s="159"/>
      <c r="R608" s="159"/>
      <c r="S608" s="159"/>
      <c r="T608" s="159"/>
      <c r="U608" s="159"/>
      <c r="V608" s="159"/>
      <c r="W608" s="159"/>
      <c r="X608" s="159"/>
      <c r="Y608" s="159"/>
      <c r="Z608" s="159"/>
      <c r="AA608" s="159"/>
      <c r="AB608" s="159"/>
      <c r="AC608" s="159"/>
      <c r="AD608" s="159"/>
      <c r="AE608" s="159"/>
      <c r="AF608" s="159"/>
      <c r="AG608" s="159"/>
      <c r="AH608" s="159"/>
      <c r="AI608" s="159"/>
      <c r="AJ608" s="159"/>
      <c r="AK608" s="159"/>
      <c r="AL608" s="159"/>
      <c r="AM608" s="159"/>
      <c r="AN608" s="159"/>
      <c r="AO608" s="159"/>
      <c r="AP608" s="159"/>
      <c r="AQ608" s="159"/>
      <c r="AR608" s="159"/>
      <c r="AS608" s="159"/>
      <c r="AT608" s="159"/>
      <c r="AU608" s="159"/>
      <c r="AV608" s="159"/>
      <c r="AW608" s="159"/>
      <c r="AX608" s="159"/>
      <c r="AY608" s="159"/>
      <c r="AZ608" s="159"/>
      <c r="BA608" s="159"/>
      <c r="BB608" s="159"/>
      <c r="BC608" s="159"/>
      <c r="BD608" s="159"/>
      <c r="BE608" s="159"/>
      <c r="BF608" s="159"/>
      <c r="BG608" s="159"/>
      <c r="BH608" s="159"/>
      <c r="BI608" s="159"/>
      <c r="BJ608" s="159"/>
      <c r="BK608" s="159"/>
      <c r="BL608" s="159"/>
      <c r="BM608" s="159"/>
      <c r="BN608" s="159"/>
      <c r="BO608" s="159"/>
      <c r="BP608" s="159"/>
      <c r="BQ608" s="159"/>
      <c r="BR608" s="159"/>
      <c r="BS608" s="159"/>
      <c r="BT608" s="159"/>
      <c r="BU608" s="159"/>
      <c r="BV608" s="159"/>
      <c r="BW608" s="159"/>
      <c r="BX608" s="159"/>
      <c r="BY608" s="159"/>
      <c r="BZ608" s="159"/>
      <c r="CA608" s="159"/>
      <c r="CB608" s="159"/>
    </row>
    <row r="609" spans="1:80" ht="15" customHeight="1">
      <c r="A609" s="143"/>
      <c r="B609" s="143"/>
      <c r="C609" s="143"/>
      <c r="D609" s="143"/>
      <c r="E609" s="143"/>
      <c r="F609" s="143"/>
      <c r="G609" s="158"/>
      <c r="H609" s="159"/>
      <c r="I609" s="159"/>
      <c r="J609" s="159"/>
      <c r="K609" s="159"/>
      <c r="L609" s="159"/>
      <c r="M609" s="159"/>
      <c r="N609" s="159"/>
      <c r="O609" s="159"/>
      <c r="P609" s="159"/>
      <c r="Q609" s="159"/>
      <c r="R609" s="159"/>
      <c r="S609" s="159"/>
      <c r="T609" s="159"/>
      <c r="U609" s="159"/>
      <c r="V609" s="159"/>
      <c r="W609" s="159"/>
      <c r="X609" s="159"/>
      <c r="Y609" s="159"/>
      <c r="Z609" s="159"/>
      <c r="AA609" s="159"/>
      <c r="AB609" s="159"/>
      <c r="AC609" s="159"/>
      <c r="AD609" s="159"/>
      <c r="AE609" s="159"/>
      <c r="AF609" s="159"/>
      <c r="AG609" s="159"/>
      <c r="AH609" s="159"/>
      <c r="AI609" s="159"/>
      <c r="AJ609" s="159"/>
      <c r="AK609" s="159"/>
      <c r="AL609" s="159"/>
      <c r="AM609" s="159"/>
      <c r="AN609" s="159"/>
      <c r="AO609" s="159"/>
      <c r="AP609" s="159"/>
      <c r="AQ609" s="159"/>
      <c r="AR609" s="159"/>
      <c r="AS609" s="159"/>
      <c r="AT609" s="159"/>
      <c r="AU609" s="159"/>
      <c r="AV609" s="159"/>
      <c r="AW609" s="159"/>
      <c r="AX609" s="159"/>
      <c r="AY609" s="159"/>
      <c r="AZ609" s="159"/>
      <c r="BA609" s="159"/>
      <c r="BB609" s="159"/>
      <c r="BC609" s="159"/>
      <c r="BD609" s="159"/>
      <c r="BE609" s="159"/>
      <c r="BF609" s="159"/>
      <c r="BG609" s="159"/>
      <c r="BH609" s="159"/>
      <c r="BI609" s="159"/>
      <c r="BJ609" s="159"/>
      <c r="BK609" s="159"/>
      <c r="BL609" s="159"/>
      <c r="BM609" s="159"/>
      <c r="BN609" s="159"/>
      <c r="BO609" s="159"/>
      <c r="BP609" s="159"/>
      <c r="BQ609" s="159"/>
      <c r="BR609" s="159"/>
      <c r="BS609" s="159"/>
      <c r="BT609" s="159"/>
      <c r="BU609" s="159"/>
      <c r="BV609" s="159"/>
      <c r="BW609" s="159"/>
      <c r="BX609" s="159"/>
      <c r="BY609" s="159"/>
      <c r="BZ609" s="159"/>
      <c r="CA609" s="159"/>
      <c r="CB609" s="159"/>
    </row>
    <row r="610" spans="1:80" ht="15" customHeight="1">
      <c r="A610" s="143"/>
      <c r="B610" s="143"/>
      <c r="C610" s="143"/>
      <c r="D610" s="143"/>
      <c r="E610" s="143"/>
      <c r="F610" s="143"/>
      <c r="G610" s="158"/>
      <c r="H610" s="159"/>
      <c r="I610" s="159"/>
      <c r="J610" s="159"/>
      <c r="K610" s="159"/>
      <c r="L610" s="159"/>
      <c r="M610" s="159"/>
      <c r="N610" s="159"/>
      <c r="O610" s="159"/>
      <c r="P610" s="159"/>
      <c r="Q610" s="159"/>
      <c r="R610" s="159"/>
      <c r="S610" s="159"/>
      <c r="T610" s="159"/>
      <c r="U610" s="159"/>
      <c r="V610" s="159"/>
      <c r="W610" s="159"/>
      <c r="X610" s="159"/>
      <c r="Y610" s="159"/>
      <c r="Z610" s="159"/>
      <c r="AA610" s="159"/>
      <c r="AB610" s="159"/>
      <c r="AC610" s="159"/>
      <c r="AD610" s="159"/>
      <c r="AE610" s="159"/>
      <c r="AF610" s="159"/>
      <c r="AG610" s="159"/>
      <c r="AH610" s="159"/>
      <c r="AI610" s="159"/>
      <c r="AJ610" s="159"/>
      <c r="AK610" s="159"/>
      <c r="AL610" s="159"/>
      <c r="AM610" s="159"/>
      <c r="AN610" s="159"/>
      <c r="AO610" s="159"/>
      <c r="AP610" s="159"/>
      <c r="AQ610" s="159"/>
      <c r="AR610" s="159"/>
      <c r="AS610" s="159"/>
      <c r="AT610" s="159"/>
      <c r="AU610" s="159"/>
      <c r="AV610" s="159"/>
      <c r="AW610" s="159"/>
      <c r="AX610" s="159"/>
      <c r="AY610" s="159"/>
      <c r="AZ610" s="159"/>
      <c r="BA610" s="159"/>
      <c r="BB610" s="159"/>
      <c r="BC610" s="159"/>
      <c r="BD610" s="159"/>
      <c r="BE610" s="159"/>
      <c r="BF610" s="159"/>
      <c r="BG610" s="159"/>
      <c r="BH610" s="159"/>
      <c r="BI610" s="159"/>
      <c r="BJ610" s="159"/>
      <c r="BK610" s="159"/>
      <c r="BL610" s="159"/>
      <c r="BM610" s="159"/>
      <c r="BN610" s="159"/>
      <c r="BO610" s="159"/>
      <c r="BP610" s="159"/>
      <c r="BQ610" s="159"/>
      <c r="BR610" s="159"/>
      <c r="BS610" s="159"/>
      <c r="BT610" s="159"/>
      <c r="BU610" s="159"/>
      <c r="BV610" s="159"/>
      <c r="BW610" s="159"/>
      <c r="BX610" s="159"/>
      <c r="BY610" s="159"/>
      <c r="BZ610" s="159"/>
      <c r="CA610" s="159"/>
      <c r="CB610" s="159"/>
    </row>
    <row r="611" spans="1:80" ht="15" customHeight="1">
      <c r="A611" s="143"/>
      <c r="B611" s="143"/>
      <c r="C611" s="143"/>
      <c r="D611" s="143"/>
      <c r="E611" s="143"/>
      <c r="F611" s="143"/>
      <c r="G611" s="158"/>
      <c r="H611" s="159"/>
      <c r="I611" s="159"/>
      <c r="J611" s="159"/>
      <c r="K611" s="159"/>
      <c r="L611" s="159"/>
      <c r="M611" s="159"/>
      <c r="N611" s="159"/>
      <c r="O611" s="159"/>
      <c r="P611" s="159"/>
      <c r="Q611" s="159"/>
      <c r="R611" s="159"/>
      <c r="S611" s="159"/>
      <c r="T611" s="159"/>
      <c r="U611" s="159"/>
      <c r="V611" s="159"/>
      <c r="W611" s="159"/>
      <c r="X611" s="159"/>
      <c r="Y611" s="159"/>
      <c r="Z611" s="159"/>
      <c r="AA611" s="159"/>
      <c r="AB611" s="159"/>
      <c r="AC611" s="159"/>
      <c r="AD611" s="159"/>
      <c r="AE611" s="159"/>
      <c r="AF611" s="159"/>
      <c r="AG611" s="159"/>
      <c r="AH611" s="159"/>
      <c r="AI611" s="159"/>
      <c r="AJ611" s="159"/>
      <c r="AK611" s="159"/>
      <c r="AL611" s="159"/>
      <c r="AM611" s="159"/>
      <c r="AN611" s="159"/>
      <c r="AO611" s="159"/>
      <c r="AP611" s="159"/>
      <c r="AQ611" s="159"/>
      <c r="AR611" s="159"/>
      <c r="AS611" s="159"/>
      <c r="AT611" s="159"/>
      <c r="AU611" s="159"/>
      <c r="AV611" s="159"/>
      <c r="AW611" s="159"/>
      <c r="AX611" s="159"/>
      <c r="AY611" s="159"/>
      <c r="AZ611" s="159"/>
      <c r="BA611" s="159"/>
      <c r="BB611" s="159"/>
      <c r="BC611" s="159"/>
      <c r="BD611" s="159"/>
      <c r="BE611" s="159"/>
      <c r="BF611" s="159"/>
      <c r="BG611" s="159"/>
      <c r="BH611" s="159"/>
      <c r="BI611" s="159"/>
      <c r="BJ611" s="159"/>
      <c r="BK611" s="159"/>
      <c r="BL611" s="159"/>
      <c r="BM611" s="159"/>
      <c r="BN611" s="159"/>
      <c r="BO611" s="159"/>
      <c r="BP611" s="159"/>
      <c r="BQ611" s="159"/>
      <c r="BR611" s="159"/>
      <c r="BS611" s="159"/>
      <c r="BT611" s="159"/>
      <c r="BU611" s="159"/>
      <c r="BV611" s="159"/>
      <c r="BW611" s="159"/>
      <c r="BX611" s="159"/>
      <c r="BY611" s="159"/>
      <c r="BZ611" s="159"/>
      <c r="CA611" s="159"/>
      <c r="CB611" s="159"/>
    </row>
    <row r="612" spans="1:80" ht="15" customHeight="1">
      <c r="A612" s="143"/>
      <c r="B612" s="143"/>
      <c r="C612" s="143"/>
      <c r="D612" s="143"/>
      <c r="E612" s="143"/>
      <c r="F612" s="143"/>
      <c r="G612" s="158"/>
      <c r="H612" s="159"/>
      <c r="I612" s="159"/>
      <c r="J612" s="159"/>
      <c r="K612" s="159"/>
      <c r="L612" s="159"/>
      <c r="M612" s="159"/>
      <c r="N612" s="159"/>
      <c r="O612" s="159"/>
      <c r="P612" s="159"/>
      <c r="Q612" s="159"/>
      <c r="R612" s="159"/>
      <c r="S612" s="159"/>
      <c r="T612" s="159"/>
      <c r="U612" s="159"/>
      <c r="V612" s="159"/>
      <c r="W612" s="159"/>
      <c r="X612" s="159"/>
      <c r="Y612" s="159"/>
      <c r="Z612" s="159"/>
      <c r="AA612" s="159"/>
      <c r="AB612" s="159"/>
      <c r="AC612" s="159"/>
      <c r="AD612" s="159"/>
      <c r="AE612" s="159"/>
      <c r="AF612" s="159"/>
      <c r="AG612" s="159"/>
      <c r="AH612" s="159"/>
      <c r="AI612" s="159"/>
      <c r="AJ612" s="159"/>
      <c r="AK612" s="159"/>
      <c r="AL612" s="159"/>
      <c r="AM612" s="159"/>
      <c r="AN612" s="159"/>
      <c r="AO612" s="159"/>
      <c r="AP612" s="159"/>
      <c r="AQ612" s="159"/>
      <c r="AR612" s="159"/>
      <c r="AS612" s="159"/>
      <c r="AT612" s="159"/>
      <c r="AU612" s="159"/>
      <c r="AV612" s="159"/>
      <c r="AW612" s="159"/>
      <c r="AX612" s="159"/>
      <c r="AY612" s="159"/>
      <c r="AZ612" s="159"/>
      <c r="BA612" s="159"/>
      <c r="BB612" s="159"/>
      <c r="BC612" s="159"/>
      <c r="BD612" s="159"/>
      <c r="BE612" s="159"/>
      <c r="BF612" s="159"/>
      <c r="BG612" s="159"/>
      <c r="BH612" s="159"/>
      <c r="BI612" s="159"/>
      <c r="BJ612" s="159"/>
      <c r="BK612" s="159"/>
      <c r="BL612" s="159"/>
      <c r="BM612" s="159"/>
      <c r="BN612" s="159"/>
      <c r="BO612" s="159"/>
      <c r="BP612" s="159"/>
      <c r="BQ612" s="159"/>
      <c r="BR612" s="159"/>
      <c r="BS612" s="159"/>
      <c r="BT612" s="159"/>
      <c r="BU612" s="159"/>
      <c r="BV612" s="159"/>
      <c r="BW612" s="159"/>
      <c r="BX612" s="159"/>
      <c r="BY612" s="159"/>
      <c r="BZ612" s="159"/>
      <c r="CA612" s="159"/>
      <c r="CB612" s="159"/>
    </row>
    <row r="613" spans="1:80" ht="15" customHeight="1">
      <c r="A613" s="143"/>
      <c r="B613" s="143"/>
      <c r="C613" s="143"/>
      <c r="D613" s="143"/>
      <c r="E613" s="143"/>
      <c r="F613" s="143"/>
      <c r="G613" s="158"/>
      <c r="H613" s="159"/>
      <c r="I613" s="159"/>
      <c r="J613" s="159"/>
      <c r="K613" s="159"/>
      <c r="L613" s="159"/>
      <c r="M613" s="159"/>
      <c r="N613" s="159"/>
      <c r="O613" s="159"/>
      <c r="P613" s="159"/>
      <c r="Q613" s="159"/>
      <c r="R613" s="159"/>
      <c r="S613" s="159"/>
      <c r="T613" s="159"/>
      <c r="U613" s="159"/>
      <c r="V613" s="159"/>
      <c r="W613" s="159"/>
      <c r="X613" s="159"/>
      <c r="Y613" s="159"/>
      <c r="Z613" s="159"/>
      <c r="AA613" s="159"/>
      <c r="AB613" s="159"/>
      <c r="AC613" s="159"/>
      <c r="AD613" s="159"/>
      <c r="AE613" s="159"/>
      <c r="AF613" s="159"/>
      <c r="AG613" s="159"/>
      <c r="AH613" s="159"/>
      <c r="AI613" s="159"/>
      <c r="AJ613" s="159"/>
      <c r="AK613" s="159"/>
      <c r="AL613" s="159"/>
      <c r="AM613" s="159"/>
      <c r="AN613" s="159"/>
      <c r="AO613" s="159"/>
      <c r="AP613" s="159"/>
      <c r="AQ613" s="159"/>
      <c r="AR613" s="159"/>
      <c r="AS613" s="159"/>
      <c r="AT613" s="159"/>
      <c r="AU613" s="159"/>
      <c r="AV613" s="159"/>
      <c r="AW613" s="159"/>
      <c r="AX613" s="159"/>
      <c r="AY613" s="159"/>
      <c r="AZ613" s="159"/>
      <c r="BA613" s="159"/>
      <c r="BB613" s="159"/>
      <c r="BC613" s="159"/>
      <c r="BD613" s="159"/>
      <c r="BE613" s="159"/>
      <c r="BF613" s="159"/>
      <c r="BG613" s="159"/>
      <c r="BH613" s="159"/>
      <c r="BI613" s="159"/>
      <c r="BJ613" s="159"/>
      <c r="BK613" s="159"/>
      <c r="BL613" s="159"/>
      <c r="BM613" s="159"/>
      <c r="BN613" s="159"/>
      <c r="BO613" s="159"/>
      <c r="BP613" s="159"/>
      <c r="BQ613" s="159"/>
      <c r="BR613" s="159"/>
      <c r="BS613" s="159"/>
      <c r="BT613" s="159"/>
      <c r="BU613" s="159"/>
      <c r="BV613" s="159"/>
      <c r="BW613" s="159"/>
      <c r="BX613" s="159"/>
      <c r="BY613" s="159"/>
      <c r="BZ613" s="159"/>
      <c r="CA613" s="159"/>
      <c r="CB613" s="159"/>
    </row>
    <row r="614" spans="1:80" ht="15" customHeight="1">
      <c r="A614" s="143"/>
      <c r="B614" s="143"/>
      <c r="C614" s="143"/>
      <c r="D614" s="143"/>
      <c r="E614" s="143"/>
      <c r="F614" s="143"/>
      <c r="G614" s="158"/>
      <c r="H614" s="159"/>
      <c r="I614" s="159"/>
      <c r="J614" s="159"/>
      <c r="K614" s="159"/>
      <c r="L614" s="159"/>
      <c r="M614" s="159"/>
      <c r="N614" s="159"/>
      <c r="O614" s="159"/>
      <c r="P614" s="159"/>
      <c r="Q614" s="159"/>
      <c r="R614" s="159"/>
      <c r="S614" s="159"/>
      <c r="T614" s="159"/>
      <c r="U614" s="159"/>
      <c r="V614" s="159"/>
      <c r="W614" s="159"/>
      <c r="X614" s="159"/>
      <c r="Y614" s="159"/>
      <c r="Z614" s="159"/>
      <c r="AA614" s="159"/>
      <c r="AB614" s="159"/>
      <c r="AC614" s="159"/>
      <c r="AD614" s="159"/>
      <c r="AE614" s="159"/>
      <c r="AF614" s="159"/>
      <c r="AG614" s="159"/>
      <c r="AH614" s="159"/>
      <c r="AI614" s="159"/>
      <c r="AJ614" s="159"/>
      <c r="AK614" s="159"/>
      <c r="AL614" s="159"/>
      <c r="AM614" s="159"/>
      <c r="AN614" s="159"/>
      <c r="AO614" s="159"/>
      <c r="AP614" s="159"/>
      <c r="AQ614" s="159"/>
      <c r="AR614" s="159"/>
      <c r="AS614" s="159"/>
      <c r="AT614" s="159"/>
      <c r="AU614" s="159"/>
      <c r="AV614" s="159"/>
      <c r="AW614" s="159"/>
      <c r="AX614" s="159"/>
      <c r="AY614" s="159"/>
      <c r="AZ614" s="159"/>
      <c r="BA614" s="159"/>
      <c r="BB614" s="159"/>
      <c r="BC614" s="159"/>
      <c r="BD614" s="159"/>
      <c r="BE614" s="159"/>
      <c r="BF614" s="159"/>
      <c r="BG614" s="159"/>
      <c r="BH614" s="159"/>
      <c r="BI614" s="159"/>
      <c r="BJ614" s="159"/>
      <c r="BK614" s="159"/>
      <c r="BL614" s="159"/>
      <c r="BM614" s="159"/>
      <c r="BN614" s="159"/>
      <c r="BO614" s="159"/>
      <c r="BP614" s="159"/>
      <c r="BQ614" s="159"/>
      <c r="BR614" s="159"/>
      <c r="BS614" s="159"/>
      <c r="BT614" s="159"/>
      <c r="BU614" s="159"/>
      <c r="BV614" s="159"/>
      <c r="BW614" s="159"/>
      <c r="BX614" s="159"/>
      <c r="BY614" s="159"/>
      <c r="BZ614" s="159"/>
      <c r="CA614" s="159"/>
      <c r="CB614" s="159"/>
    </row>
    <row r="615" spans="1:80" ht="15" customHeight="1">
      <c r="A615" s="143"/>
      <c r="B615" s="143"/>
      <c r="C615" s="143"/>
      <c r="D615" s="143"/>
      <c r="E615" s="143"/>
      <c r="F615" s="143"/>
      <c r="G615" s="158"/>
      <c r="H615" s="159"/>
      <c r="I615" s="159"/>
      <c r="J615" s="159"/>
      <c r="K615" s="159"/>
      <c r="L615" s="159"/>
      <c r="M615" s="159"/>
      <c r="N615" s="159"/>
      <c r="O615" s="159"/>
      <c r="P615" s="159"/>
      <c r="Q615" s="159"/>
      <c r="R615" s="159"/>
      <c r="S615" s="159"/>
      <c r="T615" s="159"/>
      <c r="U615" s="159"/>
      <c r="V615" s="159"/>
      <c r="W615" s="159"/>
      <c r="X615" s="159"/>
      <c r="Y615" s="159"/>
      <c r="Z615" s="159"/>
      <c r="AA615" s="159"/>
      <c r="AB615" s="159"/>
      <c r="AC615" s="159"/>
      <c r="AD615" s="159"/>
      <c r="AE615" s="159"/>
      <c r="AF615" s="159"/>
      <c r="AG615" s="159"/>
      <c r="AH615" s="159"/>
      <c r="AI615" s="159"/>
      <c r="AJ615" s="159"/>
      <c r="AK615" s="159"/>
      <c r="AL615" s="159"/>
      <c r="AM615" s="159"/>
      <c r="AN615" s="159"/>
      <c r="AO615" s="159"/>
      <c r="AP615" s="159"/>
      <c r="AQ615" s="159"/>
      <c r="AR615" s="159"/>
      <c r="AS615" s="159"/>
      <c r="AT615" s="159"/>
      <c r="AU615" s="159"/>
      <c r="AV615" s="159"/>
      <c r="AW615" s="159"/>
      <c r="AX615" s="159"/>
      <c r="AY615" s="159"/>
      <c r="AZ615" s="159"/>
      <c r="BA615" s="159"/>
      <c r="BB615" s="159"/>
      <c r="BC615" s="159"/>
      <c r="BD615" s="159"/>
      <c r="BE615" s="159"/>
      <c r="BF615" s="159"/>
      <c r="BG615" s="159"/>
      <c r="BH615" s="159"/>
      <c r="BI615" s="159"/>
      <c r="BJ615" s="159"/>
      <c r="BK615" s="159"/>
      <c r="BL615" s="159"/>
      <c r="BM615" s="159"/>
      <c r="BN615" s="159"/>
      <c r="BO615" s="159"/>
      <c r="BP615" s="159"/>
      <c r="BQ615" s="159"/>
      <c r="BR615" s="159"/>
      <c r="BS615" s="159"/>
      <c r="BT615" s="159"/>
      <c r="BU615" s="159"/>
      <c r="BV615" s="159"/>
      <c r="BW615" s="159"/>
      <c r="BX615" s="159"/>
      <c r="BY615" s="159"/>
      <c r="BZ615" s="159"/>
      <c r="CA615" s="159"/>
      <c r="CB615" s="159"/>
    </row>
    <row r="616" spans="1:80" ht="15" customHeight="1">
      <c r="A616" s="143"/>
      <c r="B616" s="143"/>
      <c r="C616" s="143"/>
      <c r="D616" s="143"/>
      <c r="E616" s="143"/>
      <c r="F616" s="143"/>
      <c r="G616" s="158"/>
      <c r="H616" s="159"/>
      <c r="I616" s="159"/>
      <c r="J616" s="159"/>
      <c r="K616" s="159"/>
      <c r="L616" s="159"/>
      <c r="M616" s="159"/>
      <c r="N616" s="159"/>
      <c r="O616" s="159"/>
      <c r="P616" s="159"/>
      <c r="Q616" s="159"/>
      <c r="R616" s="159"/>
      <c r="S616" s="159"/>
      <c r="T616" s="159"/>
      <c r="U616" s="159"/>
      <c r="V616" s="159"/>
      <c r="W616" s="159"/>
      <c r="X616" s="159"/>
      <c r="Y616" s="159"/>
      <c r="Z616" s="159"/>
      <c r="AA616" s="159"/>
      <c r="AB616" s="159"/>
      <c r="AC616" s="159"/>
      <c r="AD616" s="159"/>
      <c r="AE616" s="159"/>
      <c r="AF616" s="159"/>
      <c r="AG616" s="159"/>
      <c r="AH616" s="159"/>
      <c r="AI616" s="159"/>
      <c r="AJ616" s="159"/>
      <c r="AK616" s="159"/>
      <c r="AL616" s="159"/>
      <c r="AM616" s="159"/>
      <c r="AN616" s="159"/>
      <c r="AO616" s="159"/>
      <c r="AP616" s="159"/>
      <c r="AQ616" s="159"/>
      <c r="AR616" s="159"/>
      <c r="AS616" s="159"/>
      <c r="AT616" s="159"/>
      <c r="AU616" s="159"/>
      <c r="AV616" s="159"/>
      <c r="AW616" s="159"/>
      <c r="AX616" s="159"/>
      <c r="AY616" s="159"/>
      <c r="AZ616" s="159"/>
      <c r="BA616" s="159"/>
      <c r="BB616" s="159"/>
      <c r="BC616" s="159"/>
      <c r="BD616" s="159"/>
      <c r="BE616" s="159"/>
      <c r="BF616" s="159"/>
      <c r="BG616" s="159"/>
      <c r="BH616" s="159"/>
      <c r="BI616" s="159"/>
      <c r="BJ616" s="159"/>
      <c r="BK616" s="159"/>
      <c r="BL616" s="159"/>
      <c r="BM616" s="159"/>
      <c r="BN616" s="159"/>
      <c r="BO616" s="159"/>
      <c r="BP616" s="159"/>
      <c r="BQ616" s="159"/>
      <c r="BR616" s="159"/>
      <c r="BS616" s="159"/>
      <c r="BT616" s="159"/>
      <c r="BU616" s="159"/>
      <c r="BV616" s="159"/>
      <c r="BW616" s="159"/>
      <c r="BX616" s="159"/>
      <c r="BY616" s="159"/>
      <c r="BZ616" s="159"/>
      <c r="CA616" s="159"/>
      <c r="CB616" s="159"/>
    </row>
    <row r="617" spans="1:80" ht="15" customHeight="1">
      <c r="A617" s="143"/>
      <c r="B617" s="143"/>
      <c r="C617" s="143"/>
      <c r="D617" s="143"/>
      <c r="E617" s="143"/>
      <c r="F617" s="143"/>
      <c r="G617" s="158"/>
      <c r="H617" s="159"/>
      <c r="I617" s="159"/>
      <c r="J617" s="159"/>
      <c r="K617" s="159"/>
      <c r="L617" s="159"/>
      <c r="M617" s="159"/>
      <c r="N617" s="159"/>
      <c r="O617" s="159"/>
      <c r="P617" s="159"/>
      <c r="Q617" s="159"/>
      <c r="R617" s="159"/>
      <c r="S617" s="159"/>
      <c r="T617" s="159"/>
      <c r="U617" s="159"/>
      <c r="V617" s="159"/>
      <c r="W617" s="159"/>
      <c r="X617" s="159"/>
      <c r="Y617" s="159"/>
      <c r="Z617" s="159"/>
      <c r="AA617" s="159"/>
      <c r="AB617" s="159"/>
      <c r="AC617" s="159"/>
      <c r="AD617" s="159"/>
      <c r="AE617" s="159"/>
      <c r="AF617" s="159"/>
      <c r="AG617" s="159"/>
      <c r="AH617" s="159"/>
      <c r="AI617" s="159"/>
      <c r="AJ617" s="159"/>
      <c r="AK617" s="159"/>
      <c r="AL617" s="159"/>
      <c r="AM617" s="159"/>
      <c r="AN617" s="159"/>
      <c r="AO617" s="159"/>
      <c r="AP617" s="159"/>
      <c r="AQ617" s="159"/>
      <c r="AR617" s="159"/>
      <c r="AS617" s="159"/>
      <c r="AT617" s="159"/>
      <c r="AU617" s="159"/>
      <c r="AV617" s="159"/>
      <c r="AW617" s="159"/>
      <c r="AX617" s="159"/>
      <c r="AY617" s="159"/>
      <c r="AZ617" s="159"/>
      <c r="BA617" s="159"/>
      <c r="BB617" s="159"/>
      <c r="BC617" s="159"/>
      <c r="BD617" s="159"/>
      <c r="BE617" s="159"/>
      <c r="BF617" s="159"/>
      <c r="BG617" s="159"/>
      <c r="BH617" s="159"/>
      <c r="BI617" s="159"/>
      <c r="BJ617" s="159"/>
      <c r="BK617" s="159"/>
      <c r="BL617" s="159"/>
      <c r="BM617" s="159"/>
      <c r="BN617" s="159"/>
      <c r="BO617" s="159"/>
      <c r="BP617" s="159"/>
      <c r="BQ617" s="159"/>
      <c r="BR617" s="159"/>
      <c r="BS617" s="159"/>
      <c r="BT617" s="159"/>
      <c r="BU617" s="159"/>
      <c r="BV617" s="159"/>
      <c r="BW617" s="159"/>
      <c r="BX617" s="159"/>
      <c r="BY617" s="159"/>
      <c r="BZ617" s="159"/>
      <c r="CA617" s="159"/>
      <c r="CB617" s="159"/>
    </row>
    <row r="618" spans="1:80" ht="15" customHeight="1">
      <c r="A618" s="143"/>
      <c r="B618" s="143"/>
      <c r="C618" s="143"/>
      <c r="D618" s="143"/>
      <c r="E618" s="143"/>
      <c r="F618" s="143"/>
      <c r="G618" s="158"/>
      <c r="H618" s="159"/>
      <c r="I618" s="159"/>
      <c r="J618" s="159"/>
      <c r="K618" s="159"/>
      <c r="L618" s="159"/>
      <c r="M618" s="159"/>
      <c r="N618" s="159"/>
      <c r="O618" s="159"/>
      <c r="P618" s="159"/>
      <c r="Q618" s="159"/>
      <c r="R618" s="159"/>
      <c r="S618" s="159"/>
      <c r="T618" s="159"/>
      <c r="U618" s="159"/>
      <c r="V618" s="159"/>
      <c r="W618" s="159"/>
      <c r="X618" s="159"/>
      <c r="Y618" s="159"/>
      <c r="Z618" s="159"/>
      <c r="AA618" s="159"/>
      <c r="AB618" s="159"/>
      <c r="AC618" s="159"/>
      <c r="AD618" s="159"/>
      <c r="AE618" s="159"/>
      <c r="AF618" s="159"/>
      <c r="AG618" s="159"/>
      <c r="AH618" s="159"/>
      <c r="AI618" s="159"/>
      <c r="AJ618" s="159"/>
      <c r="AK618" s="159"/>
      <c r="AL618" s="159"/>
      <c r="AM618" s="159"/>
      <c r="AN618" s="159"/>
      <c r="AO618" s="159"/>
      <c r="AP618" s="159"/>
      <c r="AQ618" s="159"/>
      <c r="AR618" s="159"/>
      <c r="AS618" s="159"/>
      <c r="AT618" s="159"/>
      <c r="AU618" s="159"/>
      <c r="AV618" s="159"/>
      <c r="AW618" s="159"/>
      <c r="AX618" s="159"/>
      <c r="AY618" s="159"/>
      <c r="AZ618" s="159"/>
      <c r="BA618" s="159"/>
      <c r="BB618" s="159"/>
      <c r="BC618" s="159"/>
      <c r="BD618" s="159"/>
      <c r="BE618" s="159"/>
      <c r="BF618" s="159"/>
      <c r="BG618" s="159"/>
      <c r="BH618" s="159"/>
      <c r="BI618" s="159"/>
      <c r="BJ618" s="159"/>
      <c r="BK618" s="159"/>
      <c r="BL618" s="159"/>
      <c r="BM618" s="159"/>
      <c r="BN618" s="159"/>
      <c r="BO618" s="159"/>
      <c r="BP618" s="159"/>
      <c r="BQ618" s="159"/>
      <c r="BR618" s="159"/>
      <c r="BS618" s="159"/>
      <c r="BT618" s="159"/>
      <c r="BU618" s="159"/>
      <c r="BV618" s="159"/>
      <c r="BW618" s="159"/>
      <c r="BX618" s="159"/>
      <c r="BY618" s="159"/>
      <c r="BZ618" s="159"/>
      <c r="CA618" s="159"/>
      <c r="CB618" s="159"/>
    </row>
    <row r="619" spans="1:80" ht="15" customHeight="1">
      <c r="A619" s="143"/>
      <c r="B619" s="143"/>
      <c r="C619" s="143"/>
      <c r="D619" s="143"/>
      <c r="E619" s="143"/>
      <c r="F619" s="143"/>
      <c r="G619" s="158"/>
      <c r="H619" s="159"/>
      <c r="I619" s="159"/>
      <c r="J619" s="159"/>
      <c r="K619" s="159"/>
      <c r="L619" s="159"/>
      <c r="M619" s="159"/>
      <c r="N619" s="159"/>
      <c r="O619" s="159"/>
      <c r="P619" s="159"/>
      <c r="Q619" s="159"/>
      <c r="R619" s="159"/>
      <c r="S619" s="159"/>
      <c r="T619" s="159"/>
      <c r="U619" s="159"/>
      <c r="V619" s="159"/>
      <c r="W619" s="159"/>
      <c r="X619" s="159"/>
      <c r="Y619" s="159"/>
      <c r="Z619" s="159"/>
      <c r="AA619" s="159"/>
      <c r="AB619" s="159"/>
      <c r="AC619" s="159"/>
      <c r="AD619" s="159"/>
      <c r="AE619" s="159"/>
      <c r="AF619" s="159"/>
      <c r="AG619" s="159"/>
      <c r="AH619" s="159"/>
      <c r="AI619" s="159"/>
      <c r="AJ619" s="159"/>
      <c r="AK619" s="159"/>
      <c r="AL619" s="159"/>
      <c r="AM619" s="159"/>
      <c r="AN619" s="159"/>
      <c r="AO619" s="159"/>
      <c r="AP619" s="159"/>
      <c r="AQ619" s="159"/>
      <c r="AR619" s="159"/>
      <c r="AS619" s="159"/>
      <c r="AT619" s="159"/>
      <c r="AU619" s="159"/>
      <c r="AV619" s="159"/>
      <c r="AW619" s="159"/>
      <c r="AX619" s="159"/>
      <c r="AY619" s="159"/>
      <c r="AZ619" s="159"/>
      <c r="BA619" s="159"/>
      <c r="BB619" s="159"/>
      <c r="BC619" s="159"/>
      <c r="BD619" s="159"/>
      <c r="BE619" s="159"/>
      <c r="BF619" s="159"/>
      <c r="BG619" s="159"/>
      <c r="BH619" s="159"/>
      <c r="BI619" s="159"/>
      <c r="BJ619" s="159"/>
      <c r="BK619" s="159"/>
      <c r="BL619" s="159"/>
      <c r="BM619" s="159"/>
      <c r="BN619" s="159"/>
      <c r="BO619" s="159"/>
      <c r="BP619" s="159"/>
      <c r="BQ619" s="159"/>
      <c r="BR619" s="159"/>
      <c r="BS619" s="159"/>
      <c r="BT619" s="159"/>
      <c r="BU619" s="159"/>
      <c r="BV619" s="159"/>
      <c r="BW619" s="159"/>
      <c r="BX619" s="159"/>
      <c r="BY619" s="159"/>
      <c r="BZ619" s="159"/>
      <c r="CA619" s="159"/>
      <c r="CB619" s="159"/>
    </row>
    <row r="620" spans="1:80" ht="15" customHeight="1">
      <c r="A620" s="143"/>
      <c r="B620" s="143"/>
      <c r="C620" s="143"/>
      <c r="D620" s="143"/>
      <c r="E620" s="143"/>
      <c r="F620" s="143"/>
      <c r="G620" s="158"/>
      <c r="H620" s="159"/>
      <c r="I620" s="159"/>
      <c r="J620" s="159"/>
      <c r="K620" s="159"/>
      <c r="L620" s="159"/>
      <c r="M620" s="159"/>
      <c r="N620" s="159"/>
      <c r="O620" s="159"/>
      <c r="P620" s="159"/>
      <c r="Q620" s="159"/>
      <c r="R620" s="159"/>
      <c r="S620" s="159"/>
      <c r="T620" s="159"/>
      <c r="U620" s="159"/>
      <c r="V620" s="159"/>
      <c r="W620" s="159"/>
      <c r="X620" s="159"/>
      <c r="Y620" s="159"/>
      <c r="Z620" s="159"/>
      <c r="AA620" s="159"/>
      <c r="AB620" s="159"/>
      <c r="AC620" s="159"/>
      <c r="AD620" s="159"/>
      <c r="AE620" s="159"/>
      <c r="AF620" s="159"/>
      <c r="AG620" s="159"/>
      <c r="AH620" s="159"/>
      <c r="AI620" s="159"/>
      <c r="AJ620" s="159"/>
      <c r="AK620" s="159"/>
      <c r="AL620" s="159"/>
      <c r="AM620" s="159"/>
      <c r="AN620" s="159"/>
      <c r="AO620" s="159"/>
      <c r="AP620" s="159"/>
      <c r="AQ620" s="159"/>
      <c r="AR620" s="159"/>
      <c r="AS620" s="159"/>
      <c r="AT620" s="159"/>
      <c r="AU620" s="159"/>
      <c r="AV620" s="159"/>
      <c r="AW620" s="159"/>
      <c r="AX620" s="159"/>
      <c r="AY620" s="159"/>
      <c r="AZ620" s="159"/>
      <c r="BA620" s="159"/>
      <c r="BB620" s="159"/>
      <c r="BC620" s="159"/>
      <c r="BD620" s="159"/>
      <c r="BE620" s="159"/>
      <c r="BF620" s="159"/>
      <c r="BG620" s="159"/>
      <c r="BH620" s="159"/>
      <c r="BI620" s="159"/>
      <c r="BJ620" s="159"/>
      <c r="BK620" s="159"/>
      <c r="BL620" s="159"/>
      <c r="BM620" s="159"/>
      <c r="BN620" s="159"/>
      <c r="BO620" s="159"/>
      <c r="BP620" s="159"/>
      <c r="BQ620" s="159"/>
      <c r="BR620" s="159"/>
      <c r="BS620" s="159"/>
      <c r="BT620" s="159"/>
      <c r="BU620" s="159"/>
      <c r="BV620" s="159"/>
      <c r="BW620" s="159"/>
      <c r="BX620" s="159"/>
      <c r="BY620" s="159"/>
      <c r="BZ620" s="159"/>
      <c r="CA620" s="159"/>
      <c r="CB620" s="159"/>
    </row>
    <row r="621" spans="1:80" ht="15" customHeight="1">
      <c r="A621" s="143"/>
      <c r="B621" s="143"/>
      <c r="C621" s="143"/>
      <c r="D621" s="143"/>
      <c r="E621" s="143"/>
      <c r="F621" s="143"/>
      <c r="G621" s="158"/>
      <c r="H621" s="159"/>
      <c r="I621" s="159"/>
      <c r="J621" s="159"/>
      <c r="K621" s="159"/>
      <c r="L621" s="159"/>
      <c r="M621" s="159"/>
      <c r="N621" s="159"/>
      <c r="O621" s="159"/>
      <c r="P621" s="159"/>
      <c r="Q621" s="159"/>
      <c r="R621" s="159"/>
      <c r="S621" s="159"/>
      <c r="T621" s="159"/>
      <c r="U621" s="159"/>
      <c r="V621" s="159"/>
      <c r="W621" s="159"/>
      <c r="X621" s="159"/>
      <c r="Y621" s="159"/>
      <c r="Z621" s="159"/>
      <c r="AA621" s="159"/>
      <c r="AB621" s="159"/>
      <c r="AC621" s="159"/>
      <c r="AD621" s="159"/>
      <c r="AE621" s="159"/>
      <c r="AF621" s="159"/>
      <c r="AG621" s="159"/>
      <c r="AH621" s="159"/>
      <c r="AI621" s="159"/>
      <c r="AJ621" s="159"/>
      <c r="AK621" s="159"/>
      <c r="AL621" s="159"/>
      <c r="AM621" s="159"/>
      <c r="AN621" s="159"/>
      <c r="AO621" s="159"/>
      <c r="AP621" s="159"/>
      <c r="AQ621" s="159"/>
      <c r="AR621" s="159"/>
      <c r="AS621" s="159"/>
      <c r="AT621" s="159"/>
      <c r="AU621" s="159"/>
      <c r="AV621" s="159"/>
      <c r="AW621" s="159"/>
      <c r="AX621" s="159"/>
      <c r="AY621" s="159"/>
      <c r="AZ621" s="159"/>
      <c r="BA621" s="159"/>
      <c r="BB621" s="159"/>
      <c r="BC621" s="159"/>
      <c r="BD621" s="159"/>
      <c r="BE621" s="159"/>
      <c r="BF621" s="159"/>
      <c r="BG621" s="159"/>
      <c r="BH621" s="159"/>
      <c r="BI621" s="159"/>
      <c r="BJ621" s="159"/>
      <c r="BK621" s="159"/>
      <c r="BL621" s="159"/>
      <c r="BM621" s="159"/>
      <c r="BN621" s="159"/>
      <c r="BO621" s="159"/>
      <c r="BP621" s="159"/>
      <c r="BQ621" s="159"/>
      <c r="BR621" s="159"/>
      <c r="BS621" s="159"/>
      <c r="BT621" s="159"/>
      <c r="BU621" s="159"/>
      <c r="BV621" s="159"/>
      <c r="BW621" s="159"/>
      <c r="BX621" s="159"/>
      <c r="BY621" s="159"/>
      <c r="BZ621" s="159"/>
      <c r="CA621" s="159"/>
      <c r="CB621" s="159"/>
    </row>
    <row r="622" spans="1:80" ht="15" customHeight="1">
      <c r="A622" s="143"/>
      <c r="B622" s="143"/>
      <c r="C622" s="143"/>
      <c r="D622" s="143"/>
      <c r="E622" s="143"/>
      <c r="F622" s="143"/>
      <c r="G622" s="158"/>
      <c r="H622" s="159"/>
      <c r="I622" s="159"/>
      <c r="J622" s="159"/>
      <c r="K622" s="159"/>
      <c r="L622" s="159"/>
      <c r="M622" s="159"/>
      <c r="N622" s="159"/>
      <c r="O622" s="159"/>
      <c r="P622" s="159"/>
      <c r="Q622" s="159"/>
      <c r="R622" s="159"/>
      <c r="S622" s="159"/>
      <c r="T622" s="159"/>
      <c r="U622" s="159"/>
      <c r="V622" s="159"/>
      <c r="W622" s="159"/>
      <c r="X622" s="159"/>
      <c r="Y622" s="159"/>
      <c r="Z622" s="159"/>
      <c r="AA622" s="159"/>
      <c r="AB622" s="159"/>
      <c r="AC622" s="159"/>
      <c r="AD622" s="159"/>
      <c r="AE622" s="159"/>
      <c r="AF622" s="159"/>
      <c r="AG622" s="159"/>
      <c r="AH622" s="159"/>
      <c r="AI622" s="159"/>
      <c r="AJ622" s="159"/>
      <c r="AK622" s="159"/>
      <c r="AL622" s="159"/>
      <c r="AM622" s="159"/>
      <c r="AN622" s="159"/>
      <c r="AO622" s="159"/>
      <c r="AP622" s="159"/>
      <c r="AQ622" s="159"/>
      <c r="AR622" s="159"/>
      <c r="AS622" s="159"/>
      <c r="AT622" s="159"/>
      <c r="AU622" s="159"/>
      <c r="AV622" s="159"/>
      <c r="AW622" s="159"/>
      <c r="AX622" s="159"/>
      <c r="AY622" s="159"/>
      <c r="AZ622" s="159"/>
      <c r="BA622" s="159"/>
      <c r="BB622" s="159"/>
      <c r="BC622" s="159"/>
      <c r="BD622" s="159"/>
      <c r="BE622" s="159"/>
      <c r="BF622" s="159"/>
      <c r="BG622" s="159"/>
      <c r="BH622" s="159"/>
      <c r="BI622" s="159"/>
      <c r="BJ622" s="159"/>
      <c r="BK622" s="159"/>
      <c r="BL622" s="159"/>
      <c r="BM622" s="159"/>
      <c r="BN622" s="159"/>
      <c r="BO622" s="159"/>
      <c r="BP622" s="159"/>
      <c r="BQ622" s="159"/>
      <c r="BR622" s="159"/>
      <c r="BS622" s="159"/>
      <c r="BT622" s="159"/>
      <c r="BU622" s="159"/>
      <c r="BV622" s="159"/>
      <c r="BW622" s="159"/>
      <c r="BX622" s="159"/>
      <c r="BY622" s="159"/>
      <c r="BZ622" s="159"/>
      <c r="CA622" s="159"/>
      <c r="CB622" s="159"/>
    </row>
    <row r="623" spans="1:80" ht="15" customHeight="1">
      <c r="A623" s="143"/>
      <c r="B623" s="143"/>
      <c r="C623" s="143"/>
      <c r="D623" s="143"/>
      <c r="E623" s="143"/>
      <c r="F623" s="143"/>
      <c r="G623" s="158"/>
      <c r="H623" s="159"/>
      <c r="I623" s="159"/>
      <c r="J623" s="159"/>
      <c r="K623" s="159"/>
      <c r="L623" s="159"/>
      <c r="M623" s="159"/>
      <c r="N623" s="159"/>
      <c r="O623" s="159"/>
      <c r="P623" s="159"/>
      <c r="Q623" s="159"/>
      <c r="R623" s="159"/>
      <c r="S623" s="159"/>
      <c r="T623" s="159"/>
      <c r="U623" s="159"/>
      <c r="V623" s="159"/>
      <c r="W623" s="159"/>
      <c r="X623" s="159"/>
      <c r="Y623" s="159"/>
      <c r="Z623" s="159"/>
      <c r="AA623" s="159"/>
      <c r="AB623" s="159"/>
      <c r="AC623" s="159"/>
      <c r="AD623" s="159"/>
      <c r="AE623" s="159"/>
      <c r="AF623" s="159"/>
      <c r="AG623" s="159"/>
      <c r="AH623" s="159"/>
      <c r="AI623" s="159"/>
      <c r="AJ623" s="159"/>
      <c r="AK623" s="159"/>
      <c r="AL623" s="159"/>
      <c r="AM623" s="159"/>
      <c r="AN623" s="159"/>
      <c r="AO623" s="159"/>
      <c r="AP623" s="159"/>
      <c r="AQ623" s="159"/>
      <c r="AR623" s="159"/>
      <c r="AS623" s="159"/>
      <c r="AT623" s="159"/>
      <c r="AU623" s="159"/>
      <c r="AV623" s="159"/>
      <c r="AW623" s="159"/>
      <c r="AX623" s="159"/>
      <c r="AY623" s="159"/>
      <c r="AZ623" s="159"/>
      <c r="BA623" s="159"/>
      <c r="BB623" s="159"/>
      <c r="BC623" s="159"/>
      <c r="BD623" s="159"/>
      <c r="BE623" s="159"/>
      <c r="BF623" s="159"/>
      <c r="BG623" s="159"/>
      <c r="BH623" s="159"/>
      <c r="BI623" s="159"/>
      <c r="BJ623" s="159"/>
      <c r="BK623" s="159"/>
      <c r="BL623" s="159"/>
      <c r="BM623" s="159"/>
      <c r="BN623" s="159"/>
      <c r="BO623" s="159"/>
      <c r="BP623" s="159"/>
      <c r="BQ623" s="159"/>
      <c r="BR623" s="159"/>
      <c r="BS623" s="159"/>
      <c r="BT623" s="159"/>
      <c r="BU623" s="159"/>
      <c r="BV623" s="159"/>
      <c r="BW623" s="159"/>
      <c r="BX623" s="159"/>
      <c r="BY623" s="159"/>
      <c r="BZ623" s="159"/>
      <c r="CA623" s="159"/>
      <c r="CB623" s="159"/>
    </row>
    <row r="624" spans="1:80" ht="15" customHeight="1">
      <c r="A624" s="143"/>
      <c r="B624" s="143"/>
      <c r="C624" s="143"/>
      <c r="D624" s="143"/>
      <c r="E624" s="143"/>
      <c r="F624" s="143"/>
      <c r="G624" s="158"/>
      <c r="H624" s="159"/>
      <c r="I624" s="159"/>
      <c r="J624" s="159"/>
      <c r="K624" s="159"/>
      <c r="L624" s="159"/>
      <c r="M624" s="159"/>
      <c r="N624" s="159"/>
      <c r="O624" s="159"/>
      <c r="P624" s="159"/>
      <c r="Q624" s="159"/>
      <c r="R624" s="159"/>
      <c r="S624" s="159"/>
      <c r="T624" s="159"/>
      <c r="U624" s="159"/>
      <c r="V624" s="159"/>
      <c r="W624" s="159"/>
      <c r="X624" s="159"/>
      <c r="Y624" s="159"/>
      <c r="Z624" s="159"/>
      <c r="AA624" s="159"/>
      <c r="AB624" s="159"/>
      <c r="AC624" s="159"/>
      <c r="AD624" s="159"/>
      <c r="AE624" s="159"/>
      <c r="AF624" s="159"/>
      <c r="AG624" s="159"/>
      <c r="AH624" s="159"/>
      <c r="AI624" s="159"/>
      <c r="AJ624" s="159"/>
      <c r="AK624" s="159"/>
      <c r="AL624" s="159"/>
      <c r="AM624" s="159"/>
      <c r="AN624" s="159"/>
      <c r="AO624" s="159"/>
      <c r="AP624" s="159"/>
      <c r="AQ624" s="159"/>
      <c r="AR624" s="159"/>
      <c r="AS624" s="159"/>
      <c r="AT624" s="159"/>
      <c r="AU624" s="159"/>
      <c r="AV624" s="159"/>
      <c r="AW624" s="159"/>
      <c r="AX624" s="159"/>
      <c r="AY624" s="159"/>
      <c r="AZ624" s="159"/>
      <c r="BA624" s="159"/>
      <c r="BB624" s="159"/>
      <c r="BC624" s="159"/>
      <c r="BD624" s="159"/>
      <c r="BE624" s="159"/>
      <c r="BF624" s="159"/>
      <c r="BG624" s="159"/>
      <c r="BH624" s="159"/>
      <c r="BI624" s="159"/>
      <c r="BJ624" s="159"/>
      <c r="BK624" s="159"/>
      <c r="BL624" s="159"/>
      <c r="BM624" s="159"/>
      <c r="BN624" s="159"/>
      <c r="BO624" s="159"/>
      <c r="BP624" s="159"/>
      <c r="BQ624" s="159"/>
      <c r="BR624" s="159"/>
      <c r="BS624" s="159"/>
      <c r="BT624" s="159"/>
      <c r="BU624" s="159"/>
      <c r="BV624" s="159"/>
      <c r="BW624" s="159"/>
      <c r="BX624" s="159"/>
      <c r="BY624" s="159"/>
      <c r="BZ624" s="159"/>
      <c r="CA624" s="159"/>
      <c r="CB624" s="159"/>
    </row>
    <row r="625" spans="1:80" ht="15" customHeight="1">
      <c r="A625" s="143"/>
      <c r="B625" s="143"/>
      <c r="C625" s="143"/>
      <c r="D625" s="143"/>
      <c r="E625" s="143"/>
      <c r="F625" s="143"/>
      <c r="G625" s="158"/>
      <c r="H625" s="159"/>
      <c r="I625" s="159"/>
      <c r="J625" s="159"/>
      <c r="K625" s="159"/>
      <c r="L625" s="159"/>
      <c r="M625" s="159"/>
      <c r="N625" s="159"/>
      <c r="O625" s="159"/>
      <c r="P625" s="159"/>
      <c r="Q625" s="159"/>
      <c r="R625" s="159"/>
      <c r="S625" s="159"/>
      <c r="T625" s="159"/>
      <c r="U625" s="159"/>
      <c r="V625" s="159"/>
      <c r="W625" s="159"/>
      <c r="X625" s="159"/>
      <c r="Y625" s="159"/>
      <c r="Z625" s="159"/>
      <c r="AA625" s="159"/>
      <c r="AB625" s="159"/>
      <c r="AC625" s="159"/>
      <c r="AD625" s="159"/>
      <c r="AE625" s="159"/>
      <c r="AF625" s="159"/>
      <c r="AG625" s="159"/>
      <c r="AH625" s="159"/>
      <c r="AI625" s="159"/>
      <c r="AJ625" s="159"/>
      <c r="AK625" s="159"/>
      <c r="AL625" s="159"/>
      <c r="AM625" s="159"/>
      <c r="AN625" s="159"/>
      <c r="AO625" s="159"/>
      <c r="AP625" s="159"/>
      <c r="AQ625" s="159"/>
      <c r="AR625" s="159"/>
      <c r="AS625" s="159"/>
      <c r="AT625" s="159"/>
      <c r="AU625" s="159"/>
      <c r="AV625" s="159"/>
      <c r="AW625" s="159"/>
      <c r="AX625" s="159"/>
      <c r="AY625" s="159"/>
      <c r="AZ625" s="159"/>
      <c r="BA625" s="159"/>
      <c r="BB625" s="159"/>
      <c r="BC625" s="159"/>
      <c r="BD625" s="159"/>
      <c r="BE625" s="159"/>
      <c r="BF625" s="159"/>
      <c r="BG625" s="159"/>
      <c r="BH625" s="159"/>
      <c r="BI625" s="159"/>
      <c r="BJ625" s="159"/>
      <c r="BK625" s="159"/>
      <c r="BL625" s="159"/>
      <c r="BM625" s="159"/>
      <c r="BN625" s="159"/>
      <c r="BO625" s="159"/>
      <c r="BP625" s="159"/>
      <c r="BQ625" s="159"/>
      <c r="BR625" s="159"/>
      <c r="BS625" s="159"/>
      <c r="BT625" s="159"/>
      <c r="BU625" s="159"/>
      <c r="BV625" s="159"/>
      <c r="BW625" s="159"/>
      <c r="BX625" s="159"/>
      <c r="BY625" s="159"/>
      <c r="BZ625" s="159"/>
      <c r="CA625" s="159"/>
      <c r="CB625" s="159"/>
    </row>
    <row r="626" spans="1:80" ht="15" customHeight="1">
      <c r="A626" s="143"/>
      <c r="B626" s="143"/>
      <c r="C626" s="143"/>
      <c r="D626" s="143"/>
      <c r="E626" s="143"/>
      <c r="F626" s="143"/>
      <c r="G626" s="158"/>
      <c r="H626" s="159"/>
      <c r="I626" s="159"/>
      <c r="J626" s="159"/>
      <c r="K626" s="159"/>
      <c r="L626" s="159"/>
      <c r="M626" s="159"/>
      <c r="N626" s="159"/>
      <c r="O626" s="159"/>
      <c r="P626" s="159"/>
      <c r="Q626" s="159"/>
      <c r="R626" s="159"/>
      <c r="S626" s="159"/>
      <c r="T626" s="159"/>
      <c r="U626" s="159"/>
      <c r="V626" s="159"/>
      <c r="W626" s="159"/>
      <c r="X626" s="159"/>
      <c r="Y626" s="159"/>
      <c r="Z626" s="159"/>
      <c r="AA626" s="159"/>
      <c r="AB626" s="159"/>
      <c r="AC626" s="159"/>
      <c r="AD626" s="159"/>
      <c r="AE626" s="159"/>
      <c r="AF626" s="159"/>
      <c r="AG626" s="159"/>
      <c r="AH626" s="159"/>
      <c r="AI626" s="159"/>
      <c r="AJ626" s="159"/>
      <c r="AK626" s="159"/>
      <c r="AL626" s="159"/>
      <c r="AM626" s="159"/>
      <c r="AN626" s="159"/>
      <c r="AO626" s="159"/>
      <c r="AP626" s="159"/>
      <c r="AQ626" s="159"/>
      <c r="AR626" s="159"/>
      <c r="AS626" s="159"/>
      <c r="AT626" s="159"/>
      <c r="AU626" s="159"/>
      <c r="AV626" s="159"/>
      <c r="AW626" s="159"/>
      <c r="AX626" s="159"/>
      <c r="AY626" s="159"/>
      <c r="AZ626" s="159"/>
      <c r="BA626" s="159"/>
      <c r="BB626" s="159"/>
      <c r="BC626" s="159"/>
      <c r="BD626" s="159"/>
      <c r="BE626" s="159"/>
      <c r="BF626" s="159"/>
      <c r="BG626" s="159"/>
      <c r="BH626" s="159"/>
      <c r="BI626" s="159"/>
      <c r="BJ626" s="159"/>
      <c r="BK626" s="159"/>
      <c r="BL626" s="159"/>
      <c r="BM626" s="159"/>
      <c r="BN626" s="159"/>
      <c r="BO626" s="159"/>
      <c r="BP626" s="159"/>
      <c r="BQ626" s="159"/>
      <c r="BR626" s="159"/>
      <c r="BS626" s="159"/>
      <c r="BT626" s="159"/>
      <c r="BU626" s="159"/>
      <c r="BV626" s="159"/>
      <c r="BW626" s="159"/>
      <c r="BX626" s="159"/>
      <c r="BY626" s="159"/>
      <c r="BZ626" s="159"/>
      <c r="CA626" s="159"/>
      <c r="CB626" s="159"/>
    </row>
    <row r="627" spans="1:80" ht="15" customHeight="1">
      <c r="A627" s="143"/>
      <c r="B627" s="143"/>
      <c r="C627" s="143"/>
      <c r="D627" s="143"/>
      <c r="E627" s="143"/>
      <c r="F627" s="143"/>
      <c r="G627" s="158"/>
      <c r="H627" s="159"/>
      <c r="I627" s="159"/>
      <c r="J627" s="159"/>
      <c r="K627" s="159"/>
      <c r="L627" s="159"/>
      <c r="M627" s="159"/>
      <c r="N627" s="159"/>
      <c r="O627" s="159"/>
      <c r="P627" s="159"/>
      <c r="Q627" s="159"/>
      <c r="R627" s="159"/>
      <c r="S627" s="159"/>
      <c r="T627" s="159"/>
      <c r="U627" s="159"/>
      <c r="V627" s="159"/>
      <c r="W627" s="159"/>
      <c r="X627" s="159"/>
      <c r="Y627" s="159"/>
      <c r="Z627" s="159"/>
      <c r="AA627" s="159"/>
      <c r="AB627" s="159"/>
      <c r="AC627" s="159"/>
      <c r="AD627" s="159"/>
      <c r="AE627" s="159"/>
      <c r="AF627" s="159"/>
      <c r="AG627" s="159"/>
      <c r="AH627" s="159"/>
      <c r="AI627" s="159"/>
      <c r="AJ627" s="159"/>
      <c r="AK627" s="159"/>
      <c r="AL627" s="159"/>
      <c r="AM627" s="159"/>
      <c r="AN627" s="159"/>
      <c r="AO627" s="159"/>
      <c r="AP627" s="159"/>
      <c r="AQ627" s="159"/>
      <c r="AR627" s="159"/>
      <c r="AS627" s="159"/>
      <c r="AT627" s="159"/>
      <c r="AU627" s="159"/>
      <c r="AV627" s="159"/>
      <c r="AW627" s="159"/>
      <c r="AX627" s="159"/>
      <c r="AY627" s="159"/>
      <c r="AZ627" s="159"/>
      <c r="BA627" s="159"/>
      <c r="BB627" s="159"/>
      <c r="BC627" s="159"/>
      <c r="BD627" s="159"/>
      <c r="BE627" s="159"/>
      <c r="BF627" s="159"/>
      <c r="BG627" s="159"/>
      <c r="BH627" s="159"/>
      <c r="BI627" s="159"/>
      <c r="BJ627" s="159"/>
      <c r="BK627" s="159"/>
      <c r="BL627" s="159"/>
      <c r="BM627" s="159"/>
      <c r="BN627" s="159"/>
      <c r="BO627" s="159"/>
      <c r="BP627" s="159"/>
      <c r="BQ627" s="159"/>
      <c r="BR627" s="159"/>
      <c r="BS627" s="159"/>
      <c r="BT627" s="159"/>
      <c r="BU627" s="159"/>
      <c r="BV627" s="159"/>
      <c r="BW627" s="159"/>
      <c r="BX627" s="159"/>
      <c r="BY627" s="159"/>
      <c r="BZ627" s="159"/>
      <c r="CA627" s="159"/>
      <c r="CB627" s="159"/>
    </row>
    <row r="628" spans="1:80" ht="15" customHeight="1">
      <c r="A628" s="143"/>
      <c r="B628" s="143"/>
      <c r="C628" s="143"/>
      <c r="D628" s="143"/>
      <c r="E628" s="143"/>
      <c r="F628" s="143"/>
      <c r="G628" s="158"/>
      <c r="H628" s="159"/>
      <c r="I628" s="159"/>
      <c r="J628" s="159"/>
      <c r="K628" s="159"/>
      <c r="L628" s="159"/>
      <c r="M628" s="159"/>
      <c r="N628" s="159"/>
      <c r="O628" s="159"/>
      <c r="P628" s="159"/>
      <c r="Q628" s="159"/>
      <c r="R628" s="159"/>
      <c r="S628" s="159"/>
      <c r="T628" s="159"/>
      <c r="U628" s="159"/>
      <c r="V628" s="159"/>
      <c r="W628" s="159"/>
      <c r="X628" s="159"/>
      <c r="Y628" s="159"/>
      <c r="Z628" s="159"/>
      <c r="AA628" s="159"/>
      <c r="AB628" s="159"/>
      <c r="AC628" s="159"/>
      <c r="AD628" s="159"/>
      <c r="AE628" s="159"/>
      <c r="AF628" s="159"/>
      <c r="AG628" s="159"/>
      <c r="AH628" s="159"/>
      <c r="AI628" s="159"/>
      <c r="AJ628" s="159"/>
      <c r="AK628" s="159"/>
      <c r="AL628" s="159"/>
      <c r="AM628" s="159"/>
      <c r="AN628" s="159"/>
      <c r="AO628" s="159"/>
      <c r="AP628" s="159"/>
      <c r="AQ628" s="159"/>
      <c r="AR628" s="159"/>
      <c r="AS628" s="159"/>
      <c r="AT628" s="159"/>
      <c r="AU628" s="159"/>
      <c r="AV628" s="159"/>
      <c r="AW628" s="159"/>
      <c r="AX628" s="159"/>
      <c r="AY628" s="159"/>
      <c r="AZ628" s="159"/>
      <c r="BA628" s="159"/>
      <c r="BB628" s="159"/>
      <c r="BC628" s="159"/>
      <c r="BD628" s="159"/>
      <c r="BE628" s="159"/>
      <c r="BF628" s="159"/>
      <c r="BG628" s="159"/>
      <c r="BH628" s="159"/>
      <c r="BI628" s="159"/>
      <c r="BJ628" s="159"/>
      <c r="BK628" s="159"/>
      <c r="BL628" s="159"/>
      <c r="BM628" s="159"/>
      <c r="BN628" s="159"/>
      <c r="BO628" s="159"/>
      <c r="BP628" s="159"/>
      <c r="BQ628" s="159"/>
      <c r="BR628" s="159"/>
      <c r="BS628" s="159"/>
      <c r="BT628" s="159"/>
      <c r="BU628" s="159"/>
      <c r="BV628" s="159"/>
      <c r="BW628" s="159"/>
      <c r="BX628" s="159"/>
      <c r="BY628" s="159"/>
      <c r="BZ628" s="159"/>
      <c r="CA628" s="159"/>
      <c r="CB628" s="159"/>
    </row>
    <row r="629" spans="1:80" ht="15" customHeight="1">
      <c r="A629" s="143"/>
      <c r="B629" s="143"/>
      <c r="C629" s="143"/>
      <c r="D629" s="143"/>
      <c r="E629" s="143"/>
      <c r="F629" s="143"/>
      <c r="G629" s="158"/>
      <c r="H629" s="159"/>
      <c r="I629" s="159"/>
      <c r="J629" s="159"/>
      <c r="K629" s="159"/>
      <c r="L629" s="159"/>
      <c r="M629" s="159"/>
      <c r="N629" s="159"/>
      <c r="O629" s="159"/>
      <c r="P629" s="159"/>
      <c r="Q629" s="159"/>
      <c r="R629" s="159"/>
      <c r="S629" s="159"/>
      <c r="T629" s="159"/>
      <c r="U629" s="159"/>
      <c r="V629" s="159"/>
      <c r="W629" s="159"/>
      <c r="X629" s="159"/>
      <c r="Y629" s="159"/>
      <c r="Z629" s="159"/>
      <c r="AA629" s="159"/>
      <c r="AB629" s="159"/>
      <c r="AC629" s="159"/>
      <c r="AD629" s="159"/>
      <c r="AE629" s="159"/>
      <c r="AF629" s="159"/>
      <c r="AG629" s="159"/>
      <c r="AH629" s="159"/>
      <c r="AI629" s="159"/>
      <c r="AJ629" s="159"/>
      <c r="AK629" s="159"/>
      <c r="AL629" s="159"/>
      <c r="AM629" s="159"/>
      <c r="AN629" s="159"/>
      <c r="AO629" s="159"/>
      <c r="AP629" s="159"/>
      <c r="AQ629" s="159"/>
      <c r="AR629" s="159"/>
      <c r="AS629" s="159"/>
      <c r="AT629" s="159"/>
      <c r="AU629" s="159"/>
      <c r="AV629" s="159"/>
      <c r="AW629" s="159"/>
      <c r="AX629" s="159"/>
      <c r="AY629" s="159"/>
      <c r="AZ629" s="159"/>
      <c r="BA629" s="159"/>
      <c r="BB629" s="159"/>
      <c r="BC629" s="159"/>
      <c r="BD629" s="159"/>
      <c r="BE629" s="159"/>
      <c r="BF629" s="159"/>
      <c r="BG629" s="159"/>
      <c r="BH629" s="159"/>
      <c r="BI629" s="159"/>
      <c r="BJ629" s="159"/>
      <c r="BK629" s="159"/>
      <c r="BL629" s="159"/>
      <c r="BM629" s="159"/>
      <c r="BN629" s="159"/>
      <c r="BO629" s="159"/>
      <c r="BP629" s="159"/>
      <c r="BQ629" s="159"/>
      <c r="BR629" s="159"/>
      <c r="BS629" s="159"/>
      <c r="BT629" s="159"/>
      <c r="BU629" s="159"/>
      <c r="BV629" s="159"/>
      <c r="BW629" s="159"/>
      <c r="BX629" s="159"/>
      <c r="BY629" s="159"/>
      <c r="BZ629" s="159"/>
      <c r="CA629" s="159"/>
      <c r="CB629" s="159"/>
    </row>
    <row r="630" spans="1:80" ht="15" customHeight="1">
      <c r="A630" s="143"/>
      <c r="B630" s="143"/>
      <c r="C630" s="143"/>
      <c r="D630" s="143"/>
      <c r="E630" s="143"/>
      <c r="F630" s="143"/>
      <c r="G630" s="158"/>
      <c r="H630" s="159"/>
      <c r="I630" s="159"/>
      <c r="J630" s="159"/>
      <c r="K630" s="159"/>
      <c r="L630" s="159"/>
      <c r="M630" s="159"/>
      <c r="N630" s="159"/>
      <c r="O630" s="159"/>
      <c r="P630" s="159"/>
      <c r="Q630" s="159"/>
      <c r="R630" s="159"/>
      <c r="S630" s="159"/>
      <c r="T630" s="159"/>
      <c r="U630" s="159"/>
      <c r="V630" s="159"/>
      <c r="W630" s="159"/>
      <c r="X630" s="159"/>
      <c r="Y630" s="159"/>
      <c r="Z630" s="159"/>
      <c r="AA630" s="159"/>
      <c r="AB630" s="159"/>
      <c r="AC630" s="159"/>
      <c r="AD630" s="159"/>
      <c r="AE630" s="159"/>
      <c r="AF630" s="159"/>
      <c r="AG630" s="159"/>
      <c r="AH630" s="159"/>
      <c r="AI630" s="159"/>
      <c r="AJ630" s="159"/>
      <c r="AK630" s="159"/>
      <c r="AL630" s="159"/>
      <c r="AM630" s="159"/>
      <c r="AN630" s="159"/>
      <c r="AO630" s="159"/>
      <c r="AP630" s="159"/>
      <c r="AQ630" s="159"/>
      <c r="AR630" s="159"/>
      <c r="AS630" s="159"/>
      <c r="AT630" s="159"/>
      <c r="AU630" s="159"/>
      <c r="AV630" s="159"/>
      <c r="AW630" s="159"/>
      <c r="AX630" s="159"/>
      <c r="AY630" s="159"/>
      <c r="AZ630" s="159"/>
      <c r="BA630" s="159"/>
      <c r="BB630" s="159"/>
      <c r="BC630" s="159"/>
      <c r="BD630" s="159"/>
      <c r="BE630" s="159"/>
      <c r="BF630" s="159"/>
      <c r="BG630" s="159"/>
      <c r="BH630" s="159"/>
      <c r="BI630" s="159"/>
      <c r="BJ630" s="159"/>
      <c r="BK630" s="159"/>
      <c r="BL630" s="159"/>
      <c r="BM630" s="159"/>
      <c r="BN630" s="159"/>
      <c r="BO630" s="159"/>
      <c r="BP630" s="159"/>
      <c r="BQ630" s="159"/>
      <c r="BR630" s="159"/>
      <c r="BS630" s="159"/>
      <c r="BT630" s="159"/>
      <c r="BU630" s="159"/>
      <c r="BV630" s="159"/>
      <c r="BW630" s="159"/>
      <c r="BX630" s="159"/>
      <c r="BY630" s="159"/>
      <c r="BZ630" s="159"/>
      <c r="CA630" s="159"/>
      <c r="CB630" s="159"/>
    </row>
    <row r="631" spans="1:80" ht="15" customHeight="1">
      <c r="A631" s="143"/>
      <c r="B631" s="143"/>
      <c r="C631" s="143"/>
      <c r="D631" s="143"/>
      <c r="E631" s="143"/>
      <c r="F631" s="143"/>
      <c r="G631" s="159"/>
      <c r="H631" s="159"/>
      <c r="I631" s="159"/>
      <c r="J631" s="159"/>
      <c r="K631" s="159"/>
      <c r="L631" s="159"/>
      <c r="M631" s="159"/>
      <c r="N631" s="159"/>
      <c r="O631" s="159"/>
      <c r="P631" s="159"/>
      <c r="Q631" s="159"/>
      <c r="R631" s="159"/>
      <c r="S631" s="159"/>
      <c r="T631" s="159"/>
      <c r="U631" s="159"/>
      <c r="V631" s="159"/>
      <c r="W631" s="159"/>
      <c r="X631" s="159"/>
      <c r="Y631" s="159"/>
      <c r="Z631" s="159"/>
      <c r="AA631" s="159"/>
      <c r="AB631" s="159"/>
      <c r="AC631" s="159"/>
      <c r="AD631" s="159"/>
      <c r="AE631" s="159"/>
      <c r="AF631" s="159"/>
      <c r="AG631" s="159"/>
      <c r="AH631" s="159"/>
      <c r="AI631" s="159"/>
      <c r="AJ631" s="159"/>
      <c r="AK631" s="159"/>
      <c r="AL631" s="159"/>
      <c r="AM631" s="159"/>
      <c r="AN631" s="159"/>
      <c r="AO631" s="159"/>
      <c r="AP631" s="159"/>
      <c r="AQ631" s="159"/>
      <c r="AR631" s="159"/>
      <c r="AS631" s="159"/>
      <c r="AT631" s="159"/>
      <c r="AU631" s="159"/>
      <c r="AV631" s="159"/>
      <c r="AW631" s="159"/>
      <c r="AX631" s="159"/>
      <c r="AY631" s="159"/>
      <c r="AZ631" s="159"/>
      <c r="BA631" s="159"/>
      <c r="BB631" s="159"/>
      <c r="BC631" s="159"/>
      <c r="BD631" s="159"/>
      <c r="BE631" s="159"/>
      <c r="BF631" s="159"/>
      <c r="BG631" s="159"/>
      <c r="BH631" s="159"/>
      <c r="BI631" s="159"/>
      <c r="BJ631" s="159"/>
      <c r="BK631" s="159"/>
      <c r="BL631" s="159"/>
      <c r="BM631" s="159"/>
      <c r="BN631" s="159"/>
      <c r="BO631" s="159"/>
      <c r="BP631" s="159"/>
      <c r="BQ631" s="159"/>
      <c r="BR631" s="159"/>
      <c r="BS631" s="159"/>
      <c r="BT631" s="159"/>
      <c r="BU631" s="159"/>
      <c r="BV631" s="159"/>
      <c r="BW631" s="159"/>
      <c r="BX631" s="159"/>
      <c r="BY631" s="159"/>
      <c r="BZ631" s="159"/>
      <c r="CA631" s="159"/>
      <c r="CB631" s="159"/>
    </row>
    <row r="632" spans="1:80" ht="15" customHeight="1">
      <c r="A632" s="143"/>
      <c r="B632" s="143"/>
      <c r="C632" s="143"/>
      <c r="D632" s="143"/>
      <c r="E632" s="143"/>
      <c r="F632" s="143"/>
      <c r="G632" s="159"/>
      <c r="H632" s="159"/>
      <c r="I632" s="159"/>
      <c r="J632" s="159"/>
      <c r="K632" s="159"/>
      <c r="L632" s="159"/>
      <c r="M632" s="159"/>
      <c r="N632" s="159"/>
      <c r="O632" s="159"/>
      <c r="P632" s="159"/>
      <c r="Q632" s="159"/>
      <c r="R632" s="159"/>
      <c r="S632" s="159"/>
      <c r="T632" s="159"/>
      <c r="U632" s="159"/>
      <c r="V632" s="159"/>
      <c r="W632" s="159"/>
      <c r="X632" s="159"/>
      <c r="Y632" s="159"/>
      <c r="Z632" s="159"/>
      <c r="AA632" s="159"/>
      <c r="AB632" s="159"/>
      <c r="AC632" s="159"/>
      <c r="AD632" s="159"/>
      <c r="AE632" s="159"/>
      <c r="AF632" s="159"/>
      <c r="AG632" s="159"/>
      <c r="AH632" s="159"/>
      <c r="AI632" s="159"/>
      <c r="AJ632" s="159"/>
      <c r="AK632" s="159"/>
      <c r="AL632" s="159"/>
      <c r="AM632" s="159"/>
      <c r="AN632" s="159"/>
      <c r="AO632" s="159"/>
      <c r="AP632" s="159"/>
      <c r="AQ632" s="159"/>
      <c r="AR632" s="159"/>
      <c r="AS632" s="159"/>
      <c r="AT632" s="159"/>
      <c r="AU632" s="159"/>
      <c r="AV632" s="159"/>
      <c r="AW632" s="159"/>
      <c r="AX632" s="159"/>
      <c r="AY632" s="159"/>
      <c r="AZ632" s="159"/>
      <c r="BA632" s="159"/>
      <c r="BB632" s="159"/>
      <c r="BC632" s="159"/>
      <c r="BD632" s="159"/>
      <c r="BE632" s="159"/>
      <c r="BF632" s="159"/>
      <c r="BG632" s="159"/>
      <c r="BH632" s="159"/>
      <c r="BI632" s="159"/>
      <c r="BJ632" s="159"/>
      <c r="BK632" s="159"/>
      <c r="BL632" s="159"/>
      <c r="BM632" s="159"/>
      <c r="BN632" s="159"/>
      <c r="BO632" s="159"/>
      <c r="BP632" s="159"/>
      <c r="BQ632" s="159"/>
      <c r="BR632" s="159"/>
      <c r="BS632" s="159"/>
      <c r="BT632" s="159"/>
      <c r="BU632" s="159"/>
      <c r="BV632" s="159"/>
      <c r="BW632" s="159"/>
      <c r="BX632" s="159"/>
      <c r="BY632" s="159"/>
      <c r="BZ632" s="159"/>
      <c r="CA632" s="159"/>
      <c r="CB632" s="159"/>
    </row>
    <row r="633" spans="1:80" ht="15" customHeight="1">
      <c r="A633" s="143"/>
      <c r="B633" s="143"/>
      <c r="C633" s="143"/>
      <c r="D633" s="143"/>
      <c r="E633" s="143"/>
      <c r="F633" s="143"/>
      <c r="G633" s="159"/>
      <c r="H633" s="159"/>
      <c r="I633" s="159"/>
      <c r="J633" s="159"/>
      <c r="K633" s="159"/>
      <c r="L633" s="159"/>
      <c r="M633" s="159"/>
      <c r="N633" s="159"/>
      <c r="O633" s="159"/>
      <c r="P633" s="159"/>
      <c r="Q633" s="159"/>
      <c r="R633" s="159"/>
      <c r="S633" s="159"/>
      <c r="T633" s="159"/>
      <c r="U633" s="159"/>
      <c r="V633" s="159"/>
      <c r="W633" s="159"/>
      <c r="X633" s="159"/>
      <c r="Y633" s="159"/>
      <c r="Z633" s="159"/>
      <c r="AA633" s="159"/>
      <c r="AB633" s="159"/>
      <c r="AC633" s="159"/>
      <c r="AD633" s="159"/>
      <c r="AE633" s="159"/>
      <c r="AF633" s="159"/>
      <c r="AG633" s="159"/>
      <c r="AH633" s="159"/>
      <c r="AI633" s="159"/>
      <c r="AJ633" s="159"/>
      <c r="AK633" s="159"/>
      <c r="AL633" s="159"/>
      <c r="AM633" s="159"/>
      <c r="AN633" s="159"/>
      <c r="AO633" s="159"/>
      <c r="AP633" s="159"/>
      <c r="AQ633" s="159"/>
      <c r="AR633" s="159"/>
      <c r="AS633" s="159"/>
      <c r="AT633" s="159"/>
      <c r="AU633" s="159"/>
      <c r="AV633" s="159"/>
      <c r="AW633" s="159"/>
      <c r="AX633" s="159"/>
      <c r="AY633" s="159"/>
      <c r="AZ633" s="159"/>
      <c r="BA633" s="159"/>
      <c r="BB633" s="159"/>
      <c r="BC633" s="159"/>
      <c r="BD633" s="159"/>
      <c r="BE633" s="159"/>
      <c r="BF633" s="159"/>
      <c r="BG633" s="159"/>
      <c r="BH633" s="159"/>
      <c r="BI633" s="159"/>
      <c r="BJ633" s="159"/>
      <c r="BK633" s="159"/>
      <c r="BL633" s="159"/>
      <c r="BM633" s="159"/>
      <c r="BN633" s="159"/>
      <c r="BO633" s="159"/>
      <c r="BP633" s="159"/>
      <c r="BQ633" s="159"/>
      <c r="BR633" s="159"/>
      <c r="BS633" s="159"/>
      <c r="BT633" s="159"/>
      <c r="BU633" s="159"/>
      <c r="BV633" s="159"/>
      <c r="BW633" s="159"/>
      <c r="BX633" s="159"/>
      <c r="BY633" s="159"/>
      <c r="BZ633" s="159"/>
      <c r="CA633" s="159"/>
      <c r="CB633" s="159"/>
    </row>
    <row r="634" spans="1:80" ht="15" customHeight="1">
      <c r="A634" s="143"/>
      <c r="B634" s="143"/>
      <c r="C634" s="143"/>
      <c r="D634" s="143"/>
      <c r="E634" s="143"/>
      <c r="F634" s="143"/>
      <c r="G634" s="159"/>
      <c r="H634" s="159"/>
      <c r="I634" s="159"/>
      <c r="J634" s="159"/>
      <c r="K634" s="159"/>
      <c r="L634" s="159"/>
      <c r="M634" s="159"/>
      <c r="N634" s="159"/>
      <c r="O634" s="159"/>
      <c r="P634" s="159"/>
      <c r="Q634" s="159"/>
      <c r="R634" s="159"/>
      <c r="S634" s="159"/>
      <c r="T634" s="159"/>
      <c r="U634" s="159"/>
      <c r="V634" s="159"/>
      <c r="W634" s="159"/>
      <c r="X634" s="159"/>
      <c r="Y634" s="159"/>
      <c r="Z634" s="159"/>
      <c r="AA634" s="159"/>
      <c r="AB634" s="159"/>
      <c r="AC634" s="159"/>
      <c r="AD634" s="159"/>
      <c r="AE634" s="159"/>
      <c r="AF634" s="159"/>
      <c r="AG634" s="159"/>
      <c r="AH634" s="159"/>
      <c r="AI634" s="159"/>
      <c r="AJ634" s="159"/>
      <c r="AK634" s="159"/>
      <c r="AL634" s="159"/>
      <c r="AM634" s="159"/>
      <c r="AN634" s="159"/>
      <c r="AO634" s="159"/>
      <c r="AP634" s="159"/>
      <c r="AQ634" s="159"/>
      <c r="AR634" s="159"/>
      <c r="AS634" s="159"/>
      <c r="AT634" s="159"/>
      <c r="AU634" s="159"/>
      <c r="AV634" s="159"/>
      <c r="AW634" s="159"/>
      <c r="AX634" s="159"/>
      <c r="AY634" s="159"/>
      <c r="AZ634" s="159"/>
      <c r="BA634" s="159"/>
      <c r="BB634" s="159"/>
      <c r="BC634" s="159"/>
      <c r="BD634" s="159"/>
      <c r="BE634" s="159"/>
      <c r="BF634" s="159"/>
      <c r="BG634" s="159"/>
      <c r="BH634" s="159"/>
      <c r="BI634" s="159"/>
      <c r="BJ634" s="159"/>
      <c r="BK634" s="159"/>
      <c r="BL634" s="159"/>
      <c r="BM634" s="159"/>
      <c r="BN634" s="159"/>
      <c r="BO634" s="159"/>
      <c r="BP634" s="159"/>
      <c r="BQ634" s="159"/>
      <c r="BR634" s="159"/>
      <c r="BS634" s="159"/>
      <c r="BT634" s="159"/>
      <c r="BU634" s="159"/>
      <c r="BV634" s="159"/>
      <c r="BW634" s="159"/>
      <c r="BX634" s="159"/>
      <c r="BY634" s="159"/>
      <c r="BZ634" s="159"/>
      <c r="CA634" s="159"/>
      <c r="CB634" s="159"/>
    </row>
    <row r="635" spans="1:80" ht="15" customHeight="1">
      <c r="A635" s="143"/>
      <c r="B635" s="143"/>
      <c r="C635" s="143"/>
      <c r="D635" s="143"/>
      <c r="E635" s="143"/>
      <c r="F635" s="143"/>
      <c r="G635" s="159"/>
      <c r="H635" s="159"/>
      <c r="I635" s="159"/>
      <c r="J635" s="159"/>
      <c r="K635" s="159"/>
      <c r="L635" s="159"/>
      <c r="M635" s="159"/>
      <c r="N635" s="159"/>
      <c r="O635" s="159"/>
      <c r="P635" s="159"/>
      <c r="Q635" s="159"/>
      <c r="R635" s="159"/>
      <c r="S635" s="159"/>
      <c r="T635" s="159"/>
      <c r="U635" s="159"/>
      <c r="V635" s="159"/>
      <c r="W635" s="159"/>
      <c r="X635" s="159"/>
      <c r="Y635" s="159"/>
      <c r="Z635" s="159"/>
      <c r="AA635" s="159"/>
      <c r="AB635" s="159"/>
      <c r="AC635" s="159"/>
      <c r="AD635" s="159"/>
      <c r="AE635" s="159"/>
      <c r="AF635" s="159"/>
      <c r="AG635" s="159"/>
      <c r="AH635" s="159"/>
      <c r="AI635" s="159"/>
      <c r="AJ635" s="159"/>
      <c r="AK635" s="159"/>
      <c r="AL635" s="159"/>
      <c r="AM635" s="159"/>
      <c r="AN635" s="159"/>
      <c r="AO635" s="159"/>
      <c r="AP635" s="159"/>
      <c r="AQ635" s="159"/>
      <c r="AR635" s="159"/>
      <c r="AS635" s="159"/>
      <c r="AT635" s="159"/>
      <c r="AU635" s="159"/>
      <c r="AV635" s="159"/>
      <c r="AW635" s="159"/>
      <c r="AX635" s="159"/>
      <c r="AY635" s="159"/>
      <c r="AZ635" s="159"/>
      <c r="BA635" s="159"/>
      <c r="BB635" s="159"/>
      <c r="BC635" s="159"/>
      <c r="BD635" s="159"/>
      <c r="BE635" s="159"/>
      <c r="BF635" s="159"/>
      <c r="BG635" s="159"/>
      <c r="BH635" s="159"/>
      <c r="BI635" s="159"/>
      <c r="BJ635" s="159"/>
      <c r="BK635" s="159"/>
      <c r="BL635" s="159"/>
      <c r="BM635" s="159"/>
      <c r="BN635" s="159"/>
      <c r="BO635" s="159"/>
      <c r="BP635" s="159"/>
      <c r="BQ635" s="159"/>
      <c r="BR635" s="159"/>
      <c r="BS635" s="159"/>
      <c r="BT635" s="159"/>
      <c r="BU635" s="159"/>
      <c r="BV635" s="159"/>
      <c r="BW635" s="159"/>
      <c r="BX635" s="159"/>
      <c r="BY635" s="159"/>
      <c r="BZ635" s="159"/>
      <c r="CA635" s="159"/>
      <c r="CB635" s="159"/>
    </row>
    <row r="636" spans="1:80" ht="15" customHeight="1">
      <c r="A636" s="143"/>
      <c r="B636" s="143"/>
      <c r="C636" s="143"/>
      <c r="D636" s="143"/>
      <c r="E636" s="143"/>
      <c r="F636" s="143"/>
      <c r="G636" s="159"/>
      <c r="H636" s="159"/>
      <c r="I636" s="159"/>
      <c r="J636" s="159"/>
      <c r="K636" s="159"/>
      <c r="L636" s="159"/>
      <c r="M636" s="159"/>
      <c r="N636" s="159"/>
      <c r="O636" s="159"/>
      <c r="P636" s="159"/>
      <c r="Q636" s="159"/>
      <c r="R636" s="159"/>
      <c r="S636" s="159"/>
      <c r="T636" s="159"/>
      <c r="U636" s="159"/>
      <c r="V636" s="159"/>
      <c r="W636" s="159"/>
      <c r="X636" s="159"/>
      <c r="Y636" s="159"/>
      <c r="Z636" s="159"/>
      <c r="AA636" s="159"/>
      <c r="AB636" s="159"/>
      <c r="AC636" s="159"/>
      <c r="AD636" s="159"/>
      <c r="AE636" s="159"/>
      <c r="AF636" s="159"/>
      <c r="AG636" s="159"/>
      <c r="AH636" s="159"/>
      <c r="AI636" s="159"/>
      <c r="AJ636" s="159"/>
      <c r="AK636" s="159"/>
      <c r="AL636" s="159"/>
      <c r="AM636" s="159"/>
      <c r="AN636" s="159"/>
      <c r="AO636" s="159"/>
      <c r="AP636" s="159"/>
      <c r="AQ636" s="159"/>
      <c r="AR636" s="159"/>
      <c r="AS636" s="159"/>
      <c r="AT636" s="159"/>
      <c r="AU636" s="159"/>
      <c r="AV636" s="159"/>
      <c r="AW636" s="159"/>
      <c r="AX636" s="159"/>
      <c r="AY636" s="159"/>
      <c r="AZ636" s="159"/>
      <c r="BA636" s="159"/>
      <c r="BB636" s="159"/>
      <c r="BC636" s="159"/>
      <c r="BD636" s="159"/>
      <c r="BE636" s="159"/>
      <c r="BF636" s="159"/>
      <c r="BG636" s="159"/>
      <c r="BH636" s="159"/>
      <c r="BI636" s="159"/>
      <c r="BJ636" s="159"/>
      <c r="BK636" s="159"/>
      <c r="BL636" s="159"/>
      <c r="BM636" s="159"/>
      <c r="BN636" s="159"/>
      <c r="BO636" s="159"/>
      <c r="BP636" s="159"/>
      <c r="BQ636" s="159"/>
      <c r="BR636" s="159"/>
      <c r="BS636" s="159"/>
      <c r="BT636" s="159"/>
      <c r="BU636" s="159"/>
      <c r="BV636" s="159"/>
      <c r="BW636" s="159"/>
      <c r="BX636" s="159"/>
      <c r="BY636" s="159"/>
      <c r="BZ636" s="159"/>
      <c r="CA636" s="159"/>
      <c r="CB636" s="159"/>
    </row>
    <row r="637" spans="1:80" ht="15" customHeight="1">
      <c r="A637" s="143"/>
      <c r="B637" s="143"/>
      <c r="C637" s="143"/>
      <c r="D637" s="143"/>
      <c r="E637" s="143"/>
      <c r="F637" s="143"/>
      <c r="G637" s="159"/>
      <c r="H637" s="159"/>
      <c r="I637" s="159"/>
      <c r="J637" s="159"/>
      <c r="K637" s="159"/>
      <c r="L637" s="159"/>
      <c r="M637" s="159"/>
      <c r="N637" s="159"/>
      <c r="O637" s="159"/>
      <c r="P637" s="159"/>
      <c r="Q637" s="159"/>
      <c r="R637" s="159"/>
      <c r="S637" s="159"/>
      <c r="T637" s="159"/>
      <c r="U637" s="159"/>
      <c r="V637" s="159"/>
      <c r="W637" s="159"/>
      <c r="X637" s="159"/>
      <c r="Y637" s="159"/>
      <c r="Z637" s="159"/>
      <c r="AA637" s="159"/>
      <c r="AB637" s="159"/>
      <c r="AC637" s="159"/>
      <c r="AD637" s="159"/>
      <c r="AE637" s="159"/>
      <c r="AF637" s="159"/>
      <c r="AG637" s="159"/>
      <c r="AH637" s="159"/>
      <c r="AI637" s="159"/>
      <c r="AJ637" s="159"/>
      <c r="AK637" s="159"/>
      <c r="AL637" s="159"/>
      <c r="AM637" s="159"/>
      <c r="AN637" s="159"/>
      <c r="AO637" s="159"/>
      <c r="AP637" s="159"/>
      <c r="AQ637" s="159"/>
      <c r="AR637" s="159"/>
      <c r="AS637" s="159"/>
      <c r="AT637" s="159"/>
      <c r="AU637" s="159"/>
      <c r="AV637" s="159"/>
      <c r="AW637" s="159"/>
      <c r="AX637" s="159"/>
      <c r="AY637" s="159"/>
      <c r="AZ637" s="159"/>
      <c r="BA637" s="159"/>
      <c r="BB637" s="159"/>
      <c r="BC637" s="159"/>
      <c r="BD637" s="159"/>
      <c r="BE637" s="159"/>
      <c r="BF637" s="159"/>
      <c r="BG637" s="159"/>
      <c r="BH637" s="159"/>
      <c r="BI637" s="159"/>
      <c r="BJ637" s="159"/>
      <c r="BK637" s="159"/>
      <c r="BL637" s="159"/>
      <c r="BM637" s="159"/>
      <c r="BN637" s="159"/>
      <c r="BO637" s="159"/>
      <c r="BP637" s="159"/>
      <c r="BQ637" s="159"/>
      <c r="BR637" s="159"/>
      <c r="BS637" s="159"/>
      <c r="BT637" s="159"/>
      <c r="BU637" s="159"/>
      <c r="BV637" s="159"/>
      <c r="BW637" s="159"/>
      <c r="BX637" s="159"/>
      <c r="BY637" s="159"/>
      <c r="BZ637" s="159"/>
      <c r="CA637" s="159"/>
      <c r="CB637" s="159"/>
    </row>
    <row r="638" spans="1:80" ht="15" customHeight="1">
      <c r="A638" s="143"/>
      <c r="B638" s="143"/>
      <c r="C638" s="143"/>
      <c r="D638" s="143"/>
      <c r="E638" s="143"/>
      <c r="F638" s="143"/>
      <c r="G638" s="159"/>
      <c r="H638" s="159"/>
      <c r="I638" s="159"/>
      <c r="J638" s="159"/>
      <c r="K638" s="159"/>
      <c r="L638" s="159"/>
      <c r="M638" s="159"/>
      <c r="N638" s="159"/>
      <c r="O638" s="159"/>
      <c r="P638" s="159"/>
      <c r="Q638" s="159"/>
      <c r="R638" s="159"/>
      <c r="S638" s="159"/>
      <c r="T638" s="159"/>
      <c r="U638" s="159"/>
      <c r="V638" s="159"/>
      <c r="W638" s="159"/>
      <c r="X638" s="159"/>
      <c r="Y638" s="159"/>
      <c r="Z638" s="159"/>
      <c r="AA638" s="159"/>
      <c r="AB638" s="159"/>
      <c r="AC638" s="159"/>
      <c r="AD638" s="159"/>
      <c r="AE638" s="159"/>
      <c r="AF638" s="159"/>
      <c r="AG638" s="159"/>
      <c r="AH638" s="159"/>
      <c r="AI638" s="159"/>
      <c r="AJ638" s="159"/>
      <c r="AK638" s="159"/>
      <c r="AL638" s="159"/>
      <c r="AM638" s="159"/>
      <c r="AN638" s="159"/>
      <c r="AO638" s="159"/>
      <c r="AP638" s="159"/>
      <c r="AQ638" s="159"/>
      <c r="AR638" s="159"/>
      <c r="AS638" s="159"/>
      <c r="AT638" s="159"/>
      <c r="AU638" s="159"/>
      <c r="AV638" s="159"/>
      <c r="AW638" s="159"/>
      <c r="AX638" s="159"/>
      <c r="AY638" s="159"/>
      <c r="AZ638" s="159"/>
      <c r="BA638" s="159"/>
      <c r="BB638" s="159"/>
      <c r="BC638" s="159"/>
      <c r="BD638" s="159"/>
      <c r="BE638" s="159"/>
      <c r="BF638" s="159"/>
      <c r="BG638" s="159"/>
      <c r="BH638" s="159"/>
      <c r="BI638" s="159"/>
      <c r="BJ638" s="159"/>
      <c r="BK638" s="159"/>
      <c r="BL638" s="159"/>
      <c r="BM638" s="159"/>
      <c r="BN638" s="159"/>
      <c r="BO638" s="159"/>
      <c r="BP638" s="159"/>
      <c r="BQ638" s="159"/>
      <c r="BR638" s="159"/>
      <c r="BS638" s="159"/>
      <c r="BT638" s="159"/>
      <c r="BU638" s="159"/>
      <c r="BV638" s="159"/>
      <c r="BW638" s="159"/>
      <c r="BX638" s="159"/>
      <c r="BY638" s="159"/>
      <c r="BZ638" s="159"/>
      <c r="CA638" s="159"/>
      <c r="CB638" s="159"/>
    </row>
  </sheetData>
  <mergeCells count="100">
    <mergeCell ref="BM3:BO3"/>
    <mergeCell ref="BM4:BM7"/>
    <mergeCell ref="BP3:BT3"/>
    <mergeCell ref="BP4:BP7"/>
    <mergeCell ref="BU3:BX3"/>
    <mergeCell ref="BY3:CB3"/>
    <mergeCell ref="BY4:BY7"/>
    <mergeCell ref="Y3:AD3"/>
    <mergeCell ref="Y4:Y7"/>
    <mergeCell ref="AR3:AU3"/>
    <mergeCell ref="AR4:AR7"/>
    <mergeCell ref="AV3:BA3"/>
    <mergeCell ref="AV4:AV7"/>
    <mergeCell ref="BB3:BH3"/>
    <mergeCell ref="BB4:BB7"/>
    <mergeCell ref="BI3:BL3"/>
    <mergeCell ref="BI4:BI7"/>
    <mergeCell ref="BE4:BE7"/>
    <mergeCell ref="BF4:BF7"/>
    <mergeCell ref="BG4:BG7"/>
    <mergeCell ref="BK4:BK7"/>
    <mergeCell ref="D3:F3"/>
    <mergeCell ref="D4:D7"/>
    <mergeCell ref="G3:I3"/>
    <mergeCell ref="G4:G7"/>
    <mergeCell ref="J4:J7"/>
    <mergeCell ref="J3:N3"/>
    <mergeCell ref="L4:L7"/>
    <mergeCell ref="M4:M7"/>
    <mergeCell ref="N4:N7"/>
    <mergeCell ref="O3:S3"/>
    <mergeCell ref="O4:O7"/>
    <mergeCell ref="T3:X3"/>
    <mergeCell ref="T4:T7"/>
    <mergeCell ref="AU4:AU7"/>
    <mergeCell ref="AI4:AI7"/>
    <mergeCell ref="W4:W7"/>
    <mergeCell ref="X4:X7"/>
    <mergeCell ref="Z4:Z7"/>
    <mergeCell ref="AA4:AA7"/>
    <mergeCell ref="AB4:AB7"/>
    <mergeCell ref="AC4:AC7"/>
    <mergeCell ref="AD4:AD7"/>
    <mergeCell ref="P4:P7"/>
    <mergeCell ref="Q4:Q7"/>
    <mergeCell ref="R4:R7"/>
    <mergeCell ref="A2:A7"/>
    <mergeCell ref="B2:B7"/>
    <mergeCell ref="C2:CC2"/>
    <mergeCell ref="C3:C7"/>
    <mergeCell ref="AE3:AQ3"/>
    <mergeCell ref="CC3:CC7"/>
    <mergeCell ref="F4:F7"/>
    <mergeCell ref="E4:E7"/>
    <mergeCell ref="H4:H7"/>
    <mergeCell ref="I4:I7"/>
    <mergeCell ref="K4:K7"/>
    <mergeCell ref="AE4:AE7"/>
    <mergeCell ref="AF4:AF7"/>
    <mergeCell ref="AG4:AG7"/>
    <mergeCell ref="AH4:AH7"/>
    <mergeCell ref="BD4:BD7"/>
    <mergeCell ref="S4:S7"/>
    <mergeCell ref="U4:U7"/>
    <mergeCell ref="V4:V7"/>
    <mergeCell ref="BA4:BA7"/>
    <mergeCell ref="BC4:BC7"/>
    <mergeCell ref="AO4:AO7"/>
    <mergeCell ref="AP4:AP7"/>
    <mergeCell ref="AQ4:AQ7"/>
    <mergeCell ref="AS4:AS7"/>
    <mergeCell ref="AT4:AT7"/>
    <mergeCell ref="AJ4:AJ7"/>
    <mergeCell ref="AK4:AK7"/>
    <mergeCell ref="AL4:AL7"/>
    <mergeCell ref="AM4:AM7"/>
    <mergeCell ref="AN4:AN7"/>
    <mergeCell ref="A360:CB360"/>
    <mergeCell ref="A361:B361"/>
    <mergeCell ref="BX4:BX7"/>
    <mergeCell ref="BZ4:BZ7"/>
    <mergeCell ref="CA4:CA7"/>
    <mergeCell ref="CB4:CB7"/>
    <mergeCell ref="A8:B8"/>
    <mergeCell ref="A359:CB359"/>
    <mergeCell ref="BQ4:BQ7"/>
    <mergeCell ref="BR4:BR7"/>
    <mergeCell ref="BS4:BS7"/>
    <mergeCell ref="BT4:BT7"/>
    <mergeCell ref="BV4:BV7"/>
    <mergeCell ref="BW4:BW7"/>
    <mergeCell ref="BH4:BH7"/>
    <mergeCell ref="BJ4:BJ7"/>
    <mergeCell ref="BL4:BL7"/>
    <mergeCell ref="BN4:BN7"/>
    <mergeCell ref="BO4:BO7"/>
    <mergeCell ref="AW4:AW7"/>
    <mergeCell ref="AX4:AX7"/>
    <mergeCell ref="AY4:AY7"/>
    <mergeCell ref="AZ4:AZ7"/>
  </mergeCells>
  <pageMargins left="0.70866141732283472" right="0.70866141732283472" top="0.74803149606299213" bottom="0.74803149606299213" header="0.31496062992125984" footer="0.31496062992125984"/>
  <pageSetup scale="41" orientation="portrait" verticalDpi="599" r:id="rId1"/>
  <colBreaks count="6" manualBreakCount="6">
    <brk id="14" max="360" man="1"/>
    <brk id="24" max="360" man="1"/>
    <brk id="38" max="360" man="1"/>
    <brk id="43" max="360" man="1"/>
    <brk id="53" max="360" man="1"/>
    <brk id="67" max="360" man="1"/>
  </colBreaks>
</worksheet>
</file>

<file path=xl/worksheets/sheet21.xml><?xml version="1.0" encoding="utf-8"?>
<worksheet xmlns="http://schemas.openxmlformats.org/spreadsheetml/2006/main" xmlns:r="http://schemas.openxmlformats.org/officeDocument/2006/relationships">
  <sheetPr codeName="Hoja21">
    <pageSetUpPr fitToPage="1"/>
  </sheetPr>
  <dimension ref="A1:S51"/>
  <sheetViews>
    <sheetView showGridLines="0" zoomScaleSheetLayoutView="80" zoomScalePageLayoutView="70" workbookViewId="0">
      <selection sqref="A1:Q1"/>
    </sheetView>
  </sheetViews>
  <sheetFormatPr baseColWidth="10" defaultColWidth="12.28515625" defaultRowHeight="15.95" customHeight="1"/>
  <cols>
    <col min="1" max="1" width="21.85546875" style="293" customWidth="1"/>
    <col min="2" max="17" width="15.140625" style="159" customWidth="1"/>
    <col min="18" max="18" width="15.140625" style="285" customWidth="1"/>
    <col min="19" max="16384" width="12.28515625" style="100"/>
  </cols>
  <sheetData>
    <row r="1" spans="1:19" ht="15.95" customHeight="1">
      <c r="A1" s="521" t="s">
        <v>750</v>
      </c>
      <c r="B1" s="522"/>
      <c r="C1" s="522"/>
      <c r="D1" s="522"/>
      <c r="E1" s="522"/>
      <c r="F1" s="522"/>
      <c r="G1" s="522"/>
      <c r="H1" s="522"/>
      <c r="I1" s="522"/>
      <c r="J1" s="522"/>
      <c r="K1" s="522"/>
      <c r="L1" s="522"/>
      <c r="M1" s="522"/>
      <c r="N1" s="522"/>
      <c r="O1" s="522"/>
      <c r="P1" s="522"/>
      <c r="Q1" s="522"/>
    </row>
    <row r="2" spans="1:19" ht="18.75" customHeight="1">
      <c r="A2" s="425" t="s">
        <v>515</v>
      </c>
      <c r="B2" s="499" t="s">
        <v>510</v>
      </c>
      <c r="C2" s="500"/>
      <c r="D2" s="500"/>
      <c r="E2" s="500"/>
      <c r="F2" s="500"/>
      <c r="G2" s="500"/>
      <c r="H2" s="500"/>
      <c r="I2" s="500"/>
      <c r="J2" s="500"/>
      <c r="K2" s="500"/>
      <c r="L2" s="500"/>
      <c r="M2" s="500"/>
      <c r="N2" s="500"/>
      <c r="O2" s="500"/>
      <c r="P2" s="500"/>
      <c r="Q2" s="500"/>
      <c r="R2" s="501"/>
    </row>
    <row r="3" spans="1:19" ht="15.95" customHeight="1">
      <c r="A3" s="492"/>
      <c r="B3" s="426" t="s">
        <v>595</v>
      </c>
      <c r="C3" s="523" t="s">
        <v>409</v>
      </c>
      <c r="D3" s="523"/>
      <c r="E3" s="523"/>
      <c r="F3" s="523"/>
      <c r="G3" s="523"/>
      <c r="H3" s="523"/>
      <c r="I3" s="523"/>
      <c r="J3" s="523"/>
      <c r="K3" s="523"/>
      <c r="L3" s="523"/>
      <c r="M3" s="523"/>
      <c r="N3" s="523"/>
      <c r="O3" s="523"/>
      <c r="P3" s="523"/>
      <c r="Q3" s="523"/>
      <c r="R3" s="426" t="s">
        <v>769</v>
      </c>
    </row>
    <row r="4" spans="1:19" ht="15.95" customHeight="1">
      <c r="A4" s="492"/>
      <c r="B4" s="439"/>
      <c r="C4" s="426" t="s">
        <v>801</v>
      </c>
      <c r="D4" s="426" t="s">
        <v>802</v>
      </c>
      <c r="E4" s="426" t="s">
        <v>800</v>
      </c>
      <c r="F4" s="426" t="s">
        <v>799</v>
      </c>
      <c r="G4" s="426" t="s">
        <v>798</v>
      </c>
      <c r="H4" s="426" t="s">
        <v>797</v>
      </c>
      <c r="I4" s="426" t="s">
        <v>464</v>
      </c>
      <c r="J4" s="426" t="s">
        <v>170</v>
      </c>
      <c r="K4" s="426" t="s">
        <v>171</v>
      </c>
      <c r="L4" s="426" t="s">
        <v>172</v>
      </c>
      <c r="M4" s="426" t="s">
        <v>771</v>
      </c>
      <c r="N4" s="426" t="s">
        <v>803</v>
      </c>
      <c r="O4" s="426" t="s">
        <v>173</v>
      </c>
      <c r="P4" s="426" t="s">
        <v>174</v>
      </c>
      <c r="Q4" s="426" t="s">
        <v>175</v>
      </c>
      <c r="R4" s="439"/>
      <c r="S4" s="285"/>
    </row>
    <row r="5" spans="1:19" ht="15.95" customHeight="1">
      <c r="A5" s="492"/>
      <c r="B5" s="439"/>
      <c r="C5" s="439"/>
      <c r="D5" s="439"/>
      <c r="E5" s="439"/>
      <c r="F5" s="439"/>
      <c r="G5" s="439"/>
      <c r="H5" s="439"/>
      <c r="I5" s="439"/>
      <c r="J5" s="439"/>
      <c r="K5" s="439"/>
      <c r="L5" s="439"/>
      <c r="M5" s="439"/>
      <c r="N5" s="439"/>
      <c r="O5" s="439"/>
      <c r="P5" s="439"/>
      <c r="Q5" s="439"/>
      <c r="R5" s="439"/>
    </row>
    <row r="6" spans="1:19" ht="15.95" customHeight="1">
      <c r="A6" s="492"/>
      <c r="B6" s="419"/>
      <c r="C6" s="419"/>
      <c r="D6" s="419"/>
      <c r="E6" s="419"/>
      <c r="F6" s="419"/>
      <c r="G6" s="419"/>
      <c r="H6" s="419"/>
      <c r="I6" s="419"/>
      <c r="J6" s="419"/>
      <c r="K6" s="419"/>
      <c r="L6" s="419"/>
      <c r="M6" s="419"/>
      <c r="N6" s="419"/>
      <c r="O6" s="419"/>
      <c r="P6" s="419"/>
      <c r="Q6" s="419"/>
      <c r="R6" s="419"/>
    </row>
    <row r="7" spans="1:19" ht="15" customHeight="1">
      <c r="A7" s="300" t="s">
        <v>516</v>
      </c>
      <c r="B7" s="151">
        <f>SUM(C7:R7)</f>
        <v>88950</v>
      </c>
      <c r="C7" s="151">
        <f t="shared" ref="C7:Q7" si="0">SUM(C8:C9)</f>
        <v>3056</v>
      </c>
      <c r="D7" s="151">
        <f t="shared" si="0"/>
        <v>3198</v>
      </c>
      <c r="E7" s="151">
        <f t="shared" si="0"/>
        <v>3582</v>
      </c>
      <c r="F7" s="151">
        <f t="shared" si="0"/>
        <v>2170</v>
      </c>
      <c r="G7" s="151">
        <f t="shared" si="0"/>
        <v>4206</v>
      </c>
      <c r="H7" s="151">
        <f t="shared" si="0"/>
        <v>9695</v>
      </c>
      <c r="I7" s="151">
        <f t="shared" si="0"/>
        <v>28751</v>
      </c>
      <c r="J7" s="151">
        <f t="shared" si="0"/>
        <v>4240</v>
      </c>
      <c r="K7" s="151">
        <f t="shared" si="0"/>
        <v>6326</v>
      </c>
      <c r="L7" s="151">
        <f t="shared" si="0"/>
        <v>10067</v>
      </c>
      <c r="M7" s="151">
        <f t="shared" si="0"/>
        <v>4935</v>
      </c>
      <c r="N7" s="151">
        <f t="shared" si="0"/>
        <v>2393</v>
      </c>
      <c r="O7" s="151">
        <f t="shared" si="0"/>
        <v>4509</v>
      </c>
      <c r="P7" s="151">
        <f t="shared" si="0"/>
        <v>994</v>
      </c>
      <c r="Q7" s="151">
        <f t="shared" si="0"/>
        <v>828</v>
      </c>
      <c r="R7" s="189">
        <v>0</v>
      </c>
    </row>
    <row r="8" spans="1:19" ht="15" customHeight="1">
      <c r="A8" s="293" t="s">
        <v>517</v>
      </c>
      <c r="B8" s="151">
        <f t="shared" ref="B8:B47" si="1">SUM(C8:Q8)</f>
        <v>84760</v>
      </c>
      <c r="C8" s="149">
        <v>2283</v>
      </c>
      <c r="D8" s="149">
        <v>2145</v>
      </c>
      <c r="E8" s="149">
        <v>2973</v>
      </c>
      <c r="F8" s="149">
        <v>2070</v>
      </c>
      <c r="G8" s="149">
        <v>4147</v>
      </c>
      <c r="H8" s="149">
        <v>9537</v>
      </c>
      <c r="I8" s="149">
        <v>27561</v>
      </c>
      <c r="J8" s="149">
        <v>4187</v>
      </c>
      <c r="K8" s="149">
        <v>6303</v>
      </c>
      <c r="L8" s="149">
        <v>10031</v>
      </c>
      <c r="M8" s="149">
        <v>4893</v>
      </c>
      <c r="N8" s="149">
        <v>2380</v>
      </c>
      <c r="O8" s="149">
        <v>4467</v>
      </c>
      <c r="P8" s="149">
        <v>983</v>
      </c>
      <c r="Q8" s="149">
        <v>800</v>
      </c>
      <c r="R8" s="145"/>
    </row>
    <row r="9" spans="1:19" ht="15" customHeight="1">
      <c r="A9" s="293" t="s">
        <v>518</v>
      </c>
      <c r="B9" s="151">
        <f t="shared" si="1"/>
        <v>4190</v>
      </c>
      <c r="C9" s="149">
        <v>773</v>
      </c>
      <c r="D9" s="149">
        <v>1053</v>
      </c>
      <c r="E9" s="149">
        <v>609</v>
      </c>
      <c r="F9" s="149">
        <v>100</v>
      </c>
      <c r="G9" s="149">
        <v>59</v>
      </c>
      <c r="H9" s="149">
        <v>158</v>
      </c>
      <c r="I9" s="149">
        <v>1190</v>
      </c>
      <c r="J9" s="149">
        <v>53</v>
      </c>
      <c r="K9" s="149">
        <v>23</v>
      </c>
      <c r="L9" s="149">
        <v>36</v>
      </c>
      <c r="M9" s="149">
        <v>42</v>
      </c>
      <c r="N9" s="149">
        <v>13</v>
      </c>
      <c r="O9" s="149">
        <v>42</v>
      </c>
      <c r="P9" s="149">
        <v>11</v>
      </c>
      <c r="Q9" s="149">
        <v>28</v>
      </c>
      <c r="R9" s="145"/>
    </row>
    <row r="10" spans="1:19" ht="15" customHeight="1">
      <c r="A10" s="300" t="s">
        <v>519</v>
      </c>
      <c r="B10" s="151">
        <f>SUM(C10:R10)</f>
        <v>88950</v>
      </c>
      <c r="C10" s="151">
        <f t="shared" ref="C10:Q10" si="2">SUM(C11:C12)</f>
        <v>3056</v>
      </c>
      <c r="D10" s="151">
        <f t="shared" si="2"/>
        <v>3198</v>
      </c>
      <c r="E10" s="151">
        <f t="shared" si="2"/>
        <v>3582</v>
      </c>
      <c r="F10" s="151">
        <f t="shared" si="2"/>
        <v>2170</v>
      </c>
      <c r="G10" s="151">
        <f t="shared" si="2"/>
        <v>4206</v>
      </c>
      <c r="H10" s="151">
        <f t="shared" si="2"/>
        <v>9695</v>
      </c>
      <c r="I10" s="151">
        <f t="shared" si="2"/>
        <v>28751</v>
      </c>
      <c r="J10" s="151">
        <f t="shared" si="2"/>
        <v>4240</v>
      </c>
      <c r="K10" s="151">
        <f t="shared" si="2"/>
        <v>6326</v>
      </c>
      <c r="L10" s="151">
        <f t="shared" si="2"/>
        <v>10067</v>
      </c>
      <c r="M10" s="151">
        <f t="shared" si="2"/>
        <v>4935</v>
      </c>
      <c r="N10" s="151">
        <f t="shared" si="2"/>
        <v>2393</v>
      </c>
      <c r="O10" s="151">
        <f t="shared" si="2"/>
        <v>4509</v>
      </c>
      <c r="P10" s="151">
        <f t="shared" si="2"/>
        <v>994</v>
      </c>
      <c r="Q10" s="151">
        <f t="shared" si="2"/>
        <v>828</v>
      </c>
      <c r="R10" s="189">
        <v>0</v>
      </c>
    </row>
    <row r="11" spans="1:19" ht="15" customHeight="1">
      <c r="A11" s="293" t="s">
        <v>520</v>
      </c>
      <c r="B11" s="151">
        <f t="shared" si="1"/>
        <v>75363</v>
      </c>
      <c r="C11" s="149">
        <v>2412</v>
      </c>
      <c r="D11" s="149">
        <v>2479</v>
      </c>
      <c r="E11" s="149">
        <v>2931</v>
      </c>
      <c r="F11" s="149">
        <v>1811</v>
      </c>
      <c r="G11" s="149">
        <v>3574</v>
      </c>
      <c r="H11" s="149">
        <v>8266</v>
      </c>
      <c r="I11" s="149">
        <v>24211</v>
      </c>
      <c r="J11" s="149">
        <v>3657</v>
      </c>
      <c r="K11" s="149">
        <v>5461</v>
      </c>
      <c r="L11" s="149">
        <v>8796</v>
      </c>
      <c r="M11" s="149">
        <v>4230</v>
      </c>
      <c r="N11" s="149">
        <v>2051</v>
      </c>
      <c r="O11" s="149">
        <v>3942</v>
      </c>
      <c r="P11" s="149">
        <v>865</v>
      </c>
      <c r="Q11" s="149">
        <v>677</v>
      </c>
      <c r="R11" s="145"/>
    </row>
    <row r="12" spans="1:19" ht="15" customHeight="1">
      <c r="A12" s="293" t="s">
        <v>521</v>
      </c>
      <c r="B12" s="151">
        <f t="shared" si="1"/>
        <v>13587</v>
      </c>
      <c r="C12" s="149">
        <v>644</v>
      </c>
      <c r="D12" s="149">
        <v>719</v>
      </c>
      <c r="E12" s="149">
        <v>651</v>
      </c>
      <c r="F12" s="149">
        <v>359</v>
      </c>
      <c r="G12" s="149">
        <v>632</v>
      </c>
      <c r="H12" s="149">
        <v>1429</v>
      </c>
      <c r="I12" s="149">
        <v>4540</v>
      </c>
      <c r="J12" s="149">
        <v>583</v>
      </c>
      <c r="K12" s="149">
        <v>865</v>
      </c>
      <c r="L12" s="149">
        <v>1271</v>
      </c>
      <c r="M12" s="149">
        <v>705</v>
      </c>
      <c r="N12" s="149">
        <v>342</v>
      </c>
      <c r="O12" s="149">
        <v>567</v>
      </c>
      <c r="P12" s="149">
        <v>129</v>
      </c>
      <c r="Q12" s="149">
        <v>151</v>
      </c>
      <c r="R12" s="145"/>
    </row>
    <row r="13" spans="1:19" ht="15" customHeight="1">
      <c r="A13" s="300" t="s">
        <v>690</v>
      </c>
      <c r="B13" s="151">
        <f>SUM(C13:R13)</f>
        <v>88950</v>
      </c>
      <c r="C13" s="151">
        <f>SUM(C14:C20)</f>
        <v>3056</v>
      </c>
      <c r="D13" s="151">
        <f t="shared" ref="D13:Q13" si="3">SUM(D14:D20)</f>
        <v>3198</v>
      </c>
      <c r="E13" s="151">
        <f t="shared" si="3"/>
        <v>3582</v>
      </c>
      <c r="F13" s="151">
        <f t="shared" si="3"/>
        <v>2170</v>
      </c>
      <c r="G13" s="151">
        <f t="shared" si="3"/>
        <v>4206</v>
      </c>
      <c r="H13" s="151">
        <f t="shared" si="3"/>
        <v>9695</v>
      </c>
      <c r="I13" s="151">
        <f t="shared" si="3"/>
        <v>28751</v>
      </c>
      <c r="J13" s="151">
        <f t="shared" si="3"/>
        <v>4240</v>
      </c>
      <c r="K13" s="151">
        <f t="shared" si="3"/>
        <v>6326</v>
      </c>
      <c r="L13" s="151">
        <f t="shared" si="3"/>
        <v>10067</v>
      </c>
      <c r="M13" s="151">
        <f t="shared" si="3"/>
        <v>4935</v>
      </c>
      <c r="N13" s="151">
        <f t="shared" si="3"/>
        <v>2393</v>
      </c>
      <c r="O13" s="151">
        <f t="shared" si="3"/>
        <v>4509</v>
      </c>
      <c r="P13" s="151">
        <f t="shared" si="3"/>
        <v>994</v>
      </c>
      <c r="Q13" s="151">
        <f t="shared" si="3"/>
        <v>828</v>
      </c>
      <c r="R13" s="189">
        <v>0</v>
      </c>
    </row>
    <row r="14" spans="1:19" ht="15" customHeight="1">
      <c r="A14" s="293" t="s">
        <v>523</v>
      </c>
      <c r="B14" s="151">
        <f t="shared" si="1"/>
        <v>793</v>
      </c>
      <c r="C14" s="149">
        <v>25</v>
      </c>
      <c r="D14" s="149">
        <v>48</v>
      </c>
      <c r="E14" s="149">
        <v>16</v>
      </c>
      <c r="F14" s="149">
        <v>27</v>
      </c>
      <c r="G14" s="149">
        <v>23</v>
      </c>
      <c r="H14" s="149">
        <v>70</v>
      </c>
      <c r="I14" s="149">
        <v>292</v>
      </c>
      <c r="J14" s="149">
        <v>33</v>
      </c>
      <c r="K14" s="149">
        <v>46</v>
      </c>
      <c r="L14" s="149">
        <v>77</v>
      </c>
      <c r="M14" s="149">
        <v>56</v>
      </c>
      <c r="N14" s="149">
        <v>28</v>
      </c>
      <c r="O14" s="149">
        <v>33</v>
      </c>
      <c r="P14" s="149">
        <v>7</v>
      </c>
      <c r="Q14" s="149">
        <v>12</v>
      </c>
      <c r="R14" s="145"/>
    </row>
    <row r="15" spans="1:19" ht="15" customHeight="1">
      <c r="A15" s="293" t="s">
        <v>524</v>
      </c>
      <c r="B15" s="151">
        <f t="shared" si="1"/>
        <v>2413</v>
      </c>
      <c r="C15" s="149">
        <v>66</v>
      </c>
      <c r="D15" s="149">
        <v>77</v>
      </c>
      <c r="E15" s="149">
        <v>97</v>
      </c>
      <c r="F15" s="149">
        <v>99</v>
      </c>
      <c r="G15" s="149">
        <v>123</v>
      </c>
      <c r="H15" s="149">
        <v>267</v>
      </c>
      <c r="I15" s="149">
        <v>804</v>
      </c>
      <c r="J15" s="149">
        <v>104</v>
      </c>
      <c r="K15" s="149">
        <v>137</v>
      </c>
      <c r="L15" s="149">
        <v>210</v>
      </c>
      <c r="M15" s="149">
        <v>207</v>
      </c>
      <c r="N15" s="149">
        <v>87</v>
      </c>
      <c r="O15" s="149">
        <v>109</v>
      </c>
      <c r="P15" s="149">
        <v>16</v>
      </c>
      <c r="Q15" s="149">
        <v>10</v>
      </c>
      <c r="R15" s="145"/>
    </row>
    <row r="16" spans="1:19" ht="15" customHeight="1">
      <c r="A16" s="293" t="s">
        <v>525</v>
      </c>
      <c r="B16" s="151">
        <f t="shared" si="1"/>
        <v>6557</v>
      </c>
      <c r="C16" s="149">
        <v>172</v>
      </c>
      <c r="D16" s="149">
        <v>255</v>
      </c>
      <c r="E16" s="149">
        <v>264</v>
      </c>
      <c r="F16" s="149">
        <v>221</v>
      </c>
      <c r="G16" s="149">
        <v>280</v>
      </c>
      <c r="H16" s="149">
        <v>707</v>
      </c>
      <c r="I16" s="149">
        <v>2010</v>
      </c>
      <c r="J16" s="149">
        <v>345</v>
      </c>
      <c r="K16" s="149">
        <v>472</v>
      </c>
      <c r="L16" s="149">
        <v>748</v>
      </c>
      <c r="M16" s="149">
        <v>419</v>
      </c>
      <c r="N16" s="149">
        <v>184</v>
      </c>
      <c r="O16" s="149">
        <v>294</v>
      </c>
      <c r="P16" s="149">
        <v>127</v>
      </c>
      <c r="Q16" s="149">
        <v>59</v>
      </c>
      <c r="R16" s="145"/>
    </row>
    <row r="17" spans="1:18" ht="15" customHeight="1">
      <c r="A17" s="293" t="s">
        <v>526</v>
      </c>
      <c r="B17" s="151">
        <f t="shared" si="1"/>
        <v>28143</v>
      </c>
      <c r="C17" s="149">
        <v>937</v>
      </c>
      <c r="D17" s="149">
        <v>1094</v>
      </c>
      <c r="E17" s="149">
        <v>1224</v>
      </c>
      <c r="F17" s="149">
        <v>749</v>
      </c>
      <c r="G17" s="149">
        <v>1424</v>
      </c>
      <c r="H17" s="149">
        <v>3005</v>
      </c>
      <c r="I17" s="149">
        <v>8743</v>
      </c>
      <c r="J17" s="149">
        <v>1395</v>
      </c>
      <c r="K17" s="149">
        <v>2007</v>
      </c>
      <c r="L17" s="149">
        <v>3283</v>
      </c>
      <c r="M17" s="149">
        <v>1485</v>
      </c>
      <c r="N17" s="149">
        <v>782</v>
      </c>
      <c r="O17" s="149">
        <v>1377</v>
      </c>
      <c r="P17" s="149">
        <v>369</v>
      </c>
      <c r="Q17" s="149">
        <v>269</v>
      </c>
      <c r="R17" s="145"/>
    </row>
    <row r="18" spans="1:18" ht="15" customHeight="1">
      <c r="A18" s="293" t="s">
        <v>527</v>
      </c>
      <c r="B18" s="151">
        <f t="shared" si="1"/>
        <v>24566</v>
      </c>
      <c r="C18" s="149">
        <v>853</v>
      </c>
      <c r="D18" s="149">
        <v>907</v>
      </c>
      <c r="E18" s="149">
        <v>1012</v>
      </c>
      <c r="F18" s="149">
        <v>540</v>
      </c>
      <c r="G18" s="149">
        <v>1185</v>
      </c>
      <c r="H18" s="149">
        <v>2659</v>
      </c>
      <c r="I18" s="149">
        <v>7973</v>
      </c>
      <c r="J18" s="149">
        <v>1165</v>
      </c>
      <c r="K18" s="149">
        <v>1816</v>
      </c>
      <c r="L18" s="149">
        <v>2783</v>
      </c>
      <c r="M18" s="149">
        <v>1299</v>
      </c>
      <c r="N18" s="149">
        <v>596</v>
      </c>
      <c r="O18" s="149">
        <v>1289</v>
      </c>
      <c r="P18" s="149">
        <v>251</v>
      </c>
      <c r="Q18" s="149">
        <v>238</v>
      </c>
      <c r="R18" s="145"/>
    </row>
    <row r="19" spans="1:18" ht="15" customHeight="1">
      <c r="A19" s="293" t="s">
        <v>528</v>
      </c>
      <c r="B19" s="151">
        <f t="shared" si="1"/>
        <v>16074</v>
      </c>
      <c r="C19" s="149">
        <v>572</v>
      </c>
      <c r="D19" s="149">
        <v>487</v>
      </c>
      <c r="E19" s="149">
        <v>601</v>
      </c>
      <c r="F19" s="149">
        <v>342</v>
      </c>
      <c r="G19" s="149">
        <v>780</v>
      </c>
      <c r="H19" s="149">
        <v>1816</v>
      </c>
      <c r="I19" s="149">
        <v>5227</v>
      </c>
      <c r="J19" s="149">
        <v>777</v>
      </c>
      <c r="K19" s="149">
        <v>1112</v>
      </c>
      <c r="L19" s="149">
        <v>1857</v>
      </c>
      <c r="M19" s="149">
        <v>904</v>
      </c>
      <c r="N19" s="149">
        <v>442</v>
      </c>
      <c r="O19" s="149">
        <v>862</v>
      </c>
      <c r="P19" s="149">
        <v>152</v>
      </c>
      <c r="Q19" s="149">
        <v>143</v>
      </c>
      <c r="R19" s="145"/>
    </row>
    <row r="20" spans="1:18" ht="15" customHeight="1">
      <c r="A20" s="293" t="s">
        <v>529</v>
      </c>
      <c r="B20" s="151">
        <f t="shared" si="1"/>
        <v>10404</v>
      </c>
      <c r="C20" s="149">
        <v>431</v>
      </c>
      <c r="D20" s="149">
        <v>330</v>
      </c>
      <c r="E20" s="149">
        <v>368</v>
      </c>
      <c r="F20" s="149">
        <v>192</v>
      </c>
      <c r="G20" s="149">
        <v>391</v>
      </c>
      <c r="H20" s="149">
        <v>1171</v>
      </c>
      <c r="I20" s="149">
        <v>3702</v>
      </c>
      <c r="J20" s="149">
        <v>421</v>
      </c>
      <c r="K20" s="149">
        <v>736</v>
      </c>
      <c r="L20" s="149">
        <v>1109</v>
      </c>
      <c r="M20" s="149">
        <v>565</v>
      </c>
      <c r="N20" s="149">
        <v>274</v>
      </c>
      <c r="O20" s="149">
        <v>545</v>
      </c>
      <c r="P20" s="149">
        <v>72</v>
      </c>
      <c r="Q20" s="149">
        <v>97</v>
      </c>
      <c r="R20" s="145"/>
    </row>
    <row r="21" spans="1:18" ht="15" customHeight="1">
      <c r="A21" s="300" t="s">
        <v>530</v>
      </c>
      <c r="B21" s="151">
        <f>SUM(C21:R21)</f>
        <v>88950</v>
      </c>
      <c r="C21" s="151">
        <f t="shared" ref="C21:Q21" si="4">SUM(C22:C29)</f>
        <v>3055</v>
      </c>
      <c r="D21" s="151">
        <f t="shared" si="4"/>
        <v>3194</v>
      </c>
      <c r="E21" s="151">
        <f t="shared" si="4"/>
        <v>3581</v>
      </c>
      <c r="F21" s="151">
        <f t="shared" si="4"/>
        <v>2167</v>
      </c>
      <c r="G21" s="151">
        <f t="shared" si="4"/>
        <v>4202</v>
      </c>
      <c r="H21" s="151">
        <f t="shared" si="4"/>
        <v>9691</v>
      </c>
      <c r="I21" s="151">
        <f t="shared" si="4"/>
        <v>28748</v>
      </c>
      <c r="J21" s="151">
        <f t="shared" si="4"/>
        <v>4238</v>
      </c>
      <c r="K21" s="151">
        <f t="shared" si="4"/>
        <v>6326</v>
      </c>
      <c r="L21" s="151">
        <f t="shared" si="4"/>
        <v>10064</v>
      </c>
      <c r="M21" s="151">
        <f t="shared" si="4"/>
        <v>4933</v>
      </c>
      <c r="N21" s="151">
        <f t="shared" si="4"/>
        <v>2389</v>
      </c>
      <c r="O21" s="151">
        <f t="shared" si="4"/>
        <v>4506</v>
      </c>
      <c r="P21" s="151">
        <f t="shared" si="4"/>
        <v>991</v>
      </c>
      <c r="Q21" s="151">
        <f t="shared" si="4"/>
        <v>827</v>
      </c>
      <c r="R21" s="189">
        <v>38</v>
      </c>
    </row>
    <row r="22" spans="1:18" ht="15" customHeight="1">
      <c r="A22" s="293" t="s">
        <v>715</v>
      </c>
      <c r="B22" s="151">
        <f t="shared" si="1"/>
        <v>21066</v>
      </c>
      <c r="C22" s="149">
        <v>744</v>
      </c>
      <c r="D22" s="149">
        <v>670</v>
      </c>
      <c r="E22" s="149">
        <v>820</v>
      </c>
      <c r="F22" s="149">
        <v>392</v>
      </c>
      <c r="G22" s="149">
        <v>762</v>
      </c>
      <c r="H22" s="149">
        <v>2248</v>
      </c>
      <c r="I22" s="149">
        <v>7000</v>
      </c>
      <c r="J22" s="149">
        <v>976</v>
      </c>
      <c r="K22" s="149">
        <v>1609</v>
      </c>
      <c r="L22" s="149">
        <v>2741</v>
      </c>
      <c r="M22" s="149">
        <v>1152</v>
      </c>
      <c r="N22" s="149">
        <v>492</v>
      </c>
      <c r="O22" s="149">
        <v>1124</v>
      </c>
      <c r="P22" s="149">
        <v>148</v>
      </c>
      <c r="Q22" s="149">
        <v>188</v>
      </c>
      <c r="R22" s="145"/>
    </row>
    <row r="23" spans="1:18" ht="15" customHeight="1">
      <c r="A23" s="293" t="s">
        <v>716</v>
      </c>
      <c r="B23" s="151">
        <f t="shared" si="1"/>
        <v>60801</v>
      </c>
      <c r="C23" s="149">
        <v>2101</v>
      </c>
      <c r="D23" s="149">
        <v>2364</v>
      </c>
      <c r="E23" s="149">
        <v>2564</v>
      </c>
      <c r="F23" s="149">
        <v>1689</v>
      </c>
      <c r="G23" s="149">
        <v>3146</v>
      </c>
      <c r="H23" s="149">
        <v>6563</v>
      </c>
      <c r="I23" s="149">
        <v>19413</v>
      </c>
      <c r="J23" s="149">
        <v>2865</v>
      </c>
      <c r="K23" s="149">
        <v>4083</v>
      </c>
      <c r="L23" s="149">
        <v>6545</v>
      </c>
      <c r="M23" s="149">
        <v>3378</v>
      </c>
      <c r="N23" s="149">
        <v>1704</v>
      </c>
      <c r="O23" s="149">
        <v>3028</v>
      </c>
      <c r="P23" s="149">
        <v>783</v>
      </c>
      <c r="Q23" s="149">
        <v>575</v>
      </c>
      <c r="R23" s="145"/>
    </row>
    <row r="24" spans="1:18" ht="15" customHeight="1">
      <c r="A24" s="293" t="s">
        <v>531</v>
      </c>
      <c r="B24" s="151">
        <f t="shared" si="1"/>
        <v>15</v>
      </c>
      <c r="C24" s="149">
        <v>0</v>
      </c>
      <c r="D24" s="149" t="s">
        <v>767</v>
      </c>
      <c r="E24" s="149">
        <v>0</v>
      </c>
      <c r="F24" s="149" t="s">
        <v>767</v>
      </c>
      <c r="G24" s="149">
        <v>7</v>
      </c>
      <c r="H24" s="149" t="s">
        <v>767</v>
      </c>
      <c r="I24" s="149">
        <v>8</v>
      </c>
      <c r="J24" s="149" t="s">
        <v>767</v>
      </c>
      <c r="K24" s="149">
        <v>0</v>
      </c>
      <c r="L24" s="149" t="s">
        <v>767</v>
      </c>
      <c r="M24" s="149">
        <v>0</v>
      </c>
      <c r="N24" s="149">
        <v>0</v>
      </c>
      <c r="O24" s="149">
        <v>0</v>
      </c>
      <c r="P24" s="149" t="s">
        <v>767</v>
      </c>
      <c r="Q24" s="149">
        <v>0</v>
      </c>
      <c r="R24" s="145"/>
    </row>
    <row r="25" spans="1:18" ht="15" customHeight="1">
      <c r="A25" s="293" t="s">
        <v>717</v>
      </c>
      <c r="B25" s="151">
        <f t="shared" si="1"/>
        <v>259</v>
      </c>
      <c r="C25" s="149">
        <v>5</v>
      </c>
      <c r="D25" s="149" t="s">
        <v>767</v>
      </c>
      <c r="E25" s="149">
        <v>5</v>
      </c>
      <c r="F25" s="149">
        <v>7</v>
      </c>
      <c r="G25" s="149">
        <v>36</v>
      </c>
      <c r="H25" s="149">
        <v>28</v>
      </c>
      <c r="I25" s="149">
        <v>71</v>
      </c>
      <c r="J25" s="149">
        <v>7</v>
      </c>
      <c r="K25" s="149">
        <v>8</v>
      </c>
      <c r="L25" s="149">
        <v>50</v>
      </c>
      <c r="M25" s="149">
        <v>5</v>
      </c>
      <c r="N25" s="149">
        <v>16</v>
      </c>
      <c r="O25" s="149">
        <v>11</v>
      </c>
      <c r="P25" s="149">
        <v>10</v>
      </c>
      <c r="Q25" s="149" t="s">
        <v>767</v>
      </c>
      <c r="R25" s="145"/>
    </row>
    <row r="26" spans="1:18" ht="15" customHeight="1">
      <c r="A26" s="293" t="s">
        <v>718</v>
      </c>
      <c r="B26" s="151">
        <f t="shared" si="1"/>
        <v>0</v>
      </c>
      <c r="C26" s="149" t="s">
        <v>767</v>
      </c>
      <c r="D26" s="149" t="s">
        <v>767</v>
      </c>
      <c r="E26" s="149">
        <v>0</v>
      </c>
      <c r="F26" s="149">
        <v>0</v>
      </c>
      <c r="G26" s="149" t="s">
        <v>767</v>
      </c>
      <c r="H26" s="149" t="s">
        <v>767</v>
      </c>
      <c r="I26" s="149" t="s">
        <v>767</v>
      </c>
      <c r="J26" s="149" t="s">
        <v>767</v>
      </c>
      <c r="K26" s="149">
        <v>0</v>
      </c>
      <c r="L26" s="149">
        <v>0</v>
      </c>
      <c r="M26" s="149" t="s">
        <v>767</v>
      </c>
      <c r="N26" s="149" t="s">
        <v>767</v>
      </c>
      <c r="O26" s="149">
        <v>0</v>
      </c>
      <c r="P26" s="149">
        <v>0</v>
      </c>
      <c r="Q26" s="149">
        <v>0</v>
      </c>
      <c r="R26" s="145"/>
    </row>
    <row r="27" spans="1:18" ht="15" customHeight="1">
      <c r="A27" s="293" t="s">
        <v>719</v>
      </c>
      <c r="B27" s="151">
        <f t="shared" si="1"/>
        <v>710</v>
      </c>
      <c r="C27" s="149">
        <v>35</v>
      </c>
      <c r="D27" s="149">
        <v>24</v>
      </c>
      <c r="E27" s="149">
        <v>26</v>
      </c>
      <c r="F27" s="149">
        <v>11</v>
      </c>
      <c r="G27" s="149">
        <v>26</v>
      </c>
      <c r="H27" s="149">
        <v>71</v>
      </c>
      <c r="I27" s="149">
        <v>247</v>
      </c>
      <c r="J27" s="149">
        <v>42</v>
      </c>
      <c r="K27" s="149">
        <v>39</v>
      </c>
      <c r="L27" s="149">
        <v>73</v>
      </c>
      <c r="M27" s="149">
        <v>42</v>
      </c>
      <c r="N27" s="149">
        <v>30</v>
      </c>
      <c r="O27" s="149">
        <v>30</v>
      </c>
      <c r="P27" s="149">
        <v>8</v>
      </c>
      <c r="Q27" s="149">
        <v>6</v>
      </c>
      <c r="R27" s="145"/>
    </row>
    <row r="28" spans="1:18" ht="15" customHeight="1">
      <c r="A28" s="293" t="s">
        <v>221</v>
      </c>
      <c r="B28" s="151">
        <f t="shared" si="1"/>
        <v>5844</v>
      </c>
      <c r="C28" s="149">
        <v>170</v>
      </c>
      <c r="D28" s="149">
        <v>119</v>
      </c>
      <c r="E28" s="149">
        <v>166</v>
      </c>
      <c r="F28" s="149">
        <v>68</v>
      </c>
      <c r="G28" s="149">
        <v>225</v>
      </c>
      <c r="H28" s="149">
        <v>734</v>
      </c>
      <c r="I28" s="149">
        <v>1918</v>
      </c>
      <c r="J28" s="149">
        <v>337</v>
      </c>
      <c r="K28" s="149">
        <v>556</v>
      </c>
      <c r="L28" s="149">
        <v>651</v>
      </c>
      <c r="M28" s="149">
        <v>340</v>
      </c>
      <c r="N28" s="149">
        <v>147</v>
      </c>
      <c r="O28" s="149">
        <v>313</v>
      </c>
      <c r="P28" s="149">
        <v>42</v>
      </c>
      <c r="Q28" s="149">
        <v>58</v>
      </c>
      <c r="R28" s="145"/>
    </row>
    <row r="29" spans="1:18" ht="15" customHeight="1">
      <c r="A29" s="293" t="s">
        <v>692</v>
      </c>
      <c r="B29" s="151">
        <f t="shared" si="1"/>
        <v>217</v>
      </c>
      <c r="C29" s="149">
        <v>0</v>
      </c>
      <c r="D29" s="149">
        <v>17</v>
      </c>
      <c r="E29" s="149" t="s">
        <v>767</v>
      </c>
      <c r="F29" s="149">
        <v>0</v>
      </c>
      <c r="G29" s="149" t="s">
        <v>767</v>
      </c>
      <c r="H29" s="149">
        <v>47</v>
      </c>
      <c r="I29" s="149">
        <v>91</v>
      </c>
      <c r="J29" s="149">
        <v>11</v>
      </c>
      <c r="K29" s="149">
        <v>31</v>
      </c>
      <c r="L29" s="149">
        <v>4</v>
      </c>
      <c r="M29" s="149">
        <v>16</v>
      </c>
      <c r="N29" s="149" t="s">
        <v>767</v>
      </c>
      <c r="O29" s="149" t="s">
        <v>767</v>
      </c>
      <c r="P29" s="149">
        <v>0</v>
      </c>
      <c r="Q29" s="149">
        <v>0</v>
      </c>
      <c r="R29" s="145"/>
    </row>
    <row r="30" spans="1:18" ht="15" customHeight="1">
      <c r="A30" s="300" t="s">
        <v>532</v>
      </c>
      <c r="B30" s="151">
        <f>SUM(C30:R30)</f>
        <v>88950</v>
      </c>
      <c r="C30" s="151">
        <f t="shared" ref="C30:Q30" si="5">SUM(C31:C40)</f>
        <v>3056</v>
      </c>
      <c r="D30" s="151">
        <f t="shared" si="5"/>
        <v>3198</v>
      </c>
      <c r="E30" s="151">
        <f t="shared" si="5"/>
        <v>3582</v>
      </c>
      <c r="F30" s="151">
        <f t="shared" si="5"/>
        <v>2165</v>
      </c>
      <c r="G30" s="151">
        <f t="shared" si="5"/>
        <v>4206</v>
      </c>
      <c r="H30" s="151">
        <f t="shared" si="5"/>
        <v>9695</v>
      </c>
      <c r="I30" s="151">
        <f t="shared" si="5"/>
        <v>28751</v>
      </c>
      <c r="J30" s="151">
        <f t="shared" si="5"/>
        <v>4240</v>
      </c>
      <c r="K30" s="151">
        <f t="shared" si="5"/>
        <v>6326</v>
      </c>
      <c r="L30" s="151">
        <f t="shared" si="5"/>
        <v>10067</v>
      </c>
      <c r="M30" s="151">
        <f t="shared" si="5"/>
        <v>4935</v>
      </c>
      <c r="N30" s="151">
        <f t="shared" si="5"/>
        <v>2393</v>
      </c>
      <c r="O30" s="151">
        <f t="shared" si="5"/>
        <v>4506</v>
      </c>
      <c r="P30" s="151">
        <f t="shared" si="5"/>
        <v>993</v>
      </c>
      <c r="Q30" s="151">
        <f t="shared" si="5"/>
        <v>828</v>
      </c>
      <c r="R30" s="189">
        <v>9</v>
      </c>
    </row>
    <row r="31" spans="1:18" ht="15" customHeight="1">
      <c r="A31" s="293" t="s">
        <v>533</v>
      </c>
      <c r="B31" s="151">
        <f t="shared" si="1"/>
        <v>13270</v>
      </c>
      <c r="C31" s="149">
        <v>417</v>
      </c>
      <c r="D31" s="149">
        <v>409</v>
      </c>
      <c r="E31" s="149">
        <v>480</v>
      </c>
      <c r="F31" s="149">
        <v>287</v>
      </c>
      <c r="G31" s="149">
        <v>642</v>
      </c>
      <c r="H31" s="149">
        <v>1718</v>
      </c>
      <c r="I31" s="149">
        <v>2575</v>
      </c>
      <c r="J31" s="149">
        <v>693</v>
      </c>
      <c r="K31" s="149">
        <v>1442</v>
      </c>
      <c r="L31" s="149">
        <v>1923</v>
      </c>
      <c r="M31" s="149">
        <v>965</v>
      </c>
      <c r="N31" s="149">
        <v>563</v>
      </c>
      <c r="O31" s="149">
        <v>759</v>
      </c>
      <c r="P31" s="149">
        <v>241</v>
      </c>
      <c r="Q31" s="149">
        <v>156</v>
      </c>
      <c r="R31" s="145"/>
    </row>
    <row r="32" spans="1:18" ht="15" customHeight="1">
      <c r="A32" s="293" t="s">
        <v>534</v>
      </c>
      <c r="B32" s="151">
        <f t="shared" si="1"/>
        <v>13392</v>
      </c>
      <c r="C32" s="149">
        <v>559</v>
      </c>
      <c r="D32" s="149">
        <v>550</v>
      </c>
      <c r="E32" s="149">
        <v>788</v>
      </c>
      <c r="F32" s="149">
        <v>416</v>
      </c>
      <c r="G32" s="149">
        <v>616</v>
      </c>
      <c r="H32" s="149">
        <v>1848</v>
      </c>
      <c r="I32" s="149">
        <v>3655</v>
      </c>
      <c r="J32" s="149">
        <v>699</v>
      </c>
      <c r="K32" s="149">
        <v>756</v>
      </c>
      <c r="L32" s="149">
        <v>1359</v>
      </c>
      <c r="M32" s="149">
        <v>787</v>
      </c>
      <c r="N32" s="149">
        <v>278</v>
      </c>
      <c r="O32" s="149">
        <v>667</v>
      </c>
      <c r="P32" s="149">
        <v>182</v>
      </c>
      <c r="Q32" s="149">
        <v>232</v>
      </c>
      <c r="R32" s="145"/>
    </row>
    <row r="33" spans="1:18" ht="15" customHeight="1">
      <c r="A33" s="293" t="s">
        <v>535</v>
      </c>
      <c r="B33" s="151">
        <f t="shared" si="1"/>
        <v>3860</v>
      </c>
      <c r="C33" s="149">
        <v>155</v>
      </c>
      <c r="D33" s="149">
        <v>117</v>
      </c>
      <c r="E33" s="149">
        <v>137</v>
      </c>
      <c r="F33" s="149">
        <v>69</v>
      </c>
      <c r="G33" s="149">
        <v>182</v>
      </c>
      <c r="H33" s="149">
        <v>362</v>
      </c>
      <c r="I33" s="149">
        <v>1520</v>
      </c>
      <c r="J33" s="149">
        <v>135</v>
      </c>
      <c r="K33" s="149">
        <v>185</v>
      </c>
      <c r="L33" s="149">
        <v>475</v>
      </c>
      <c r="M33" s="149">
        <v>178</v>
      </c>
      <c r="N33" s="149">
        <v>66</v>
      </c>
      <c r="O33" s="149">
        <v>213</v>
      </c>
      <c r="P33" s="149">
        <v>31</v>
      </c>
      <c r="Q33" s="149">
        <v>35</v>
      </c>
      <c r="R33" s="145"/>
    </row>
    <row r="34" spans="1:18" ht="15" customHeight="1">
      <c r="A34" s="293" t="s">
        <v>536</v>
      </c>
      <c r="B34" s="151">
        <f t="shared" si="1"/>
        <v>3504</v>
      </c>
      <c r="C34" s="149">
        <v>177</v>
      </c>
      <c r="D34" s="149">
        <v>180</v>
      </c>
      <c r="E34" s="149">
        <v>138</v>
      </c>
      <c r="F34" s="149">
        <v>105</v>
      </c>
      <c r="G34" s="149">
        <v>142</v>
      </c>
      <c r="H34" s="149">
        <v>417</v>
      </c>
      <c r="I34" s="149">
        <v>767</v>
      </c>
      <c r="J34" s="149">
        <v>234</v>
      </c>
      <c r="K34" s="149">
        <v>272</v>
      </c>
      <c r="L34" s="149">
        <v>384</v>
      </c>
      <c r="M34" s="149">
        <v>319</v>
      </c>
      <c r="N34" s="149">
        <v>132</v>
      </c>
      <c r="O34" s="149">
        <v>148</v>
      </c>
      <c r="P34" s="149">
        <v>49</v>
      </c>
      <c r="Q34" s="149">
        <v>40</v>
      </c>
      <c r="R34" s="145"/>
    </row>
    <row r="35" spans="1:18" ht="15" customHeight="1">
      <c r="A35" s="293" t="s">
        <v>593</v>
      </c>
      <c r="B35" s="151">
        <f t="shared" si="1"/>
        <v>2651</v>
      </c>
      <c r="C35" s="149">
        <v>104</v>
      </c>
      <c r="D35" s="149">
        <v>119</v>
      </c>
      <c r="E35" s="149">
        <v>133</v>
      </c>
      <c r="F35" s="149">
        <v>79</v>
      </c>
      <c r="G35" s="149">
        <v>146</v>
      </c>
      <c r="H35" s="149">
        <v>313</v>
      </c>
      <c r="I35" s="149">
        <v>735</v>
      </c>
      <c r="J35" s="149">
        <v>119</v>
      </c>
      <c r="K35" s="149">
        <v>204</v>
      </c>
      <c r="L35" s="149">
        <v>251</v>
      </c>
      <c r="M35" s="149">
        <v>197</v>
      </c>
      <c r="N35" s="149">
        <v>76</v>
      </c>
      <c r="O35" s="149">
        <v>126</v>
      </c>
      <c r="P35" s="149">
        <v>19</v>
      </c>
      <c r="Q35" s="149">
        <v>30</v>
      </c>
      <c r="R35" s="145"/>
    </row>
    <row r="36" spans="1:18" ht="15" customHeight="1">
      <c r="A36" s="293" t="s">
        <v>537</v>
      </c>
      <c r="B36" s="151">
        <f t="shared" si="1"/>
        <v>8651</v>
      </c>
      <c r="C36" s="149">
        <v>468</v>
      </c>
      <c r="D36" s="149">
        <v>452</v>
      </c>
      <c r="E36" s="149">
        <v>186</v>
      </c>
      <c r="F36" s="149">
        <v>120</v>
      </c>
      <c r="G36" s="149">
        <v>345</v>
      </c>
      <c r="H36" s="149">
        <v>937</v>
      </c>
      <c r="I36" s="149">
        <v>2823</v>
      </c>
      <c r="J36" s="149">
        <v>369</v>
      </c>
      <c r="K36" s="149">
        <v>626</v>
      </c>
      <c r="L36" s="149">
        <v>905</v>
      </c>
      <c r="M36" s="149">
        <v>607</v>
      </c>
      <c r="N36" s="149">
        <v>248</v>
      </c>
      <c r="O36" s="149">
        <v>459</v>
      </c>
      <c r="P36" s="149">
        <v>65</v>
      </c>
      <c r="Q36" s="149">
        <v>41</v>
      </c>
      <c r="R36" s="145"/>
    </row>
    <row r="37" spans="1:18" ht="15" customHeight="1">
      <c r="A37" s="293" t="s">
        <v>592</v>
      </c>
      <c r="B37" s="151">
        <f t="shared" si="1"/>
        <v>187</v>
      </c>
      <c r="C37" s="149">
        <v>8</v>
      </c>
      <c r="D37" s="149">
        <v>8</v>
      </c>
      <c r="E37" s="149">
        <v>7</v>
      </c>
      <c r="F37" s="149" t="s">
        <v>767</v>
      </c>
      <c r="G37" s="149">
        <v>12</v>
      </c>
      <c r="H37" s="149">
        <v>14</v>
      </c>
      <c r="I37" s="149">
        <v>80</v>
      </c>
      <c r="J37" s="149">
        <v>8</v>
      </c>
      <c r="K37" s="149">
        <v>8</v>
      </c>
      <c r="L37" s="149">
        <v>16</v>
      </c>
      <c r="M37" s="149">
        <v>15</v>
      </c>
      <c r="N37" s="149">
        <v>6</v>
      </c>
      <c r="O37" s="149" t="s">
        <v>767</v>
      </c>
      <c r="P37" s="149" t="s">
        <v>767</v>
      </c>
      <c r="Q37" s="149">
        <v>5</v>
      </c>
      <c r="R37" s="145"/>
    </row>
    <row r="38" spans="1:18" ht="15" customHeight="1">
      <c r="A38" s="293" t="s">
        <v>538</v>
      </c>
      <c r="B38" s="151">
        <f t="shared" si="1"/>
        <v>3728</v>
      </c>
      <c r="C38" s="149">
        <v>186</v>
      </c>
      <c r="D38" s="149">
        <v>195</v>
      </c>
      <c r="E38" s="149">
        <v>221</v>
      </c>
      <c r="F38" s="149">
        <v>86</v>
      </c>
      <c r="G38" s="149">
        <v>162</v>
      </c>
      <c r="H38" s="149">
        <v>537</v>
      </c>
      <c r="I38" s="149">
        <v>897</v>
      </c>
      <c r="J38" s="149">
        <v>137</v>
      </c>
      <c r="K38" s="149">
        <v>309</v>
      </c>
      <c r="L38" s="149">
        <v>385</v>
      </c>
      <c r="M38" s="149">
        <v>223</v>
      </c>
      <c r="N38" s="149">
        <v>76</v>
      </c>
      <c r="O38" s="149">
        <v>237</v>
      </c>
      <c r="P38" s="149">
        <v>38</v>
      </c>
      <c r="Q38" s="149">
        <v>39</v>
      </c>
      <c r="R38" s="145"/>
    </row>
    <row r="39" spans="1:18" ht="15" customHeight="1">
      <c r="A39" s="293" t="s">
        <v>539</v>
      </c>
      <c r="B39" s="151">
        <f t="shared" si="1"/>
        <v>599</v>
      </c>
      <c r="C39" s="149">
        <v>18</v>
      </c>
      <c r="D39" s="149">
        <v>13</v>
      </c>
      <c r="E39" s="149">
        <v>10</v>
      </c>
      <c r="F39" s="149" t="s">
        <v>767</v>
      </c>
      <c r="G39" s="149">
        <v>16</v>
      </c>
      <c r="H39" s="149">
        <v>90</v>
      </c>
      <c r="I39" s="149">
        <v>228</v>
      </c>
      <c r="J39" s="149">
        <v>28</v>
      </c>
      <c r="K39" s="149">
        <v>51</v>
      </c>
      <c r="L39" s="149">
        <v>52</v>
      </c>
      <c r="M39" s="149">
        <v>43</v>
      </c>
      <c r="N39" s="149">
        <v>17</v>
      </c>
      <c r="O39" s="149">
        <v>24</v>
      </c>
      <c r="P39" s="149">
        <v>4</v>
      </c>
      <c r="Q39" s="149">
        <v>5</v>
      </c>
      <c r="R39" s="145"/>
    </row>
    <row r="40" spans="1:18" ht="15" customHeight="1">
      <c r="A40" s="293" t="s">
        <v>692</v>
      </c>
      <c r="B40" s="151">
        <f t="shared" si="1"/>
        <v>39099</v>
      </c>
      <c r="C40" s="149">
        <v>964</v>
      </c>
      <c r="D40" s="149">
        <v>1155</v>
      </c>
      <c r="E40" s="149">
        <v>1482</v>
      </c>
      <c r="F40" s="149">
        <v>1003</v>
      </c>
      <c r="G40" s="149">
        <v>1943</v>
      </c>
      <c r="H40" s="149">
        <v>3459</v>
      </c>
      <c r="I40" s="149">
        <v>15471</v>
      </c>
      <c r="J40" s="149">
        <v>1818</v>
      </c>
      <c r="K40" s="149">
        <v>2473</v>
      </c>
      <c r="L40" s="149">
        <v>4317</v>
      </c>
      <c r="M40" s="149">
        <v>1601</v>
      </c>
      <c r="N40" s="149">
        <v>931</v>
      </c>
      <c r="O40" s="149">
        <v>1873</v>
      </c>
      <c r="P40" s="149">
        <v>364</v>
      </c>
      <c r="Q40" s="149">
        <v>245</v>
      </c>
      <c r="R40" s="145"/>
    </row>
    <row r="41" spans="1:18" ht="15" customHeight="1">
      <c r="A41" s="300" t="s">
        <v>689</v>
      </c>
      <c r="B41" s="151">
        <f>SUM(C41:R41)</f>
        <v>88950</v>
      </c>
      <c r="C41" s="151">
        <f t="shared" ref="C41:Q41" si="6">SUM(C42:C47)</f>
        <v>3056</v>
      </c>
      <c r="D41" s="151">
        <f t="shared" si="6"/>
        <v>3198</v>
      </c>
      <c r="E41" s="151">
        <f t="shared" si="6"/>
        <v>3582</v>
      </c>
      <c r="F41" s="151">
        <f t="shared" si="6"/>
        <v>2170</v>
      </c>
      <c r="G41" s="151">
        <f t="shared" si="6"/>
        <v>4206</v>
      </c>
      <c r="H41" s="151">
        <f t="shared" si="6"/>
        <v>9695</v>
      </c>
      <c r="I41" s="151">
        <f t="shared" si="6"/>
        <v>28751</v>
      </c>
      <c r="J41" s="151">
        <f t="shared" si="6"/>
        <v>4240</v>
      </c>
      <c r="K41" s="151">
        <f t="shared" si="6"/>
        <v>6326</v>
      </c>
      <c r="L41" s="151">
        <f t="shared" si="6"/>
        <v>10067</v>
      </c>
      <c r="M41" s="151">
        <f t="shared" si="6"/>
        <v>4935</v>
      </c>
      <c r="N41" s="151">
        <f t="shared" si="6"/>
        <v>2393</v>
      </c>
      <c r="O41" s="151">
        <f t="shared" si="6"/>
        <v>4509</v>
      </c>
      <c r="P41" s="151">
        <f t="shared" si="6"/>
        <v>994</v>
      </c>
      <c r="Q41" s="151">
        <f t="shared" si="6"/>
        <v>825</v>
      </c>
      <c r="R41" s="189">
        <v>3</v>
      </c>
    </row>
    <row r="42" spans="1:18" ht="15" customHeight="1">
      <c r="A42" s="293" t="s">
        <v>541</v>
      </c>
      <c r="B42" s="151">
        <f t="shared" si="1"/>
        <v>600</v>
      </c>
      <c r="C42" s="149">
        <v>18</v>
      </c>
      <c r="D42" s="149">
        <v>65</v>
      </c>
      <c r="E42" s="149">
        <v>13</v>
      </c>
      <c r="F42" s="149">
        <v>12</v>
      </c>
      <c r="G42" s="149">
        <v>14</v>
      </c>
      <c r="H42" s="149">
        <v>55</v>
      </c>
      <c r="I42" s="149">
        <v>137</v>
      </c>
      <c r="J42" s="149">
        <v>26</v>
      </c>
      <c r="K42" s="149">
        <v>103</v>
      </c>
      <c r="L42" s="149">
        <v>65</v>
      </c>
      <c r="M42" s="149">
        <v>41</v>
      </c>
      <c r="N42" s="149">
        <v>21</v>
      </c>
      <c r="O42" s="149">
        <v>24</v>
      </c>
      <c r="P42" s="149">
        <v>6</v>
      </c>
      <c r="Q42" s="149" t="s">
        <v>767</v>
      </c>
      <c r="R42" s="145"/>
    </row>
    <row r="43" spans="1:18" ht="15" customHeight="1">
      <c r="A43" s="293" t="s">
        <v>542</v>
      </c>
      <c r="B43" s="151">
        <f t="shared" si="1"/>
        <v>23458</v>
      </c>
      <c r="C43" s="149">
        <v>490</v>
      </c>
      <c r="D43" s="149">
        <v>801</v>
      </c>
      <c r="E43" s="149">
        <v>826</v>
      </c>
      <c r="F43" s="149">
        <v>552</v>
      </c>
      <c r="G43" s="149">
        <v>917</v>
      </c>
      <c r="H43" s="149">
        <v>2196</v>
      </c>
      <c r="I43" s="149">
        <v>7314</v>
      </c>
      <c r="J43" s="149">
        <v>1323</v>
      </c>
      <c r="K43" s="149">
        <v>2292</v>
      </c>
      <c r="L43" s="149">
        <v>2749</v>
      </c>
      <c r="M43" s="149">
        <v>1382</v>
      </c>
      <c r="N43" s="149">
        <v>714</v>
      </c>
      <c r="O43" s="149">
        <v>1369</v>
      </c>
      <c r="P43" s="149">
        <v>358</v>
      </c>
      <c r="Q43" s="149">
        <v>175</v>
      </c>
      <c r="R43" s="145"/>
    </row>
    <row r="44" spans="1:18" ht="15" customHeight="1">
      <c r="A44" s="293" t="s">
        <v>543</v>
      </c>
      <c r="B44" s="151">
        <f t="shared" si="1"/>
        <v>45067</v>
      </c>
      <c r="C44" s="149">
        <v>1935</v>
      </c>
      <c r="D44" s="149">
        <v>1692</v>
      </c>
      <c r="E44" s="149">
        <v>2196</v>
      </c>
      <c r="F44" s="149">
        <v>1351</v>
      </c>
      <c r="G44" s="149">
        <v>2107</v>
      </c>
      <c r="H44" s="149">
        <v>5854</v>
      </c>
      <c r="I44" s="149">
        <v>12761</v>
      </c>
      <c r="J44" s="149">
        <v>2216</v>
      </c>
      <c r="K44" s="149">
        <v>2925</v>
      </c>
      <c r="L44" s="149">
        <v>4940</v>
      </c>
      <c r="M44" s="149">
        <v>2702</v>
      </c>
      <c r="N44" s="149">
        <v>1315</v>
      </c>
      <c r="O44" s="149">
        <v>2088</v>
      </c>
      <c r="P44" s="149">
        <v>468</v>
      </c>
      <c r="Q44" s="149">
        <v>517</v>
      </c>
      <c r="R44" s="145"/>
    </row>
    <row r="45" spans="1:18" ht="15" customHeight="1">
      <c r="A45" s="293" t="s">
        <v>544</v>
      </c>
      <c r="B45" s="151">
        <f t="shared" si="1"/>
        <v>4534</v>
      </c>
      <c r="C45" s="149">
        <v>230</v>
      </c>
      <c r="D45" s="149">
        <v>168</v>
      </c>
      <c r="E45" s="149">
        <v>214</v>
      </c>
      <c r="F45" s="149">
        <v>89</v>
      </c>
      <c r="G45" s="149">
        <v>261</v>
      </c>
      <c r="H45" s="149">
        <v>534</v>
      </c>
      <c r="I45" s="149">
        <v>1312</v>
      </c>
      <c r="J45" s="149">
        <v>261</v>
      </c>
      <c r="K45" s="149">
        <v>241</v>
      </c>
      <c r="L45" s="149">
        <v>609</v>
      </c>
      <c r="M45" s="149">
        <v>223</v>
      </c>
      <c r="N45" s="149">
        <v>96</v>
      </c>
      <c r="O45" s="149">
        <v>215</v>
      </c>
      <c r="P45" s="149">
        <v>38</v>
      </c>
      <c r="Q45" s="149">
        <v>43</v>
      </c>
      <c r="R45" s="145"/>
    </row>
    <row r="46" spans="1:18" ht="15" customHeight="1">
      <c r="A46" s="293" t="s">
        <v>691</v>
      </c>
      <c r="B46" s="151">
        <f t="shared" si="1"/>
        <v>7237</v>
      </c>
      <c r="C46" s="99">
        <v>272</v>
      </c>
      <c r="D46" s="99">
        <v>229</v>
      </c>
      <c r="E46" s="99">
        <v>251</v>
      </c>
      <c r="F46" s="99">
        <v>114</v>
      </c>
      <c r="G46" s="99">
        <v>314</v>
      </c>
      <c r="H46" s="99">
        <v>774</v>
      </c>
      <c r="I46" s="99">
        <v>2586</v>
      </c>
      <c r="J46" s="99">
        <v>286</v>
      </c>
      <c r="K46" s="99">
        <v>396</v>
      </c>
      <c r="L46" s="99">
        <v>889</v>
      </c>
      <c r="M46" s="99">
        <v>433</v>
      </c>
      <c r="N46" s="99">
        <v>157</v>
      </c>
      <c r="O46" s="99">
        <v>405</v>
      </c>
      <c r="P46" s="99">
        <v>58</v>
      </c>
      <c r="Q46" s="99">
        <v>73</v>
      </c>
      <c r="R46" s="145"/>
    </row>
    <row r="47" spans="1:18" ht="15" customHeight="1">
      <c r="A47" s="230" t="s">
        <v>692</v>
      </c>
      <c r="B47" s="343">
        <f t="shared" si="1"/>
        <v>8051</v>
      </c>
      <c r="C47" s="201">
        <v>111</v>
      </c>
      <c r="D47" s="201">
        <v>243</v>
      </c>
      <c r="E47" s="201">
        <v>82</v>
      </c>
      <c r="F47" s="201">
        <v>52</v>
      </c>
      <c r="G47" s="201">
        <v>593</v>
      </c>
      <c r="H47" s="201">
        <v>282</v>
      </c>
      <c r="I47" s="201">
        <v>4641</v>
      </c>
      <c r="J47" s="201">
        <v>128</v>
      </c>
      <c r="K47" s="201">
        <v>369</v>
      </c>
      <c r="L47" s="201">
        <v>815</v>
      </c>
      <c r="M47" s="201">
        <v>154</v>
      </c>
      <c r="N47" s="201">
        <v>90</v>
      </c>
      <c r="O47" s="201">
        <v>408</v>
      </c>
      <c r="P47" s="201">
        <v>66</v>
      </c>
      <c r="Q47" s="201">
        <v>17</v>
      </c>
      <c r="R47" s="282"/>
    </row>
    <row r="48" spans="1:18" ht="12.75" customHeight="1">
      <c r="A48" s="520" t="s">
        <v>490</v>
      </c>
      <c r="B48" s="520"/>
      <c r="C48" s="520"/>
      <c r="D48" s="520"/>
      <c r="E48" s="520"/>
      <c r="F48" s="520"/>
      <c r="G48" s="520"/>
      <c r="H48" s="520"/>
      <c r="I48" s="520"/>
      <c r="J48" s="520"/>
      <c r="K48" s="520"/>
      <c r="L48" s="520"/>
      <c r="M48" s="520"/>
      <c r="N48" s="520"/>
      <c r="O48" s="520"/>
      <c r="P48" s="520"/>
      <c r="Q48" s="520"/>
    </row>
    <row r="49" spans="1:18" ht="35.25" customHeight="1">
      <c r="A49" s="417" t="s">
        <v>903</v>
      </c>
      <c r="B49" s="417"/>
      <c r="C49" s="417"/>
      <c r="D49" s="417"/>
      <c r="E49" s="417"/>
      <c r="F49" s="417"/>
      <c r="G49" s="417"/>
      <c r="H49" s="417"/>
      <c r="I49" s="417"/>
      <c r="J49" s="417"/>
      <c r="K49" s="417"/>
      <c r="L49" s="417"/>
      <c r="M49" s="417"/>
      <c r="N49" s="417"/>
      <c r="O49" s="417"/>
      <c r="P49" s="417"/>
      <c r="Q49" s="417"/>
      <c r="R49" s="417"/>
    </row>
    <row r="50" spans="1:18" ht="15.95" customHeight="1">
      <c r="A50" s="435" t="s">
        <v>768</v>
      </c>
      <c r="B50" s="435"/>
      <c r="C50" s="301"/>
      <c r="D50" s="301"/>
      <c r="E50" s="301"/>
      <c r="F50" s="301"/>
      <c r="G50" s="301"/>
      <c r="H50" s="301"/>
      <c r="I50" s="301"/>
      <c r="J50" s="301"/>
      <c r="K50" s="301"/>
      <c r="L50" s="301"/>
      <c r="M50" s="301"/>
      <c r="N50" s="301"/>
      <c r="O50" s="301"/>
    </row>
    <row r="51" spans="1:18" ht="15.95" customHeight="1">
      <c r="A51" s="296" t="s">
        <v>673</v>
      </c>
      <c r="B51" s="109"/>
      <c r="C51" s="109"/>
      <c r="D51" s="109"/>
      <c r="E51" s="109"/>
      <c r="F51" s="109"/>
      <c r="G51" s="109"/>
      <c r="H51" s="109"/>
      <c r="I51" s="109"/>
      <c r="J51" s="109"/>
      <c r="K51" s="109"/>
      <c r="L51" s="109"/>
      <c r="M51" s="109"/>
      <c r="N51" s="109"/>
      <c r="O51" s="109"/>
    </row>
  </sheetData>
  <mergeCells count="24">
    <mergeCell ref="A50:B50"/>
    <mergeCell ref="A49:R49"/>
    <mergeCell ref="A1:Q1"/>
    <mergeCell ref="C3:Q3"/>
    <mergeCell ref="C4:C6"/>
    <mergeCell ref="D4:D6"/>
    <mergeCell ref="E4:E6"/>
    <mergeCell ref="B3:B6"/>
    <mergeCell ref="K4:K6"/>
    <mergeCell ref="N4:N6"/>
    <mergeCell ref="P4:P6"/>
    <mergeCell ref="L4:L6"/>
    <mergeCell ref="F4:F6"/>
    <mergeCell ref="G4:G6"/>
    <mergeCell ref="I4:I6"/>
    <mergeCell ref="J4:J6"/>
    <mergeCell ref="A2:A6"/>
    <mergeCell ref="R3:R6"/>
    <mergeCell ref="B2:R2"/>
    <mergeCell ref="A48:Q48"/>
    <mergeCell ref="O4:O6"/>
    <mergeCell ref="Q4:Q6"/>
    <mergeCell ref="M4:M6"/>
    <mergeCell ref="H4:H6"/>
  </mergeCells>
  <phoneticPr fontId="0" type="noConversion"/>
  <pageMargins left="0.7" right="0.7" top="0.75" bottom="0.75" header="0.3" footer="0.3"/>
  <pageSetup scale="43" fitToHeight="0" orientation="portrait" verticalDpi="599" r:id="rId1"/>
</worksheet>
</file>

<file path=xl/worksheets/sheet22.xml><?xml version="1.0" encoding="utf-8"?>
<worksheet xmlns="http://schemas.openxmlformats.org/spreadsheetml/2006/main" xmlns:r="http://schemas.openxmlformats.org/officeDocument/2006/relationships">
  <sheetPr codeName="Hoja22">
    <pageSetUpPr fitToPage="1"/>
  </sheetPr>
  <dimension ref="A1:Q501"/>
  <sheetViews>
    <sheetView showGridLines="0" zoomScaleSheetLayoutView="90" workbookViewId="0">
      <selection sqref="A1:H1"/>
    </sheetView>
  </sheetViews>
  <sheetFormatPr baseColWidth="10" defaultRowHeight="21.75" customHeight="1"/>
  <cols>
    <col min="1" max="1" width="7.5703125" style="19" customWidth="1"/>
    <col min="2" max="2" width="58.140625" style="16" customWidth="1"/>
    <col min="3" max="5" width="11.42578125" style="15"/>
    <col min="6" max="6" width="17" style="15" customWidth="1"/>
    <col min="7" max="8" width="11.42578125" style="15"/>
    <col min="9" max="9" width="11.42578125" style="16"/>
    <col min="10" max="10" width="17.140625" style="16" customWidth="1"/>
    <col min="11" max="16384" width="11.42578125" style="16"/>
  </cols>
  <sheetData>
    <row r="1" spans="1:10" ht="21.75" customHeight="1">
      <c r="A1" s="527" t="s">
        <v>751</v>
      </c>
      <c r="B1" s="527"/>
      <c r="C1" s="527"/>
      <c r="D1" s="527"/>
      <c r="E1" s="527"/>
      <c r="F1" s="527"/>
      <c r="G1" s="527"/>
      <c r="H1" s="527"/>
    </row>
    <row r="2" spans="1:10" ht="21.75" customHeight="1">
      <c r="A2" s="524" t="s">
        <v>687</v>
      </c>
      <c r="B2" s="531" t="s">
        <v>677</v>
      </c>
      <c r="C2" s="528" t="s">
        <v>796</v>
      </c>
      <c r="D2" s="529"/>
      <c r="E2" s="529"/>
      <c r="F2" s="529"/>
      <c r="G2" s="529"/>
      <c r="H2" s="529"/>
      <c r="I2" s="529"/>
      <c r="J2" s="530"/>
    </row>
    <row r="3" spans="1:10" ht="21.75" customHeight="1">
      <c r="A3" s="525"/>
      <c r="B3" s="532"/>
      <c r="C3" s="465" t="s">
        <v>595</v>
      </c>
      <c r="D3" s="471" t="s">
        <v>671</v>
      </c>
      <c r="E3" s="471"/>
      <c r="F3" s="465" t="s">
        <v>769</v>
      </c>
      <c r="G3" s="465" t="s">
        <v>595</v>
      </c>
      <c r="H3" s="471" t="s">
        <v>516</v>
      </c>
      <c r="I3" s="471"/>
      <c r="J3" s="465" t="s">
        <v>769</v>
      </c>
    </row>
    <row r="4" spans="1:10" ht="21.75" customHeight="1">
      <c r="A4" s="526"/>
      <c r="B4" s="533"/>
      <c r="C4" s="467"/>
      <c r="D4" s="58" t="s">
        <v>582</v>
      </c>
      <c r="E4" s="58" t="s">
        <v>583</v>
      </c>
      <c r="F4" s="467"/>
      <c r="G4" s="467"/>
      <c r="H4" s="58" t="s">
        <v>581</v>
      </c>
      <c r="I4" s="58" t="s">
        <v>580</v>
      </c>
      <c r="J4" s="467"/>
    </row>
    <row r="5" spans="1:10" ht="21.75" customHeight="1">
      <c r="A5" s="440" t="s">
        <v>410</v>
      </c>
      <c r="B5" s="440"/>
      <c r="C5" s="202">
        <f>SUM(D5:F5)</f>
        <v>88950</v>
      </c>
      <c r="D5" s="202">
        <f>SUM(,D6,D8,D19,D30,D40,D60,D86,D107,D152,D158,D163,D166,D169,D174,D180,D193,D196,D201,D210,D217,D220,D242,D291,D295,D298,D300,D317,D320,D322,D328,D331,D334,D339,D342,D353)</f>
        <v>3115</v>
      </c>
      <c r="E5" s="202">
        <f>SUM(,E6,E8,E19,E30,E40,E60,E86,E107,E152,E158,E163,E166,E169,E174,E180,E193,E196,E201,E210,E217,E220,E242,E291,E295,E298,E300,E317,E320,E322,E328,E331,E334,E339,E342,E353)</f>
        <v>85592</v>
      </c>
      <c r="F5" s="227">
        <v>243</v>
      </c>
      <c r="G5" s="202">
        <f>SUM(H5:J5)</f>
        <v>88950</v>
      </c>
      <c r="H5" s="202">
        <f>SUM(,H6,H8,H19,H30,H40,H60,H86,H107,H152,H158,H163,H166,H169,H174,H180,H193,H196,H201,H210,H217,H220,H242,H291,H295,H298,H300,H317,H320,H322,H328,H331,H334,H339,H342,H353)</f>
        <v>84602</v>
      </c>
      <c r="I5" s="202">
        <f>SUM(,I6,I8,I19,I30,I40,I60,I86,I107,I152,I158,I163,I166,I169,I174,I180,I193,I196,I201,I210,I217,I220,I242,I291,I295,I298,I300,I317,I320,I322,I328,I331,I334,I339,I342,I353)</f>
        <v>4097</v>
      </c>
      <c r="J5" s="17">
        <v>251</v>
      </c>
    </row>
    <row r="6" spans="1:10" ht="21.75" customHeight="1">
      <c r="A6" s="28"/>
      <c r="B6" s="7" t="s">
        <v>615</v>
      </c>
      <c r="C6" s="202">
        <f>SUM(C7)</f>
        <v>218</v>
      </c>
      <c r="D6" s="202">
        <f t="shared" ref="D6:I6" si="0">SUM(D7)</f>
        <v>0</v>
      </c>
      <c r="E6" s="202">
        <f t="shared" si="0"/>
        <v>218</v>
      </c>
      <c r="F6" s="202"/>
      <c r="G6" s="202">
        <f t="shared" si="0"/>
        <v>218</v>
      </c>
      <c r="H6" s="202">
        <f t="shared" si="0"/>
        <v>218</v>
      </c>
      <c r="I6" s="202">
        <f t="shared" si="0"/>
        <v>0</v>
      </c>
    </row>
    <row r="7" spans="1:10" ht="21.75" customHeight="1">
      <c r="A7" s="40">
        <v>101</v>
      </c>
      <c r="B7" s="10" t="s">
        <v>381</v>
      </c>
      <c r="C7" s="202">
        <f t="shared" ref="C7:C69" si="1">SUM(D7:E7)</f>
        <v>218</v>
      </c>
      <c r="D7" s="224" t="s">
        <v>767</v>
      </c>
      <c r="E7" s="224">
        <v>218</v>
      </c>
      <c r="F7" s="224"/>
      <c r="G7" s="202">
        <f t="shared" ref="G7:G69" si="2">SUM(H7:I7)</f>
        <v>218</v>
      </c>
      <c r="H7" s="224">
        <v>218</v>
      </c>
      <c r="I7" s="224" t="s">
        <v>767</v>
      </c>
    </row>
    <row r="8" spans="1:10" ht="21.75" customHeight="1">
      <c r="A8" s="28"/>
      <c r="B8" s="7" t="s">
        <v>674</v>
      </c>
      <c r="C8" s="202">
        <f t="shared" ref="C8:I8" si="3">SUM(C9:C18)</f>
        <v>439</v>
      </c>
      <c r="D8" s="202">
        <f t="shared" si="3"/>
        <v>10</v>
      </c>
      <c r="E8" s="202">
        <f t="shared" si="3"/>
        <v>429</v>
      </c>
      <c r="F8" s="202"/>
      <c r="G8" s="202">
        <f t="shared" si="3"/>
        <v>438</v>
      </c>
      <c r="H8" s="202">
        <f t="shared" si="3"/>
        <v>426</v>
      </c>
      <c r="I8" s="202">
        <f t="shared" si="3"/>
        <v>12</v>
      </c>
    </row>
    <row r="9" spans="1:10" ht="21.75" customHeight="1">
      <c r="A9" s="40">
        <v>202</v>
      </c>
      <c r="B9" s="10" t="s">
        <v>339</v>
      </c>
      <c r="C9" s="202">
        <f t="shared" si="1"/>
        <v>148</v>
      </c>
      <c r="D9" s="224" t="s">
        <v>767</v>
      </c>
      <c r="E9" s="224">
        <v>148</v>
      </c>
      <c r="F9" s="224"/>
      <c r="G9" s="202">
        <f t="shared" si="2"/>
        <v>147</v>
      </c>
      <c r="H9" s="224">
        <v>147</v>
      </c>
      <c r="I9" s="224" t="s">
        <v>767</v>
      </c>
    </row>
    <row r="10" spans="1:10" ht="21.75" customHeight="1">
      <c r="A10" s="40">
        <v>203</v>
      </c>
      <c r="B10" s="10" t="s">
        <v>294</v>
      </c>
      <c r="C10" s="202">
        <f t="shared" si="1"/>
        <v>20</v>
      </c>
      <c r="D10" s="224">
        <v>0</v>
      </c>
      <c r="E10" s="224">
        <v>20</v>
      </c>
      <c r="F10" s="224"/>
      <c r="G10" s="202">
        <f t="shared" si="2"/>
        <v>20</v>
      </c>
      <c r="H10" s="224">
        <v>16</v>
      </c>
      <c r="I10" s="224">
        <v>4</v>
      </c>
    </row>
    <row r="11" spans="1:10" ht="21.75" customHeight="1">
      <c r="A11" s="40">
        <v>204</v>
      </c>
      <c r="B11" s="10" t="s">
        <v>295</v>
      </c>
      <c r="C11" s="202">
        <f t="shared" si="1"/>
        <v>203</v>
      </c>
      <c r="D11" s="224">
        <v>10</v>
      </c>
      <c r="E11" s="224">
        <v>193</v>
      </c>
      <c r="F11" s="224"/>
      <c r="G11" s="202">
        <f t="shared" si="2"/>
        <v>203</v>
      </c>
      <c r="H11" s="224">
        <v>195</v>
      </c>
      <c r="I11" s="224">
        <v>8</v>
      </c>
    </row>
    <row r="12" spans="1:10" ht="21.75" customHeight="1">
      <c r="A12" s="40">
        <v>207</v>
      </c>
      <c r="B12" s="10" t="s">
        <v>616</v>
      </c>
      <c r="C12" s="202">
        <f t="shared" si="1"/>
        <v>34</v>
      </c>
      <c r="D12" s="224">
        <v>0</v>
      </c>
      <c r="E12" s="224">
        <v>34</v>
      </c>
      <c r="F12" s="224"/>
      <c r="G12" s="202">
        <f t="shared" si="2"/>
        <v>34</v>
      </c>
      <c r="H12" s="224">
        <v>34</v>
      </c>
      <c r="I12" s="224">
        <v>0</v>
      </c>
    </row>
    <row r="13" spans="1:10" ht="21.75" customHeight="1">
      <c r="A13" s="33">
        <v>214</v>
      </c>
      <c r="B13" s="10" t="s">
        <v>559</v>
      </c>
      <c r="C13" s="202">
        <f t="shared" si="1"/>
        <v>5</v>
      </c>
      <c r="D13" s="224">
        <v>0</v>
      </c>
      <c r="E13" s="224">
        <v>5</v>
      </c>
      <c r="F13" s="224"/>
      <c r="G13" s="202">
        <f t="shared" si="2"/>
        <v>5</v>
      </c>
      <c r="H13" s="224">
        <v>5</v>
      </c>
      <c r="I13" s="224">
        <v>0</v>
      </c>
    </row>
    <row r="14" spans="1:10" ht="21.75" customHeight="1">
      <c r="A14" s="40">
        <v>216</v>
      </c>
      <c r="B14" s="10" t="s">
        <v>693</v>
      </c>
      <c r="C14" s="202">
        <f t="shared" si="1"/>
        <v>19</v>
      </c>
      <c r="D14" s="224">
        <v>0</v>
      </c>
      <c r="E14" s="224">
        <v>19</v>
      </c>
      <c r="F14" s="224"/>
      <c r="G14" s="202">
        <f t="shared" si="2"/>
        <v>19</v>
      </c>
      <c r="H14" s="224">
        <v>19</v>
      </c>
      <c r="I14" s="224">
        <v>0</v>
      </c>
    </row>
    <row r="15" spans="1:10" ht="21.75" customHeight="1">
      <c r="A15" s="33">
        <v>221</v>
      </c>
      <c r="B15" s="45" t="s">
        <v>429</v>
      </c>
      <c r="C15" s="202">
        <f t="shared" si="1"/>
        <v>0</v>
      </c>
      <c r="D15" s="224">
        <v>0</v>
      </c>
      <c r="E15" s="224" t="s">
        <v>767</v>
      </c>
      <c r="F15" s="224"/>
      <c r="G15" s="202">
        <f t="shared" si="2"/>
        <v>0</v>
      </c>
      <c r="H15" s="224" t="s">
        <v>767</v>
      </c>
      <c r="I15" s="224">
        <v>0</v>
      </c>
    </row>
    <row r="16" spans="1:10" ht="21.75" customHeight="1">
      <c r="A16" s="33">
        <v>222</v>
      </c>
      <c r="B16" s="10" t="s">
        <v>296</v>
      </c>
      <c r="C16" s="202">
        <f t="shared" si="1"/>
        <v>0</v>
      </c>
      <c r="D16" s="224">
        <v>0</v>
      </c>
      <c r="E16" s="224" t="s">
        <v>767</v>
      </c>
      <c r="F16" s="224"/>
      <c r="G16" s="202">
        <f t="shared" si="2"/>
        <v>0</v>
      </c>
      <c r="H16" s="224" t="s">
        <v>767</v>
      </c>
      <c r="I16" s="224" t="s">
        <v>767</v>
      </c>
    </row>
    <row r="17" spans="1:9" ht="21.75" customHeight="1">
      <c r="A17" s="33">
        <v>225</v>
      </c>
      <c r="B17" s="9" t="s">
        <v>229</v>
      </c>
      <c r="C17" s="202">
        <f t="shared" si="1"/>
        <v>10</v>
      </c>
      <c r="D17" s="224">
        <v>0</v>
      </c>
      <c r="E17" s="224">
        <v>10</v>
      </c>
      <c r="F17" s="224"/>
      <c r="G17" s="202">
        <f t="shared" si="2"/>
        <v>10</v>
      </c>
      <c r="H17" s="224">
        <v>10</v>
      </c>
      <c r="I17" s="224">
        <v>0</v>
      </c>
    </row>
    <row r="18" spans="1:9" ht="21.75" customHeight="1">
      <c r="A18" s="40">
        <v>299</v>
      </c>
      <c r="B18" s="45" t="s">
        <v>694</v>
      </c>
      <c r="C18" s="202">
        <f t="shared" si="1"/>
        <v>0</v>
      </c>
      <c r="D18" s="224">
        <v>0</v>
      </c>
      <c r="E18" s="224" t="s">
        <v>767</v>
      </c>
      <c r="F18" s="224"/>
      <c r="G18" s="202">
        <f t="shared" si="2"/>
        <v>0</v>
      </c>
      <c r="H18" s="224" t="s">
        <v>767</v>
      </c>
      <c r="I18" s="224" t="s">
        <v>767</v>
      </c>
    </row>
    <row r="19" spans="1:9" ht="21.75" customHeight="1">
      <c r="A19" s="28"/>
      <c r="B19" s="7" t="s">
        <v>676</v>
      </c>
      <c r="C19" s="202">
        <f t="shared" ref="C19:I19" si="4">SUM(C20:C29)</f>
        <v>960</v>
      </c>
      <c r="D19" s="202">
        <f t="shared" si="4"/>
        <v>20</v>
      </c>
      <c r="E19" s="202">
        <f t="shared" si="4"/>
        <v>940</v>
      </c>
      <c r="F19" s="202"/>
      <c r="G19" s="202">
        <f t="shared" si="4"/>
        <v>958</v>
      </c>
      <c r="H19" s="202">
        <f t="shared" si="4"/>
        <v>837</v>
      </c>
      <c r="I19" s="202">
        <f t="shared" si="4"/>
        <v>121</v>
      </c>
    </row>
    <row r="20" spans="1:9" ht="21.75" customHeight="1">
      <c r="A20" s="40">
        <v>301</v>
      </c>
      <c r="B20" s="10" t="s">
        <v>417</v>
      </c>
      <c r="C20" s="202">
        <f t="shared" si="1"/>
        <v>23</v>
      </c>
      <c r="D20" s="224">
        <v>0</v>
      </c>
      <c r="E20" s="224">
        <v>23</v>
      </c>
      <c r="F20" s="224"/>
      <c r="G20" s="202">
        <f t="shared" si="2"/>
        <v>23</v>
      </c>
      <c r="H20" s="224">
        <v>17</v>
      </c>
      <c r="I20" s="224">
        <v>6</v>
      </c>
    </row>
    <row r="21" spans="1:9" ht="21.75" customHeight="1">
      <c r="A21" s="40">
        <v>302</v>
      </c>
      <c r="B21" s="10" t="s">
        <v>397</v>
      </c>
      <c r="C21" s="202">
        <f t="shared" si="1"/>
        <v>239</v>
      </c>
      <c r="D21" s="224">
        <v>4</v>
      </c>
      <c r="E21" s="224">
        <v>235</v>
      </c>
      <c r="F21" s="224"/>
      <c r="G21" s="202">
        <f t="shared" si="2"/>
        <v>239</v>
      </c>
      <c r="H21" s="224">
        <v>185</v>
      </c>
      <c r="I21" s="224">
        <v>54</v>
      </c>
    </row>
    <row r="22" spans="1:9" ht="21.75" customHeight="1">
      <c r="A22" s="40">
        <v>303</v>
      </c>
      <c r="B22" s="10" t="s">
        <v>398</v>
      </c>
      <c r="C22" s="202">
        <f t="shared" si="1"/>
        <v>320</v>
      </c>
      <c r="D22" s="224" t="s">
        <v>767</v>
      </c>
      <c r="E22" s="224">
        <v>320</v>
      </c>
      <c r="F22" s="224"/>
      <c r="G22" s="202">
        <f t="shared" si="2"/>
        <v>321</v>
      </c>
      <c r="H22" s="224">
        <v>315</v>
      </c>
      <c r="I22" s="224">
        <v>6</v>
      </c>
    </row>
    <row r="23" spans="1:9" ht="21.75" customHeight="1">
      <c r="A23" s="40">
        <v>304</v>
      </c>
      <c r="B23" s="10" t="s">
        <v>396</v>
      </c>
      <c r="C23" s="202">
        <f t="shared" si="1"/>
        <v>0</v>
      </c>
      <c r="D23" s="224">
        <v>0</v>
      </c>
      <c r="E23" s="224" t="s">
        <v>767</v>
      </c>
      <c r="F23" s="224"/>
      <c r="G23" s="202">
        <f t="shared" si="2"/>
        <v>0</v>
      </c>
      <c r="H23" s="224" t="s">
        <v>767</v>
      </c>
      <c r="I23" s="224" t="s">
        <v>767</v>
      </c>
    </row>
    <row r="24" spans="1:9" ht="21.75" customHeight="1">
      <c r="A24" s="40">
        <v>306</v>
      </c>
      <c r="B24" s="10" t="s">
        <v>619</v>
      </c>
      <c r="C24" s="202">
        <f t="shared" si="1"/>
        <v>4</v>
      </c>
      <c r="D24" s="224">
        <v>0</v>
      </c>
      <c r="E24" s="224">
        <v>4</v>
      </c>
      <c r="F24" s="224"/>
      <c r="G24" s="202">
        <f t="shared" si="2"/>
        <v>0</v>
      </c>
      <c r="H24" s="224" t="s">
        <v>767</v>
      </c>
      <c r="I24" s="224" t="s">
        <v>767</v>
      </c>
    </row>
    <row r="25" spans="1:9" ht="21.75" customHeight="1">
      <c r="A25" s="40">
        <v>308</v>
      </c>
      <c r="B25" s="10" t="s">
        <v>399</v>
      </c>
      <c r="C25" s="202">
        <f t="shared" si="1"/>
        <v>30</v>
      </c>
      <c r="D25" s="224" t="s">
        <v>767</v>
      </c>
      <c r="E25" s="224">
        <v>30</v>
      </c>
      <c r="F25" s="224"/>
      <c r="G25" s="202">
        <f t="shared" si="2"/>
        <v>31</v>
      </c>
      <c r="H25" s="224">
        <v>27</v>
      </c>
      <c r="I25" s="224">
        <v>4</v>
      </c>
    </row>
    <row r="26" spans="1:9" ht="21.75" customHeight="1">
      <c r="A26" s="40">
        <v>309</v>
      </c>
      <c r="B26" s="10" t="s">
        <v>297</v>
      </c>
      <c r="C26" s="202">
        <f t="shared" si="1"/>
        <v>326</v>
      </c>
      <c r="D26" s="224">
        <v>16</v>
      </c>
      <c r="E26" s="224">
        <v>310</v>
      </c>
      <c r="F26" s="224"/>
      <c r="G26" s="202">
        <f t="shared" si="2"/>
        <v>326</v>
      </c>
      <c r="H26" s="224">
        <v>275</v>
      </c>
      <c r="I26" s="224">
        <v>51</v>
      </c>
    </row>
    <row r="27" spans="1:9" ht="21.75" customHeight="1">
      <c r="A27" s="40">
        <v>310</v>
      </c>
      <c r="B27" s="10" t="s">
        <v>621</v>
      </c>
      <c r="C27" s="202">
        <f t="shared" si="1"/>
        <v>4</v>
      </c>
      <c r="D27" s="224">
        <v>0</v>
      </c>
      <c r="E27" s="224">
        <v>4</v>
      </c>
      <c r="F27" s="224"/>
      <c r="G27" s="202">
        <f t="shared" si="2"/>
        <v>4</v>
      </c>
      <c r="H27" s="224">
        <v>4</v>
      </c>
      <c r="I27" s="224">
        <v>0</v>
      </c>
    </row>
    <row r="28" spans="1:9" ht="21.75" customHeight="1">
      <c r="A28" s="33">
        <v>311</v>
      </c>
      <c r="B28" s="45" t="s">
        <v>423</v>
      </c>
      <c r="C28" s="202">
        <f t="shared" si="1"/>
        <v>7</v>
      </c>
      <c r="D28" s="224">
        <v>0</v>
      </c>
      <c r="E28" s="224">
        <v>7</v>
      </c>
      <c r="F28" s="224"/>
      <c r="G28" s="202">
        <f t="shared" si="2"/>
        <v>7</v>
      </c>
      <c r="H28" s="224">
        <v>7</v>
      </c>
      <c r="I28" s="224">
        <v>0</v>
      </c>
    </row>
    <row r="29" spans="1:9" ht="21.75" customHeight="1">
      <c r="A29" s="40">
        <v>399</v>
      </c>
      <c r="B29" s="9" t="s">
        <v>695</v>
      </c>
      <c r="C29" s="202">
        <f t="shared" si="1"/>
        <v>7</v>
      </c>
      <c r="D29" s="224">
        <v>0</v>
      </c>
      <c r="E29" s="224">
        <v>7</v>
      </c>
      <c r="F29" s="224"/>
      <c r="G29" s="202">
        <f t="shared" si="2"/>
        <v>7</v>
      </c>
      <c r="H29" s="224">
        <v>7</v>
      </c>
      <c r="I29" s="224">
        <v>0</v>
      </c>
    </row>
    <row r="30" spans="1:9" ht="21.75" customHeight="1">
      <c r="A30" s="28"/>
      <c r="B30" s="7" t="s">
        <v>622</v>
      </c>
      <c r="C30" s="202">
        <f t="shared" ref="C30:I30" si="5">SUM(C31:C39)</f>
        <v>59</v>
      </c>
      <c r="D30" s="202">
        <f t="shared" si="5"/>
        <v>0</v>
      </c>
      <c r="E30" s="202">
        <f t="shared" si="5"/>
        <v>59</v>
      </c>
      <c r="F30" s="202"/>
      <c r="G30" s="202">
        <f t="shared" si="5"/>
        <v>59</v>
      </c>
      <c r="H30" s="202">
        <f t="shared" si="5"/>
        <v>51</v>
      </c>
      <c r="I30" s="202">
        <f t="shared" si="5"/>
        <v>8</v>
      </c>
    </row>
    <row r="31" spans="1:9" ht="21.75" customHeight="1">
      <c r="A31" s="40">
        <v>403</v>
      </c>
      <c r="B31" s="10" t="s">
        <v>602</v>
      </c>
      <c r="C31" s="202">
        <f t="shared" si="1"/>
        <v>6</v>
      </c>
      <c r="D31" s="224">
        <v>0</v>
      </c>
      <c r="E31" s="224">
        <v>6</v>
      </c>
      <c r="F31" s="224"/>
      <c r="G31" s="202">
        <f t="shared" si="2"/>
        <v>6</v>
      </c>
      <c r="H31" s="224">
        <v>6</v>
      </c>
      <c r="I31" s="224">
        <v>0</v>
      </c>
    </row>
    <row r="32" spans="1:9" ht="21.75" customHeight="1">
      <c r="A32" s="40">
        <v>406</v>
      </c>
      <c r="B32" s="10" t="s">
        <v>298</v>
      </c>
      <c r="C32" s="202">
        <f t="shared" si="1"/>
        <v>6</v>
      </c>
      <c r="D32" s="224">
        <v>0</v>
      </c>
      <c r="E32" s="224">
        <v>6</v>
      </c>
      <c r="F32" s="224"/>
      <c r="G32" s="202">
        <f t="shared" si="2"/>
        <v>6</v>
      </c>
      <c r="H32" s="224">
        <v>6</v>
      </c>
      <c r="I32" s="224">
        <v>0</v>
      </c>
    </row>
    <row r="33" spans="1:9" ht="21.75" customHeight="1">
      <c r="A33" s="40">
        <v>410</v>
      </c>
      <c r="B33" s="10" t="s">
        <v>342</v>
      </c>
      <c r="C33" s="202">
        <f t="shared" si="1"/>
        <v>40</v>
      </c>
      <c r="D33" s="224">
        <v>0</v>
      </c>
      <c r="E33" s="224">
        <v>40</v>
      </c>
      <c r="F33" s="224"/>
      <c r="G33" s="202">
        <f t="shared" si="2"/>
        <v>40</v>
      </c>
      <c r="H33" s="224">
        <v>32</v>
      </c>
      <c r="I33" s="224">
        <v>8</v>
      </c>
    </row>
    <row r="34" spans="1:9" ht="21.75" customHeight="1">
      <c r="A34" s="40">
        <v>411</v>
      </c>
      <c r="B34" s="10" t="s">
        <v>834</v>
      </c>
      <c r="C34" s="202">
        <f t="shared" si="1"/>
        <v>0</v>
      </c>
      <c r="D34" s="224">
        <v>0</v>
      </c>
      <c r="E34" s="224" t="s">
        <v>767</v>
      </c>
      <c r="F34" s="224"/>
      <c r="G34" s="202">
        <f t="shared" si="2"/>
        <v>0</v>
      </c>
      <c r="H34" s="224" t="s">
        <v>767</v>
      </c>
      <c r="I34" s="224">
        <v>0</v>
      </c>
    </row>
    <row r="35" spans="1:9" ht="21.75" customHeight="1">
      <c r="A35" s="33">
        <v>419</v>
      </c>
      <c r="B35" s="10" t="s">
        <v>418</v>
      </c>
      <c r="C35" s="202">
        <f t="shared" si="1"/>
        <v>7</v>
      </c>
      <c r="D35" s="224">
        <v>0</v>
      </c>
      <c r="E35" s="224">
        <v>7</v>
      </c>
      <c r="F35" s="224"/>
      <c r="G35" s="202">
        <f t="shared" si="2"/>
        <v>7</v>
      </c>
      <c r="H35" s="224">
        <v>7</v>
      </c>
      <c r="I35" s="224">
        <v>0</v>
      </c>
    </row>
    <row r="36" spans="1:9" ht="21.75" customHeight="1">
      <c r="A36" s="40">
        <v>420</v>
      </c>
      <c r="B36" s="45" t="s">
        <v>430</v>
      </c>
      <c r="C36" s="202">
        <f t="shared" si="1"/>
        <v>0</v>
      </c>
      <c r="D36" s="224">
        <v>0</v>
      </c>
      <c r="E36" s="224" t="s">
        <v>767</v>
      </c>
      <c r="F36" s="224"/>
      <c r="G36" s="202">
        <f t="shared" si="2"/>
        <v>0</v>
      </c>
      <c r="H36" s="224" t="s">
        <v>767</v>
      </c>
      <c r="I36" s="224">
        <v>0</v>
      </c>
    </row>
    <row r="37" spans="1:9" ht="21.75" customHeight="1">
      <c r="A37" s="40">
        <v>421</v>
      </c>
      <c r="B37" s="10" t="s">
        <v>625</v>
      </c>
      <c r="C37" s="202">
        <f t="shared" si="1"/>
        <v>0</v>
      </c>
      <c r="D37" s="224">
        <v>0</v>
      </c>
      <c r="E37" s="224" t="s">
        <v>767</v>
      </c>
      <c r="F37" s="224"/>
      <c r="G37" s="202">
        <f t="shared" si="2"/>
        <v>0</v>
      </c>
      <c r="H37" s="224" t="s">
        <v>767</v>
      </c>
      <c r="I37" s="224">
        <v>0</v>
      </c>
    </row>
    <row r="38" spans="1:9" ht="21.75" customHeight="1">
      <c r="A38" s="33">
        <v>423</v>
      </c>
      <c r="B38" s="10" t="s">
        <v>835</v>
      </c>
      <c r="C38" s="202">
        <f t="shared" si="1"/>
        <v>0</v>
      </c>
      <c r="D38" s="224">
        <v>0</v>
      </c>
      <c r="E38" s="224" t="s">
        <v>767</v>
      </c>
      <c r="F38" s="224"/>
      <c r="G38" s="202">
        <f t="shared" si="2"/>
        <v>0</v>
      </c>
      <c r="H38" s="224" t="s">
        <v>767</v>
      </c>
      <c r="I38" s="224">
        <v>0</v>
      </c>
    </row>
    <row r="39" spans="1:9" ht="21.75" customHeight="1">
      <c r="A39" s="40">
        <v>499</v>
      </c>
      <c r="B39" s="9" t="s">
        <v>605</v>
      </c>
      <c r="C39" s="202">
        <f t="shared" si="1"/>
        <v>0</v>
      </c>
      <c r="D39" s="224">
        <v>0</v>
      </c>
      <c r="E39" s="224" t="s">
        <v>767</v>
      </c>
      <c r="F39" s="224"/>
      <c r="G39" s="202">
        <f t="shared" si="2"/>
        <v>0</v>
      </c>
      <c r="H39" s="224" t="s">
        <v>767</v>
      </c>
      <c r="I39" s="224">
        <v>0</v>
      </c>
    </row>
    <row r="40" spans="1:9" ht="21.75" customHeight="1">
      <c r="A40" s="28"/>
      <c r="B40" s="7" t="s">
        <v>696</v>
      </c>
      <c r="C40" s="202">
        <f t="shared" ref="C40:I40" si="6">SUM(C41:C59)</f>
        <v>4635</v>
      </c>
      <c r="D40" s="202">
        <f t="shared" si="6"/>
        <v>248</v>
      </c>
      <c r="E40" s="202">
        <f t="shared" si="6"/>
        <v>4387</v>
      </c>
      <c r="F40" s="202"/>
      <c r="G40" s="202">
        <f t="shared" si="6"/>
        <v>4637</v>
      </c>
      <c r="H40" s="202">
        <f t="shared" si="6"/>
        <v>4524</v>
      </c>
      <c r="I40" s="202">
        <f t="shared" si="6"/>
        <v>113</v>
      </c>
    </row>
    <row r="41" spans="1:9" ht="21.75" customHeight="1">
      <c r="A41" s="40">
        <v>501</v>
      </c>
      <c r="B41" s="10" t="s">
        <v>626</v>
      </c>
      <c r="C41" s="202">
        <f t="shared" si="1"/>
        <v>45</v>
      </c>
      <c r="D41" s="224">
        <v>15</v>
      </c>
      <c r="E41" s="224">
        <v>30</v>
      </c>
      <c r="F41" s="224"/>
      <c r="G41" s="202">
        <f t="shared" si="2"/>
        <v>45</v>
      </c>
      <c r="H41" s="224">
        <v>45</v>
      </c>
      <c r="I41" s="224">
        <v>0</v>
      </c>
    </row>
    <row r="42" spans="1:9" ht="21.75" customHeight="1">
      <c r="A42" s="40">
        <v>502</v>
      </c>
      <c r="B42" s="10" t="s">
        <v>400</v>
      </c>
      <c r="C42" s="202">
        <f t="shared" si="1"/>
        <v>0</v>
      </c>
      <c r="D42" s="224">
        <v>0</v>
      </c>
      <c r="E42" s="224" t="s">
        <v>767</v>
      </c>
      <c r="F42" s="224"/>
      <c r="G42" s="202">
        <f t="shared" si="2"/>
        <v>0</v>
      </c>
      <c r="H42" s="224" t="s">
        <v>767</v>
      </c>
      <c r="I42" s="224">
        <v>0</v>
      </c>
    </row>
    <row r="43" spans="1:9" ht="21.75" customHeight="1">
      <c r="A43" s="40">
        <v>503</v>
      </c>
      <c r="B43" s="10" t="s">
        <v>345</v>
      </c>
      <c r="C43" s="202">
        <f t="shared" si="1"/>
        <v>0</v>
      </c>
      <c r="D43" s="224">
        <v>0</v>
      </c>
      <c r="E43" s="224" t="s">
        <v>767</v>
      </c>
      <c r="F43" s="224"/>
      <c r="G43" s="202">
        <f t="shared" si="2"/>
        <v>0</v>
      </c>
      <c r="H43" s="224" t="s">
        <v>767</v>
      </c>
      <c r="I43" s="224">
        <v>0</v>
      </c>
    </row>
    <row r="44" spans="1:9" ht="21.75" customHeight="1">
      <c r="A44" s="40">
        <v>505</v>
      </c>
      <c r="B44" s="10" t="s">
        <v>627</v>
      </c>
      <c r="C44" s="202">
        <f t="shared" si="1"/>
        <v>0</v>
      </c>
      <c r="D44" s="224">
        <v>0</v>
      </c>
      <c r="E44" s="224" t="s">
        <v>767</v>
      </c>
      <c r="F44" s="224"/>
      <c r="G44" s="202">
        <f t="shared" si="2"/>
        <v>0</v>
      </c>
      <c r="H44" s="224" t="s">
        <v>767</v>
      </c>
      <c r="I44" s="224">
        <v>0</v>
      </c>
    </row>
    <row r="45" spans="1:9" ht="21.75" customHeight="1">
      <c r="A45" s="40">
        <v>508</v>
      </c>
      <c r="B45" s="9" t="s">
        <v>758</v>
      </c>
      <c r="C45" s="202">
        <f t="shared" si="1"/>
        <v>17</v>
      </c>
      <c r="D45" s="224" t="s">
        <v>767</v>
      </c>
      <c r="E45" s="224">
        <v>17</v>
      </c>
      <c r="F45" s="224"/>
      <c r="G45" s="202">
        <f t="shared" si="2"/>
        <v>18</v>
      </c>
      <c r="H45" s="224">
        <v>10</v>
      </c>
      <c r="I45" s="224">
        <v>8</v>
      </c>
    </row>
    <row r="46" spans="1:9" ht="21.75" customHeight="1">
      <c r="A46" s="40">
        <v>509</v>
      </c>
      <c r="B46" s="10" t="s">
        <v>346</v>
      </c>
      <c r="C46" s="202">
        <f t="shared" si="1"/>
        <v>68</v>
      </c>
      <c r="D46" s="224">
        <v>0</v>
      </c>
      <c r="E46" s="224">
        <v>68</v>
      </c>
      <c r="F46" s="224"/>
      <c r="G46" s="202">
        <f t="shared" si="2"/>
        <v>68</v>
      </c>
      <c r="H46" s="224">
        <v>61</v>
      </c>
      <c r="I46" s="224">
        <v>7</v>
      </c>
    </row>
    <row r="47" spans="1:9" ht="21.75" customHeight="1">
      <c r="A47" s="33">
        <v>510</v>
      </c>
      <c r="B47" s="10" t="s">
        <v>301</v>
      </c>
      <c r="C47" s="202">
        <f t="shared" si="1"/>
        <v>29</v>
      </c>
      <c r="D47" s="224">
        <v>0</v>
      </c>
      <c r="E47" s="224">
        <v>29</v>
      </c>
      <c r="F47" s="224"/>
      <c r="G47" s="202">
        <f t="shared" si="2"/>
        <v>29</v>
      </c>
      <c r="H47" s="224">
        <v>29</v>
      </c>
      <c r="I47" s="224">
        <v>0</v>
      </c>
    </row>
    <row r="48" spans="1:9" ht="21.75" customHeight="1">
      <c r="A48" s="33">
        <v>512</v>
      </c>
      <c r="B48" s="10" t="s">
        <v>431</v>
      </c>
      <c r="C48" s="202">
        <f t="shared" si="1"/>
        <v>0</v>
      </c>
      <c r="D48" s="224">
        <v>0</v>
      </c>
      <c r="E48" s="224" t="s">
        <v>767</v>
      </c>
      <c r="F48" s="224"/>
      <c r="G48" s="202">
        <f t="shared" si="2"/>
        <v>0</v>
      </c>
      <c r="H48" s="224" t="s">
        <v>767</v>
      </c>
      <c r="I48" s="224">
        <v>0</v>
      </c>
    </row>
    <row r="49" spans="1:9" ht="21.75" customHeight="1">
      <c r="A49" s="33">
        <v>515</v>
      </c>
      <c r="B49" s="10" t="s">
        <v>347</v>
      </c>
      <c r="C49" s="202">
        <f t="shared" si="1"/>
        <v>41</v>
      </c>
      <c r="D49" s="224">
        <v>8</v>
      </c>
      <c r="E49" s="224">
        <v>33</v>
      </c>
      <c r="F49" s="224"/>
      <c r="G49" s="202">
        <f t="shared" si="2"/>
        <v>41</v>
      </c>
      <c r="H49" s="224">
        <v>41</v>
      </c>
      <c r="I49" s="224">
        <v>0</v>
      </c>
    </row>
    <row r="50" spans="1:9" ht="21.75" customHeight="1">
      <c r="A50" s="33">
        <v>516</v>
      </c>
      <c r="B50" s="10" t="s">
        <v>711</v>
      </c>
      <c r="C50" s="202">
        <f t="shared" si="1"/>
        <v>12</v>
      </c>
      <c r="D50" s="224">
        <v>0</v>
      </c>
      <c r="E50" s="224">
        <v>12</v>
      </c>
      <c r="F50" s="224"/>
      <c r="G50" s="202">
        <f t="shared" si="2"/>
        <v>12</v>
      </c>
      <c r="H50" s="224">
        <v>12</v>
      </c>
      <c r="I50" s="224">
        <v>0</v>
      </c>
    </row>
    <row r="51" spans="1:9" ht="21.75" customHeight="1">
      <c r="A51" s="33">
        <v>518</v>
      </c>
      <c r="B51" s="10" t="s">
        <v>629</v>
      </c>
      <c r="C51" s="202">
        <f t="shared" si="1"/>
        <v>1069</v>
      </c>
      <c r="D51" s="224">
        <v>122</v>
      </c>
      <c r="E51" s="224">
        <v>947</v>
      </c>
      <c r="F51" s="224"/>
      <c r="G51" s="202">
        <f t="shared" si="2"/>
        <v>1069</v>
      </c>
      <c r="H51" s="224">
        <v>1051</v>
      </c>
      <c r="I51" s="224">
        <v>18</v>
      </c>
    </row>
    <row r="52" spans="1:9" ht="21.75" customHeight="1">
      <c r="A52" s="33">
        <v>520</v>
      </c>
      <c r="B52" s="10" t="s">
        <v>697</v>
      </c>
      <c r="C52" s="202">
        <f t="shared" si="1"/>
        <v>0</v>
      </c>
      <c r="D52" s="224">
        <v>0</v>
      </c>
      <c r="E52" s="224" t="s">
        <v>767</v>
      </c>
      <c r="F52" s="224"/>
      <c r="G52" s="202">
        <f t="shared" si="2"/>
        <v>0</v>
      </c>
      <c r="H52" s="224" t="s">
        <v>767</v>
      </c>
      <c r="I52" s="224">
        <v>0</v>
      </c>
    </row>
    <row r="53" spans="1:9" ht="21.75" customHeight="1">
      <c r="A53" s="33">
        <v>522</v>
      </c>
      <c r="B53" s="45" t="s">
        <v>216</v>
      </c>
      <c r="C53" s="202">
        <f t="shared" si="1"/>
        <v>0</v>
      </c>
      <c r="D53" s="224" t="s">
        <v>767</v>
      </c>
      <c r="E53" s="224" t="s">
        <v>767</v>
      </c>
      <c r="F53" s="224"/>
      <c r="G53" s="202">
        <f t="shared" si="2"/>
        <v>0</v>
      </c>
      <c r="H53" s="224" t="s">
        <v>767</v>
      </c>
      <c r="I53" s="224">
        <v>0</v>
      </c>
    </row>
    <row r="54" spans="1:9" ht="21.75" customHeight="1">
      <c r="A54" s="40">
        <v>523</v>
      </c>
      <c r="B54" s="9" t="s">
        <v>829</v>
      </c>
      <c r="C54" s="202">
        <f t="shared" si="1"/>
        <v>0</v>
      </c>
      <c r="D54" s="224">
        <v>0</v>
      </c>
      <c r="E54" s="224" t="s">
        <v>767</v>
      </c>
      <c r="F54" s="224"/>
      <c r="G54" s="202">
        <f t="shared" si="2"/>
        <v>0</v>
      </c>
      <c r="H54" s="224" t="s">
        <v>767</v>
      </c>
      <c r="I54" s="224">
        <v>0</v>
      </c>
    </row>
    <row r="55" spans="1:9" ht="21.75" customHeight="1">
      <c r="A55" s="40">
        <v>524</v>
      </c>
      <c r="B55" s="10" t="s">
        <v>282</v>
      </c>
      <c r="C55" s="202">
        <f t="shared" si="1"/>
        <v>2996</v>
      </c>
      <c r="D55" s="224">
        <v>97</v>
      </c>
      <c r="E55" s="224">
        <v>2899</v>
      </c>
      <c r="F55" s="224"/>
      <c r="G55" s="202">
        <f t="shared" si="2"/>
        <v>2996</v>
      </c>
      <c r="H55" s="224">
        <v>2940</v>
      </c>
      <c r="I55" s="224">
        <v>56</v>
      </c>
    </row>
    <row r="56" spans="1:9" ht="21.75" customHeight="1">
      <c r="A56" s="40">
        <v>525</v>
      </c>
      <c r="B56" s="10" t="s">
        <v>283</v>
      </c>
      <c r="C56" s="202">
        <f t="shared" si="1"/>
        <v>308</v>
      </c>
      <c r="D56" s="224">
        <v>6</v>
      </c>
      <c r="E56" s="224">
        <v>302</v>
      </c>
      <c r="F56" s="224"/>
      <c r="G56" s="202">
        <f t="shared" si="2"/>
        <v>308</v>
      </c>
      <c r="H56" s="224">
        <v>296</v>
      </c>
      <c r="I56" s="224">
        <v>12</v>
      </c>
    </row>
    <row r="57" spans="1:9" ht="21.75" customHeight="1">
      <c r="A57" s="33">
        <v>526</v>
      </c>
      <c r="B57" s="10" t="s">
        <v>846</v>
      </c>
      <c r="C57" s="202">
        <f t="shared" si="1"/>
        <v>22</v>
      </c>
      <c r="D57" s="224" t="s">
        <v>767</v>
      </c>
      <c r="E57" s="224">
        <v>22</v>
      </c>
      <c r="F57" s="224"/>
      <c r="G57" s="202">
        <f t="shared" si="2"/>
        <v>23</v>
      </c>
      <c r="H57" s="224">
        <v>16</v>
      </c>
      <c r="I57" s="224">
        <v>7</v>
      </c>
    </row>
    <row r="58" spans="1:9" ht="21.75" customHeight="1">
      <c r="A58" s="33">
        <v>527</v>
      </c>
      <c r="B58" s="45" t="s">
        <v>844</v>
      </c>
      <c r="C58" s="202">
        <f t="shared" si="1"/>
        <v>18</v>
      </c>
      <c r="D58" s="224">
        <v>0</v>
      </c>
      <c r="E58" s="224">
        <v>18</v>
      </c>
      <c r="F58" s="224"/>
      <c r="G58" s="202">
        <f t="shared" si="2"/>
        <v>18</v>
      </c>
      <c r="H58" s="224">
        <v>13</v>
      </c>
      <c r="I58" s="224">
        <v>5</v>
      </c>
    </row>
    <row r="59" spans="1:9" ht="21.75" customHeight="1">
      <c r="A59" s="40">
        <v>599</v>
      </c>
      <c r="B59" s="9" t="s">
        <v>631</v>
      </c>
      <c r="C59" s="202">
        <f t="shared" si="1"/>
        <v>10</v>
      </c>
      <c r="D59" s="224">
        <v>0</v>
      </c>
      <c r="E59" s="224">
        <v>10</v>
      </c>
      <c r="F59" s="224"/>
      <c r="G59" s="202">
        <f t="shared" si="2"/>
        <v>10</v>
      </c>
      <c r="H59" s="224">
        <v>10</v>
      </c>
      <c r="I59" s="224">
        <v>0</v>
      </c>
    </row>
    <row r="60" spans="1:9" ht="21.75" customHeight="1">
      <c r="A60" s="28"/>
      <c r="B60" s="7" t="s">
        <v>632</v>
      </c>
      <c r="C60" s="202">
        <f t="shared" ref="C60:I60" si="7">SUM(C61:C85)</f>
        <v>1075</v>
      </c>
      <c r="D60" s="202">
        <f t="shared" si="7"/>
        <v>23</v>
      </c>
      <c r="E60" s="202">
        <f t="shared" si="7"/>
        <v>1052</v>
      </c>
      <c r="F60" s="202"/>
      <c r="G60" s="202">
        <f t="shared" si="7"/>
        <v>1067</v>
      </c>
      <c r="H60" s="202">
        <f t="shared" si="7"/>
        <v>1032</v>
      </c>
      <c r="I60" s="202">
        <f t="shared" si="7"/>
        <v>35</v>
      </c>
    </row>
    <row r="61" spans="1:9" ht="21.75" customHeight="1">
      <c r="A61" s="40">
        <v>602</v>
      </c>
      <c r="B61" s="10" t="s">
        <v>348</v>
      </c>
      <c r="C61" s="202">
        <f t="shared" si="1"/>
        <v>0</v>
      </c>
      <c r="D61" s="224">
        <v>0</v>
      </c>
      <c r="E61" s="224" t="s">
        <v>767</v>
      </c>
      <c r="F61" s="224"/>
      <c r="G61" s="202">
        <f t="shared" si="2"/>
        <v>0</v>
      </c>
      <c r="H61" s="224" t="s">
        <v>767</v>
      </c>
      <c r="I61" s="224">
        <v>0</v>
      </c>
    </row>
    <row r="62" spans="1:9" ht="21.75" customHeight="1">
      <c r="A62" s="40">
        <v>604</v>
      </c>
      <c r="B62" s="10" t="s">
        <v>303</v>
      </c>
      <c r="C62" s="202">
        <f t="shared" si="1"/>
        <v>0</v>
      </c>
      <c r="D62" s="224">
        <v>0</v>
      </c>
      <c r="E62" s="224" t="s">
        <v>767</v>
      </c>
      <c r="F62" s="224"/>
      <c r="G62" s="202">
        <f t="shared" si="2"/>
        <v>0</v>
      </c>
      <c r="H62" s="224" t="s">
        <v>767</v>
      </c>
      <c r="I62" s="224">
        <v>0</v>
      </c>
    </row>
    <row r="63" spans="1:9" ht="21.75" customHeight="1">
      <c r="A63" s="40">
        <v>605</v>
      </c>
      <c r="B63" s="10" t="s">
        <v>349</v>
      </c>
      <c r="C63" s="202">
        <f t="shared" si="1"/>
        <v>0</v>
      </c>
      <c r="D63" s="224">
        <v>0</v>
      </c>
      <c r="E63" s="224" t="s">
        <v>767</v>
      </c>
      <c r="F63" s="224"/>
      <c r="G63" s="202">
        <f t="shared" si="2"/>
        <v>0</v>
      </c>
      <c r="H63" s="224" t="s">
        <v>767</v>
      </c>
      <c r="I63" s="224">
        <v>0</v>
      </c>
    </row>
    <row r="64" spans="1:9" ht="21.75" customHeight="1">
      <c r="A64" s="40">
        <v>608</v>
      </c>
      <c r="B64" s="10" t="s">
        <v>350</v>
      </c>
      <c r="C64" s="202">
        <f t="shared" si="1"/>
        <v>11</v>
      </c>
      <c r="D64" s="224">
        <v>0</v>
      </c>
      <c r="E64" s="224">
        <v>11</v>
      </c>
      <c r="F64" s="224"/>
      <c r="G64" s="202">
        <f t="shared" si="2"/>
        <v>10</v>
      </c>
      <c r="H64" s="224">
        <v>10</v>
      </c>
      <c r="I64" s="224" t="s">
        <v>767</v>
      </c>
    </row>
    <row r="65" spans="1:9" ht="21.75" customHeight="1">
      <c r="A65" s="33">
        <v>609</v>
      </c>
      <c r="B65" s="45" t="s">
        <v>351</v>
      </c>
      <c r="C65" s="202">
        <f t="shared" si="1"/>
        <v>0</v>
      </c>
      <c r="D65" s="224">
        <v>0</v>
      </c>
      <c r="E65" s="224" t="s">
        <v>767</v>
      </c>
      <c r="F65" s="224"/>
      <c r="G65" s="202">
        <f t="shared" si="2"/>
        <v>0</v>
      </c>
      <c r="H65" s="224" t="s">
        <v>767</v>
      </c>
      <c r="I65" s="224">
        <v>0</v>
      </c>
    </row>
    <row r="66" spans="1:9" ht="21.75" customHeight="1">
      <c r="A66" s="33">
        <v>610</v>
      </c>
      <c r="B66" s="45" t="s">
        <v>316</v>
      </c>
      <c r="C66" s="202">
        <f t="shared" si="1"/>
        <v>7</v>
      </c>
      <c r="D66" s="224">
        <v>0</v>
      </c>
      <c r="E66" s="224">
        <v>7</v>
      </c>
      <c r="F66" s="224"/>
      <c r="G66" s="202">
        <f t="shared" si="2"/>
        <v>6</v>
      </c>
      <c r="H66" s="224">
        <v>6</v>
      </c>
      <c r="I66" s="224" t="s">
        <v>767</v>
      </c>
    </row>
    <row r="67" spans="1:9" ht="21.75" customHeight="1">
      <c r="A67" s="33">
        <v>611</v>
      </c>
      <c r="B67" s="45" t="s">
        <v>304</v>
      </c>
      <c r="C67" s="202">
        <f t="shared" si="1"/>
        <v>4</v>
      </c>
      <c r="D67" s="224">
        <v>0</v>
      </c>
      <c r="E67" s="224">
        <v>4</v>
      </c>
      <c r="F67" s="224"/>
      <c r="G67" s="202">
        <f t="shared" si="2"/>
        <v>4</v>
      </c>
      <c r="H67" s="224">
        <v>4</v>
      </c>
      <c r="I67" s="224">
        <v>0</v>
      </c>
    </row>
    <row r="68" spans="1:9" ht="21.75" customHeight="1">
      <c r="A68" s="33">
        <v>615</v>
      </c>
      <c r="B68" s="10" t="s">
        <v>317</v>
      </c>
      <c r="C68" s="202">
        <f t="shared" si="1"/>
        <v>20</v>
      </c>
      <c r="D68" s="224">
        <v>0</v>
      </c>
      <c r="E68" s="224">
        <v>20</v>
      </c>
      <c r="F68" s="224"/>
      <c r="G68" s="202">
        <f t="shared" si="2"/>
        <v>18</v>
      </c>
      <c r="H68" s="224">
        <v>18</v>
      </c>
      <c r="I68" s="224" t="s">
        <v>767</v>
      </c>
    </row>
    <row r="69" spans="1:9" ht="21.75" customHeight="1">
      <c r="A69" s="33">
        <v>617</v>
      </c>
      <c r="B69" s="10" t="s">
        <v>352</v>
      </c>
      <c r="C69" s="202">
        <f t="shared" si="1"/>
        <v>11</v>
      </c>
      <c r="D69" s="224">
        <v>0</v>
      </c>
      <c r="E69" s="224">
        <v>11</v>
      </c>
      <c r="F69" s="224"/>
      <c r="G69" s="202">
        <f t="shared" si="2"/>
        <v>11</v>
      </c>
      <c r="H69" s="224">
        <v>11</v>
      </c>
      <c r="I69" s="224">
        <v>0</v>
      </c>
    </row>
    <row r="70" spans="1:9" ht="21.75" customHeight="1">
      <c r="A70" s="33">
        <v>619</v>
      </c>
      <c r="B70" s="10" t="s">
        <v>698</v>
      </c>
      <c r="C70" s="202">
        <f t="shared" ref="C70:C133" si="8">SUM(D70:E70)</f>
        <v>41</v>
      </c>
      <c r="D70" s="224" t="s">
        <v>767</v>
      </c>
      <c r="E70" s="224">
        <v>41</v>
      </c>
      <c r="F70" s="224"/>
      <c r="G70" s="202">
        <f t="shared" ref="G70:G133" si="9">SUM(H70:I70)</f>
        <v>41</v>
      </c>
      <c r="H70" s="224">
        <v>41</v>
      </c>
      <c r="I70" s="224" t="s">
        <v>767</v>
      </c>
    </row>
    <row r="71" spans="1:9" ht="21.75" customHeight="1">
      <c r="A71" s="33">
        <v>620</v>
      </c>
      <c r="B71" s="10" t="s">
        <v>609</v>
      </c>
      <c r="C71" s="202">
        <f t="shared" si="8"/>
        <v>165</v>
      </c>
      <c r="D71" s="224">
        <v>4</v>
      </c>
      <c r="E71" s="224">
        <v>161</v>
      </c>
      <c r="F71" s="224"/>
      <c r="G71" s="202">
        <f t="shared" si="9"/>
        <v>165</v>
      </c>
      <c r="H71" s="224">
        <v>159</v>
      </c>
      <c r="I71" s="224">
        <v>6</v>
      </c>
    </row>
    <row r="72" spans="1:9" ht="21.75" customHeight="1">
      <c r="A72" s="33">
        <v>621</v>
      </c>
      <c r="B72" s="10" t="s">
        <v>353</v>
      </c>
      <c r="C72" s="202">
        <f t="shared" si="8"/>
        <v>238</v>
      </c>
      <c r="D72" s="224">
        <v>11</v>
      </c>
      <c r="E72" s="224">
        <v>227</v>
      </c>
      <c r="F72" s="224"/>
      <c r="G72" s="202">
        <f t="shared" si="9"/>
        <v>238</v>
      </c>
      <c r="H72" s="224">
        <v>228</v>
      </c>
      <c r="I72" s="224">
        <v>10</v>
      </c>
    </row>
    <row r="73" spans="1:9" ht="21.75" customHeight="1">
      <c r="A73" s="33">
        <v>623</v>
      </c>
      <c r="B73" s="10" t="s">
        <v>601</v>
      </c>
      <c r="C73" s="202">
        <f t="shared" si="8"/>
        <v>243</v>
      </c>
      <c r="D73" s="224">
        <v>4</v>
      </c>
      <c r="E73" s="224">
        <v>239</v>
      </c>
      <c r="F73" s="224"/>
      <c r="G73" s="202">
        <f t="shared" si="9"/>
        <v>240</v>
      </c>
      <c r="H73" s="224">
        <v>240</v>
      </c>
      <c r="I73" s="224" t="s">
        <v>767</v>
      </c>
    </row>
    <row r="74" spans="1:9" ht="21.75" customHeight="1">
      <c r="A74" s="33">
        <v>624</v>
      </c>
      <c r="B74" s="3" t="s">
        <v>354</v>
      </c>
      <c r="C74" s="202">
        <f t="shared" si="8"/>
        <v>15</v>
      </c>
      <c r="D74" s="224">
        <v>0</v>
      </c>
      <c r="E74" s="224">
        <v>15</v>
      </c>
      <c r="F74" s="224"/>
      <c r="G74" s="202">
        <f t="shared" si="9"/>
        <v>15</v>
      </c>
      <c r="H74" s="224">
        <v>10</v>
      </c>
      <c r="I74" s="224">
        <v>5</v>
      </c>
    </row>
    <row r="75" spans="1:9" ht="21.75" customHeight="1">
      <c r="A75" s="33">
        <v>625</v>
      </c>
      <c r="B75" s="10" t="s">
        <v>355</v>
      </c>
      <c r="C75" s="202">
        <f t="shared" si="8"/>
        <v>4</v>
      </c>
      <c r="D75" s="224">
        <v>0</v>
      </c>
      <c r="E75" s="224">
        <v>4</v>
      </c>
      <c r="F75" s="224"/>
      <c r="G75" s="202">
        <f t="shared" si="9"/>
        <v>4</v>
      </c>
      <c r="H75" s="224">
        <v>4</v>
      </c>
      <c r="I75" s="224">
        <v>0</v>
      </c>
    </row>
    <row r="76" spans="1:9" ht="21.75" customHeight="1">
      <c r="A76" s="33">
        <v>628</v>
      </c>
      <c r="B76" s="10" t="s">
        <v>305</v>
      </c>
      <c r="C76" s="202">
        <f t="shared" si="8"/>
        <v>0</v>
      </c>
      <c r="D76" s="224">
        <v>0</v>
      </c>
      <c r="E76" s="224" t="s">
        <v>767</v>
      </c>
      <c r="F76" s="224"/>
      <c r="G76" s="202">
        <f t="shared" si="9"/>
        <v>0</v>
      </c>
      <c r="H76" s="224" t="s">
        <v>767</v>
      </c>
      <c r="I76" s="224">
        <v>0</v>
      </c>
    </row>
    <row r="77" spans="1:9" ht="21.75" customHeight="1">
      <c r="A77" s="33">
        <v>629</v>
      </c>
      <c r="B77" s="57" t="s">
        <v>610</v>
      </c>
      <c r="C77" s="202">
        <f t="shared" si="8"/>
        <v>0</v>
      </c>
      <c r="D77" s="224">
        <v>0</v>
      </c>
      <c r="E77" s="224" t="s">
        <v>767</v>
      </c>
      <c r="F77" s="224"/>
      <c r="G77" s="202">
        <f t="shared" si="9"/>
        <v>0</v>
      </c>
      <c r="H77" s="224" t="s">
        <v>767</v>
      </c>
      <c r="I77" s="224">
        <v>0</v>
      </c>
    </row>
    <row r="78" spans="1:9" ht="21.75" customHeight="1">
      <c r="A78" s="33">
        <v>630</v>
      </c>
      <c r="B78" s="10" t="s">
        <v>633</v>
      </c>
      <c r="C78" s="202">
        <f t="shared" si="8"/>
        <v>0</v>
      </c>
      <c r="D78" s="224" t="s">
        <v>767</v>
      </c>
      <c r="E78" s="224" t="s">
        <v>767</v>
      </c>
      <c r="F78" s="224"/>
      <c r="G78" s="202">
        <f t="shared" si="9"/>
        <v>0</v>
      </c>
      <c r="H78" s="224" t="s">
        <v>767</v>
      </c>
      <c r="I78" s="224">
        <v>0</v>
      </c>
    </row>
    <row r="79" spans="1:9" ht="21.75" customHeight="1">
      <c r="A79" s="33">
        <v>631</v>
      </c>
      <c r="B79" s="10" t="s">
        <v>306</v>
      </c>
      <c r="C79" s="202">
        <f t="shared" si="8"/>
        <v>40</v>
      </c>
      <c r="D79" s="224" t="s">
        <v>767</v>
      </c>
      <c r="E79" s="224">
        <v>40</v>
      </c>
      <c r="F79" s="224"/>
      <c r="G79" s="202">
        <f t="shared" si="9"/>
        <v>39</v>
      </c>
      <c r="H79" s="224">
        <v>39</v>
      </c>
      <c r="I79" s="224" t="s">
        <v>767</v>
      </c>
    </row>
    <row r="80" spans="1:9" ht="21.75" customHeight="1">
      <c r="A80" s="33">
        <v>632</v>
      </c>
      <c r="B80" s="3" t="s">
        <v>307</v>
      </c>
      <c r="C80" s="202">
        <f t="shared" si="8"/>
        <v>0</v>
      </c>
      <c r="D80" s="224">
        <v>0</v>
      </c>
      <c r="E80" s="224" t="s">
        <v>767</v>
      </c>
      <c r="F80" s="224"/>
      <c r="G80" s="202">
        <f t="shared" si="9"/>
        <v>0</v>
      </c>
      <c r="H80" s="224" t="s">
        <v>767</v>
      </c>
      <c r="I80" s="224">
        <v>0</v>
      </c>
    </row>
    <row r="81" spans="1:9" ht="21.75" customHeight="1">
      <c r="A81" s="40">
        <v>633</v>
      </c>
      <c r="B81" s="57" t="s">
        <v>634</v>
      </c>
      <c r="C81" s="202">
        <f t="shared" si="8"/>
        <v>0</v>
      </c>
      <c r="D81" s="224">
        <v>0</v>
      </c>
      <c r="E81" s="224" t="s">
        <v>767</v>
      </c>
      <c r="F81" s="224"/>
      <c r="G81" s="202">
        <f t="shared" si="9"/>
        <v>0</v>
      </c>
      <c r="H81" s="224" t="s">
        <v>767</v>
      </c>
      <c r="I81" s="224">
        <v>0</v>
      </c>
    </row>
    <row r="82" spans="1:9" ht="21.75" customHeight="1">
      <c r="A82" s="40">
        <v>634</v>
      </c>
      <c r="B82" s="57" t="s">
        <v>635</v>
      </c>
      <c r="C82" s="202">
        <f t="shared" si="8"/>
        <v>10</v>
      </c>
      <c r="D82" s="224">
        <v>0</v>
      </c>
      <c r="E82" s="224">
        <v>10</v>
      </c>
      <c r="F82" s="224"/>
      <c r="G82" s="202">
        <f t="shared" si="9"/>
        <v>9</v>
      </c>
      <c r="H82" s="224">
        <v>9</v>
      </c>
      <c r="I82" s="224" t="s">
        <v>767</v>
      </c>
    </row>
    <row r="83" spans="1:9" ht="21.75" customHeight="1">
      <c r="A83" s="40">
        <v>635</v>
      </c>
      <c r="B83" s="9" t="s">
        <v>408</v>
      </c>
      <c r="C83" s="202">
        <f t="shared" si="8"/>
        <v>114</v>
      </c>
      <c r="D83" s="224" t="s">
        <v>767</v>
      </c>
      <c r="E83" s="224">
        <v>114</v>
      </c>
      <c r="F83" s="224"/>
      <c r="G83" s="202">
        <f t="shared" si="9"/>
        <v>115</v>
      </c>
      <c r="H83" s="224">
        <v>108</v>
      </c>
      <c r="I83" s="224">
        <v>7</v>
      </c>
    </row>
    <row r="84" spans="1:9" ht="21.75" customHeight="1">
      <c r="A84" s="40">
        <v>637</v>
      </c>
      <c r="B84" s="10" t="s">
        <v>308</v>
      </c>
      <c r="C84" s="202">
        <f t="shared" si="8"/>
        <v>152</v>
      </c>
      <c r="D84" s="224">
        <v>4</v>
      </c>
      <c r="E84" s="224">
        <v>148</v>
      </c>
      <c r="F84" s="224"/>
      <c r="G84" s="202">
        <f t="shared" si="9"/>
        <v>152</v>
      </c>
      <c r="H84" s="224">
        <v>145</v>
      </c>
      <c r="I84" s="224">
        <v>7</v>
      </c>
    </row>
    <row r="85" spans="1:9" ht="21.75" customHeight="1">
      <c r="A85" s="40">
        <v>699</v>
      </c>
      <c r="B85" s="9" t="s">
        <v>636</v>
      </c>
      <c r="C85" s="202">
        <f t="shared" si="8"/>
        <v>0</v>
      </c>
      <c r="D85" s="224" t="s">
        <v>767</v>
      </c>
      <c r="E85" s="224" t="s">
        <v>767</v>
      </c>
      <c r="F85" s="224"/>
      <c r="G85" s="202">
        <f t="shared" si="9"/>
        <v>0</v>
      </c>
      <c r="H85" s="224" t="s">
        <v>767</v>
      </c>
      <c r="I85" s="224">
        <v>0</v>
      </c>
    </row>
    <row r="86" spans="1:9" ht="21.75" customHeight="1">
      <c r="A86" s="28"/>
      <c r="B86" s="7" t="s">
        <v>637</v>
      </c>
      <c r="C86" s="202">
        <f t="shared" ref="C86:I86" si="10">SUM(C87:C106)</f>
        <v>6463</v>
      </c>
      <c r="D86" s="202">
        <f t="shared" si="10"/>
        <v>155</v>
      </c>
      <c r="E86" s="202">
        <f t="shared" si="10"/>
        <v>6308</v>
      </c>
      <c r="F86" s="202"/>
      <c r="G86" s="202">
        <f t="shared" si="10"/>
        <v>6460</v>
      </c>
      <c r="H86" s="202">
        <f t="shared" si="10"/>
        <v>6208</v>
      </c>
      <c r="I86" s="202">
        <f t="shared" si="10"/>
        <v>252</v>
      </c>
    </row>
    <row r="87" spans="1:9" ht="21.75" customHeight="1">
      <c r="A87" s="40">
        <v>701</v>
      </c>
      <c r="B87" s="10" t="s">
        <v>357</v>
      </c>
      <c r="C87" s="202">
        <f t="shared" si="8"/>
        <v>31</v>
      </c>
      <c r="D87" s="224" t="s">
        <v>767</v>
      </c>
      <c r="E87" s="224">
        <v>31</v>
      </c>
      <c r="F87" s="224"/>
      <c r="G87" s="202">
        <f t="shared" si="9"/>
        <v>32</v>
      </c>
      <c r="H87" s="224">
        <v>32</v>
      </c>
      <c r="I87" s="224" t="s">
        <v>767</v>
      </c>
    </row>
    <row r="88" spans="1:9" ht="21.75" customHeight="1">
      <c r="A88" s="40">
        <v>702</v>
      </c>
      <c r="B88" s="10" t="s">
        <v>358</v>
      </c>
      <c r="C88" s="202">
        <f t="shared" si="8"/>
        <v>729</v>
      </c>
      <c r="D88" s="224">
        <v>34</v>
      </c>
      <c r="E88" s="224">
        <v>695</v>
      </c>
      <c r="F88" s="224"/>
      <c r="G88" s="202">
        <f t="shared" si="9"/>
        <v>729</v>
      </c>
      <c r="H88" s="224">
        <v>705</v>
      </c>
      <c r="I88" s="224">
        <v>24</v>
      </c>
    </row>
    <row r="89" spans="1:9" ht="21.75" customHeight="1">
      <c r="A89" s="40">
        <v>703</v>
      </c>
      <c r="B89" s="10" t="s">
        <v>359</v>
      </c>
      <c r="C89" s="202">
        <f t="shared" si="8"/>
        <v>68</v>
      </c>
      <c r="D89" s="224" t="s">
        <v>767</v>
      </c>
      <c r="E89" s="224">
        <v>68</v>
      </c>
      <c r="F89" s="224"/>
      <c r="G89" s="202">
        <f t="shared" si="9"/>
        <v>69</v>
      </c>
      <c r="H89" s="224">
        <v>69</v>
      </c>
      <c r="I89" s="224">
        <v>0</v>
      </c>
    </row>
    <row r="90" spans="1:9" ht="21.75" customHeight="1">
      <c r="A90" s="40">
        <v>705</v>
      </c>
      <c r="B90" s="10" t="s">
        <v>360</v>
      </c>
      <c r="C90" s="202">
        <f t="shared" si="8"/>
        <v>17</v>
      </c>
      <c r="D90" s="224">
        <v>0</v>
      </c>
      <c r="E90" s="224">
        <v>17</v>
      </c>
      <c r="F90" s="224"/>
      <c r="G90" s="202">
        <f t="shared" si="9"/>
        <v>17</v>
      </c>
      <c r="H90" s="224">
        <v>12</v>
      </c>
      <c r="I90" s="224">
        <v>5</v>
      </c>
    </row>
    <row r="91" spans="1:9" ht="21.75" customHeight="1">
      <c r="A91" s="40">
        <v>706</v>
      </c>
      <c r="B91" s="10" t="s">
        <v>361</v>
      </c>
      <c r="C91" s="202">
        <f t="shared" si="8"/>
        <v>0</v>
      </c>
      <c r="D91" s="224">
        <v>0</v>
      </c>
      <c r="E91" s="224" t="s">
        <v>767</v>
      </c>
      <c r="F91" s="224"/>
      <c r="G91" s="202">
        <f t="shared" si="9"/>
        <v>0</v>
      </c>
      <c r="H91" s="224" t="s">
        <v>767</v>
      </c>
      <c r="I91" s="224">
        <v>0</v>
      </c>
    </row>
    <row r="92" spans="1:9" ht="21.75" customHeight="1">
      <c r="A92" s="33">
        <v>707</v>
      </c>
      <c r="B92" s="3" t="s">
        <v>362</v>
      </c>
      <c r="C92" s="202">
        <f t="shared" si="8"/>
        <v>0</v>
      </c>
      <c r="D92" s="224">
        <v>0</v>
      </c>
      <c r="E92" s="224" t="s">
        <v>767</v>
      </c>
      <c r="F92" s="224"/>
      <c r="G92" s="202">
        <f t="shared" si="9"/>
        <v>0</v>
      </c>
      <c r="H92" s="224" t="s">
        <v>767</v>
      </c>
      <c r="I92" s="224">
        <v>0</v>
      </c>
    </row>
    <row r="93" spans="1:9" ht="21.75" customHeight="1">
      <c r="A93" s="40">
        <v>709</v>
      </c>
      <c r="B93" s="10" t="s">
        <v>363</v>
      </c>
      <c r="C93" s="202">
        <f t="shared" si="8"/>
        <v>421</v>
      </c>
      <c r="D93" s="224">
        <v>16</v>
      </c>
      <c r="E93" s="224">
        <v>405</v>
      </c>
      <c r="F93" s="224"/>
      <c r="G93" s="202">
        <f t="shared" si="9"/>
        <v>421</v>
      </c>
      <c r="H93" s="224">
        <v>407</v>
      </c>
      <c r="I93" s="224">
        <v>14</v>
      </c>
    </row>
    <row r="94" spans="1:9" ht="21.75" customHeight="1">
      <c r="A94" s="40">
        <v>710</v>
      </c>
      <c r="B94" s="10" t="s">
        <v>364</v>
      </c>
      <c r="C94" s="202">
        <f t="shared" si="8"/>
        <v>3364</v>
      </c>
      <c r="D94" s="224">
        <v>54</v>
      </c>
      <c r="E94" s="224">
        <v>3310</v>
      </c>
      <c r="F94" s="224"/>
      <c r="G94" s="202">
        <f t="shared" si="9"/>
        <v>3364</v>
      </c>
      <c r="H94" s="224">
        <v>3258</v>
      </c>
      <c r="I94" s="224">
        <v>106</v>
      </c>
    </row>
    <row r="95" spans="1:9" ht="21.75" customHeight="1">
      <c r="A95" s="33">
        <v>715</v>
      </c>
      <c r="B95" s="3" t="s">
        <v>638</v>
      </c>
      <c r="C95" s="202">
        <f t="shared" si="8"/>
        <v>0</v>
      </c>
      <c r="D95" s="224">
        <v>0</v>
      </c>
      <c r="E95" s="224" t="s">
        <v>767</v>
      </c>
      <c r="F95" s="224"/>
      <c r="G95" s="202">
        <f t="shared" si="9"/>
        <v>0</v>
      </c>
      <c r="H95" s="224" t="s">
        <v>767</v>
      </c>
      <c r="I95" s="224">
        <v>0</v>
      </c>
    </row>
    <row r="96" spans="1:9" ht="21.75" customHeight="1">
      <c r="A96" s="40">
        <v>716</v>
      </c>
      <c r="B96" s="10" t="s">
        <v>639</v>
      </c>
      <c r="C96" s="202">
        <f t="shared" si="8"/>
        <v>0</v>
      </c>
      <c r="D96" s="224">
        <v>0</v>
      </c>
      <c r="E96" s="224" t="s">
        <v>767</v>
      </c>
      <c r="F96" s="224"/>
      <c r="G96" s="202">
        <f t="shared" si="9"/>
        <v>0</v>
      </c>
      <c r="H96" s="224" t="s">
        <v>767</v>
      </c>
      <c r="I96" s="224">
        <v>0</v>
      </c>
    </row>
    <row r="97" spans="1:9" ht="21.75" customHeight="1">
      <c r="A97" s="40">
        <v>717</v>
      </c>
      <c r="B97" s="10" t="s">
        <v>309</v>
      </c>
      <c r="C97" s="202">
        <f t="shared" si="8"/>
        <v>18</v>
      </c>
      <c r="D97" s="224">
        <v>0</v>
      </c>
      <c r="E97" s="224">
        <v>18</v>
      </c>
      <c r="F97" s="224"/>
      <c r="G97" s="202">
        <f t="shared" si="9"/>
        <v>18</v>
      </c>
      <c r="H97" s="224">
        <v>18</v>
      </c>
      <c r="I97" s="224">
        <v>0</v>
      </c>
    </row>
    <row r="98" spans="1:9" ht="21.75" customHeight="1">
      <c r="A98" s="33">
        <v>720</v>
      </c>
      <c r="B98" s="10" t="s">
        <v>421</v>
      </c>
      <c r="C98" s="202">
        <f t="shared" si="8"/>
        <v>13</v>
      </c>
      <c r="D98" s="224">
        <v>0</v>
      </c>
      <c r="E98" s="224">
        <v>13</v>
      </c>
      <c r="F98" s="224"/>
      <c r="G98" s="202">
        <f t="shared" si="9"/>
        <v>13</v>
      </c>
      <c r="H98" s="224">
        <v>13</v>
      </c>
      <c r="I98" s="224">
        <v>0</v>
      </c>
    </row>
    <row r="99" spans="1:9" ht="21.75" customHeight="1">
      <c r="A99" s="33">
        <v>721</v>
      </c>
      <c r="B99" s="10" t="s">
        <v>836</v>
      </c>
      <c r="C99" s="202">
        <f t="shared" si="8"/>
        <v>24</v>
      </c>
      <c r="D99" s="224">
        <v>0</v>
      </c>
      <c r="E99" s="224">
        <v>24</v>
      </c>
      <c r="F99" s="224"/>
      <c r="G99" s="202">
        <f t="shared" si="9"/>
        <v>21</v>
      </c>
      <c r="H99" s="224" t="s">
        <v>767</v>
      </c>
      <c r="I99" s="224">
        <v>21</v>
      </c>
    </row>
    <row r="100" spans="1:9" ht="21.75" customHeight="1">
      <c r="A100" s="33">
        <v>723</v>
      </c>
      <c r="B100" s="9" t="s">
        <v>145</v>
      </c>
      <c r="C100" s="202">
        <f t="shared" si="8"/>
        <v>9</v>
      </c>
      <c r="D100" s="224">
        <v>0</v>
      </c>
      <c r="E100" s="224">
        <v>9</v>
      </c>
      <c r="F100" s="224"/>
      <c r="G100" s="202">
        <f t="shared" si="9"/>
        <v>9</v>
      </c>
      <c r="H100" s="224">
        <v>4</v>
      </c>
      <c r="I100" s="224">
        <v>5</v>
      </c>
    </row>
    <row r="101" spans="1:9" ht="21.75" customHeight="1">
      <c r="A101" s="33">
        <v>724</v>
      </c>
      <c r="B101" s="45" t="s">
        <v>146</v>
      </c>
      <c r="C101" s="202">
        <f t="shared" si="8"/>
        <v>0</v>
      </c>
      <c r="D101" s="224">
        <v>0</v>
      </c>
      <c r="E101" s="224" t="s">
        <v>767</v>
      </c>
      <c r="F101" s="224"/>
      <c r="G101" s="202">
        <f t="shared" si="9"/>
        <v>0</v>
      </c>
      <c r="H101" s="224">
        <v>0</v>
      </c>
      <c r="I101" s="224" t="s">
        <v>767</v>
      </c>
    </row>
    <row r="102" spans="1:9" ht="21.75" customHeight="1">
      <c r="A102" s="33">
        <v>725</v>
      </c>
      <c r="B102" s="9" t="s">
        <v>147</v>
      </c>
      <c r="C102" s="202">
        <f t="shared" si="8"/>
        <v>0</v>
      </c>
      <c r="D102" s="224">
        <v>0</v>
      </c>
      <c r="E102" s="224" t="s">
        <v>767</v>
      </c>
      <c r="F102" s="224"/>
      <c r="G102" s="202">
        <f t="shared" si="9"/>
        <v>0</v>
      </c>
      <c r="H102" s="224" t="s">
        <v>767</v>
      </c>
      <c r="I102" s="224" t="s">
        <v>767</v>
      </c>
    </row>
    <row r="103" spans="1:9" ht="21.75" customHeight="1">
      <c r="A103" s="33">
        <v>726</v>
      </c>
      <c r="B103" s="11" t="s">
        <v>148</v>
      </c>
      <c r="C103" s="202">
        <f t="shared" si="8"/>
        <v>0</v>
      </c>
      <c r="D103" s="224">
        <v>0</v>
      </c>
      <c r="E103" s="224" t="s">
        <v>767</v>
      </c>
      <c r="F103" s="224"/>
      <c r="G103" s="202">
        <f t="shared" si="9"/>
        <v>0</v>
      </c>
      <c r="H103" s="224" t="s">
        <v>767</v>
      </c>
      <c r="I103" s="224">
        <v>0</v>
      </c>
    </row>
    <row r="104" spans="1:9" ht="21.75" customHeight="1">
      <c r="A104" s="33">
        <v>727</v>
      </c>
      <c r="B104" s="11" t="s">
        <v>149</v>
      </c>
      <c r="C104" s="202">
        <f t="shared" si="8"/>
        <v>7</v>
      </c>
      <c r="D104" s="224">
        <v>0</v>
      </c>
      <c r="E104" s="224">
        <v>7</v>
      </c>
      <c r="F104" s="224"/>
      <c r="G104" s="202">
        <f t="shared" si="9"/>
        <v>4</v>
      </c>
      <c r="H104" s="224" t="s">
        <v>767</v>
      </c>
      <c r="I104" s="224">
        <v>4</v>
      </c>
    </row>
    <row r="105" spans="1:9" ht="21.75" customHeight="1">
      <c r="A105" s="40">
        <v>799</v>
      </c>
      <c r="B105" s="10" t="s">
        <v>433</v>
      </c>
      <c r="C105" s="202">
        <f t="shared" si="8"/>
        <v>30</v>
      </c>
      <c r="D105" s="224" t="s">
        <v>767</v>
      </c>
      <c r="E105" s="224">
        <v>30</v>
      </c>
      <c r="F105" s="224"/>
      <c r="G105" s="202">
        <f t="shared" si="9"/>
        <v>31</v>
      </c>
      <c r="H105" s="224">
        <v>31</v>
      </c>
      <c r="I105" s="224" t="s">
        <v>767</v>
      </c>
    </row>
    <row r="106" spans="1:9" ht="21.75" customHeight="1">
      <c r="A106" s="33">
        <v>13001</v>
      </c>
      <c r="B106" s="12" t="s">
        <v>365</v>
      </c>
      <c r="C106" s="202">
        <f t="shared" si="8"/>
        <v>1732</v>
      </c>
      <c r="D106" s="224">
        <v>51</v>
      </c>
      <c r="E106" s="224">
        <v>1681</v>
      </c>
      <c r="F106" s="224"/>
      <c r="G106" s="202">
        <f t="shared" si="9"/>
        <v>1732</v>
      </c>
      <c r="H106" s="224">
        <v>1659</v>
      </c>
      <c r="I106" s="224">
        <v>73</v>
      </c>
    </row>
    <row r="107" spans="1:9" ht="21.75" customHeight="1">
      <c r="A107" s="28"/>
      <c r="B107" s="7" t="s">
        <v>640</v>
      </c>
      <c r="C107" s="202">
        <f>SUM(C108:C151)</f>
        <v>20338</v>
      </c>
      <c r="D107" s="202">
        <f t="shared" ref="D107:E107" si="11">SUM(D108:D151)</f>
        <v>1954</v>
      </c>
      <c r="E107" s="202">
        <f t="shared" si="11"/>
        <v>18384</v>
      </c>
      <c r="F107" s="202"/>
      <c r="G107" s="202">
        <f t="shared" ref="G107:I107" si="12">SUM(G108:G151)</f>
        <v>20346</v>
      </c>
      <c r="H107" s="202">
        <f t="shared" si="12"/>
        <v>19922</v>
      </c>
      <c r="I107" s="202">
        <f t="shared" si="12"/>
        <v>424</v>
      </c>
    </row>
    <row r="108" spans="1:9" ht="21.75" customHeight="1">
      <c r="A108" s="40">
        <v>802</v>
      </c>
      <c r="B108" s="10" t="s">
        <v>310</v>
      </c>
      <c r="C108" s="202">
        <f t="shared" si="8"/>
        <v>997</v>
      </c>
      <c r="D108" s="224">
        <v>204</v>
      </c>
      <c r="E108" s="224">
        <v>793</v>
      </c>
      <c r="F108" s="224"/>
      <c r="G108" s="202">
        <f t="shared" si="9"/>
        <v>997</v>
      </c>
      <c r="H108" s="224">
        <v>974</v>
      </c>
      <c r="I108" s="224">
        <v>23</v>
      </c>
    </row>
    <row r="109" spans="1:9" ht="21.75" customHeight="1">
      <c r="A109" s="40">
        <v>803</v>
      </c>
      <c r="B109" s="10" t="s">
        <v>366</v>
      </c>
      <c r="C109" s="202">
        <f t="shared" si="8"/>
        <v>680</v>
      </c>
      <c r="D109" s="224">
        <v>121</v>
      </c>
      <c r="E109" s="224">
        <v>559</v>
      </c>
      <c r="F109" s="224"/>
      <c r="G109" s="202">
        <f t="shared" si="9"/>
        <v>680</v>
      </c>
      <c r="H109" s="224">
        <v>663</v>
      </c>
      <c r="I109" s="224">
        <v>17</v>
      </c>
    </row>
    <row r="110" spans="1:9" ht="21.75" customHeight="1">
      <c r="A110" s="40">
        <v>804</v>
      </c>
      <c r="B110" s="10" t="s">
        <v>367</v>
      </c>
      <c r="C110" s="202">
        <f t="shared" si="8"/>
        <v>701</v>
      </c>
      <c r="D110" s="224">
        <v>135</v>
      </c>
      <c r="E110" s="224">
        <v>566</v>
      </c>
      <c r="F110" s="224"/>
      <c r="G110" s="202">
        <f t="shared" si="9"/>
        <v>701</v>
      </c>
      <c r="H110" s="224">
        <v>678</v>
      </c>
      <c r="I110" s="224">
        <v>23</v>
      </c>
    </row>
    <row r="111" spans="1:9" ht="21.75" customHeight="1">
      <c r="A111" s="40">
        <v>806</v>
      </c>
      <c r="B111" s="10" t="s">
        <v>311</v>
      </c>
      <c r="C111" s="202">
        <f t="shared" si="8"/>
        <v>4</v>
      </c>
      <c r="D111" s="224">
        <v>0</v>
      </c>
      <c r="E111" s="224">
        <v>4</v>
      </c>
      <c r="F111" s="224"/>
      <c r="G111" s="202">
        <f t="shared" si="9"/>
        <v>4</v>
      </c>
      <c r="H111" s="224">
        <v>4</v>
      </c>
      <c r="I111" s="224">
        <v>0</v>
      </c>
    </row>
    <row r="112" spans="1:9" ht="21.75" customHeight="1">
      <c r="A112" s="40">
        <v>808</v>
      </c>
      <c r="B112" s="57" t="s">
        <v>641</v>
      </c>
      <c r="C112" s="202">
        <f t="shared" si="8"/>
        <v>797</v>
      </c>
      <c r="D112" s="224">
        <v>134</v>
      </c>
      <c r="E112" s="224">
        <v>663</v>
      </c>
      <c r="F112" s="224"/>
      <c r="G112" s="202">
        <f t="shared" si="9"/>
        <v>797</v>
      </c>
      <c r="H112" s="224">
        <v>792</v>
      </c>
      <c r="I112" s="224">
        <v>5</v>
      </c>
    </row>
    <row r="113" spans="1:9" ht="21.75" customHeight="1">
      <c r="A113" s="40">
        <v>809</v>
      </c>
      <c r="B113" s="10" t="s">
        <v>611</v>
      </c>
      <c r="C113" s="202">
        <f t="shared" si="8"/>
        <v>922</v>
      </c>
      <c r="D113" s="224">
        <v>167</v>
      </c>
      <c r="E113" s="224">
        <v>755</v>
      </c>
      <c r="F113" s="224"/>
      <c r="G113" s="202">
        <f t="shared" si="9"/>
        <v>922</v>
      </c>
      <c r="H113" s="224">
        <v>908</v>
      </c>
      <c r="I113" s="224">
        <v>14</v>
      </c>
    </row>
    <row r="114" spans="1:9" ht="21.75" customHeight="1">
      <c r="A114" s="40">
        <v>810</v>
      </c>
      <c r="B114" s="10" t="s">
        <v>368</v>
      </c>
      <c r="C114" s="202">
        <f t="shared" si="8"/>
        <v>1516</v>
      </c>
      <c r="D114" s="224">
        <v>126</v>
      </c>
      <c r="E114" s="224">
        <v>1390</v>
      </c>
      <c r="F114" s="224"/>
      <c r="G114" s="202">
        <f t="shared" si="9"/>
        <v>1516</v>
      </c>
      <c r="H114" s="224">
        <v>1509</v>
      </c>
      <c r="I114" s="224">
        <v>7</v>
      </c>
    </row>
    <row r="115" spans="1:9" ht="21.75" customHeight="1">
      <c r="A115" s="33">
        <v>811</v>
      </c>
      <c r="B115" s="10" t="s">
        <v>369</v>
      </c>
      <c r="C115" s="202">
        <f t="shared" si="8"/>
        <v>53</v>
      </c>
      <c r="D115" s="224" t="s">
        <v>767</v>
      </c>
      <c r="E115" s="224">
        <v>53</v>
      </c>
      <c r="F115" s="224"/>
      <c r="G115" s="202">
        <f t="shared" si="9"/>
        <v>54</v>
      </c>
      <c r="H115" s="224">
        <v>54</v>
      </c>
      <c r="I115" s="224">
        <v>0</v>
      </c>
    </row>
    <row r="116" spans="1:9" ht="21.75" customHeight="1">
      <c r="A116" s="33">
        <v>812</v>
      </c>
      <c r="B116" s="10" t="s">
        <v>385</v>
      </c>
      <c r="C116" s="202">
        <f t="shared" si="8"/>
        <v>4393</v>
      </c>
      <c r="D116" s="224">
        <v>404</v>
      </c>
      <c r="E116" s="224">
        <v>3989</v>
      </c>
      <c r="F116" s="224"/>
      <c r="G116" s="202">
        <f t="shared" si="9"/>
        <v>4393</v>
      </c>
      <c r="H116" s="224">
        <v>4250</v>
      </c>
      <c r="I116" s="224">
        <v>143</v>
      </c>
    </row>
    <row r="117" spans="1:9" ht="21.75" customHeight="1">
      <c r="A117" s="33">
        <v>814</v>
      </c>
      <c r="B117" s="10" t="s">
        <v>312</v>
      </c>
      <c r="C117" s="202">
        <f t="shared" si="8"/>
        <v>0</v>
      </c>
      <c r="D117" s="224">
        <v>0</v>
      </c>
      <c r="E117" s="224" t="s">
        <v>767</v>
      </c>
      <c r="F117" s="224"/>
      <c r="G117" s="202">
        <f t="shared" si="9"/>
        <v>0</v>
      </c>
      <c r="H117" s="224" t="s">
        <v>767</v>
      </c>
      <c r="I117" s="224">
        <v>0</v>
      </c>
    </row>
    <row r="118" spans="1:9" ht="21.75" customHeight="1">
      <c r="A118" s="33">
        <v>815</v>
      </c>
      <c r="B118" s="45" t="s">
        <v>370</v>
      </c>
      <c r="C118" s="202">
        <f t="shared" si="8"/>
        <v>0</v>
      </c>
      <c r="D118" s="224">
        <v>0</v>
      </c>
      <c r="E118" s="224" t="s">
        <v>767</v>
      </c>
      <c r="F118" s="224"/>
      <c r="G118" s="202">
        <f t="shared" si="9"/>
        <v>0</v>
      </c>
      <c r="H118" s="224" t="s">
        <v>767</v>
      </c>
      <c r="I118" s="224">
        <v>0</v>
      </c>
    </row>
    <row r="119" spans="1:9" ht="21.75" customHeight="1">
      <c r="A119" s="33">
        <v>816</v>
      </c>
      <c r="B119" s="57" t="s">
        <v>558</v>
      </c>
      <c r="C119" s="202">
        <f t="shared" si="8"/>
        <v>1209</v>
      </c>
      <c r="D119" s="224">
        <v>10</v>
      </c>
      <c r="E119" s="224">
        <v>1199</v>
      </c>
      <c r="F119" s="224"/>
      <c r="G119" s="202">
        <f t="shared" si="9"/>
        <v>1209</v>
      </c>
      <c r="H119" s="224">
        <v>1183</v>
      </c>
      <c r="I119" s="224">
        <v>26</v>
      </c>
    </row>
    <row r="120" spans="1:9" ht="21.75" customHeight="1">
      <c r="A120" s="33">
        <v>817</v>
      </c>
      <c r="B120" s="10" t="s">
        <v>371</v>
      </c>
      <c r="C120" s="202">
        <f t="shared" si="8"/>
        <v>17</v>
      </c>
      <c r="D120" s="224">
        <v>0</v>
      </c>
      <c r="E120" s="224">
        <v>17</v>
      </c>
      <c r="F120" s="224"/>
      <c r="G120" s="202">
        <f t="shared" si="9"/>
        <v>17</v>
      </c>
      <c r="H120" s="224">
        <v>5</v>
      </c>
      <c r="I120" s="224">
        <v>12</v>
      </c>
    </row>
    <row r="121" spans="1:9" ht="21.75" customHeight="1">
      <c r="A121" s="33">
        <v>821</v>
      </c>
      <c r="B121" s="45" t="s">
        <v>712</v>
      </c>
      <c r="C121" s="202">
        <f t="shared" si="8"/>
        <v>56</v>
      </c>
      <c r="D121" s="224" t="s">
        <v>767</v>
      </c>
      <c r="E121" s="224">
        <v>56</v>
      </c>
      <c r="F121" s="224"/>
      <c r="G121" s="202">
        <f t="shared" si="9"/>
        <v>58</v>
      </c>
      <c r="H121" s="224">
        <v>54</v>
      </c>
      <c r="I121" s="224">
        <v>4</v>
      </c>
    </row>
    <row r="122" spans="1:9" ht="21.75" customHeight="1">
      <c r="A122" s="33">
        <v>824</v>
      </c>
      <c r="B122" s="45" t="s">
        <v>372</v>
      </c>
      <c r="C122" s="202">
        <f t="shared" si="8"/>
        <v>5</v>
      </c>
      <c r="D122" s="224">
        <v>0</v>
      </c>
      <c r="E122" s="224">
        <v>5</v>
      </c>
      <c r="F122" s="224"/>
      <c r="G122" s="202">
        <f t="shared" si="9"/>
        <v>5</v>
      </c>
      <c r="H122" s="224">
        <v>5</v>
      </c>
      <c r="I122" s="224">
        <v>0</v>
      </c>
    </row>
    <row r="123" spans="1:9" ht="21.75" customHeight="1">
      <c r="A123" s="33">
        <v>825</v>
      </c>
      <c r="B123" s="45" t="s">
        <v>837</v>
      </c>
      <c r="C123" s="202">
        <f t="shared" si="8"/>
        <v>8</v>
      </c>
      <c r="D123" s="224">
        <v>0</v>
      </c>
      <c r="E123" s="224">
        <v>8</v>
      </c>
      <c r="F123" s="224"/>
      <c r="G123" s="202">
        <f t="shared" si="9"/>
        <v>7</v>
      </c>
      <c r="H123" s="224">
        <v>7</v>
      </c>
      <c r="I123" s="224" t="s">
        <v>767</v>
      </c>
    </row>
    <row r="124" spans="1:9" ht="21.75" customHeight="1">
      <c r="A124" s="33">
        <v>826</v>
      </c>
      <c r="B124" s="45" t="s">
        <v>642</v>
      </c>
      <c r="C124" s="202">
        <f t="shared" si="8"/>
        <v>249</v>
      </c>
      <c r="D124" s="224" t="s">
        <v>767</v>
      </c>
      <c r="E124" s="224">
        <v>249</v>
      </c>
      <c r="F124" s="224"/>
      <c r="G124" s="202">
        <f t="shared" si="9"/>
        <v>250</v>
      </c>
      <c r="H124" s="224">
        <v>241</v>
      </c>
      <c r="I124" s="224">
        <v>9</v>
      </c>
    </row>
    <row r="125" spans="1:9" ht="21.75" customHeight="1">
      <c r="A125" s="33">
        <v>827</v>
      </c>
      <c r="B125" s="45" t="s">
        <v>373</v>
      </c>
      <c r="C125" s="202">
        <f t="shared" si="8"/>
        <v>45</v>
      </c>
      <c r="D125" s="224" t="s">
        <v>767</v>
      </c>
      <c r="E125" s="224">
        <v>45</v>
      </c>
      <c r="F125" s="224"/>
      <c r="G125" s="202">
        <f t="shared" si="9"/>
        <v>47</v>
      </c>
      <c r="H125" s="224">
        <v>47</v>
      </c>
      <c r="I125" s="224">
        <v>0</v>
      </c>
    </row>
    <row r="126" spans="1:9" ht="21.75" customHeight="1">
      <c r="A126" s="33">
        <v>828</v>
      </c>
      <c r="B126" s="45" t="s">
        <v>374</v>
      </c>
      <c r="C126" s="202">
        <f t="shared" si="8"/>
        <v>22</v>
      </c>
      <c r="D126" s="224">
        <v>0</v>
      </c>
      <c r="E126" s="224">
        <v>22</v>
      </c>
      <c r="F126" s="224"/>
      <c r="G126" s="202">
        <f t="shared" si="9"/>
        <v>22</v>
      </c>
      <c r="H126" s="224">
        <v>22</v>
      </c>
      <c r="I126" s="224">
        <v>0</v>
      </c>
    </row>
    <row r="127" spans="1:9" ht="21.75" customHeight="1">
      <c r="A127" s="33">
        <v>830</v>
      </c>
      <c r="B127" s="45" t="s">
        <v>643</v>
      </c>
      <c r="C127" s="202">
        <f t="shared" si="8"/>
        <v>7</v>
      </c>
      <c r="D127" s="224">
        <v>0</v>
      </c>
      <c r="E127" s="224">
        <v>7</v>
      </c>
      <c r="F127" s="224"/>
      <c r="G127" s="202">
        <f t="shared" si="9"/>
        <v>7</v>
      </c>
      <c r="H127" s="224">
        <v>7</v>
      </c>
      <c r="I127" s="224">
        <v>0</v>
      </c>
    </row>
    <row r="128" spans="1:9" ht="21.75" customHeight="1">
      <c r="A128" s="33">
        <v>831</v>
      </c>
      <c r="B128" s="45" t="s">
        <v>318</v>
      </c>
      <c r="C128" s="202">
        <f t="shared" si="8"/>
        <v>141</v>
      </c>
      <c r="D128" s="224">
        <v>40</v>
      </c>
      <c r="E128" s="224">
        <v>101</v>
      </c>
      <c r="F128" s="224"/>
      <c r="G128" s="202">
        <f t="shared" si="9"/>
        <v>140</v>
      </c>
      <c r="H128" s="224">
        <v>140</v>
      </c>
      <c r="I128" s="224" t="s">
        <v>767</v>
      </c>
    </row>
    <row r="129" spans="1:9" ht="21.75" customHeight="1">
      <c r="A129" s="33">
        <v>832</v>
      </c>
      <c r="B129" s="57" t="s">
        <v>557</v>
      </c>
      <c r="C129" s="202">
        <f t="shared" si="8"/>
        <v>330</v>
      </c>
      <c r="D129" s="224">
        <v>55</v>
      </c>
      <c r="E129" s="224">
        <v>275</v>
      </c>
      <c r="F129" s="224"/>
      <c r="G129" s="202">
        <f t="shared" si="9"/>
        <v>330</v>
      </c>
      <c r="H129" s="224">
        <v>323</v>
      </c>
      <c r="I129" s="224">
        <v>7</v>
      </c>
    </row>
    <row r="130" spans="1:9" ht="21.75" customHeight="1">
      <c r="A130" s="33">
        <v>833</v>
      </c>
      <c r="B130" s="45" t="s">
        <v>375</v>
      </c>
      <c r="C130" s="202">
        <f t="shared" si="8"/>
        <v>11</v>
      </c>
      <c r="D130" s="224">
        <v>0</v>
      </c>
      <c r="E130" s="224">
        <v>11</v>
      </c>
      <c r="F130" s="224"/>
      <c r="G130" s="202">
        <f t="shared" si="9"/>
        <v>11</v>
      </c>
      <c r="H130" s="224">
        <v>11</v>
      </c>
      <c r="I130" s="224">
        <v>0</v>
      </c>
    </row>
    <row r="131" spans="1:9" ht="21.75" customHeight="1">
      <c r="A131" s="33">
        <v>834</v>
      </c>
      <c r="B131" s="45" t="s">
        <v>644</v>
      </c>
      <c r="C131" s="202">
        <f t="shared" si="8"/>
        <v>64</v>
      </c>
      <c r="D131" s="224" t="s">
        <v>767</v>
      </c>
      <c r="E131" s="224">
        <v>64</v>
      </c>
      <c r="F131" s="224"/>
      <c r="G131" s="202">
        <f t="shared" si="9"/>
        <v>65</v>
      </c>
      <c r="H131" s="224">
        <v>47</v>
      </c>
      <c r="I131" s="224">
        <v>18</v>
      </c>
    </row>
    <row r="132" spans="1:9" ht="21.75" customHeight="1">
      <c r="A132" s="33">
        <v>835</v>
      </c>
      <c r="B132" s="45" t="s">
        <v>645</v>
      </c>
      <c r="C132" s="202">
        <f t="shared" si="8"/>
        <v>0</v>
      </c>
      <c r="D132" s="224">
        <v>0</v>
      </c>
      <c r="E132" s="224" t="s">
        <v>767</v>
      </c>
      <c r="F132" s="224"/>
      <c r="G132" s="202">
        <f t="shared" si="9"/>
        <v>0</v>
      </c>
      <c r="H132" s="224" t="s">
        <v>767</v>
      </c>
      <c r="I132" s="224">
        <v>0</v>
      </c>
    </row>
    <row r="133" spans="1:9" ht="21.75" customHeight="1">
      <c r="A133" s="33">
        <v>836</v>
      </c>
      <c r="B133" s="45" t="s">
        <v>376</v>
      </c>
      <c r="C133" s="202">
        <f t="shared" si="8"/>
        <v>21</v>
      </c>
      <c r="D133" s="224">
        <v>0</v>
      </c>
      <c r="E133" s="224">
        <v>21</v>
      </c>
      <c r="F133" s="224"/>
      <c r="G133" s="202">
        <f t="shared" si="9"/>
        <v>18</v>
      </c>
      <c r="H133" s="224">
        <v>18</v>
      </c>
      <c r="I133" s="224" t="s">
        <v>767</v>
      </c>
    </row>
    <row r="134" spans="1:9" ht="21.75" customHeight="1">
      <c r="A134" s="33">
        <v>838</v>
      </c>
      <c r="B134" s="45" t="s">
        <v>377</v>
      </c>
      <c r="C134" s="202">
        <f t="shared" ref="C134:C197" si="13">SUM(D134:E134)</f>
        <v>17</v>
      </c>
      <c r="D134" s="224">
        <v>0</v>
      </c>
      <c r="E134" s="224">
        <v>17</v>
      </c>
      <c r="F134" s="224"/>
      <c r="G134" s="202">
        <f t="shared" ref="G134:G197" si="14">SUM(H134:I134)</f>
        <v>15</v>
      </c>
      <c r="H134" s="224">
        <v>15</v>
      </c>
      <c r="I134" s="224" t="s">
        <v>767</v>
      </c>
    </row>
    <row r="135" spans="1:9" ht="21.75" customHeight="1">
      <c r="A135" s="33">
        <v>839</v>
      </c>
      <c r="B135" s="45" t="s">
        <v>382</v>
      </c>
      <c r="C135" s="202">
        <f t="shared" si="13"/>
        <v>137</v>
      </c>
      <c r="D135" s="224">
        <v>0</v>
      </c>
      <c r="E135" s="224">
        <v>137</v>
      </c>
      <c r="F135" s="224"/>
      <c r="G135" s="202">
        <f t="shared" si="14"/>
        <v>136</v>
      </c>
      <c r="H135" s="224">
        <v>136</v>
      </c>
      <c r="I135" s="224" t="s">
        <v>767</v>
      </c>
    </row>
    <row r="136" spans="1:9" ht="21.75" customHeight="1">
      <c r="A136" s="33">
        <v>840</v>
      </c>
      <c r="B136" s="45" t="s">
        <v>383</v>
      </c>
      <c r="C136" s="202">
        <f t="shared" si="13"/>
        <v>890</v>
      </c>
      <c r="D136" s="224">
        <v>52</v>
      </c>
      <c r="E136" s="224">
        <v>838</v>
      </c>
      <c r="F136" s="224"/>
      <c r="G136" s="202">
        <f t="shared" si="14"/>
        <v>890</v>
      </c>
      <c r="H136" s="224">
        <v>868</v>
      </c>
      <c r="I136" s="224">
        <v>22</v>
      </c>
    </row>
    <row r="137" spans="1:9" ht="21.75" customHeight="1">
      <c r="A137" s="33">
        <v>841</v>
      </c>
      <c r="B137" s="45" t="s">
        <v>384</v>
      </c>
      <c r="C137" s="202">
        <f t="shared" si="13"/>
        <v>25</v>
      </c>
      <c r="D137" s="224" t="s">
        <v>767</v>
      </c>
      <c r="E137" s="224">
        <v>25</v>
      </c>
      <c r="F137" s="224"/>
      <c r="G137" s="202">
        <f t="shared" si="14"/>
        <v>28</v>
      </c>
      <c r="H137" s="224">
        <v>28</v>
      </c>
      <c r="I137" s="224">
        <v>0</v>
      </c>
    </row>
    <row r="138" spans="1:9" ht="21.75" customHeight="1">
      <c r="A138" s="33">
        <v>845</v>
      </c>
      <c r="B138" s="3" t="s">
        <v>151</v>
      </c>
      <c r="C138" s="202">
        <f t="shared" si="13"/>
        <v>0</v>
      </c>
      <c r="D138" s="224">
        <v>0</v>
      </c>
      <c r="E138" s="224" t="s">
        <v>767</v>
      </c>
      <c r="F138" s="224"/>
      <c r="G138" s="202">
        <f t="shared" si="14"/>
        <v>0</v>
      </c>
      <c r="H138" s="224" t="s">
        <v>767</v>
      </c>
      <c r="I138" s="224">
        <v>0</v>
      </c>
    </row>
    <row r="139" spans="1:9" ht="21.75" customHeight="1">
      <c r="A139" s="33">
        <v>846</v>
      </c>
      <c r="B139" s="45" t="s">
        <v>319</v>
      </c>
      <c r="C139" s="202">
        <f t="shared" si="13"/>
        <v>294</v>
      </c>
      <c r="D139" s="224">
        <v>21</v>
      </c>
      <c r="E139" s="224">
        <v>273</v>
      </c>
      <c r="F139" s="224"/>
      <c r="G139" s="202">
        <f t="shared" si="14"/>
        <v>294</v>
      </c>
      <c r="H139" s="224">
        <v>282</v>
      </c>
      <c r="I139" s="224">
        <v>12</v>
      </c>
    </row>
    <row r="140" spans="1:9" ht="21.75" customHeight="1">
      <c r="A140" s="40">
        <v>847</v>
      </c>
      <c r="B140" s="10" t="s">
        <v>320</v>
      </c>
      <c r="C140" s="202">
        <f t="shared" si="13"/>
        <v>2071</v>
      </c>
      <c r="D140" s="224">
        <v>168</v>
      </c>
      <c r="E140" s="224">
        <v>1903</v>
      </c>
      <c r="F140" s="224"/>
      <c r="G140" s="202">
        <f t="shared" si="14"/>
        <v>2071</v>
      </c>
      <c r="H140" s="224">
        <v>2036</v>
      </c>
      <c r="I140" s="224">
        <v>35</v>
      </c>
    </row>
    <row r="141" spans="1:9" ht="21.75" customHeight="1">
      <c r="A141" s="40">
        <v>848</v>
      </c>
      <c r="B141" s="10" t="s">
        <v>646</v>
      </c>
      <c r="C141" s="202">
        <f t="shared" si="13"/>
        <v>4056</v>
      </c>
      <c r="D141" s="224">
        <v>317</v>
      </c>
      <c r="E141" s="224">
        <v>3739</v>
      </c>
      <c r="F141" s="224"/>
      <c r="G141" s="202">
        <f t="shared" si="14"/>
        <v>4056</v>
      </c>
      <c r="H141" s="224">
        <v>4013</v>
      </c>
      <c r="I141" s="224">
        <v>43</v>
      </c>
    </row>
    <row r="142" spans="1:9" ht="21.75" customHeight="1">
      <c r="A142" s="40">
        <v>849</v>
      </c>
      <c r="B142" s="9" t="s">
        <v>403</v>
      </c>
      <c r="C142" s="202">
        <f t="shared" si="13"/>
        <v>47</v>
      </c>
      <c r="D142" s="224">
        <v>0</v>
      </c>
      <c r="E142" s="224">
        <v>47</v>
      </c>
      <c r="F142" s="224"/>
      <c r="G142" s="202">
        <f t="shared" si="14"/>
        <v>47</v>
      </c>
      <c r="H142" s="224">
        <v>47</v>
      </c>
      <c r="I142" s="224">
        <v>0</v>
      </c>
    </row>
    <row r="143" spans="1:9" ht="21.75" customHeight="1">
      <c r="A143" s="40">
        <v>851</v>
      </c>
      <c r="B143" s="10" t="s">
        <v>150</v>
      </c>
      <c r="C143" s="202">
        <f t="shared" si="13"/>
        <v>8</v>
      </c>
      <c r="D143" s="224">
        <v>0</v>
      </c>
      <c r="E143" s="224">
        <v>8</v>
      </c>
      <c r="F143" s="224"/>
      <c r="G143" s="202">
        <f t="shared" si="14"/>
        <v>8</v>
      </c>
      <c r="H143" s="224">
        <v>8</v>
      </c>
      <c r="I143" s="224">
        <v>0</v>
      </c>
    </row>
    <row r="144" spans="1:9" ht="21.75" customHeight="1">
      <c r="A144" s="33">
        <v>852</v>
      </c>
      <c r="B144" s="45" t="s">
        <v>321</v>
      </c>
      <c r="C144" s="202">
        <f t="shared" si="13"/>
        <v>0</v>
      </c>
      <c r="D144" s="224">
        <v>0</v>
      </c>
      <c r="E144" s="224" t="s">
        <v>767</v>
      </c>
      <c r="F144" s="224"/>
      <c r="G144" s="202">
        <f t="shared" si="14"/>
        <v>0</v>
      </c>
      <c r="H144" s="224" t="s">
        <v>767</v>
      </c>
      <c r="I144" s="224">
        <v>0</v>
      </c>
    </row>
    <row r="145" spans="1:9" ht="21.75" customHeight="1">
      <c r="A145" s="33">
        <v>853</v>
      </c>
      <c r="B145" s="45" t="s">
        <v>284</v>
      </c>
      <c r="C145" s="202">
        <f t="shared" si="13"/>
        <v>22</v>
      </c>
      <c r="D145" s="224">
        <v>0</v>
      </c>
      <c r="E145" s="224">
        <v>22</v>
      </c>
      <c r="F145" s="224"/>
      <c r="G145" s="202">
        <f t="shared" si="14"/>
        <v>22</v>
      </c>
      <c r="H145" s="224">
        <v>22</v>
      </c>
      <c r="I145" s="224">
        <v>0</v>
      </c>
    </row>
    <row r="146" spans="1:9" ht="21.75" customHeight="1">
      <c r="A146" s="40">
        <v>854</v>
      </c>
      <c r="B146" s="10" t="s">
        <v>212</v>
      </c>
      <c r="C146" s="202">
        <f t="shared" si="13"/>
        <v>12</v>
      </c>
      <c r="D146" s="224" t="s">
        <v>767</v>
      </c>
      <c r="E146" s="224">
        <v>12</v>
      </c>
      <c r="F146" s="224"/>
      <c r="G146" s="202">
        <f t="shared" si="14"/>
        <v>15</v>
      </c>
      <c r="H146" s="224">
        <v>15</v>
      </c>
      <c r="I146" s="224">
        <v>0</v>
      </c>
    </row>
    <row r="147" spans="1:9" ht="21.75" customHeight="1">
      <c r="A147" s="40">
        <v>855</v>
      </c>
      <c r="B147" s="10" t="s">
        <v>213</v>
      </c>
      <c r="C147" s="202">
        <f t="shared" si="13"/>
        <v>9</v>
      </c>
      <c r="D147" s="224" t="s">
        <v>767</v>
      </c>
      <c r="E147" s="224">
        <v>9</v>
      </c>
      <c r="F147" s="224"/>
      <c r="G147" s="202">
        <f t="shared" si="14"/>
        <v>10</v>
      </c>
      <c r="H147" s="224">
        <v>10</v>
      </c>
      <c r="I147" s="224">
        <v>0</v>
      </c>
    </row>
    <row r="148" spans="1:9" ht="21.75" customHeight="1">
      <c r="A148" s="40">
        <v>856</v>
      </c>
      <c r="B148" s="57" t="s">
        <v>647</v>
      </c>
      <c r="C148" s="202">
        <f t="shared" si="13"/>
        <v>415</v>
      </c>
      <c r="D148" s="224" t="s">
        <v>767</v>
      </c>
      <c r="E148" s="224">
        <v>415</v>
      </c>
      <c r="F148" s="224"/>
      <c r="G148" s="202">
        <f t="shared" si="14"/>
        <v>417</v>
      </c>
      <c r="H148" s="224">
        <v>413</v>
      </c>
      <c r="I148" s="224">
        <v>4</v>
      </c>
    </row>
    <row r="149" spans="1:9" ht="21.75" customHeight="1">
      <c r="A149" s="40">
        <v>857</v>
      </c>
      <c r="B149" s="10" t="s">
        <v>648</v>
      </c>
      <c r="C149" s="202">
        <f t="shared" si="13"/>
        <v>8</v>
      </c>
      <c r="D149" s="224">
        <v>0</v>
      </c>
      <c r="E149" s="224">
        <v>8</v>
      </c>
      <c r="F149" s="224"/>
      <c r="G149" s="202">
        <f t="shared" si="14"/>
        <v>8</v>
      </c>
      <c r="H149" s="224">
        <v>8</v>
      </c>
      <c r="I149" s="224">
        <v>0</v>
      </c>
    </row>
    <row r="150" spans="1:9" ht="21.75" customHeight="1">
      <c r="A150" s="33">
        <v>858</v>
      </c>
      <c r="B150" s="45" t="s">
        <v>424</v>
      </c>
      <c r="C150" s="202">
        <f t="shared" si="13"/>
        <v>18</v>
      </c>
      <c r="D150" s="224">
        <v>0</v>
      </c>
      <c r="E150" s="224">
        <v>18</v>
      </c>
      <c r="F150" s="224"/>
      <c r="G150" s="202">
        <f t="shared" si="14"/>
        <v>18</v>
      </c>
      <c r="H150" s="224">
        <v>18</v>
      </c>
      <c r="I150" s="224">
        <v>0</v>
      </c>
    </row>
    <row r="151" spans="1:9" ht="21.75" customHeight="1">
      <c r="A151" s="40">
        <v>899</v>
      </c>
      <c r="B151" s="10" t="s">
        <v>434</v>
      </c>
      <c r="C151" s="202">
        <f t="shared" si="13"/>
        <v>61</v>
      </c>
      <c r="D151" s="224" t="s">
        <v>767</v>
      </c>
      <c r="E151" s="224">
        <v>61</v>
      </c>
      <c r="F151" s="224"/>
      <c r="G151" s="202">
        <f t="shared" si="14"/>
        <v>61</v>
      </c>
      <c r="H151" s="224">
        <v>61</v>
      </c>
      <c r="I151" s="224" t="s">
        <v>767</v>
      </c>
    </row>
    <row r="152" spans="1:9" ht="21.75" customHeight="1">
      <c r="A152" s="30"/>
      <c r="B152" s="7" t="s">
        <v>504</v>
      </c>
      <c r="C152" s="202">
        <f t="shared" ref="C152:I152" si="15">SUM(C153:C157)</f>
        <v>337</v>
      </c>
      <c r="D152" s="202">
        <f t="shared" si="15"/>
        <v>0</v>
      </c>
      <c r="E152" s="202">
        <f t="shared" si="15"/>
        <v>337</v>
      </c>
      <c r="F152" s="202"/>
      <c r="G152" s="202">
        <f t="shared" si="15"/>
        <v>337</v>
      </c>
      <c r="H152" s="202">
        <f t="shared" si="15"/>
        <v>330</v>
      </c>
      <c r="I152" s="202">
        <f t="shared" si="15"/>
        <v>7</v>
      </c>
    </row>
    <row r="153" spans="1:9" ht="21.75" customHeight="1">
      <c r="A153" s="40">
        <v>901</v>
      </c>
      <c r="B153" s="10" t="s">
        <v>322</v>
      </c>
      <c r="C153" s="202">
        <f t="shared" si="13"/>
        <v>281</v>
      </c>
      <c r="D153" s="224" t="s">
        <v>767</v>
      </c>
      <c r="E153" s="224">
        <v>281</v>
      </c>
      <c r="F153" s="224"/>
      <c r="G153" s="202">
        <f t="shared" si="14"/>
        <v>282</v>
      </c>
      <c r="H153" s="224">
        <v>275</v>
      </c>
      <c r="I153" s="224">
        <v>7</v>
      </c>
    </row>
    <row r="154" spans="1:9" ht="21.75" customHeight="1">
      <c r="A154" s="40">
        <v>905</v>
      </c>
      <c r="B154" s="10" t="s">
        <v>323</v>
      </c>
      <c r="C154" s="202">
        <f t="shared" si="13"/>
        <v>32</v>
      </c>
      <c r="D154" s="224" t="s">
        <v>767</v>
      </c>
      <c r="E154" s="224">
        <v>32</v>
      </c>
      <c r="F154" s="224"/>
      <c r="G154" s="202">
        <f t="shared" si="14"/>
        <v>31</v>
      </c>
      <c r="H154" s="224">
        <v>31</v>
      </c>
      <c r="I154" s="224" t="s">
        <v>767</v>
      </c>
    </row>
    <row r="155" spans="1:9" ht="21.75" customHeight="1">
      <c r="A155" s="40">
        <v>910</v>
      </c>
      <c r="B155" s="9" t="s">
        <v>706</v>
      </c>
      <c r="C155" s="202">
        <f t="shared" si="13"/>
        <v>10</v>
      </c>
      <c r="D155" s="224">
        <v>0</v>
      </c>
      <c r="E155" s="224">
        <v>10</v>
      </c>
      <c r="F155" s="224"/>
      <c r="G155" s="202">
        <f t="shared" si="14"/>
        <v>10</v>
      </c>
      <c r="H155" s="224">
        <v>10</v>
      </c>
      <c r="I155" s="224">
        <v>0</v>
      </c>
    </row>
    <row r="156" spans="1:9" ht="21.75" customHeight="1">
      <c r="A156" s="40">
        <v>911</v>
      </c>
      <c r="B156" s="9" t="s">
        <v>707</v>
      </c>
      <c r="C156" s="202">
        <f t="shared" si="13"/>
        <v>0</v>
      </c>
      <c r="D156" s="224">
        <v>0</v>
      </c>
      <c r="E156" s="224" t="s">
        <v>767</v>
      </c>
      <c r="F156" s="224"/>
      <c r="G156" s="202">
        <f t="shared" si="14"/>
        <v>0</v>
      </c>
      <c r="H156" s="224" t="s">
        <v>767</v>
      </c>
      <c r="I156" s="224">
        <v>0</v>
      </c>
    </row>
    <row r="157" spans="1:9" ht="21.75" customHeight="1">
      <c r="A157" s="40">
        <v>999</v>
      </c>
      <c r="B157" s="10" t="s">
        <v>435</v>
      </c>
      <c r="C157" s="202">
        <f t="shared" si="13"/>
        <v>14</v>
      </c>
      <c r="D157" s="224">
        <v>0</v>
      </c>
      <c r="E157" s="224">
        <v>14</v>
      </c>
      <c r="F157" s="224"/>
      <c r="G157" s="202">
        <f t="shared" si="14"/>
        <v>14</v>
      </c>
      <c r="H157" s="224">
        <v>14</v>
      </c>
      <c r="I157" s="224">
        <v>0</v>
      </c>
    </row>
    <row r="158" spans="1:9" ht="21.75" customHeight="1">
      <c r="A158" s="28"/>
      <c r="B158" s="7" t="s">
        <v>378</v>
      </c>
      <c r="C158" s="202">
        <f t="shared" ref="C158:I158" si="16">SUM(C159:C162)</f>
        <v>3824</v>
      </c>
      <c r="D158" s="202">
        <f t="shared" si="16"/>
        <v>73</v>
      </c>
      <c r="E158" s="202">
        <f t="shared" si="16"/>
        <v>3751</v>
      </c>
      <c r="F158" s="202"/>
      <c r="G158" s="202">
        <f t="shared" si="16"/>
        <v>3823</v>
      </c>
      <c r="H158" s="202">
        <f t="shared" si="16"/>
        <v>2842</v>
      </c>
      <c r="I158" s="202">
        <f t="shared" si="16"/>
        <v>981</v>
      </c>
    </row>
    <row r="159" spans="1:9" ht="21.75" customHeight="1">
      <c r="A159" s="40">
        <v>1001</v>
      </c>
      <c r="B159" s="10" t="s">
        <v>324</v>
      </c>
      <c r="C159" s="202">
        <f t="shared" si="13"/>
        <v>0</v>
      </c>
      <c r="D159" s="224">
        <v>0</v>
      </c>
      <c r="E159" s="224" t="s">
        <v>767</v>
      </c>
      <c r="F159" s="224"/>
      <c r="G159" s="202">
        <f t="shared" si="14"/>
        <v>0</v>
      </c>
      <c r="H159" s="224" t="s">
        <v>767</v>
      </c>
      <c r="I159" s="224">
        <v>0</v>
      </c>
    </row>
    <row r="160" spans="1:9" ht="21.75" customHeight="1">
      <c r="A160" s="40">
        <v>1002</v>
      </c>
      <c r="B160" s="10" t="s">
        <v>325</v>
      </c>
      <c r="C160" s="202">
        <f t="shared" si="13"/>
        <v>6</v>
      </c>
      <c r="D160" s="224">
        <v>0</v>
      </c>
      <c r="E160" s="224">
        <v>6</v>
      </c>
      <c r="F160" s="224"/>
      <c r="G160" s="202">
        <f t="shared" si="14"/>
        <v>5</v>
      </c>
      <c r="H160" s="224">
        <v>5</v>
      </c>
      <c r="I160" s="224" t="s">
        <v>767</v>
      </c>
    </row>
    <row r="161" spans="1:9" ht="21.75" customHeight="1">
      <c r="A161" s="40">
        <v>1006</v>
      </c>
      <c r="B161" s="10" t="s">
        <v>386</v>
      </c>
      <c r="C161" s="202">
        <f t="shared" si="13"/>
        <v>6</v>
      </c>
      <c r="D161" s="224">
        <v>0</v>
      </c>
      <c r="E161" s="224">
        <v>6</v>
      </c>
      <c r="F161" s="224"/>
      <c r="G161" s="202">
        <f t="shared" si="14"/>
        <v>6</v>
      </c>
      <c r="H161" s="224">
        <v>6</v>
      </c>
      <c r="I161" s="224">
        <v>0</v>
      </c>
    </row>
    <row r="162" spans="1:9" ht="21.75" customHeight="1">
      <c r="A162" s="40">
        <v>1099</v>
      </c>
      <c r="B162" s="10" t="s">
        <v>606</v>
      </c>
      <c r="C162" s="202">
        <f t="shared" si="13"/>
        <v>3812</v>
      </c>
      <c r="D162" s="224">
        <v>73</v>
      </c>
      <c r="E162" s="224">
        <v>3739</v>
      </c>
      <c r="F162" s="224"/>
      <c r="G162" s="202">
        <f t="shared" si="14"/>
        <v>3812</v>
      </c>
      <c r="H162" s="224">
        <v>2831</v>
      </c>
      <c r="I162" s="224">
        <v>981</v>
      </c>
    </row>
    <row r="163" spans="1:9" ht="21.75" customHeight="1">
      <c r="A163" s="28"/>
      <c r="B163" s="7" t="s">
        <v>884</v>
      </c>
      <c r="C163" s="202">
        <f t="shared" ref="C163:E163" si="17">SUM(C164:C165)</f>
        <v>16</v>
      </c>
      <c r="D163" s="202">
        <f t="shared" si="17"/>
        <v>0</v>
      </c>
      <c r="E163" s="202">
        <f t="shared" si="17"/>
        <v>16</v>
      </c>
      <c r="F163" s="202"/>
      <c r="G163" s="202">
        <f>SUM(G164:G165)</f>
        <v>12</v>
      </c>
      <c r="H163" s="202">
        <f t="shared" ref="H163:I163" si="18">SUM(H164:H165)</f>
        <v>12</v>
      </c>
      <c r="I163" s="202">
        <f t="shared" si="18"/>
        <v>0</v>
      </c>
    </row>
    <row r="164" spans="1:9" ht="21.75" customHeight="1">
      <c r="A164" s="40">
        <v>2002</v>
      </c>
      <c r="B164" s="10" t="s">
        <v>327</v>
      </c>
      <c r="C164" s="202">
        <f t="shared" si="13"/>
        <v>7</v>
      </c>
      <c r="D164" s="224">
        <v>0</v>
      </c>
      <c r="E164" s="224">
        <v>7</v>
      </c>
      <c r="F164" s="224"/>
      <c r="G164" s="202">
        <f t="shared" si="14"/>
        <v>6</v>
      </c>
      <c r="H164" s="224">
        <v>6</v>
      </c>
      <c r="I164" s="224" t="s">
        <v>767</v>
      </c>
    </row>
    <row r="165" spans="1:9" ht="21.75" customHeight="1">
      <c r="A165" s="40">
        <v>2003</v>
      </c>
      <c r="B165" s="57" t="s">
        <v>556</v>
      </c>
      <c r="C165" s="202">
        <f t="shared" si="13"/>
        <v>9</v>
      </c>
      <c r="D165" s="224">
        <v>0</v>
      </c>
      <c r="E165" s="224">
        <v>9</v>
      </c>
      <c r="F165" s="224"/>
      <c r="G165" s="202">
        <f t="shared" si="14"/>
        <v>6</v>
      </c>
      <c r="H165" s="224">
        <v>6</v>
      </c>
      <c r="I165" s="224" t="s">
        <v>767</v>
      </c>
    </row>
    <row r="166" spans="1:9" ht="21.75" customHeight="1">
      <c r="A166" s="28"/>
      <c r="B166" s="7" t="s">
        <v>740</v>
      </c>
      <c r="C166" s="202">
        <f t="shared" ref="C166:I166" si="19">SUM(C167:C168)</f>
        <v>24</v>
      </c>
      <c r="D166" s="202">
        <f t="shared" si="19"/>
        <v>0</v>
      </c>
      <c r="E166" s="202">
        <f t="shared" si="19"/>
        <v>24</v>
      </c>
      <c r="F166" s="202"/>
      <c r="G166" s="202">
        <f t="shared" si="19"/>
        <v>21</v>
      </c>
      <c r="H166" s="202">
        <f t="shared" si="19"/>
        <v>21</v>
      </c>
      <c r="I166" s="202">
        <f t="shared" si="19"/>
        <v>0</v>
      </c>
    </row>
    <row r="167" spans="1:9" ht="21.75" customHeight="1">
      <c r="A167" s="40">
        <v>3001</v>
      </c>
      <c r="B167" s="10" t="s">
        <v>328</v>
      </c>
      <c r="C167" s="202">
        <f t="shared" si="13"/>
        <v>11</v>
      </c>
      <c r="D167" s="224">
        <v>0</v>
      </c>
      <c r="E167" s="224">
        <v>11</v>
      </c>
      <c r="F167" s="224"/>
      <c r="G167" s="202">
        <f t="shared" si="14"/>
        <v>11</v>
      </c>
      <c r="H167" s="224">
        <v>11</v>
      </c>
      <c r="I167" s="224">
        <v>0</v>
      </c>
    </row>
    <row r="168" spans="1:9" ht="21.75" customHeight="1">
      <c r="A168" s="40">
        <v>3099</v>
      </c>
      <c r="B168" s="10" t="s">
        <v>329</v>
      </c>
      <c r="C168" s="202">
        <f t="shared" si="13"/>
        <v>13</v>
      </c>
      <c r="D168" s="224">
        <v>0</v>
      </c>
      <c r="E168" s="224">
        <v>13</v>
      </c>
      <c r="F168" s="224"/>
      <c r="G168" s="202">
        <f t="shared" si="14"/>
        <v>10</v>
      </c>
      <c r="H168" s="224">
        <v>10</v>
      </c>
      <c r="I168" s="224" t="s">
        <v>767</v>
      </c>
    </row>
    <row r="169" spans="1:9" ht="21.75" customHeight="1">
      <c r="A169" s="48"/>
      <c r="B169" s="7" t="s">
        <v>412</v>
      </c>
      <c r="C169" s="202">
        <f t="shared" ref="C169:I169" si="20">SUM(C170:C173)</f>
        <v>483</v>
      </c>
      <c r="D169" s="202">
        <f t="shared" si="20"/>
        <v>0</v>
      </c>
      <c r="E169" s="202">
        <f t="shared" si="20"/>
        <v>483</v>
      </c>
      <c r="F169" s="202"/>
      <c r="G169" s="202">
        <f t="shared" si="20"/>
        <v>481</v>
      </c>
      <c r="H169" s="202">
        <f t="shared" si="20"/>
        <v>477</v>
      </c>
      <c r="I169" s="202">
        <f t="shared" si="20"/>
        <v>4</v>
      </c>
    </row>
    <row r="170" spans="1:9" ht="21.75" customHeight="1">
      <c r="A170" s="33">
        <v>4003</v>
      </c>
      <c r="B170" s="10" t="s">
        <v>217</v>
      </c>
      <c r="C170" s="202">
        <f t="shared" si="13"/>
        <v>75</v>
      </c>
      <c r="D170" s="224">
        <v>0</v>
      </c>
      <c r="E170" s="224">
        <v>75</v>
      </c>
      <c r="F170" s="224"/>
      <c r="G170" s="202">
        <f t="shared" si="14"/>
        <v>75</v>
      </c>
      <c r="H170" s="224">
        <v>71</v>
      </c>
      <c r="I170" s="224">
        <v>4</v>
      </c>
    </row>
    <row r="171" spans="1:9" ht="21.75" customHeight="1">
      <c r="A171" s="33">
        <v>4004</v>
      </c>
      <c r="B171" s="10" t="s">
        <v>10</v>
      </c>
      <c r="C171" s="202">
        <f t="shared" si="13"/>
        <v>33</v>
      </c>
      <c r="D171" s="224">
        <v>0</v>
      </c>
      <c r="E171" s="224">
        <v>33</v>
      </c>
      <c r="F171" s="224"/>
      <c r="G171" s="202">
        <f t="shared" si="14"/>
        <v>33</v>
      </c>
      <c r="H171" s="224">
        <v>33</v>
      </c>
      <c r="I171" s="224">
        <v>0</v>
      </c>
    </row>
    <row r="172" spans="1:9" ht="21.75" customHeight="1">
      <c r="A172" s="33">
        <v>4005</v>
      </c>
      <c r="B172" s="10" t="s">
        <v>12</v>
      </c>
      <c r="C172" s="202">
        <f t="shared" si="13"/>
        <v>350</v>
      </c>
      <c r="D172" s="224">
        <v>0</v>
      </c>
      <c r="E172" s="224">
        <v>350</v>
      </c>
      <c r="F172" s="224"/>
      <c r="G172" s="202">
        <f t="shared" si="14"/>
        <v>348</v>
      </c>
      <c r="H172" s="224">
        <v>348</v>
      </c>
      <c r="I172" s="224" t="s">
        <v>767</v>
      </c>
    </row>
    <row r="173" spans="1:9" ht="21.75" customHeight="1">
      <c r="A173" s="40">
        <v>4099</v>
      </c>
      <c r="B173" s="10" t="s">
        <v>729</v>
      </c>
      <c r="C173" s="202">
        <f t="shared" si="13"/>
        <v>25</v>
      </c>
      <c r="D173" s="224">
        <v>0</v>
      </c>
      <c r="E173" s="224">
        <v>25</v>
      </c>
      <c r="F173" s="224"/>
      <c r="G173" s="202">
        <f t="shared" si="14"/>
        <v>25</v>
      </c>
      <c r="H173" s="224">
        <v>25</v>
      </c>
      <c r="I173" s="224">
        <v>0</v>
      </c>
    </row>
    <row r="174" spans="1:9" ht="21.75" customHeight="1">
      <c r="A174" s="28"/>
      <c r="B174" s="7" t="s">
        <v>741</v>
      </c>
      <c r="C174" s="202">
        <f t="shared" ref="C174:I174" si="21">SUM(C175:C179)</f>
        <v>41</v>
      </c>
      <c r="D174" s="202">
        <f t="shared" si="21"/>
        <v>0</v>
      </c>
      <c r="E174" s="202">
        <f t="shared" si="21"/>
        <v>41</v>
      </c>
      <c r="F174" s="202"/>
      <c r="G174" s="202">
        <f t="shared" si="21"/>
        <v>36</v>
      </c>
      <c r="H174" s="202">
        <f t="shared" si="21"/>
        <v>36</v>
      </c>
      <c r="I174" s="202">
        <f t="shared" si="21"/>
        <v>0</v>
      </c>
    </row>
    <row r="175" spans="1:9" ht="21.75" customHeight="1">
      <c r="A175" s="40">
        <v>5001</v>
      </c>
      <c r="B175" s="10" t="s">
        <v>313</v>
      </c>
      <c r="C175" s="202">
        <f t="shared" si="13"/>
        <v>30</v>
      </c>
      <c r="D175" s="224">
        <v>0</v>
      </c>
      <c r="E175" s="224">
        <v>30</v>
      </c>
      <c r="F175" s="224"/>
      <c r="G175" s="202">
        <f t="shared" si="14"/>
        <v>29</v>
      </c>
      <c r="H175" s="224">
        <v>29</v>
      </c>
      <c r="I175" s="224" t="s">
        <v>767</v>
      </c>
    </row>
    <row r="176" spans="1:9" ht="21.75" customHeight="1">
      <c r="A176" s="40">
        <v>5002</v>
      </c>
      <c r="B176" s="10" t="s">
        <v>330</v>
      </c>
      <c r="C176" s="202">
        <f t="shared" si="13"/>
        <v>4</v>
      </c>
      <c r="D176" s="224">
        <v>0</v>
      </c>
      <c r="E176" s="224">
        <v>4</v>
      </c>
      <c r="F176" s="224"/>
      <c r="G176" s="202">
        <f t="shared" si="14"/>
        <v>0</v>
      </c>
      <c r="H176" s="224" t="s">
        <v>767</v>
      </c>
      <c r="I176" s="224" t="s">
        <v>767</v>
      </c>
    </row>
    <row r="177" spans="1:9" ht="21.75" customHeight="1">
      <c r="A177" s="40">
        <v>5003</v>
      </c>
      <c r="B177" s="10" t="s">
        <v>17</v>
      </c>
      <c r="C177" s="202">
        <f t="shared" si="13"/>
        <v>0</v>
      </c>
      <c r="D177" s="224">
        <v>0</v>
      </c>
      <c r="E177" s="224" t="s">
        <v>767</v>
      </c>
      <c r="F177" s="224"/>
      <c r="G177" s="202">
        <f t="shared" si="14"/>
        <v>0</v>
      </c>
      <c r="H177" s="224" t="s">
        <v>767</v>
      </c>
      <c r="I177" s="224">
        <v>0</v>
      </c>
    </row>
    <row r="178" spans="1:9" ht="21.75" customHeight="1">
      <c r="A178" s="33">
        <v>5004</v>
      </c>
      <c r="B178" s="10" t="s">
        <v>205</v>
      </c>
      <c r="C178" s="202">
        <f t="shared" si="13"/>
        <v>0</v>
      </c>
      <c r="D178" s="224">
        <v>0</v>
      </c>
      <c r="E178" s="224" t="s">
        <v>767</v>
      </c>
      <c r="F178" s="224"/>
      <c r="G178" s="202">
        <f t="shared" si="14"/>
        <v>0</v>
      </c>
      <c r="H178" s="224" t="s">
        <v>767</v>
      </c>
      <c r="I178" s="224">
        <v>0</v>
      </c>
    </row>
    <row r="179" spans="1:9" ht="21.75" customHeight="1">
      <c r="A179" s="33">
        <v>5099</v>
      </c>
      <c r="B179" s="10" t="s">
        <v>428</v>
      </c>
      <c r="C179" s="202">
        <f t="shared" si="13"/>
        <v>7</v>
      </c>
      <c r="D179" s="224">
        <v>0</v>
      </c>
      <c r="E179" s="224">
        <v>7</v>
      </c>
      <c r="F179" s="224"/>
      <c r="G179" s="202">
        <f t="shared" si="14"/>
        <v>7</v>
      </c>
      <c r="H179" s="224">
        <v>7</v>
      </c>
      <c r="I179" s="224">
        <v>0</v>
      </c>
    </row>
    <row r="180" spans="1:9" ht="21.75" customHeight="1">
      <c r="A180" s="28"/>
      <c r="B180" s="7" t="s">
        <v>713</v>
      </c>
      <c r="C180" s="202">
        <f t="shared" ref="C180:I180" si="22">SUM(C181:C192)</f>
        <v>8960</v>
      </c>
      <c r="D180" s="202">
        <f t="shared" si="22"/>
        <v>364</v>
      </c>
      <c r="E180" s="202">
        <f t="shared" si="22"/>
        <v>8596</v>
      </c>
      <c r="F180" s="202"/>
      <c r="G180" s="202">
        <f t="shared" si="22"/>
        <v>8959</v>
      </c>
      <c r="H180" s="202">
        <f t="shared" si="22"/>
        <v>7743</v>
      </c>
      <c r="I180" s="202">
        <f t="shared" si="22"/>
        <v>1216</v>
      </c>
    </row>
    <row r="181" spans="1:9" ht="21.75" customHeight="1">
      <c r="A181" s="40">
        <v>1018</v>
      </c>
      <c r="B181" s="10" t="s">
        <v>280</v>
      </c>
      <c r="C181" s="202">
        <f t="shared" si="13"/>
        <v>9</v>
      </c>
      <c r="D181" s="224" t="s">
        <v>767</v>
      </c>
      <c r="E181" s="224">
        <v>9</v>
      </c>
      <c r="F181" s="224"/>
      <c r="G181" s="202">
        <f t="shared" si="14"/>
        <v>11</v>
      </c>
      <c r="H181" s="224">
        <v>11</v>
      </c>
      <c r="I181" s="224">
        <v>0</v>
      </c>
    </row>
    <row r="182" spans="1:9" ht="21.75" customHeight="1">
      <c r="A182" s="40">
        <v>7001</v>
      </c>
      <c r="B182" s="10" t="s">
        <v>613</v>
      </c>
      <c r="C182" s="202">
        <f t="shared" si="13"/>
        <v>16</v>
      </c>
      <c r="D182" s="224" t="s">
        <v>767</v>
      </c>
      <c r="E182" s="224">
        <v>16</v>
      </c>
      <c r="F182" s="224"/>
      <c r="G182" s="202">
        <f t="shared" si="14"/>
        <v>16</v>
      </c>
      <c r="H182" s="224">
        <v>16</v>
      </c>
      <c r="I182" s="224" t="s">
        <v>767</v>
      </c>
    </row>
    <row r="183" spans="1:9" ht="21.75" customHeight="1">
      <c r="A183" s="40">
        <v>7006</v>
      </c>
      <c r="B183" s="10" t="s">
        <v>649</v>
      </c>
      <c r="C183" s="202">
        <f t="shared" si="13"/>
        <v>408</v>
      </c>
      <c r="D183" s="224">
        <v>8</v>
      </c>
      <c r="E183" s="224">
        <v>400</v>
      </c>
      <c r="F183" s="224"/>
      <c r="G183" s="202">
        <f t="shared" si="14"/>
        <v>406</v>
      </c>
      <c r="H183" s="224">
        <v>406</v>
      </c>
      <c r="I183" s="224" t="s">
        <v>767</v>
      </c>
    </row>
    <row r="184" spans="1:9" ht="21.75" customHeight="1">
      <c r="A184" s="40">
        <v>7007</v>
      </c>
      <c r="B184" s="10" t="s">
        <v>331</v>
      </c>
      <c r="C184" s="202">
        <f t="shared" si="13"/>
        <v>3204</v>
      </c>
      <c r="D184" s="224">
        <v>77</v>
      </c>
      <c r="E184" s="224">
        <v>3127</v>
      </c>
      <c r="F184" s="224"/>
      <c r="G184" s="202">
        <f t="shared" si="14"/>
        <v>3204</v>
      </c>
      <c r="H184" s="224">
        <v>2193</v>
      </c>
      <c r="I184" s="224">
        <v>1011</v>
      </c>
    </row>
    <row r="185" spans="1:9" ht="21.75" customHeight="1">
      <c r="A185" s="33">
        <v>7014</v>
      </c>
      <c r="B185" s="10" t="s">
        <v>700</v>
      </c>
      <c r="C185" s="202">
        <f t="shared" si="13"/>
        <v>10</v>
      </c>
      <c r="D185" s="224">
        <v>0</v>
      </c>
      <c r="E185" s="224">
        <v>10</v>
      </c>
      <c r="F185" s="224"/>
      <c r="G185" s="202">
        <f t="shared" si="14"/>
        <v>8</v>
      </c>
      <c r="H185" s="224">
        <v>8</v>
      </c>
      <c r="I185" s="224" t="s">
        <v>767</v>
      </c>
    </row>
    <row r="186" spans="1:9" ht="21.75" customHeight="1">
      <c r="A186" s="40">
        <v>7031</v>
      </c>
      <c r="B186" s="10" t="s">
        <v>206</v>
      </c>
      <c r="C186" s="202">
        <f t="shared" si="13"/>
        <v>0</v>
      </c>
      <c r="D186" s="224" t="s">
        <v>767</v>
      </c>
      <c r="E186" s="224" t="s">
        <v>767</v>
      </c>
      <c r="F186" s="224"/>
      <c r="G186" s="202">
        <f t="shared" si="14"/>
        <v>0</v>
      </c>
      <c r="H186" s="224" t="s">
        <v>767</v>
      </c>
      <c r="I186" s="224">
        <v>0</v>
      </c>
    </row>
    <row r="187" spans="1:9" ht="21.75" customHeight="1">
      <c r="A187" s="40">
        <v>7032</v>
      </c>
      <c r="B187" s="57" t="s">
        <v>207</v>
      </c>
      <c r="C187" s="202">
        <f t="shared" si="13"/>
        <v>26</v>
      </c>
      <c r="D187" s="224" t="s">
        <v>767</v>
      </c>
      <c r="E187" s="224">
        <v>26</v>
      </c>
      <c r="F187" s="224"/>
      <c r="G187" s="202">
        <f t="shared" si="14"/>
        <v>27</v>
      </c>
      <c r="H187" s="224">
        <v>22</v>
      </c>
      <c r="I187" s="224">
        <v>5</v>
      </c>
    </row>
    <row r="188" spans="1:9" ht="21.75" customHeight="1">
      <c r="A188" s="40">
        <v>7037</v>
      </c>
      <c r="B188" s="10" t="s">
        <v>708</v>
      </c>
      <c r="C188" s="202">
        <f t="shared" si="13"/>
        <v>3534</v>
      </c>
      <c r="D188" s="224">
        <v>194</v>
      </c>
      <c r="E188" s="224">
        <v>3340</v>
      </c>
      <c r="F188" s="224"/>
      <c r="G188" s="202">
        <f t="shared" si="14"/>
        <v>3534</v>
      </c>
      <c r="H188" s="224">
        <v>3400</v>
      </c>
      <c r="I188" s="224">
        <v>134</v>
      </c>
    </row>
    <row r="189" spans="1:9" ht="21.75" customHeight="1">
      <c r="A189" s="40">
        <v>7042</v>
      </c>
      <c r="B189" s="10" t="s">
        <v>650</v>
      </c>
      <c r="C189" s="202">
        <f t="shared" si="13"/>
        <v>0</v>
      </c>
      <c r="D189" s="224">
        <v>0</v>
      </c>
      <c r="E189" s="224" t="s">
        <v>767</v>
      </c>
      <c r="F189" s="224"/>
      <c r="G189" s="202">
        <f t="shared" si="14"/>
        <v>0</v>
      </c>
      <c r="H189" s="224" t="s">
        <v>767</v>
      </c>
      <c r="I189" s="224">
        <v>0</v>
      </c>
    </row>
    <row r="190" spans="1:9" ht="21.75" customHeight="1">
      <c r="A190" s="40">
        <v>7043</v>
      </c>
      <c r="B190" s="10" t="s">
        <v>651</v>
      </c>
      <c r="C190" s="202">
        <f t="shared" si="13"/>
        <v>4</v>
      </c>
      <c r="D190" s="224">
        <v>0</v>
      </c>
      <c r="E190" s="224">
        <v>4</v>
      </c>
      <c r="F190" s="224"/>
      <c r="G190" s="202">
        <f t="shared" si="14"/>
        <v>4</v>
      </c>
      <c r="H190" s="224">
        <v>4</v>
      </c>
      <c r="I190" s="224">
        <v>0</v>
      </c>
    </row>
    <row r="191" spans="1:9" ht="21.75" customHeight="1">
      <c r="A191" s="33">
        <v>7044</v>
      </c>
      <c r="B191" s="12" t="s">
        <v>27</v>
      </c>
      <c r="C191" s="202">
        <f t="shared" si="13"/>
        <v>38</v>
      </c>
      <c r="D191" s="224">
        <v>0</v>
      </c>
      <c r="E191" s="224">
        <v>38</v>
      </c>
      <c r="F191" s="224"/>
      <c r="G191" s="202">
        <f t="shared" si="14"/>
        <v>38</v>
      </c>
      <c r="H191" s="224">
        <v>38</v>
      </c>
      <c r="I191" s="224">
        <v>0</v>
      </c>
    </row>
    <row r="192" spans="1:9" ht="21.75" customHeight="1">
      <c r="A192" s="40">
        <v>7099</v>
      </c>
      <c r="B192" s="10" t="s">
        <v>880</v>
      </c>
      <c r="C192" s="202">
        <f t="shared" si="13"/>
        <v>1711</v>
      </c>
      <c r="D192" s="224">
        <v>85</v>
      </c>
      <c r="E192" s="224">
        <v>1626</v>
      </c>
      <c r="F192" s="224"/>
      <c r="G192" s="202">
        <f t="shared" si="14"/>
        <v>1711</v>
      </c>
      <c r="H192" s="224">
        <v>1645</v>
      </c>
      <c r="I192" s="224">
        <v>66</v>
      </c>
    </row>
    <row r="193" spans="1:9" ht="21.75" customHeight="1">
      <c r="A193" s="28"/>
      <c r="B193" s="7" t="s">
        <v>506</v>
      </c>
      <c r="C193" s="202">
        <f t="shared" ref="C193:I193" si="23">+C194+C195</f>
        <v>201</v>
      </c>
      <c r="D193" s="202">
        <f t="shared" si="23"/>
        <v>7</v>
      </c>
      <c r="E193" s="202">
        <f t="shared" si="23"/>
        <v>194</v>
      </c>
      <c r="F193" s="202"/>
      <c r="G193" s="202">
        <f t="shared" si="23"/>
        <v>201</v>
      </c>
      <c r="H193" s="202">
        <f t="shared" si="23"/>
        <v>167</v>
      </c>
      <c r="I193" s="202">
        <f t="shared" si="23"/>
        <v>34</v>
      </c>
    </row>
    <row r="194" spans="1:9" ht="21.75" customHeight="1">
      <c r="A194" s="33">
        <v>8002</v>
      </c>
      <c r="B194" s="45" t="s">
        <v>332</v>
      </c>
      <c r="C194" s="202">
        <f t="shared" si="13"/>
        <v>17</v>
      </c>
      <c r="D194" s="224">
        <v>0</v>
      </c>
      <c r="E194" s="224">
        <v>17</v>
      </c>
      <c r="F194" s="224"/>
      <c r="G194" s="202">
        <f t="shared" si="14"/>
        <v>17</v>
      </c>
      <c r="H194" s="224">
        <v>10</v>
      </c>
      <c r="I194" s="224">
        <v>7</v>
      </c>
    </row>
    <row r="195" spans="1:9" ht="21.75" customHeight="1">
      <c r="A195" s="33">
        <v>8003</v>
      </c>
      <c r="B195" s="45" t="s">
        <v>607</v>
      </c>
      <c r="C195" s="202">
        <f t="shared" si="13"/>
        <v>184</v>
      </c>
      <c r="D195" s="224">
        <v>7</v>
      </c>
      <c r="E195" s="224">
        <v>177</v>
      </c>
      <c r="F195" s="224"/>
      <c r="G195" s="202">
        <f t="shared" si="14"/>
        <v>184</v>
      </c>
      <c r="H195" s="224">
        <v>157</v>
      </c>
      <c r="I195" s="224">
        <v>27</v>
      </c>
    </row>
    <row r="196" spans="1:9" ht="21.75" customHeight="1">
      <c r="A196" s="6"/>
      <c r="B196" s="7" t="s">
        <v>420</v>
      </c>
      <c r="C196" s="202">
        <f t="shared" ref="C196:I196" si="24">SUM(C197:C200)</f>
        <v>662</v>
      </c>
      <c r="D196" s="202">
        <f t="shared" si="24"/>
        <v>18</v>
      </c>
      <c r="E196" s="202">
        <f t="shared" si="24"/>
        <v>644</v>
      </c>
      <c r="F196" s="202"/>
      <c r="G196" s="202">
        <f t="shared" si="24"/>
        <v>662</v>
      </c>
      <c r="H196" s="202">
        <f t="shared" si="24"/>
        <v>602</v>
      </c>
      <c r="I196" s="202">
        <f t="shared" si="24"/>
        <v>60</v>
      </c>
    </row>
    <row r="197" spans="1:9" ht="21.75" customHeight="1">
      <c r="A197" s="40">
        <v>9002</v>
      </c>
      <c r="B197" s="45" t="s">
        <v>701</v>
      </c>
      <c r="C197" s="202">
        <f t="shared" si="13"/>
        <v>86</v>
      </c>
      <c r="D197" s="224" t="s">
        <v>767</v>
      </c>
      <c r="E197" s="224">
        <v>86</v>
      </c>
      <c r="F197" s="224"/>
      <c r="G197" s="202">
        <f t="shared" si="14"/>
        <v>88</v>
      </c>
      <c r="H197" s="224">
        <v>72</v>
      </c>
      <c r="I197" s="224">
        <v>16</v>
      </c>
    </row>
    <row r="198" spans="1:9" ht="21.75" customHeight="1">
      <c r="A198" s="40">
        <v>9003</v>
      </c>
      <c r="B198" s="45" t="s">
        <v>735</v>
      </c>
      <c r="C198" s="202">
        <f t="shared" ref="C198:C261" si="25">SUM(D198:E198)</f>
        <v>135</v>
      </c>
      <c r="D198" s="224">
        <v>5</v>
      </c>
      <c r="E198" s="224">
        <v>130</v>
      </c>
      <c r="F198" s="224"/>
      <c r="G198" s="202">
        <f t="shared" ref="G198:G261" si="26">SUM(H198:I198)</f>
        <v>135</v>
      </c>
      <c r="H198" s="224">
        <v>117</v>
      </c>
      <c r="I198" s="224">
        <v>18</v>
      </c>
    </row>
    <row r="199" spans="1:9" ht="21.75" customHeight="1">
      <c r="A199" s="40">
        <v>9004</v>
      </c>
      <c r="B199" s="10" t="s">
        <v>235</v>
      </c>
      <c r="C199" s="202">
        <f t="shared" si="25"/>
        <v>11</v>
      </c>
      <c r="D199" s="224">
        <v>0</v>
      </c>
      <c r="E199" s="224">
        <v>11</v>
      </c>
      <c r="F199" s="224"/>
      <c r="G199" s="202">
        <f t="shared" si="26"/>
        <v>9</v>
      </c>
      <c r="H199" s="224">
        <v>9</v>
      </c>
      <c r="I199" s="224" t="s">
        <v>767</v>
      </c>
    </row>
    <row r="200" spans="1:9" ht="21.75" customHeight="1">
      <c r="A200" s="33">
        <v>9099</v>
      </c>
      <c r="B200" s="57" t="s">
        <v>703</v>
      </c>
      <c r="C200" s="202">
        <f t="shared" si="25"/>
        <v>430</v>
      </c>
      <c r="D200" s="224">
        <v>13</v>
      </c>
      <c r="E200" s="224">
        <v>417</v>
      </c>
      <c r="F200" s="224"/>
      <c r="G200" s="202">
        <f t="shared" si="26"/>
        <v>430</v>
      </c>
      <c r="H200" s="224">
        <v>404</v>
      </c>
      <c r="I200" s="224">
        <v>26</v>
      </c>
    </row>
    <row r="201" spans="1:9" ht="21.75" customHeight="1">
      <c r="A201" s="28"/>
      <c r="B201" s="7" t="s">
        <v>419</v>
      </c>
      <c r="C201" s="202">
        <f t="shared" ref="C201:I201" si="27">SUM(C202:C209)</f>
        <v>702</v>
      </c>
      <c r="D201" s="202">
        <f t="shared" si="27"/>
        <v>61</v>
      </c>
      <c r="E201" s="202">
        <f t="shared" si="27"/>
        <v>641</v>
      </c>
      <c r="F201" s="202"/>
      <c r="G201" s="202">
        <f t="shared" si="27"/>
        <v>705</v>
      </c>
      <c r="H201" s="202">
        <f t="shared" si="27"/>
        <v>677</v>
      </c>
      <c r="I201" s="202">
        <f t="shared" si="27"/>
        <v>28</v>
      </c>
    </row>
    <row r="202" spans="1:9" ht="21.75" customHeight="1">
      <c r="A202" s="40">
        <v>10001</v>
      </c>
      <c r="B202" s="10" t="s">
        <v>838</v>
      </c>
      <c r="C202" s="202">
        <f t="shared" si="25"/>
        <v>234</v>
      </c>
      <c r="D202" s="224">
        <v>29</v>
      </c>
      <c r="E202" s="224">
        <v>205</v>
      </c>
      <c r="F202" s="224"/>
      <c r="G202" s="202">
        <f t="shared" si="26"/>
        <v>234</v>
      </c>
      <c r="H202" s="224">
        <v>225</v>
      </c>
      <c r="I202" s="224">
        <v>9</v>
      </c>
    </row>
    <row r="203" spans="1:9" ht="21.75" customHeight="1">
      <c r="A203" s="40">
        <v>10008</v>
      </c>
      <c r="B203" s="10" t="s">
        <v>28</v>
      </c>
      <c r="C203" s="202">
        <f t="shared" si="25"/>
        <v>103</v>
      </c>
      <c r="D203" s="224">
        <v>9</v>
      </c>
      <c r="E203" s="224">
        <v>94</v>
      </c>
      <c r="F203" s="224"/>
      <c r="G203" s="202">
        <f t="shared" si="26"/>
        <v>103</v>
      </c>
      <c r="H203" s="224">
        <v>96</v>
      </c>
      <c r="I203" s="224">
        <v>7</v>
      </c>
    </row>
    <row r="204" spans="1:9" ht="21.75" customHeight="1">
      <c r="A204" s="40">
        <v>10009</v>
      </c>
      <c r="B204" s="45" t="s">
        <v>190</v>
      </c>
      <c r="C204" s="202">
        <f t="shared" si="25"/>
        <v>104</v>
      </c>
      <c r="D204" s="224">
        <v>6</v>
      </c>
      <c r="E204" s="224">
        <v>98</v>
      </c>
      <c r="F204" s="224"/>
      <c r="G204" s="202">
        <f t="shared" si="26"/>
        <v>104</v>
      </c>
      <c r="H204" s="224">
        <v>104</v>
      </c>
      <c r="I204" s="224">
        <v>0</v>
      </c>
    </row>
    <row r="205" spans="1:9" ht="21.75" customHeight="1">
      <c r="A205" s="40">
        <v>10010</v>
      </c>
      <c r="B205" s="10" t="s">
        <v>839</v>
      </c>
      <c r="C205" s="202">
        <f t="shared" si="25"/>
        <v>10</v>
      </c>
      <c r="D205" s="224">
        <v>0</v>
      </c>
      <c r="E205" s="224">
        <v>10</v>
      </c>
      <c r="F205" s="224"/>
      <c r="G205" s="202">
        <f t="shared" si="26"/>
        <v>10</v>
      </c>
      <c r="H205" s="224">
        <v>10</v>
      </c>
      <c r="I205" s="224">
        <v>0</v>
      </c>
    </row>
    <row r="206" spans="1:9" ht="21.75" customHeight="1">
      <c r="A206" s="33">
        <v>10011</v>
      </c>
      <c r="B206" s="12" t="s">
        <v>31</v>
      </c>
      <c r="C206" s="202">
        <f t="shared" si="25"/>
        <v>48</v>
      </c>
      <c r="D206" s="224" t="s">
        <v>767</v>
      </c>
      <c r="E206" s="224">
        <v>48</v>
      </c>
      <c r="F206" s="224"/>
      <c r="G206" s="202">
        <f t="shared" si="26"/>
        <v>51</v>
      </c>
      <c r="H206" s="224">
        <v>47</v>
      </c>
      <c r="I206" s="224">
        <v>4</v>
      </c>
    </row>
    <row r="207" spans="1:9" ht="21.75" customHeight="1">
      <c r="A207" s="33">
        <v>10012</v>
      </c>
      <c r="B207" s="12" t="s">
        <v>33</v>
      </c>
      <c r="C207" s="202">
        <f t="shared" si="25"/>
        <v>6</v>
      </c>
      <c r="D207" s="224">
        <v>0</v>
      </c>
      <c r="E207" s="224">
        <v>6</v>
      </c>
      <c r="F207" s="224"/>
      <c r="G207" s="202">
        <f t="shared" si="26"/>
        <v>6</v>
      </c>
      <c r="H207" s="224">
        <v>6</v>
      </c>
      <c r="I207" s="224">
        <v>0</v>
      </c>
    </row>
    <row r="208" spans="1:9" ht="21.75" customHeight="1">
      <c r="A208" s="33">
        <v>10017</v>
      </c>
      <c r="B208" s="12" t="s">
        <v>39</v>
      </c>
      <c r="C208" s="202">
        <f t="shared" si="25"/>
        <v>0</v>
      </c>
      <c r="D208" s="224">
        <v>0</v>
      </c>
      <c r="E208" s="224" t="s">
        <v>767</v>
      </c>
      <c r="F208" s="224"/>
      <c r="G208" s="202">
        <f t="shared" si="26"/>
        <v>0</v>
      </c>
      <c r="H208" s="224" t="s">
        <v>767</v>
      </c>
      <c r="I208" s="224">
        <v>0</v>
      </c>
    </row>
    <row r="209" spans="1:9" ht="21.75" customHeight="1">
      <c r="A209" s="40">
        <v>10099</v>
      </c>
      <c r="B209" s="10" t="s">
        <v>704</v>
      </c>
      <c r="C209" s="202">
        <f t="shared" si="25"/>
        <v>197</v>
      </c>
      <c r="D209" s="224">
        <v>17</v>
      </c>
      <c r="E209" s="224">
        <v>180</v>
      </c>
      <c r="F209" s="224"/>
      <c r="G209" s="202">
        <f t="shared" si="26"/>
        <v>197</v>
      </c>
      <c r="H209" s="224">
        <v>189</v>
      </c>
      <c r="I209" s="224">
        <v>8</v>
      </c>
    </row>
    <row r="210" spans="1:9" ht="21.75" customHeight="1">
      <c r="A210" s="28"/>
      <c r="B210" s="7" t="s">
        <v>652</v>
      </c>
      <c r="C210" s="202">
        <f t="shared" ref="C210:I210" si="28">SUM(C211:C216)</f>
        <v>289</v>
      </c>
      <c r="D210" s="202">
        <f t="shared" si="28"/>
        <v>26</v>
      </c>
      <c r="E210" s="202">
        <f t="shared" si="28"/>
        <v>263</v>
      </c>
      <c r="F210" s="202"/>
      <c r="G210" s="202">
        <f t="shared" si="28"/>
        <v>287</v>
      </c>
      <c r="H210" s="202">
        <f t="shared" si="28"/>
        <v>278</v>
      </c>
      <c r="I210" s="202">
        <f t="shared" si="28"/>
        <v>9</v>
      </c>
    </row>
    <row r="211" spans="1:9" ht="21.75" customHeight="1">
      <c r="A211" s="40">
        <v>11001</v>
      </c>
      <c r="B211" s="10" t="s">
        <v>608</v>
      </c>
      <c r="C211" s="202">
        <f t="shared" si="25"/>
        <v>244</v>
      </c>
      <c r="D211" s="224">
        <v>26</v>
      </c>
      <c r="E211" s="224">
        <v>218</v>
      </c>
      <c r="F211" s="224"/>
      <c r="G211" s="202">
        <f t="shared" si="26"/>
        <v>244</v>
      </c>
      <c r="H211" s="224">
        <v>235</v>
      </c>
      <c r="I211" s="224">
        <v>9</v>
      </c>
    </row>
    <row r="212" spans="1:9" ht="21.75" customHeight="1">
      <c r="A212" s="40">
        <v>11002</v>
      </c>
      <c r="B212" s="10" t="s">
        <v>333</v>
      </c>
      <c r="C212" s="202">
        <f t="shared" si="25"/>
        <v>9</v>
      </c>
      <c r="D212" s="224">
        <v>0</v>
      </c>
      <c r="E212" s="224">
        <v>9</v>
      </c>
      <c r="F212" s="224"/>
      <c r="G212" s="202">
        <f t="shared" si="26"/>
        <v>9</v>
      </c>
      <c r="H212" s="224">
        <v>9</v>
      </c>
      <c r="I212" s="224">
        <v>0</v>
      </c>
    </row>
    <row r="213" spans="1:9" ht="21.75" customHeight="1">
      <c r="A213" s="33">
        <v>11003</v>
      </c>
      <c r="B213" s="80" t="s">
        <v>852</v>
      </c>
      <c r="C213" s="202">
        <f t="shared" si="25"/>
        <v>0</v>
      </c>
      <c r="D213" s="224">
        <v>0</v>
      </c>
      <c r="E213" s="224" t="s">
        <v>767</v>
      </c>
      <c r="F213" s="224"/>
      <c r="G213" s="202">
        <f t="shared" si="26"/>
        <v>0</v>
      </c>
      <c r="H213" s="224" t="s">
        <v>767</v>
      </c>
      <c r="I213" s="224">
        <v>0</v>
      </c>
    </row>
    <row r="214" spans="1:9" ht="21.75" customHeight="1">
      <c r="A214" s="27">
        <v>11004</v>
      </c>
      <c r="B214" s="10" t="s">
        <v>612</v>
      </c>
      <c r="C214" s="202">
        <f t="shared" si="25"/>
        <v>8</v>
      </c>
      <c r="D214" s="224">
        <v>0</v>
      </c>
      <c r="E214" s="224">
        <v>8</v>
      </c>
      <c r="F214" s="224"/>
      <c r="G214" s="202">
        <f t="shared" si="26"/>
        <v>8</v>
      </c>
      <c r="H214" s="224">
        <v>8</v>
      </c>
      <c r="I214" s="224">
        <v>0</v>
      </c>
    </row>
    <row r="215" spans="1:9" ht="21.75" customHeight="1">
      <c r="A215" s="27">
        <v>11005</v>
      </c>
      <c r="B215" s="10" t="s">
        <v>285</v>
      </c>
      <c r="C215" s="202">
        <f t="shared" si="25"/>
        <v>12</v>
      </c>
      <c r="D215" s="224">
        <v>0</v>
      </c>
      <c r="E215" s="224">
        <v>12</v>
      </c>
      <c r="F215" s="224"/>
      <c r="G215" s="202">
        <f t="shared" si="26"/>
        <v>10</v>
      </c>
      <c r="H215" s="224">
        <v>10</v>
      </c>
      <c r="I215" s="224" t="s">
        <v>767</v>
      </c>
    </row>
    <row r="216" spans="1:9" ht="21.75" customHeight="1">
      <c r="A216" s="40">
        <v>11099</v>
      </c>
      <c r="B216" s="10" t="s">
        <v>653</v>
      </c>
      <c r="C216" s="202">
        <f t="shared" si="25"/>
        <v>16</v>
      </c>
      <c r="D216" s="224" t="s">
        <v>767</v>
      </c>
      <c r="E216" s="224">
        <v>16</v>
      </c>
      <c r="F216" s="224"/>
      <c r="G216" s="202">
        <f t="shared" si="26"/>
        <v>16</v>
      </c>
      <c r="H216" s="224">
        <v>16</v>
      </c>
      <c r="I216" s="224" t="s">
        <v>767</v>
      </c>
    </row>
    <row r="217" spans="1:9" ht="21.75" customHeight="1">
      <c r="A217" s="28"/>
      <c r="B217" s="7" t="s">
        <v>654</v>
      </c>
      <c r="C217" s="202">
        <f>SUM(C218:C219)</f>
        <v>0</v>
      </c>
      <c r="D217" s="202">
        <f t="shared" ref="D217:E217" si="29">SUM(D218:D219)</f>
        <v>0</v>
      </c>
      <c r="E217" s="202">
        <f t="shared" si="29"/>
        <v>0</v>
      </c>
      <c r="F217" s="202"/>
      <c r="G217" s="202">
        <f t="shared" ref="G217:I217" si="30">SUM(G218:G219)</f>
        <v>0</v>
      </c>
      <c r="H217" s="202">
        <f t="shared" si="30"/>
        <v>0</v>
      </c>
      <c r="I217" s="202">
        <f t="shared" si="30"/>
        <v>0</v>
      </c>
    </row>
    <row r="218" spans="1:9" ht="21.75" customHeight="1">
      <c r="A218" s="27">
        <v>11102</v>
      </c>
      <c r="B218" s="10" t="s">
        <v>890</v>
      </c>
      <c r="C218" s="202">
        <f t="shared" si="25"/>
        <v>0</v>
      </c>
      <c r="D218" s="224">
        <v>0</v>
      </c>
      <c r="E218" s="224" t="s">
        <v>767</v>
      </c>
      <c r="F218" s="224"/>
      <c r="G218" s="202">
        <f t="shared" si="26"/>
        <v>0</v>
      </c>
      <c r="H218" s="224" t="s">
        <v>767</v>
      </c>
      <c r="I218" s="224">
        <v>0</v>
      </c>
    </row>
    <row r="219" spans="1:9" ht="21.75" customHeight="1">
      <c r="A219" s="27">
        <v>11103</v>
      </c>
      <c r="B219" s="10" t="s">
        <v>891</v>
      </c>
      <c r="C219" s="202">
        <f t="shared" si="25"/>
        <v>0</v>
      </c>
      <c r="D219" s="224">
        <v>0</v>
      </c>
      <c r="E219" s="224" t="s">
        <v>767</v>
      </c>
      <c r="F219" s="224"/>
      <c r="G219" s="202">
        <f t="shared" si="26"/>
        <v>0</v>
      </c>
      <c r="H219" s="224" t="s">
        <v>767</v>
      </c>
      <c r="I219" s="224">
        <v>0</v>
      </c>
    </row>
    <row r="220" spans="1:9" ht="21.75" customHeight="1">
      <c r="A220" s="28"/>
      <c r="B220" s="7" t="s">
        <v>219</v>
      </c>
      <c r="C220" s="202">
        <f t="shared" ref="C220:I220" si="31">SUM(C221:C241)</f>
        <v>5561</v>
      </c>
      <c r="D220" s="202">
        <f t="shared" si="31"/>
        <v>0</v>
      </c>
      <c r="E220" s="202">
        <f t="shared" si="31"/>
        <v>5561</v>
      </c>
      <c r="F220" s="202"/>
      <c r="G220" s="202">
        <f t="shared" si="31"/>
        <v>5565</v>
      </c>
      <c r="H220" s="202">
        <f t="shared" si="31"/>
        <v>5277</v>
      </c>
      <c r="I220" s="202">
        <f t="shared" si="31"/>
        <v>288</v>
      </c>
    </row>
    <row r="221" spans="1:9" ht="21.75" customHeight="1">
      <c r="A221" s="33">
        <v>12071</v>
      </c>
      <c r="B221" s="3" t="s">
        <v>218</v>
      </c>
      <c r="C221" s="202">
        <f t="shared" si="25"/>
        <v>0</v>
      </c>
      <c r="D221" s="224">
        <v>0</v>
      </c>
      <c r="E221" s="224" t="s">
        <v>767</v>
      </c>
      <c r="F221" s="224"/>
      <c r="G221" s="202">
        <f t="shared" si="26"/>
        <v>0</v>
      </c>
      <c r="H221" s="224" t="s">
        <v>767</v>
      </c>
      <c r="I221" s="224">
        <v>0</v>
      </c>
    </row>
    <row r="222" spans="1:9" ht="21.75" customHeight="1">
      <c r="A222" s="27">
        <v>12072</v>
      </c>
      <c r="B222" s="283" t="s">
        <v>841</v>
      </c>
      <c r="C222" s="202">
        <f t="shared" si="25"/>
        <v>72</v>
      </c>
      <c r="D222" s="224">
        <v>0</v>
      </c>
      <c r="E222" s="224">
        <v>72</v>
      </c>
      <c r="F222" s="224"/>
      <c r="G222" s="202">
        <f t="shared" si="26"/>
        <v>72</v>
      </c>
      <c r="H222" s="224">
        <v>65</v>
      </c>
      <c r="I222" s="224">
        <v>7</v>
      </c>
    </row>
    <row r="223" spans="1:9" ht="21.75" customHeight="1">
      <c r="A223" s="27">
        <v>12073</v>
      </c>
      <c r="B223" s="45" t="s">
        <v>555</v>
      </c>
      <c r="C223" s="202">
        <f t="shared" si="25"/>
        <v>24</v>
      </c>
      <c r="D223" s="224">
        <v>0</v>
      </c>
      <c r="E223" s="224">
        <v>24</v>
      </c>
      <c r="F223" s="224"/>
      <c r="G223" s="202">
        <f t="shared" si="26"/>
        <v>24</v>
      </c>
      <c r="H223" s="224">
        <v>24</v>
      </c>
      <c r="I223" s="224">
        <v>0</v>
      </c>
    </row>
    <row r="224" spans="1:9" ht="21.75" customHeight="1">
      <c r="A224" s="27">
        <v>12074</v>
      </c>
      <c r="B224" s="10" t="s">
        <v>389</v>
      </c>
      <c r="C224" s="202">
        <f t="shared" si="25"/>
        <v>416</v>
      </c>
      <c r="D224" s="224" t="s">
        <v>767</v>
      </c>
      <c r="E224" s="224">
        <v>416</v>
      </c>
      <c r="F224" s="224"/>
      <c r="G224" s="202">
        <f t="shared" si="26"/>
        <v>418</v>
      </c>
      <c r="H224" s="224">
        <v>376</v>
      </c>
      <c r="I224" s="224">
        <v>42</v>
      </c>
    </row>
    <row r="225" spans="1:9" ht="21.75" customHeight="1">
      <c r="A225" s="27">
        <v>12077</v>
      </c>
      <c r="B225" s="45" t="s">
        <v>227</v>
      </c>
      <c r="C225" s="202">
        <f t="shared" si="25"/>
        <v>19</v>
      </c>
      <c r="D225" s="224">
        <v>0</v>
      </c>
      <c r="E225" s="224">
        <v>19</v>
      </c>
      <c r="F225" s="224"/>
      <c r="G225" s="202">
        <f t="shared" si="26"/>
        <v>19</v>
      </c>
      <c r="H225" s="224">
        <v>19</v>
      </c>
      <c r="I225" s="224">
        <v>0</v>
      </c>
    </row>
    <row r="226" spans="1:9" ht="21.75" customHeight="1">
      <c r="A226" s="27">
        <v>12078</v>
      </c>
      <c r="B226" s="10" t="s">
        <v>436</v>
      </c>
      <c r="C226" s="202">
        <f t="shared" si="25"/>
        <v>687</v>
      </c>
      <c r="D226" s="224" t="s">
        <v>767</v>
      </c>
      <c r="E226" s="224">
        <v>687</v>
      </c>
      <c r="F226" s="224"/>
      <c r="G226" s="202">
        <f t="shared" si="26"/>
        <v>688</v>
      </c>
      <c r="H226" s="224">
        <v>653</v>
      </c>
      <c r="I226" s="224">
        <v>35</v>
      </c>
    </row>
    <row r="227" spans="1:9" ht="21.75" customHeight="1">
      <c r="A227" s="27">
        <v>12079</v>
      </c>
      <c r="B227" s="10" t="s">
        <v>276</v>
      </c>
      <c r="C227" s="202">
        <f t="shared" si="25"/>
        <v>15</v>
      </c>
      <c r="D227" s="224">
        <v>0</v>
      </c>
      <c r="E227" s="224">
        <v>15</v>
      </c>
      <c r="F227" s="224"/>
      <c r="G227" s="202">
        <f t="shared" si="26"/>
        <v>13</v>
      </c>
      <c r="H227" s="224">
        <v>13</v>
      </c>
      <c r="I227" s="224" t="s">
        <v>767</v>
      </c>
    </row>
    <row r="228" spans="1:9" ht="21.75" customHeight="1">
      <c r="A228" s="27">
        <v>12080</v>
      </c>
      <c r="B228" s="10" t="s">
        <v>277</v>
      </c>
      <c r="C228" s="202">
        <f t="shared" si="25"/>
        <v>4</v>
      </c>
      <c r="D228" s="224">
        <v>0</v>
      </c>
      <c r="E228" s="224">
        <v>4</v>
      </c>
      <c r="F228" s="224"/>
      <c r="G228" s="202">
        <f t="shared" si="26"/>
        <v>4</v>
      </c>
      <c r="H228" s="224">
        <v>4</v>
      </c>
      <c r="I228" s="224">
        <v>0</v>
      </c>
    </row>
    <row r="229" spans="1:9" ht="21.75" customHeight="1">
      <c r="A229" s="33">
        <v>12184</v>
      </c>
      <c r="B229" s="10" t="s">
        <v>152</v>
      </c>
      <c r="C229" s="202">
        <f t="shared" si="25"/>
        <v>4</v>
      </c>
      <c r="D229" s="224">
        <v>0</v>
      </c>
      <c r="E229" s="224">
        <v>4</v>
      </c>
      <c r="F229" s="224"/>
      <c r="G229" s="202">
        <f t="shared" si="26"/>
        <v>4</v>
      </c>
      <c r="H229" s="224">
        <v>4</v>
      </c>
      <c r="I229" s="224">
        <v>0</v>
      </c>
    </row>
    <row r="230" spans="1:9" ht="21.75" customHeight="1">
      <c r="A230" s="33">
        <v>12185</v>
      </c>
      <c r="B230" s="16" t="s">
        <v>223</v>
      </c>
      <c r="C230" s="202">
        <f t="shared" si="25"/>
        <v>4</v>
      </c>
      <c r="D230" s="224">
        <v>0</v>
      </c>
      <c r="E230" s="224">
        <v>4</v>
      </c>
      <c r="F230" s="224"/>
      <c r="G230" s="202">
        <f t="shared" si="26"/>
        <v>4</v>
      </c>
      <c r="H230" s="224">
        <v>4</v>
      </c>
      <c r="I230" s="224">
        <v>0</v>
      </c>
    </row>
    <row r="231" spans="1:9" ht="21.75" customHeight="1">
      <c r="A231" s="69">
        <v>14004</v>
      </c>
      <c r="B231" s="10" t="s">
        <v>44</v>
      </c>
      <c r="C231" s="202">
        <f t="shared" si="25"/>
        <v>149</v>
      </c>
      <c r="D231" s="224">
        <v>0</v>
      </c>
      <c r="E231" s="224">
        <v>149</v>
      </c>
      <c r="F231" s="224"/>
      <c r="G231" s="202">
        <f t="shared" si="26"/>
        <v>146</v>
      </c>
      <c r="H231" s="224">
        <v>146</v>
      </c>
      <c r="I231" s="224" t="s">
        <v>767</v>
      </c>
    </row>
    <row r="232" spans="1:9" ht="21.75" customHeight="1">
      <c r="A232" s="33">
        <v>14005</v>
      </c>
      <c r="B232" s="10" t="s">
        <v>153</v>
      </c>
      <c r="C232" s="202">
        <f t="shared" si="25"/>
        <v>14</v>
      </c>
      <c r="D232" s="224">
        <v>0</v>
      </c>
      <c r="E232" s="224">
        <v>14</v>
      </c>
      <c r="F232" s="224"/>
      <c r="G232" s="202">
        <f t="shared" si="26"/>
        <v>14</v>
      </c>
      <c r="H232" s="224">
        <v>14</v>
      </c>
      <c r="I232" s="224">
        <v>0</v>
      </c>
    </row>
    <row r="233" spans="1:9" ht="21.75" customHeight="1">
      <c r="A233" s="33">
        <v>14006</v>
      </c>
      <c r="B233" s="10" t="s">
        <v>48</v>
      </c>
      <c r="C233" s="202">
        <f t="shared" si="25"/>
        <v>19</v>
      </c>
      <c r="D233" s="224" t="s">
        <v>767</v>
      </c>
      <c r="E233" s="224">
        <v>19</v>
      </c>
      <c r="F233" s="224"/>
      <c r="G233" s="202">
        <f t="shared" si="26"/>
        <v>20</v>
      </c>
      <c r="H233" s="224">
        <v>20</v>
      </c>
      <c r="I233" s="224">
        <v>0</v>
      </c>
    </row>
    <row r="234" spans="1:9" ht="21.75" customHeight="1">
      <c r="A234" s="33">
        <v>14007</v>
      </c>
      <c r="B234" s="10" t="s">
        <v>50</v>
      </c>
      <c r="C234" s="202">
        <f t="shared" si="25"/>
        <v>74</v>
      </c>
      <c r="D234" s="224">
        <v>0</v>
      </c>
      <c r="E234" s="224">
        <v>74</v>
      </c>
      <c r="F234" s="224"/>
      <c r="G234" s="202">
        <f t="shared" si="26"/>
        <v>72</v>
      </c>
      <c r="H234" s="224">
        <v>72</v>
      </c>
      <c r="I234" s="224" t="s">
        <v>767</v>
      </c>
    </row>
    <row r="235" spans="1:9" ht="21.75" customHeight="1">
      <c r="A235" s="33">
        <v>14009</v>
      </c>
      <c r="B235" s="11" t="s">
        <v>52</v>
      </c>
      <c r="C235" s="202">
        <f t="shared" si="25"/>
        <v>47</v>
      </c>
      <c r="D235" s="224">
        <v>0</v>
      </c>
      <c r="E235" s="224">
        <v>47</v>
      </c>
      <c r="F235" s="224"/>
      <c r="G235" s="202">
        <f t="shared" si="26"/>
        <v>45</v>
      </c>
      <c r="H235" s="224">
        <v>45</v>
      </c>
      <c r="I235" s="224" t="s">
        <v>767</v>
      </c>
    </row>
    <row r="236" spans="1:9" ht="21.75" customHeight="1">
      <c r="A236" s="33">
        <v>14020</v>
      </c>
      <c r="B236" s="10" t="s">
        <v>730</v>
      </c>
      <c r="C236" s="202">
        <f t="shared" si="25"/>
        <v>4</v>
      </c>
      <c r="D236" s="224">
        <v>0</v>
      </c>
      <c r="E236" s="224">
        <v>4</v>
      </c>
      <c r="F236" s="224"/>
      <c r="G236" s="202">
        <f t="shared" si="26"/>
        <v>4</v>
      </c>
      <c r="H236" s="224">
        <v>4</v>
      </c>
      <c r="I236" s="224">
        <v>0</v>
      </c>
    </row>
    <row r="237" spans="1:9" ht="21.75" customHeight="1">
      <c r="A237" s="33">
        <v>14021</v>
      </c>
      <c r="B237" s="53" t="s">
        <v>154</v>
      </c>
      <c r="C237" s="202">
        <f t="shared" si="25"/>
        <v>0</v>
      </c>
      <c r="D237" s="224">
        <v>0</v>
      </c>
      <c r="E237" s="224" t="s">
        <v>767</v>
      </c>
      <c r="F237" s="224"/>
      <c r="G237" s="202">
        <f t="shared" si="26"/>
        <v>0</v>
      </c>
      <c r="H237" s="224" t="s">
        <v>767</v>
      </c>
      <c r="I237" s="224">
        <v>0</v>
      </c>
    </row>
    <row r="238" spans="1:9" ht="21.75" customHeight="1">
      <c r="A238" s="33">
        <v>14052</v>
      </c>
      <c r="B238" s="52" t="s">
        <v>426</v>
      </c>
      <c r="C238" s="202">
        <f t="shared" si="25"/>
        <v>2568</v>
      </c>
      <c r="D238" s="224" t="s">
        <v>767</v>
      </c>
      <c r="E238" s="224">
        <v>2568</v>
      </c>
      <c r="F238" s="224"/>
      <c r="G238" s="202">
        <f t="shared" si="26"/>
        <v>2571</v>
      </c>
      <c r="H238" s="224">
        <v>2397</v>
      </c>
      <c r="I238" s="224">
        <v>174</v>
      </c>
    </row>
    <row r="239" spans="1:9" ht="21.75" customHeight="1">
      <c r="A239" s="33">
        <v>14056</v>
      </c>
      <c r="B239" s="52" t="s">
        <v>437</v>
      </c>
      <c r="C239" s="202">
        <f t="shared" si="25"/>
        <v>15</v>
      </c>
      <c r="D239" s="224" t="s">
        <v>767</v>
      </c>
      <c r="E239" s="224">
        <v>15</v>
      </c>
      <c r="F239" s="224"/>
      <c r="G239" s="202">
        <f t="shared" si="26"/>
        <v>18</v>
      </c>
      <c r="H239" s="224">
        <v>18</v>
      </c>
      <c r="I239" s="224">
        <v>0</v>
      </c>
    </row>
    <row r="240" spans="1:9" ht="21.75" customHeight="1">
      <c r="A240" s="69">
        <v>14057</v>
      </c>
      <c r="B240" s="10" t="s">
        <v>155</v>
      </c>
      <c r="C240" s="202">
        <f t="shared" si="25"/>
        <v>72</v>
      </c>
      <c r="D240" s="224" t="s">
        <v>767</v>
      </c>
      <c r="E240" s="224">
        <v>72</v>
      </c>
      <c r="F240" s="224"/>
      <c r="G240" s="202">
        <f t="shared" si="26"/>
        <v>72</v>
      </c>
      <c r="H240" s="224">
        <v>72</v>
      </c>
      <c r="I240" s="224" t="s">
        <v>767</v>
      </c>
    </row>
    <row r="241" spans="1:9" ht="21.75" customHeight="1">
      <c r="A241" s="33">
        <v>14060</v>
      </c>
      <c r="B241" s="11" t="s">
        <v>731</v>
      </c>
      <c r="C241" s="202">
        <f t="shared" si="25"/>
        <v>1354</v>
      </c>
      <c r="D241" s="224" t="s">
        <v>767</v>
      </c>
      <c r="E241" s="224">
        <v>1354</v>
      </c>
      <c r="F241" s="224"/>
      <c r="G241" s="202">
        <f t="shared" si="26"/>
        <v>1357</v>
      </c>
      <c r="H241" s="224">
        <v>1327</v>
      </c>
      <c r="I241" s="224">
        <v>30</v>
      </c>
    </row>
    <row r="242" spans="1:9" ht="21.75" customHeight="1">
      <c r="A242" s="27"/>
      <c r="B242" s="7" t="s">
        <v>388</v>
      </c>
      <c r="C242" s="202">
        <f t="shared" ref="C242:I242" si="32">SUM(C243:C290)</f>
        <v>2787</v>
      </c>
      <c r="D242" s="202">
        <f t="shared" si="32"/>
        <v>22</v>
      </c>
      <c r="E242" s="202">
        <f t="shared" si="32"/>
        <v>2765</v>
      </c>
      <c r="F242" s="202"/>
      <c r="G242" s="202">
        <f t="shared" si="32"/>
        <v>2788</v>
      </c>
      <c r="H242" s="202">
        <f t="shared" si="32"/>
        <v>2537</v>
      </c>
      <c r="I242" s="202">
        <f t="shared" si="32"/>
        <v>251</v>
      </c>
    </row>
    <row r="243" spans="1:9" ht="21.75" customHeight="1">
      <c r="A243" s="33">
        <v>12010</v>
      </c>
      <c r="B243" s="12" t="s">
        <v>156</v>
      </c>
      <c r="C243" s="202">
        <f t="shared" si="25"/>
        <v>13</v>
      </c>
      <c r="D243" s="224">
        <v>0</v>
      </c>
      <c r="E243" s="224">
        <v>13</v>
      </c>
      <c r="F243" s="224"/>
      <c r="G243" s="202">
        <f t="shared" si="26"/>
        <v>13</v>
      </c>
      <c r="H243" s="224">
        <v>13</v>
      </c>
      <c r="I243" s="224">
        <v>0</v>
      </c>
    </row>
    <row r="244" spans="1:9" ht="21.75" customHeight="1">
      <c r="A244" s="33">
        <v>12021</v>
      </c>
      <c r="B244" s="3" t="s">
        <v>881</v>
      </c>
      <c r="C244" s="202">
        <f t="shared" si="25"/>
        <v>18</v>
      </c>
      <c r="D244" s="224">
        <v>0</v>
      </c>
      <c r="E244" s="224">
        <v>18</v>
      </c>
      <c r="F244" s="224"/>
      <c r="G244" s="202">
        <f t="shared" si="26"/>
        <v>18</v>
      </c>
      <c r="H244" s="224">
        <v>18</v>
      </c>
      <c r="I244" s="224">
        <v>0</v>
      </c>
    </row>
    <row r="245" spans="1:9" ht="21.75" customHeight="1">
      <c r="A245" s="33">
        <v>12022</v>
      </c>
      <c r="B245" s="12" t="s">
        <v>62</v>
      </c>
      <c r="C245" s="202">
        <f t="shared" si="25"/>
        <v>129</v>
      </c>
      <c r="D245" s="224">
        <v>0</v>
      </c>
      <c r="E245" s="224">
        <v>129</v>
      </c>
      <c r="F245" s="224"/>
      <c r="G245" s="202">
        <f t="shared" si="26"/>
        <v>129</v>
      </c>
      <c r="H245" s="224">
        <v>125</v>
      </c>
      <c r="I245" s="224">
        <v>4</v>
      </c>
    </row>
    <row r="246" spans="1:9" ht="21.75" customHeight="1">
      <c r="A246" s="33">
        <v>12031</v>
      </c>
      <c r="B246" s="12" t="s">
        <v>655</v>
      </c>
      <c r="C246" s="202">
        <f t="shared" si="25"/>
        <v>16</v>
      </c>
      <c r="D246" s="224">
        <v>0</v>
      </c>
      <c r="E246" s="224">
        <v>16</v>
      </c>
      <c r="F246" s="224"/>
      <c r="G246" s="202">
        <f t="shared" si="26"/>
        <v>14</v>
      </c>
      <c r="H246" s="224">
        <v>14</v>
      </c>
      <c r="I246" s="224" t="s">
        <v>767</v>
      </c>
    </row>
    <row r="247" spans="1:9" ht="21.75" customHeight="1">
      <c r="A247" s="33">
        <v>12032</v>
      </c>
      <c r="B247" s="12" t="s">
        <v>736</v>
      </c>
      <c r="C247" s="202">
        <f t="shared" si="25"/>
        <v>0</v>
      </c>
      <c r="D247" s="224">
        <v>0</v>
      </c>
      <c r="E247" s="224" t="s">
        <v>767</v>
      </c>
      <c r="F247" s="224"/>
      <c r="G247" s="202">
        <f t="shared" si="26"/>
        <v>0</v>
      </c>
      <c r="H247" s="224" t="s">
        <v>767</v>
      </c>
      <c r="I247" s="224">
        <v>0</v>
      </c>
    </row>
    <row r="248" spans="1:9" ht="21.75" customHeight="1">
      <c r="A248" s="33">
        <v>12051</v>
      </c>
      <c r="B248" s="12" t="s">
        <v>67</v>
      </c>
      <c r="C248" s="202">
        <f t="shared" si="25"/>
        <v>172</v>
      </c>
      <c r="D248" s="224" t="s">
        <v>767</v>
      </c>
      <c r="E248" s="224">
        <v>172</v>
      </c>
      <c r="F248" s="224"/>
      <c r="G248" s="202">
        <f t="shared" si="26"/>
        <v>174</v>
      </c>
      <c r="H248" s="224">
        <v>130</v>
      </c>
      <c r="I248" s="224">
        <v>44</v>
      </c>
    </row>
    <row r="249" spans="1:9" ht="21.75" customHeight="1">
      <c r="A249" s="33">
        <v>12052</v>
      </c>
      <c r="B249" s="12" t="s">
        <v>68</v>
      </c>
      <c r="C249" s="202">
        <f t="shared" si="25"/>
        <v>92</v>
      </c>
      <c r="D249" s="224">
        <v>0</v>
      </c>
      <c r="E249" s="224">
        <v>92</v>
      </c>
      <c r="F249" s="224"/>
      <c r="G249" s="202">
        <f t="shared" si="26"/>
        <v>92</v>
      </c>
      <c r="H249" s="224">
        <v>45</v>
      </c>
      <c r="I249" s="224">
        <v>47</v>
      </c>
    </row>
    <row r="250" spans="1:9" ht="21.75" customHeight="1">
      <c r="A250" s="33">
        <v>12053</v>
      </c>
      <c r="B250" s="12" t="s">
        <v>70</v>
      </c>
      <c r="C250" s="202">
        <f t="shared" si="25"/>
        <v>12</v>
      </c>
      <c r="D250" s="224" t="s">
        <v>767</v>
      </c>
      <c r="E250" s="224">
        <v>12</v>
      </c>
      <c r="F250" s="224"/>
      <c r="G250" s="202">
        <f t="shared" si="26"/>
        <v>13</v>
      </c>
      <c r="H250" s="224">
        <v>13</v>
      </c>
      <c r="I250" s="224">
        <v>0</v>
      </c>
    </row>
    <row r="251" spans="1:9" ht="21.75" customHeight="1">
      <c r="A251" s="33">
        <v>12054</v>
      </c>
      <c r="B251" s="12" t="s">
        <v>72</v>
      </c>
      <c r="C251" s="202">
        <f t="shared" si="25"/>
        <v>148</v>
      </c>
      <c r="D251" s="224">
        <v>0</v>
      </c>
      <c r="E251" s="224">
        <v>148</v>
      </c>
      <c r="F251" s="224"/>
      <c r="G251" s="202">
        <f t="shared" si="26"/>
        <v>148</v>
      </c>
      <c r="H251" s="224">
        <v>111</v>
      </c>
      <c r="I251" s="224">
        <v>37</v>
      </c>
    </row>
    <row r="252" spans="1:9" ht="21.75" customHeight="1">
      <c r="A252" s="33">
        <v>12081</v>
      </c>
      <c r="B252" s="12" t="s">
        <v>74</v>
      </c>
      <c r="C252" s="202">
        <f t="shared" si="25"/>
        <v>160</v>
      </c>
      <c r="D252" s="224">
        <v>9</v>
      </c>
      <c r="E252" s="224">
        <v>151</v>
      </c>
      <c r="F252" s="224"/>
      <c r="G252" s="202">
        <f t="shared" si="26"/>
        <v>160</v>
      </c>
      <c r="H252" s="224">
        <v>156</v>
      </c>
      <c r="I252" s="224">
        <v>4</v>
      </c>
    </row>
    <row r="253" spans="1:9" ht="21.75" customHeight="1">
      <c r="A253" s="33">
        <v>12082</v>
      </c>
      <c r="B253" s="12" t="s">
        <v>76</v>
      </c>
      <c r="C253" s="202">
        <f t="shared" si="25"/>
        <v>60</v>
      </c>
      <c r="D253" s="224" t="s">
        <v>767</v>
      </c>
      <c r="E253" s="224">
        <v>60</v>
      </c>
      <c r="F253" s="224"/>
      <c r="G253" s="202">
        <f t="shared" si="26"/>
        <v>62</v>
      </c>
      <c r="H253" s="224">
        <v>62</v>
      </c>
      <c r="I253" s="224" t="s">
        <v>767</v>
      </c>
    </row>
    <row r="254" spans="1:9" ht="21.75" customHeight="1">
      <c r="A254" s="33">
        <v>12086</v>
      </c>
      <c r="B254" s="12" t="s">
        <v>78</v>
      </c>
      <c r="C254" s="202">
        <f t="shared" si="25"/>
        <v>0</v>
      </c>
      <c r="D254" s="224">
        <v>0</v>
      </c>
      <c r="E254" s="224" t="s">
        <v>767</v>
      </c>
      <c r="F254" s="224"/>
      <c r="G254" s="202">
        <f t="shared" si="26"/>
        <v>0</v>
      </c>
      <c r="H254" s="224" t="s">
        <v>767</v>
      </c>
      <c r="I254" s="224">
        <v>0</v>
      </c>
    </row>
    <row r="255" spans="1:9" ht="21.75" customHeight="1">
      <c r="A255" s="33">
        <v>12087</v>
      </c>
      <c r="B255" s="12" t="s">
        <v>80</v>
      </c>
      <c r="C255" s="202">
        <f t="shared" si="25"/>
        <v>0</v>
      </c>
      <c r="D255" s="224">
        <v>0</v>
      </c>
      <c r="E255" s="224" t="s">
        <v>767</v>
      </c>
      <c r="F255" s="224"/>
      <c r="G255" s="202">
        <f t="shared" si="26"/>
        <v>0</v>
      </c>
      <c r="H255" s="224">
        <v>0</v>
      </c>
      <c r="I255" s="224" t="s">
        <v>767</v>
      </c>
    </row>
    <row r="256" spans="1:9" ht="21.75" customHeight="1">
      <c r="A256" s="33">
        <v>12089</v>
      </c>
      <c r="B256" s="12" t="s">
        <v>722</v>
      </c>
      <c r="C256" s="202">
        <f t="shared" si="25"/>
        <v>75</v>
      </c>
      <c r="D256" s="224">
        <v>0</v>
      </c>
      <c r="E256" s="224">
        <v>75</v>
      </c>
      <c r="F256" s="224"/>
      <c r="G256" s="202">
        <f t="shared" si="26"/>
        <v>75</v>
      </c>
      <c r="H256" s="224">
        <v>75</v>
      </c>
      <c r="I256" s="224">
        <v>0</v>
      </c>
    </row>
    <row r="257" spans="1:9" ht="21.75" customHeight="1">
      <c r="A257" s="33">
        <v>12090</v>
      </c>
      <c r="B257" s="12" t="s">
        <v>242</v>
      </c>
      <c r="C257" s="202">
        <f t="shared" si="25"/>
        <v>0</v>
      </c>
      <c r="D257" s="224">
        <v>0</v>
      </c>
      <c r="E257" s="224" t="s">
        <v>767</v>
      </c>
      <c r="F257" s="224"/>
      <c r="G257" s="202">
        <f t="shared" si="26"/>
        <v>0</v>
      </c>
      <c r="H257" s="224" t="s">
        <v>767</v>
      </c>
      <c r="I257" s="224">
        <v>0</v>
      </c>
    </row>
    <row r="258" spans="1:9" ht="21.75" customHeight="1">
      <c r="A258" s="33">
        <v>12121</v>
      </c>
      <c r="B258" s="12" t="s">
        <v>157</v>
      </c>
      <c r="C258" s="202">
        <f t="shared" si="25"/>
        <v>0</v>
      </c>
      <c r="D258" s="224">
        <v>0</v>
      </c>
      <c r="E258" s="224" t="s">
        <v>767</v>
      </c>
      <c r="F258" s="224"/>
      <c r="G258" s="202">
        <f t="shared" si="26"/>
        <v>0</v>
      </c>
      <c r="H258" s="224" t="s">
        <v>767</v>
      </c>
      <c r="I258" s="224" t="s">
        <v>767</v>
      </c>
    </row>
    <row r="259" spans="1:9" ht="21.75" customHeight="1">
      <c r="A259" s="33">
        <v>12122</v>
      </c>
      <c r="B259" s="12" t="s">
        <v>554</v>
      </c>
      <c r="C259" s="202">
        <f t="shared" si="25"/>
        <v>48</v>
      </c>
      <c r="D259" s="224">
        <v>0</v>
      </c>
      <c r="E259" s="224">
        <v>48</v>
      </c>
      <c r="F259" s="224"/>
      <c r="G259" s="202">
        <f t="shared" si="26"/>
        <v>48</v>
      </c>
      <c r="H259" s="224">
        <v>0</v>
      </c>
      <c r="I259" s="224">
        <v>48</v>
      </c>
    </row>
    <row r="260" spans="1:9" ht="21.75" customHeight="1">
      <c r="A260" s="33">
        <v>12123</v>
      </c>
      <c r="B260" s="12" t="s">
        <v>422</v>
      </c>
      <c r="C260" s="202">
        <f t="shared" si="25"/>
        <v>0</v>
      </c>
      <c r="D260" s="224">
        <v>0</v>
      </c>
      <c r="E260" s="224" t="s">
        <v>767</v>
      </c>
      <c r="F260" s="224"/>
      <c r="G260" s="202">
        <f t="shared" si="26"/>
        <v>0</v>
      </c>
      <c r="H260" s="224" t="s">
        <v>767</v>
      </c>
      <c r="I260" s="224">
        <v>0</v>
      </c>
    </row>
    <row r="261" spans="1:9" ht="21.75" customHeight="1">
      <c r="A261" s="33">
        <v>12125</v>
      </c>
      <c r="B261" s="12" t="s">
        <v>90</v>
      </c>
      <c r="C261" s="202">
        <f t="shared" si="25"/>
        <v>0</v>
      </c>
      <c r="D261" s="224">
        <v>0</v>
      </c>
      <c r="E261" s="224" t="s">
        <v>767</v>
      </c>
      <c r="F261" s="224"/>
      <c r="G261" s="202">
        <f t="shared" si="26"/>
        <v>0</v>
      </c>
      <c r="H261" s="224" t="s">
        <v>767</v>
      </c>
      <c r="I261" s="224">
        <v>0</v>
      </c>
    </row>
    <row r="262" spans="1:9" ht="21.75" customHeight="1">
      <c r="A262" s="33">
        <v>12131</v>
      </c>
      <c r="B262" s="10" t="s">
        <v>191</v>
      </c>
      <c r="C262" s="202">
        <f t="shared" ref="C262:C325" si="33">SUM(D262:E262)</f>
        <v>10</v>
      </c>
      <c r="D262" s="224">
        <v>0</v>
      </c>
      <c r="E262" s="224">
        <v>10</v>
      </c>
      <c r="F262" s="224"/>
      <c r="G262" s="202">
        <f t="shared" ref="G262:G325" si="34">SUM(H262:I262)</f>
        <v>10</v>
      </c>
      <c r="H262" s="224">
        <v>10</v>
      </c>
      <c r="I262" s="224">
        <v>0</v>
      </c>
    </row>
    <row r="263" spans="1:9" ht="21.75" customHeight="1">
      <c r="A263" s="27">
        <v>12132</v>
      </c>
      <c r="B263" s="57" t="s">
        <v>210</v>
      </c>
      <c r="C263" s="202">
        <f t="shared" si="33"/>
        <v>6</v>
      </c>
      <c r="D263" s="224">
        <v>0</v>
      </c>
      <c r="E263" s="224">
        <v>6</v>
      </c>
      <c r="F263" s="224"/>
      <c r="G263" s="202">
        <f t="shared" si="34"/>
        <v>6</v>
      </c>
      <c r="H263" s="224">
        <v>6</v>
      </c>
      <c r="I263" s="224">
        <v>0</v>
      </c>
    </row>
    <row r="264" spans="1:9" ht="21.75" customHeight="1">
      <c r="A264" s="27">
        <v>12133</v>
      </c>
      <c r="B264" s="10" t="s">
        <v>238</v>
      </c>
      <c r="C264" s="202">
        <f t="shared" si="33"/>
        <v>4</v>
      </c>
      <c r="D264" s="224">
        <v>0</v>
      </c>
      <c r="E264" s="224">
        <v>4</v>
      </c>
      <c r="F264" s="224"/>
      <c r="G264" s="202">
        <f t="shared" si="34"/>
        <v>4</v>
      </c>
      <c r="H264" s="224">
        <v>4</v>
      </c>
      <c r="I264" s="224">
        <v>0</v>
      </c>
    </row>
    <row r="265" spans="1:9" ht="21.75" customHeight="1">
      <c r="A265" s="27">
        <v>12134</v>
      </c>
      <c r="B265" s="10" t="s">
        <v>875</v>
      </c>
      <c r="C265" s="202">
        <f t="shared" si="33"/>
        <v>0</v>
      </c>
      <c r="D265" s="224">
        <v>0</v>
      </c>
      <c r="E265" s="224" t="s">
        <v>767</v>
      </c>
      <c r="F265" s="224"/>
      <c r="G265" s="202">
        <f t="shared" si="34"/>
        <v>0</v>
      </c>
      <c r="H265" s="224" t="s">
        <v>767</v>
      </c>
      <c r="I265" s="224">
        <v>0</v>
      </c>
    </row>
    <row r="266" spans="1:9" ht="21.75" customHeight="1">
      <c r="A266" s="27">
        <v>12137</v>
      </c>
      <c r="B266" s="10" t="s">
        <v>158</v>
      </c>
      <c r="C266" s="202">
        <f t="shared" si="33"/>
        <v>0</v>
      </c>
      <c r="D266" s="224">
        <v>0</v>
      </c>
      <c r="E266" s="224" t="s">
        <v>767</v>
      </c>
      <c r="F266" s="224"/>
      <c r="G266" s="202">
        <f t="shared" si="34"/>
        <v>0</v>
      </c>
      <c r="H266" s="224" t="s">
        <v>767</v>
      </c>
      <c r="I266" s="224">
        <v>0</v>
      </c>
    </row>
    <row r="267" spans="1:9" ht="21.75" customHeight="1">
      <c r="A267" s="27">
        <v>12138</v>
      </c>
      <c r="B267" s="10" t="s">
        <v>392</v>
      </c>
      <c r="C267" s="202">
        <f t="shared" si="33"/>
        <v>22</v>
      </c>
      <c r="D267" s="224">
        <v>0</v>
      </c>
      <c r="E267" s="224">
        <v>22</v>
      </c>
      <c r="F267" s="224"/>
      <c r="G267" s="202">
        <f t="shared" si="34"/>
        <v>21</v>
      </c>
      <c r="H267" s="224">
        <v>21</v>
      </c>
      <c r="I267" s="224" t="s">
        <v>767</v>
      </c>
    </row>
    <row r="268" spans="1:9" ht="21.75" customHeight="1">
      <c r="A268" s="27">
        <v>12139</v>
      </c>
      <c r="B268" s="10" t="s">
        <v>656</v>
      </c>
      <c r="C268" s="202">
        <f t="shared" si="33"/>
        <v>6</v>
      </c>
      <c r="D268" s="224">
        <v>0</v>
      </c>
      <c r="E268" s="224">
        <v>6</v>
      </c>
      <c r="F268" s="224"/>
      <c r="G268" s="202">
        <f t="shared" si="34"/>
        <v>4</v>
      </c>
      <c r="H268" s="224">
        <v>4</v>
      </c>
      <c r="I268" s="224" t="s">
        <v>767</v>
      </c>
    </row>
    <row r="269" spans="1:9" ht="21.75" customHeight="1">
      <c r="A269" s="27">
        <v>12142</v>
      </c>
      <c r="B269" s="10" t="s">
        <v>658</v>
      </c>
      <c r="C269" s="202">
        <f t="shared" si="33"/>
        <v>0</v>
      </c>
      <c r="D269" s="224">
        <v>0</v>
      </c>
      <c r="E269" s="224" t="s">
        <v>767</v>
      </c>
      <c r="F269" s="224"/>
      <c r="G269" s="202">
        <f t="shared" si="34"/>
        <v>0</v>
      </c>
      <c r="H269" s="224" t="s">
        <v>767</v>
      </c>
      <c r="I269" s="224">
        <v>0</v>
      </c>
    </row>
    <row r="270" spans="1:9" ht="21.75" customHeight="1">
      <c r="A270" s="27">
        <v>12146</v>
      </c>
      <c r="B270" s="77" t="s">
        <v>833</v>
      </c>
      <c r="C270" s="202">
        <f t="shared" si="33"/>
        <v>0</v>
      </c>
      <c r="D270" s="224">
        <v>0</v>
      </c>
      <c r="E270" s="224" t="s">
        <v>767</v>
      </c>
      <c r="F270" s="224"/>
      <c r="G270" s="202">
        <f t="shared" si="34"/>
        <v>0</v>
      </c>
      <c r="H270" s="224" t="s">
        <v>767</v>
      </c>
      <c r="I270" s="224">
        <v>0</v>
      </c>
    </row>
    <row r="271" spans="1:9" ht="21.75" customHeight="1">
      <c r="A271" s="33">
        <v>12148</v>
      </c>
      <c r="B271" s="10" t="s">
        <v>705</v>
      </c>
      <c r="C271" s="202">
        <f t="shared" si="33"/>
        <v>0</v>
      </c>
      <c r="D271" s="224">
        <v>0</v>
      </c>
      <c r="E271" s="224" t="s">
        <v>767</v>
      </c>
      <c r="F271" s="224"/>
      <c r="G271" s="202">
        <f t="shared" si="34"/>
        <v>0</v>
      </c>
      <c r="H271" s="224" t="s">
        <v>767</v>
      </c>
      <c r="I271" s="224">
        <v>0</v>
      </c>
    </row>
    <row r="272" spans="1:9" ht="21.75" customHeight="1">
      <c r="A272" s="27">
        <v>12149</v>
      </c>
      <c r="B272" s="10" t="s">
        <v>614</v>
      </c>
      <c r="C272" s="202">
        <f t="shared" si="33"/>
        <v>508</v>
      </c>
      <c r="D272" s="224">
        <v>13</v>
      </c>
      <c r="E272" s="224">
        <v>495</v>
      </c>
      <c r="F272" s="224"/>
      <c r="G272" s="202">
        <f t="shared" si="34"/>
        <v>508</v>
      </c>
      <c r="H272" s="224">
        <v>492</v>
      </c>
      <c r="I272" s="224">
        <v>16</v>
      </c>
    </row>
    <row r="273" spans="1:9" ht="21.75" customHeight="1">
      <c r="A273" s="27">
        <v>12150</v>
      </c>
      <c r="B273" s="10" t="s">
        <v>94</v>
      </c>
      <c r="C273" s="202">
        <f t="shared" si="33"/>
        <v>0</v>
      </c>
      <c r="D273" s="224">
        <v>0</v>
      </c>
      <c r="E273" s="224" t="s">
        <v>767</v>
      </c>
      <c r="F273" s="224"/>
      <c r="G273" s="202">
        <f t="shared" si="34"/>
        <v>0</v>
      </c>
      <c r="H273" s="224" t="s">
        <v>767</v>
      </c>
      <c r="I273" s="224">
        <v>0</v>
      </c>
    </row>
    <row r="274" spans="1:9" ht="21.75" customHeight="1">
      <c r="A274" s="27">
        <v>12151</v>
      </c>
      <c r="B274" s="10" t="s">
        <v>95</v>
      </c>
      <c r="C274" s="202">
        <f t="shared" si="33"/>
        <v>96</v>
      </c>
      <c r="D274" s="224">
        <v>0</v>
      </c>
      <c r="E274" s="224">
        <v>96</v>
      </c>
      <c r="F274" s="224"/>
      <c r="G274" s="202">
        <f t="shared" si="34"/>
        <v>96</v>
      </c>
      <c r="H274" s="224">
        <v>68</v>
      </c>
      <c r="I274" s="224">
        <v>28</v>
      </c>
    </row>
    <row r="275" spans="1:9" ht="21.75" customHeight="1">
      <c r="A275" s="27">
        <v>12152</v>
      </c>
      <c r="B275" s="10" t="s">
        <v>93</v>
      </c>
      <c r="C275" s="202">
        <f t="shared" si="33"/>
        <v>265</v>
      </c>
      <c r="D275" s="224">
        <v>0</v>
      </c>
      <c r="E275" s="224">
        <v>265</v>
      </c>
      <c r="F275" s="224"/>
      <c r="G275" s="202">
        <f t="shared" si="34"/>
        <v>265</v>
      </c>
      <c r="H275" s="224">
        <v>265</v>
      </c>
      <c r="I275" s="224">
        <v>0</v>
      </c>
    </row>
    <row r="276" spans="1:9" ht="21.75" customHeight="1">
      <c r="A276" s="27">
        <v>12153</v>
      </c>
      <c r="B276" s="10" t="s">
        <v>278</v>
      </c>
      <c r="C276" s="202">
        <f t="shared" si="33"/>
        <v>0</v>
      </c>
      <c r="D276" s="224">
        <v>0</v>
      </c>
      <c r="E276" s="224" t="s">
        <v>767</v>
      </c>
      <c r="F276" s="224"/>
      <c r="G276" s="202">
        <f t="shared" si="34"/>
        <v>0</v>
      </c>
      <c r="H276" s="224" t="s">
        <v>767</v>
      </c>
      <c r="I276" s="224">
        <v>0</v>
      </c>
    </row>
    <row r="277" spans="1:9" ht="21.75" customHeight="1">
      <c r="A277" s="27">
        <v>12157</v>
      </c>
      <c r="B277" s="10" t="s">
        <v>228</v>
      </c>
      <c r="C277" s="202">
        <f t="shared" si="33"/>
        <v>0</v>
      </c>
      <c r="D277" s="224">
        <v>0</v>
      </c>
      <c r="E277" s="224" t="s">
        <v>767</v>
      </c>
      <c r="F277" s="224"/>
      <c r="G277" s="202">
        <f t="shared" si="34"/>
        <v>0</v>
      </c>
      <c r="H277" s="224" t="s">
        <v>767</v>
      </c>
      <c r="I277" s="224">
        <v>0</v>
      </c>
    </row>
    <row r="278" spans="1:9" ht="21.75" customHeight="1">
      <c r="A278" s="27">
        <v>12159</v>
      </c>
      <c r="B278" s="10" t="s">
        <v>879</v>
      </c>
      <c r="C278" s="202">
        <f t="shared" si="33"/>
        <v>0</v>
      </c>
      <c r="D278" s="224">
        <v>0</v>
      </c>
      <c r="E278" s="224" t="s">
        <v>767</v>
      </c>
      <c r="F278" s="224"/>
      <c r="G278" s="202">
        <f t="shared" si="34"/>
        <v>0</v>
      </c>
      <c r="H278" s="224" t="s">
        <v>767</v>
      </c>
      <c r="I278" s="224">
        <v>0</v>
      </c>
    </row>
    <row r="279" spans="1:9" ht="21.75" customHeight="1">
      <c r="A279" s="27">
        <v>12163</v>
      </c>
      <c r="B279" s="57" t="s">
        <v>553</v>
      </c>
      <c r="C279" s="202">
        <f t="shared" si="33"/>
        <v>422</v>
      </c>
      <c r="D279" s="224">
        <v>0</v>
      </c>
      <c r="E279" s="224">
        <v>422</v>
      </c>
      <c r="F279" s="224"/>
      <c r="G279" s="202">
        <f t="shared" si="34"/>
        <v>421</v>
      </c>
      <c r="H279" s="224">
        <v>421</v>
      </c>
      <c r="I279" s="224" t="s">
        <v>767</v>
      </c>
    </row>
    <row r="280" spans="1:9" ht="21.75" customHeight="1">
      <c r="A280" s="27">
        <v>12170</v>
      </c>
      <c r="B280" s="10" t="s">
        <v>279</v>
      </c>
      <c r="C280" s="202">
        <f t="shared" si="33"/>
        <v>6</v>
      </c>
      <c r="D280" s="224">
        <v>0</v>
      </c>
      <c r="E280" s="224">
        <v>6</v>
      </c>
      <c r="F280" s="224"/>
      <c r="G280" s="202">
        <f t="shared" si="34"/>
        <v>6</v>
      </c>
      <c r="H280" s="224">
        <v>6</v>
      </c>
      <c r="I280" s="224">
        <v>0</v>
      </c>
    </row>
    <row r="281" spans="1:9" ht="21.75" customHeight="1">
      <c r="A281" s="33">
        <v>12172</v>
      </c>
      <c r="B281" s="3" t="s">
        <v>192</v>
      </c>
      <c r="C281" s="202">
        <f t="shared" si="33"/>
        <v>0</v>
      </c>
      <c r="D281" s="224">
        <v>0</v>
      </c>
      <c r="E281" s="224" t="s">
        <v>767</v>
      </c>
      <c r="F281" s="224"/>
      <c r="G281" s="202">
        <f t="shared" si="34"/>
        <v>0</v>
      </c>
      <c r="H281" s="224" t="s">
        <v>767</v>
      </c>
      <c r="I281" s="224">
        <v>0</v>
      </c>
    </row>
    <row r="282" spans="1:9" ht="21.75" customHeight="1">
      <c r="A282" s="33">
        <v>12173</v>
      </c>
      <c r="B282" s="45" t="s">
        <v>239</v>
      </c>
      <c r="C282" s="202">
        <f t="shared" si="33"/>
        <v>10</v>
      </c>
      <c r="D282" s="224">
        <v>0</v>
      </c>
      <c r="E282" s="224">
        <v>10</v>
      </c>
      <c r="F282" s="224"/>
      <c r="G282" s="202">
        <f t="shared" si="34"/>
        <v>10</v>
      </c>
      <c r="H282" s="224">
        <v>10</v>
      </c>
      <c r="I282" s="224">
        <v>0</v>
      </c>
    </row>
    <row r="283" spans="1:9" ht="21.75" customHeight="1">
      <c r="A283" s="33">
        <v>12182</v>
      </c>
      <c r="B283" s="45" t="s">
        <v>98</v>
      </c>
      <c r="C283" s="202">
        <f t="shared" si="33"/>
        <v>8</v>
      </c>
      <c r="D283" s="224">
        <v>0</v>
      </c>
      <c r="E283" s="224">
        <v>8</v>
      </c>
      <c r="F283" s="224"/>
      <c r="G283" s="202">
        <f t="shared" si="34"/>
        <v>8</v>
      </c>
      <c r="H283" s="224">
        <v>8</v>
      </c>
      <c r="I283" s="224">
        <v>0</v>
      </c>
    </row>
    <row r="284" spans="1:9" ht="21.75" customHeight="1">
      <c r="A284" s="33">
        <v>12183</v>
      </c>
      <c r="B284" s="45" t="s">
        <v>100</v>
      </c>
      <c r="C284" s="202">
        <f t="shared" si="33"/>
        <v>12</v>
      </c>
      <c r="D284" s="224">
        <v>0</v>
      </c>
      <c r="E284" s="224">
        <v>12</v>
      </c>
      <c r="F284" s="224"/>
      <c r="G284" s="202">
        <f t="shared" si="34"/>
        <v>11</v>
      </c>
      <c r="H284" s="224">
        <v>11</v>
      </c>
      <c r="I284" s="224" t="s">
        <v>767</v>
      </c>
    </row>
    <row r="285" spans="1:9" ht="21.75" customHeight="1">
      <c r="A285" s="27">
        <v>12999</v>
      </c>
      <c r="B285" s="10" t="s">
        <v>286</v>
      </c>
      <c r="C285" s="202">
        <f t="shared" si="33"/>
        <v>460</v>
      </c>
      <c r="D285" s="224" t="s">
        <v>767</v>
      </c>
      <c r="E285" s="224">
        <v>460</v>
      </c>
      <c r="F285" s="224"/>
      <c r="G285" s="202">
        <f t="shared" si="34"/>
        <v>463</v>
      </c>
      <c r="H285" s="224">
        <v>440</v>
      </c>
      <c r="I285" s="224">
        <v>23</v>
      </c>
    </row>
    <row r="286" spans="1:9" ht="21.75" customHeight="1">
      <c r="A286" s="33">
        <v>13049</v>
      </c>
      <c r="B286" s="16" t="s">
        <v>193</v>
      </c>
      <c r="C286" s="202">
        <f t="shared" si="33"/>
        <v>4</v>
      </c>
      <c r="D286" s="224">
        <v>0</v>
      </c>
      <c r="E286" s="224">
        <v>4</v>
      </c>
      <c r="F286" s="224"/>
      <c r="G286" s="202">
        <f t="shared" si="34"/>
        <v>4</v>
      </c>
      <c r="H286" s="224">
        <v>4</v>
      </c>
      <c r="I286" s="224">
        <v>0</v>
      </c>
    </row>
    <row r="287" spans="1:9" ht="21.75" customHeight="1">
      <c r="A287" s="33">
        <v>13050</v>
      </c>
      <c r="B287" s="45" t="s">
        <v>102</v>
      </c>
      <c r="C287" s="202">
        <f t="shared" si="33"/>
        <v>0</v>
      </c>
      <c r="D287" s="224">
        <v>0</v>
      </c>
      <c r="E287" s="224" t="s">
        <v>767</v>
      </c>
      <c r="F287" s="224"/>
      <c r="G287" s="202">
        <f t="shared" si="34"/>
        <v>0</v>
      </c>
      <c r="H287" s="224" t="s">
        <v>767</v>
      </c>
      <c r="I287" s="224">
        <v>0</v>
      </c>
    </row>
    <row r="288" spans="1:9" ht="21.75" customHeight="1">
      <c r="A288" s="33">
        <v>13051</v>
      </c>
      <c r="B288" s="374" t="s">
        <v>892</v>
      </c>
      <c r="C288" s="202">
        <f t="shared" si="33"/>
        <v>5</v>
      </c>
      <c r="D288" s="224">
        <v>0</v>
      </c>
      <c r="E288" s="224">
        <v>5</v>
      </c>
      <c r="F288" s="224"/>
      <c r="G288" s="202">
        <f t="shared" si="34"/>
        <v>5</v>
      </c>
      <c r="H288" s="224">
        <v>5</v>
      </c>
      <c r="I288" s="224">
        <v>0</v>
      </c>
    </row>
    <row r="289" spans="1:9" ht="21.75" customHeight="1">
      <c r="A289" s="33">
        <v>22600</v>
      </c>
      <c r="B289" s="16" t="s">
        <v>194</v>
      </c>
      <c r="C289" s="202">
        <f t="shared" si="33"/>
        <v>0</v>
      </c>
      <c r="D289" s="224">
        <v>0</v>
      </c>
      <c r="E289" s="224" t="s">
        <v>767</v>
      </c>
      <c r="F289" s="224"/>
      <c r="G289" s="202">
        <f t="shared" si="34"/>
        <v>0</v>
      </c>
      <c r="H289" s="224" t="s">
        <v>767</v>
      </c>
      <c r="I289" s="224">
        <v>0</v>
      </c>
    </row>
    <row r="290" spans="1:9" ht="21.75" customHeight="1">
      <c r="A290" s="33">
        <v>22601</v>
      </c>
      <c r="B290" s="16" t="s">
        <v>898</v>
      </c>
      <c r="C290" s="202">
        <f t="shared" si="33"/>
        <v>0</v>
      </c>
      <c r="D290" s="224">
        <v>0</v>
      </c>
      <c r="E290" s="224" t="s">
        <v>767</v>
      </c>
      <c r="F290" s="224"/>
      <c r="G290" s="202">
        <f t="shared" si="34"/>
        <v>0</v>
      </c>
      <c r="H290" s="224" t="s">
        <v>767</v>
      </c>
      <c r="I290" s="224">
        <v>0</v>
      </c>
    </row>
    <row r="291" spans="1:9" ht="21.75" customHeight="1">
      <c r="A291" s="6"/>
      <c r="B291" s="4" t="s">
        <v>756</v>
      </c>
      <c r="C291" s="202">
        <f>SUM(C292:C294)</f>
        <v>4</v>
      </c>
      <c r="D291" s="202">
        <f t="shared" ref="D291:E291" si="35">SUM(D292:D294)</f>
        <v>0</v>
      </c>
      <c r="E291" s="202">
        <f t="shared" si="35"/>
        <v>4</v>
      </c>
      <c r="F291" s="202"/>
      <c r="G291" s="202">
        <f t="shared" ref="G291:I291" si="36">SUM(G292:G294)</f>
        <v>4</v>
      </c>
      <c r="H291" s="202">
        <f t="shared" si="36"/>
        <v>4</v>
      </c>
      <c r="I291" s="202">
        <f t="shared" si="36"/>
        <v>0</v>
      </c>
    </row>
    <row r="292" spans="1:9" ht="21.75" customHeight="1">
      <c r="A292" s="33">
        <v>20003</v>
      </c>
      <c r="B292" s="12" t="s">
        <v>723</v>
      </c>
      <c r="C292" s="202">
        <f t="shared" si="33"/>
        <v>4</v>
      </c>
      <c r="D292" s="224">
        <v>0</v>
      </c>
      <c r="E292" s="224">
        <v>4</v>
      </c>
      <c r="F292" s="224"/>
      <c r="G292" s="202">
        <f t="shared" si="34"/>
        <v>4</v>
      </c>
      <c r="H292" s="224">
        <v>4</v>
      </c>
      <c r="I292" s="224">
        <v>0</v>
      </c>
    </row>
    <row r="293" spans="1:9" ht="21.75" customHeight="1">
      <c r="A293" s="33">
        <v>20004</v>
      </c>
      <c r="B293" s="12" t="s">
        <v>338</v>
      </c>
      <c r="C293" s="202">
        <f t="shared" si="33"/>
        <v>0</v>
      </c>
      <c r="D293" s="224">
        <v>0</v>
      </c>
      <c r="E293" s="224" t="s">
        <v>767</v>
      </c>
      <c r="F293" s="224"/>
      <c r="G293" s="202">
        <f t="shared" si="34"/>
        <v>0</v>
      </c>
      <c r="H293" s="224" t="s">
        <v>767</v>
      </c>
      <c r="I293" s="224">
        <v>0</v>
      </c>
    </row>
    <row r="294" spans="1:9" ht="21.75" customHeight="1">
      <c r="A294" s="33">
        <v>20006</v>
      </c>
      <c r="B294" s="12" t="s">
        <v>196</v>
      </c>
      <c r="C294" s="202">
        <f t="shared" si="33"/>
        <v>0</v>
      </c>
      <c r="D294" s="224">
        <v>0</v>
      </c>
      <c r="E294" s="224" t="s">
        <v>767</v>
      </c>
      <c r="F294" s="224"/>
      <c r="G294" s="202">
        <f t="shared" si="34"/>
        <v>0</v>
      </c>
      <c r="H294" s="224" t="s">
        <v>767</v>
      </c>
      <c r="I294" s="224">
        <v>0</v>
      </c>
    </row>
    <row r="295" spans="1:9" ht="21.75" customHeight="1">
      <c r="A295" s="6"/>
      <c r="B295" s="4" t="s">
        <v>160</v>
      </c>
      <c r="C295" s="202">
        <f>SUM(C296:C297)</f>
        <v>0</v>
      </c>
      <c r="D295" s="202">
        <f t="shared" ref="D295:E295" si="37">SUM(D296:D297)</f>
        <v>0</v>
      </c>
      <c r="E295" s="202">
        <f t="shared" si="37"/>
        <v>0</v>
      </c>
      <c r="F295" s="202"/>
      <c r="G295" s="202">
        <f t="shared" ref="G295:I295" si="38">SUM(G296:G297)</f>
        <v>0</v>
      </c>
      <c r="H295" s="202">
        <f t="shared" si="38"/>
        <v>0</v>
      </c>
      <c r="I295" s="202">
        <f t="shared" si="38"/>
        <v>0</v>
      </c>
    </row>
    <row r="296" spans="1:9" ht="21.75" customHeight="1">
      <c r="A296" s="33">
        <v>21001</v>
      </c>
      <c r="B296" s="12" t="s">
        <v>407</v>
      </c>
      <c r="C296" s="202">
        <f t="shared" si="33"/>
        <v>0</v>
      </c>
      <c r="D296" s="224">
        <v>0</v>
      </c>
      <c r="E296" s="224" t="s">
        <v>767</v>
      </c>
      <c r="F296" s="224"/>
      <c r="G296" s="202">
        <f t="shared" si="34"/>
        <v>0</v>
      </c>
      <c r="H296" s="224" t="s">
        <v>767</v>
      </c>
      <c r="I296" s="224">
        <v>0</v>
      </c>
    </row>
    <row r="297" spans="1:9" ht="21.75" customHeight="1">
      <c r="A297" s="33">
        <v>21002</v>
      </c>
      <c r="B297" s="12" t="s">
        <v>710</v>
      </c>
      <c r="C297" s="202">
        <f t="shared" si="33"/>
        <v>0</v>
      </c>
      <c r="D297" s="224">
        <v>0</v>
      </c>
      <c r="E297" s="224" t="s">
        <v>767</v>
      </c>
      <c r="F297" s="224"/>
      <c r="G297" s="202">
        <f t="shared" si="34"/>
        <v>0</v>
      </c>
      <c r="H297" s="224" t="s">
        <v>767</v>
      </c>
      <c r="I297" s="224">
        <v>0</v>
      </c>
    </row>
    <row r="298" spans="1:9" ht="21.75" customHeight="1">
      <c r="A298" s="6"/>
      <c r="B298" s="4" t="s">
        <v>161</v>
      </c>
      <c r="C298" s="202">
        <f t="shared" ref="C298:I298" si="39">+C299</f>
        <v>425</v>
      </c>
      <c r="D298" s="202">
        <f t="shared" si="39"/>
        <v>5</v>
      </c>
      <c r="E298" s="202">
        <f t="shared" si="39"/>
        <v>420</v>
      </c>
      <c r="F298" s="202"/>
      <c r="G298" s="202">
        <f t="shared" si="39"/>
        <v>425</v>
      </c>
      <c r="H298" s="202">
        <f t="shared" si="39"/>
        <v>404</v>
      </c>
      <c r="I298" s="202">
        <f t="shared" si="39"/>
        <v>21</v>
      </c>
    </row>
    <row r="299" spans="1:9" ht="21.75" customHeight="1">
      <c r="A299" s="33">
        <v>22100</v>
      </c>
      <c r="B299" s="374" t="s">
        <v>893</v>
      </c>
      <c r="C299" s="202">
        <f t="shared" si="33"/>
        <v>425</v>
      </c>
      <c r="D299" s="224">
        <v>5</v>
      </c>
      <c r="E299" s="224">
        <v>420</v>
      </c>
      <c r="F299" s="224"/>
      <c r="G299" s="202">
        <f t="shared" si="34"/>
        <v>425</v>
      </c>
      <c r="H299" s="224">
        <v>404</v>
      </c>
      <c r="I299" s="224">
        <v>21</v>
      </c>
    </row>
    <row r="300" spans="1:9" ht="21.75" customHeight="1">
      <c r="A300" s="28"/>
      <c r="B300" s="7" t="s">
        <v>659</v>
      </c>
      <c r="C300" s="202">
        <f t="shared" ref="C300:I300" si="40">SUM(C301:C316)</f>
        <v>2351</v>
      </c>
      <c r="D300" s="202">
        <f t="shared" si="40"/>
        <v>129</v>
      </c>
      <c r="E300" s="202">
        <f t="shared" si="40"/>
        <v>2222</v>
      </c>
      <c r="F300" s="202"/>
      <c r="G300" s="202">
        <f t="shared" si="40"/>
        <v>2357</v>
      </c>
      <c r="H300" s="202">
        <f t="shared" si="40"/>
        <v>2304</v>
      </c>
      <c r="I300" s="202">
        <f t="shared" si="40"/>
        <v>53</v>
      </c>
    </row>
    <row r="301" spans="1:9" ht="21.75" customHeight="1">
      <c r="A301" s="33">
        <v>7038</v>
      </c>
      <c r="B301" s="12" t="s">
        <v>113</v>
      </c>
      <c r="C301" s="202">
        <f t="shared" si="33"/>
        <v>522</v>
      </c>
      <c r="D301" s="224">
        <v>29</v>
      </c>
      <c r="E301" s="224">
        <v>493</v>
      </c>
      <c r="F301" s="224"/>
      <c r="G301" s="202">
        <f t="shared" si="34"/>
        <v>522</v>
      </c>
      <c r="H301" s="224">
        <v>511</v>
      </c>
      <c r="I301" s="224">
        <v>11</v>
      </c>
    </row>
    <row r="302" spans="1:9" ht="21.75" customHeight="1">
      <c r="A302" s="33">
        <v>7039</v>
      </c>
      <c r="B302" s="12" t="s">
        <v>709</v>
      </c>
      <c r="C302" s="202">
        <f t="shared" si="33"/>
        <v>96</v>
      </c>
      <c r="D302" s="224">
        <v>5</v>
      </c>
      <c r="E302" s="224">
        <v>91</v>
      </c>
      <c r="F302" s="224"/>
      <c r="G302" s="202">
        <f t="shared" si="34"/>
        <v>96</v>
      </c>
      <c r="H302" s="224">
        <v>91</v>
      </c>
      <c r="I302" s="224">
        <v>5</v>
      </c>
    </row>
    <row r="303" spans="1:9" ht="21.75" customHeight="1">
      <c r="A303" s="33">
        <v>13016</v>
      </c>
      <c r="B303" s="3" t="s">
        <v>287</v>
      </c>
      <c r="C303" s="202">
        <f t="shared" si="33"/>
        <v>0</v>
      </c>
      <c r="D303" s="224">
        <v>0</v>
      </c>
      <c r="E303" s="224" t="s">
        <v>767</v>
      </c>
      <c r="F303" s="224"/>
      <c r="G303" s="202">
        <f t="shared" si="34"/>
        <v>0</v>
      </c>
      <c r="H303" s="224" t="s">
        <v>767</v>
      </c>
      <c r="I303" s="224">
        <v>0</v>
      </c>
    </row>
    <row r="304" spans="1:9" ht="21.75" customHeight="1">
      <c r="A304" s="27">
        <v>13021</v>
      </c>
      <c r="B304" s="10" t="s">
        <v>660</v>
      </c>
      <c r="C304" s="202">
        <f t="shared" si="33"/>
        <v>23</v>
      </c>
      <c r="D304" s="224">
        <v>0</v>
      </c>
      <c r="E304" s="224">
        <v>23</v>
      </c>
      <c r="F304" s="224"/>
      <c r="G304" s="202">
        <f t="shared" si="34"/>
        <v>23</v>
      </c>
      <c r="H304" s="224">
        <v>23</v>
      </c>
      <c r="I304" s="224">
        <v>0</v>
      </c>
    </row>
    <row r="305" spans="1:9" ht="21.75" customHeight="1">
      <c r="A305" s="33">
        <v>13022</v>
      </c>
      <c r="B305" s="3" t="s">
        <v>197</v>
      </c>
      <c r="C305" s="202">
        <f t="shared" si="33"/>
        <v>0</v>
      </c>
      <c r="D305" s="224">
        <v>0</v>
      </c>
      <c r="E305" s="224" t="s">
        <v>767</v>
      </c>
      <c r="F305" s="224"/>
      <c r="G305" s="202">
        <f t="shared" si="34"/>
        <v>0</v>
      </c>
      <c r="H305" s="224" t="s">
        <v>767</v>
      </c>
      <c r="I305" s="224">
        <v>0</v>
      </c>
    </row>
    <row r="306" spans="1:9" ht="21.75" customHeight="1">
      <c r="A306" s="6">
        <v>13023</v>
      </c>
      <c r="B306" s="10" t="s">
        <v>661</v>
      </c>
      <c r="C306" s="202">
        <f t="shared" si="33"/>
        <v>45</v>
      </c>
      <c r="D306" s="224">
        <v>0</v>
      </c>
      <c r="E306" s="224">
        <v>45</v>
      </c>
      <c r="F306" s="224"/>
      <c r="G306" s="202">
        <f t="shared" si="34"/>
        <v>45</v>
      </c>
      <c r="H306" s="224">
        <v>45</v>
      </c>
      <c r="I306" s="224">
        <v>0</v>
      </c>
    </row>
    <row r="307" spans="1:9" ht="21.75" customHeight="1">
      <c r="A307" s="27">
        <v>13024</v>
      </c>
      <c r="B307" s="10" t="s">
        <v>662</v>
      </c>
      <c r="C307" s="202">
        <f t="shared" si="33"/>
        <v>122</v>
      </c>
      <c r="D307" s="224">
        <v>9</v>
      </c>
      <c r="E307" s="224">
        <v>113</v>
      </c>
      <c r="F307" s="224"/>
      <c r="G307" s="202">
        <f t="shared" si="34"/>
        <v>122</v>
      </c>
      <c r="H307" s="224">
        <v>117</v>
      </c>
      <c r="I307" s="224">
        <v>5</v>
      </c>
    </row>
    <row r="308" spans="1:9" ht="21.75" customHeight="1">
      <c r="A308" s="27">
        <v>13025</v>
      </c>
      <c r="B308" s="10" t="s">
        <v>663</v>
      </c>
      <c r="C308" s="202">
        <f t="shared" si="33"/>
        <v>9</v>
      </c>
      <c r="D308" s="224">
        <v>0</v>
      </c>
      <c r="E308" s="224">
        <v>9</v>
      </c>
      <c r="F308" s="224"/>
      <c r="G308" s="202">
        <f t="shared" si="34"/>
        <v>9</v>
      </c>
      <c r="H308" s="224">
        <v>9</v>
      </c>
      <c r="I308" s="224">
        <v>0</v>
      </c>
    </row>
    <row r="309" spans="1:9" ht="21.75" customHeight="1">
      <c r="A309" s="27">
        <v>13026</v>
      </c>
      <c r="B309" s="10" t="s">
        <v>393</v>
      </c>
      <c r="C309" s="202">
        <f t="shared" si="33"/>
        <v>6</v>
      </c>
      <c r="D309" s="224">
        <v>0</v>
      </c>
      <c r="E309" s="224">
        <v>6</v>
      </c>
      <c r="F309" s="224"/>
      <c r="G309" s="202">
        <f t="shared" si="34"/>
        <v>6</v>
      </c>
      <c r="H309" s="224">
        <v>6</v>
      </c>
      <c r="I309" s="224">
        <v>0</v>
      </c>
    </row>
    <row r="310" spans="1:9" ht="21.75" customHeight="1">
      <c r="A310" s="27">
        <v>13027</v>
      </c>
      <c r="B310" s="10" t="s">
        <v>664</v>
      </c>
      <c r="C310" s="202">
        <f t="shared" si="33"/>
        <v>51</v>
      </c>
      <c r="D310" s="224">
        <v>4</v>
      </c>
      <c r="E310" s="224">
        <v>47</v>
      </c>
      <c r="F310" s="224"/>
      <c r="G310" s="202">
        <f t="shared" si="34"/>
        <v>51</v>
      </c>
      <c r="H310" s="224">
        <v>51</v>
      </c>
      <c r="I310" s="224">
        <v>0</v>
      </c>
    </row>
    <row r="311" spans="1:9" ht="21.75" customHeight="1">
      <c r="A311" s="27">
        <v>13028</v>
      </c>
      <c r="B311" s="10" t="s">
        <v>665</v>
      </c>
      <c r="C311" s="202">
        <f t="shared" si="33"/>
        <v>1168</v>
      </c>
      <c r="D311" s="224">
        <v>82</v>
      </c>
      <c r="E311" s="224">
        <v>1086</v>
      </c>
      <c r="F311" s="224"/>
      <c r="G311" s="202">
        <f t="shared" si="34"/>
        <v>1168</v>
      </c>
      <c r="H311" s="224">
        <v>1147</v>
      </c>
      <c r="I311" s="224">
        <v>21</v>
      </c>
    </row>
    <row r="312" spans="1:9" ht="21.75" customHeight="1">
      <c r="A312" s="6">
        <v>13030</v>
      </c>
      <c r="B312" s="10" t="s">
        <v>699</v>
      </c>
      <c r="C312" s="202">
        <f t="shared" si="33"/>
        <v>27</v>
      </c>
      <c r="D312" s="224" t="s">
        <v>767</v>
      </c>
      <c r="E312" s="224">
        <v>27</v>
      </c>
      <c r="F312" s="224"/>
      <c r="G312" s="202">
        <f t="shared" si="34"/>
        <v>26</v>
      </c>
      <c r="H312" s="224">
        <v>26</v>
      </c>
      <c r="I312" s="224" t="s">
        <v>767</v>
      </c>
    </row>
    <row r="313" spans="1:9" ht="21.75" customHeight="1">
      <c r="A313" s="27">
        <v>13031</v>
      </c>
      <c r="B313" s="10" t="s">
        <v>404</v>
      </c>
      <c r="C313" s="202">
        <f t="shared" si="33"/>
        <v>29</v>
      </c>
      <c r="D313" s="224" t="s">
        <v>767</v>
      </c>
      <c r="E313" s="224">
        <v>29</v>
      </c>
      <c r="F313" s="224"/>
      <c r="G313" s="202">
        <f t="shared" si="34"/>
        <v>30</v>
      </c>
      <c r="H313" s="224">
        <v>30</v>
      </c>
      <c r="I313" s="224">
        <v>0</v>
      </c>
    </row>
    <row r="314" spans="1:9" ht="21.75" customHeight="1">
      <c r="A314" s="27">
        <v>13033</v>
      </c>
      <c r="B314" s="10" t="s">
        <v>666</v>
      </c>
      <c r="C314" s="202">
        <f t="shared" si="33"/>
        <v>57</v>
      </c>
      <c r="D314" s="224" t="s">
        <v>767</v>
      </c>
      <c r="E314" s="224">
        <v>57</v>
      </c>
      <c r="F314" s="224"/>
      <c r="G314" s="202">
        <f t="shared" si="34"/>
        <v>60</v>
      </c>
      <c r="H314" s="224">
        <v>60</v>
      </c>
      <c r="I314" s="224">
        <v>0</v>
      </c>
    </row>
    <row r="315" spans="1:9" ht="21.75" customHeight="1">
      <c r="A315" s="27">
        <v>13035</v>
      </c>
      <c r="B315" s="10" t="s">
        <v>394</v>
      </c>
      <c r="C315" s="202">
        <f t="shared" si="33"/>
        <v>9</v>
      </c>
      <c r="D315" s="224">
        <v>0</v>
      </c>
      <c r="E315" s="224">
        <v>9</v>
      </c>
      <c r="F315" s="224"/>
      <c r="G315" s="202">
        <f t="shared" si="34"/>
        <v>9</v>
      </c>
      <c r="H315" s="224">
        <v>9</v>
      </c>
      <c r="I315" s="224">
        <v>0</v>
      </c>
    </row>
    <row r="316" spans="1:9" ht="21.75" customHeight="1">
      <c r="A316" s="27">
        <v>13097</v>
      </c>
      <c r="B316" s="10" t="s">
        <v>288</v>
      </c>
      <c r="C316" s="202">
        <f t="shared" si="33"/>
        <v>187</v>
      </c>
      <c r="D316" s="224" t="s">
        <v>767</v>
      </c>
      <c r="E316" s="224">
        <v>187</v>
      </c>
      <c r="F316" s="224"/>
      <c r="G316" s="202">
        <f t="shared" si="34"/>
        <v>190</v>
      </c>
      <c r="H316" s="224">
        <v>179</v>
      </c>
      <c r="I316" s="224">
        <v>11</v>
      </c>
    </row>
    <row r="317" spans="1:9" ht="21.75" customHeight="1">
      <c r="A317" s="40"/>
      <c r="B317" s="372" t="s">
        <v>885</v>
      </c>
      <c r="C317" s="202">
        <f t="shared" ref="C317:I317" si="41">+C318+C319</f>
        <v>43</v>
      </c>
      <c r="D317" s="202">
        <f t="shared" si="41"/>
        <v>0</v>
      </c>
      <c r="E317" s="202">
        <f t="shared" si="41"/>
        <v>43</v>
      </c>
      <c r="F317" s="202"/>
      <c r="G317" s="202">
        <f t="shared" si="41"/>
        <v>43</v>
      </c>
      <c r="H317" s="202">
        <f t="shared" si="41"/>
        <v>43</v>
      </c>
      <c r="I317" s="202">
        <f t="shared" si="41"/>
        <v>0</v>
      </c>
    </row>
    <row r="318" spans="1:9" ht="21.75" customHeight="1">
      <c r="A318" s="33">
        <v>18001</v>
      </c>
      <c r="B318" s="10" t="s">
        <v>334</v>
      </c>
      <c r="C318" s="202">
        <f t="shared" si="33"/>
        <v>16</v>
      </c>
      <c r="D318" s="224">
        <v>0</v>
      </c>
      <c r="E318" s="224">
        <v>16</v>
      </c>
      <c r="F318" s="224"/>
      <c r="G318" s="202">
        <f t="shared" si="34"/>
        <v>16</v>
      </c>
      <c r="H318" s="224">
        <v>16</v>
      </c>
      <c r="I318" s="224">
        <v>0</v>
      </c>
    </row>
    <row r="319" spans="1:9" ht="21.75" customHeight="1">
      <c r="A319" s="33">
        <v>18002</v>
      </c>
      <c r="B319" s="16" t="s">
        <v>550</v>
      </c>
      <c r="C319" s="202">
        <f t="shared" si="33"/>
        <v>27</v>
      </c>
      <c r="D319" s="224">
        <v>0</v>
      </c>
      <c r="E319" s="224">
        <v>27</v>
      </c>
      <c r="F319" s="224"/>
      <c r="G319" s="202">
        <f t="shared" si="34"/>
        <v>27</v>
      </c>
      <c r="H319" s="224">
        <v>27</v>
      </c>
      <c r="I319" s="224">
        <v>0</v>
      </c>
    </row>
    <row r="320" spans="1:9" ht="21.75" customHeight="1">
      <c r="B320" s="17" t="s">
        <v>198</v>
      </c>
      <c r="C320" s="202">
        <f>SUM(C321)</f>
        <v>0</v>
      </c>
      <c r="D320" s="202">
        <f t="shared" ref="D320:E320" si="42">SUM(D321)</f>
        <v>0</v>
      </c>
      <c r="E320" s="202">
        <f t="shared" si="42"/>
        <v>0</v>
      </c>
      <c r="F320" s="202"/>
      <c r="G320" s="202">
        <f t="shared" ref="G320:I320" si="43">SUM(G321)</f>
        <v>0</v>
      </c>
      <c r="H320" s="202">
        <f t="shared" si="43"/>
        <v>0</v>
      </c>
      <c r="I320" s="202">
        <f t="shared" si="43"/>
        <v>0</v>
      </c>
    </row>
    <row r="321" spans="1:9" ht="21.75" customHeight="1">
      <c r="A321" s="33">
        <v>22400</v>
      </c>
      <c r="B321" s="225" t="s">
        <v>226</v>
      </c>
      <c r="C321" s="202">
        <f t="shared" si="33"/>
        <v>0</v>
      </c>
      <c r="D321" s="224">
        <v>0</v>
      </c>
      <c r="E321" s="224" t="s">
        <v>767</v>
      </c>
      <c r="F321" s="224"/>
      <c r="G321" s="202">
        <f t="shared" si="34"/>
        <v>0</v>
      </c>
      <c r="H321" s="224" t="s">
        <v>767</v>
      </c>
      <c r="I321" s="224">
        <v>0</v>
      </c>
    </row>
    <row r="322" spans="1:9" ht="21.75" customHeight="1">
      <c r="A322" s="27"/>
      <c r="B322" s="54" t="s">
        <v>379</v>
      </c>
      <c r="C322" s="202">
        <f t="shared" ref="C322:I322" si="44">SUM(C323:C327)</f>
        <v>26300</v>
      </c>
      <c r="D322" s="202">
        <f t="shared" si="44"/>
        <v>0</v>
      </c>
      <c r="E322" s="202">
        <f t="shared" si="44"/>
        <v>26300</v>
      </c>
      <c r="F322" s="202"/>
      <c r="G322" s="202">
        <f t="shared" si="44"/>
        <v>26302</v>
      </c>
      <c r="H322" s="202">
        <f t="shared" si="44"/>
        <v>26154</v>
      </c>
      <c r="I322" s="202">
        <f t="shared" si="44"/>
        <v>148</v>
      </c>
    </row>
    <row r="323" spans="1:9" ht="21.75" customHeight="1">
      <c r="A323" s="33">
        <v>18401</v>
      </c>
      <c r="B323" s="11" t="s">
        <v>119</v>
      </c>
      <c r="C323" s="202">
        <f t="shared" si="33"/>
        <v>26260</v>
      </c>
      <c r="D323" s="224" t="s">
        <v>767</v>
      </c>
      <c r="E323" s="224">
        <v>26260</v>
      </c>
      <c r="F323" s="224"/>
      <c r="G323" s="202">
        <f t="shared" si="34"/>
        <v>26262</v>
      </c>
      <c r="H323" s="224">
        <v>26114</v>
      </c>
      <c r="I323" s="224">
        <v>148</v>
      </c>
    </row>
    <row r="324" spans="1:9" ht="21.75" customHeight="1">
      <c r="A324" s="33">
        <v>18402</v>
      </c>
      <c r="B324" s="16" t="s">
        <v>293</v>
      </c>
      <c r="C324" s="202">
        <f t="shared" si="33"/>
        <v>8</v>
      </c>
      <c r="D324" s="224">
        <v>0</v>
      </c>
      <c r="E324" s="224">
        <v>8</v>
      </c>
      <c r="F324" s="224"/>
      <c r="G324" s="202">
        <f t="shared" si="34"/>
        <v>8</v>
      </c>
      <c r="H324" s="224">
        <v>8</v>
      </c>
      <c r="I324" s="224">
        <v>0</v>
      </c>
    </row>
    <row r="325" spans="1:9" ht="21.75" customHeight="1">
      <c r="A325" s="33">
        <v>18404</v>
      </c>
      <c r="B325" s="16" t="s">
        <v>547</v>
      </c>
      <c r="C325" s="202">
        <f t="shared" si="33"/>
        <v>0</v>
      </c>
      <c r="D325" s="224">
        <v>0</v>
      </c>
      <c r="E325" s="224" t="s">
        <v>767</v>
      </c>
      <c r="F325" s="224"/>
      <c r="G325" s="202">
        <f t="shared" si="34"/>
        <v>0</v>
      </c>
      <c r="H325" s="224" t="s">
        <v>767</v>
      </c>
      <c r="I325" s="224">
        <v>0</v>
      </c>
    </row>
    <row r="326" spans="1:9" ht="21.75" customHeight="1">
      <c r="A326" s="33">
        <v>18405</v>
      </c>
      <c r="B326" s="16" t="s">
        <v>561</v>
      </c>
      <c r="C326" s="202">
        <f t="shared" ref="C326:C355" si="45">SUM(D326:E326)</f>
        <v>6</v>
      </c>
      <c r="D326" s="224">
        <v>0</v>
      </c>
      <c r="E326" s="224">
        <v>6</v>
      </c>
      <c r="F326" s="224"/>
      <c r="G326" s="202">
        <f t="shared" ref="G326:G355" si="46">SUM(H326:I326)</f>
        <v>6</v>
      </c>
      <c r="H326" s="224">
        <v>6</v>
      </c>
      <c r="I326" s="224">
        <v>0</v>
      </c>
    </row>
    <row r="327" spans="1:9" ht="21.75" customHeight="1">
      <c r="A327" s="33">
        <v>18499</v>
      </c>
      <c r="B327" s="9" t="s">
        <v>289</v>
      </c>
      <c r="C327" s="202">
        <f t="shared" si="45"/>
        <v>26</v>
      </c>
      <c r="D327" s="224">
        <v>0</v>
      </c>
      <c r="E327" s="224">
        <v>26</v>
      </c>
      <c r="F327" s="224"/>
      <c r="G327" s="202">
        <f t="shared" si="46"/>
        <v>26</v>
      </c>
      <c r="H327" s="224">
        <v>26</v>
      </c>
      <c r="I327" s="224">
        <v>0</v>
      </c>
    </row>
    <row r="328" spans="1:9" ht="21.75" customHeight="1">
      <c r="A328" s="33"/>
      <c r="B328" s="22" t="s">
        <v>380</v>
      </c>
      <c r="C328" s="202">
        <f>SUM(C329:C330)</f>
        <v>0</v>
      </c>
      <c r="D328" s="202">
        <f t="shared" ref="D328:E328" si="47">SUM(D329:D330)</f>
        <v>0</v>
      </c>
      <c r="E328" s="202">
        <f t="shared" si="47"/>
        <v>0</v>
      </c>
      <c r="F328" s="202"/>
      <c r="G328" s="202">
        <f t="shared" ref="G328:I328" si="48">SUM(G329:G330)</f>
        <v>0</v>
      </c>
      <c r="H328" s="202">
        <f t="shared" si="48"/>
        <v>0</v>
      </c>
      <c r="I328" s="202">
        <f t="shared" si="48"/>
        <v>0</v>
      </c>
    </row>
    <row r="329" spans="1:9" ht="21.75" customHeight="1">
      <c r="A329" s="33">
        <v>18601</v>
      </c>
      <c r="B329" s="10" t="s">
        <v>855</v>
      </c>
      <c r="C329" s="202">
        <f t="shared" si="45"/>
        <v>0</v>
      </c>
      <c r="D329" s="224">
        <v>0</v>
      </c>
      <c r="E329" s="224" t="s">
        <v>767</v>
      </c>
      <c r="F329" s="224"/>
      <c r="G329" s="202">
        <f t="shared" si="46"/>
        <v>0</v>
      </c>
      <c r="H329" s="224" t="s">
        <v>767</v>
      </c>
      <c r="I329" s="224">
        <v>0</v>
      </c>
    </row>
    <row r="330" spans="1:9" ht="21.75" customHeight="1">
      <c r="A330" s="33">
        <v>18699</v>
      </c>
      <c r="B330" s="3" t="s">
        <v>290</v>
      </c>
      <c r="C330" s="202">
        <f t="shared" si="45"/>
        <v>0</v>
      </c>
      <c r="D330" s="224">
        <v>0</v>
      </c>
      <c r="E330" s="224" t="s">
        <v>767</v>
      </c>
      <c r="F330" s="224"/>
      <c r="G330" s="202">
        <f t="shared" si="46"/>
        <v>0</v>
      </c>
      <c r="H330" s="224" t="s">
        <v>767</v>
      </c>
      <c r="I330" s="224">
        <v>0</v>
      </c>
    </row>
    <row r="331" spans="1:9" ht="21.75" customHeight="1">
      <c r="A331" s="6"/>
      <c r="B331" s="2" t="s">
        <v>546</v>
      </c>
      <c r="C331" s="202">
        <f>SUM(C332:C333)</f>
        <v>9</v>
      </c>
      <c r="D331" s="202">
        <f t="shared" ref="D331:E331" si="49">SUM(D332:D333)</f>
        <v>0</v>
      </c>
      <c r="E331" s="202">
        <f t="shared" si="49"/>
        <v>9</v>
      </c>
      <c r="F331" s="202"/>
      <c r="G331" s="202">
        <f t="shared" ref="G331:I331" si="50">SUM(G332:G333)</f>
        <v>9</v>
      </c>
      <c r="H331" s="202">
        <f t="shared" si="50"/>
        <v>9</v>
      </c>
      <c r="I331" s="202">
        <f t="shared" si="50"/>
        <v>0</v>
      </c>
    </row>
    <row r="332" spans="1:9" ht="21.75" customHeight="1">
      <c r="A332" s="33">
        <v>18701</v>
      </c>
      <c r="B332" s="3" t="s">
        <v>545</v>
      </c>
      <c r="C332" s="202">
        <f t="shared" si="45"/>
        <v>9</v>
      </c>
      <c r="D332" s="224">
        <v>0</v>
      </c>
      <c r="E332" s="224">
        <v>9</v>
      </c>
      <c r="F332" s="224"/>
      <c r="G332" s="202">
        <f t="shared" si="46"/>
        <v>9</v>
      </c>
      <c r="H332" s="224">
        <v>9</v>
      </c>
      <c r="I332" s="224">
        <v>0</v>
      </c>
    </row>
    <row r="333" spans="1:9" ht="21.75" customHeight="1">
      <c r="A333" s="33">
        <v>18799</v>
      </c>
      <c r="B333" s="3" t="s">
        <v>199</v>
      </c>
      <c r="C333" s="202">
        <f t="shared" si="45"/>
        <v>0</v>
      </c>
      <c r="D333" s="224">
        <v>0</v>
      </c>
      <c r="E333" s="224" t="s">
        <v>767</v>
      </c>
      <c r="F333" s="224"/>
      <c r="G333" s="202">
        <f t="shared" si="46"/>
        <v>0</v>
      </c>
      <c r="H333" s="224" t="s">
        <v>767</v>
      </c>
      <c r="I333" s="224">
        <v>0</v>
      </c>
    </row>
    <row r="334" spans="1:9" ht="21.75" customHeight="1">
      <c r="A334" s="28"/>
      <c r="B334" s="7" t="s">
        <v>335</v>
      </c>
      <c r="C334" s="202">
        <f>SUM(C335:C338)</f>
        <v>10</v>
      </c>
      <c r="D334" s="202">
        <f t="shared" ref="D334:E334" si="51">SUM(D335:D338)</f>
        <v>0</v>
      </c>
      <c r="E334" s="202">
        <f t="shared" si="51"/>
        <v>10</v>
      </c>
      <c r="F334" s="202"/>
      <c r="G334" s="202">
        <f t="shared" ref="G334:I334" si="52">SUM(G335:G338)</f>
        <v>10</v>
      </c>
      <c r="H334" s="202">
        <f t="shared" si="52"/>
        <v>10</v>
      </c>
      <c r="I334" s="202">
        <f t="shared" si="52"/>
        <v>0</v>
      </c>
    </row>
    <row r="335" spans="1:9" ht="21.75" customHeight="1">
      <c r="A335" s="33">
        <v>19101</v>
      </c>
      <c r="B335" s="9" t="s">
        <v>336</v>
      </c>
      <c r="C335" s="202">
        <f t="shared" si="45"/>
        <v>6</v>
      </c>
      <c r="D335" s="224">
        <v>0</v>
      </c>
      <c r="E335" s="224">
        <v>6</v>
      </c>
      <c r="F335" s="224"/>
      <c r="G335" s="202">
        <f t="shared" si="46"/>
        <v>6</v>
      </c>
      <c r="H335" s="224">
        <v>6</v>
      </c>
      <c r="I335" s="224">
        <v>0</v>
      </c>
    </row>
    <row r="336" spans="1:9" ht="21.75" customHeight="1">
      <c r="A336" s="33">
        <v>19103</v>
      </c>
      <c r="B336" s="3" t="s">
        <v>200</v>
      </c>
      <c r="C336" s="202">
        <f t="shared" si="45"/>
        <v>0</v>
      </c>
      <c r="D336" s="224">
        <v>0</v>
      </c>
      <c r="E336" s="224" t="s">
        <v>767</v>
      </c>
      <c r="F336" s="224"/>
      <c r="G336" s="202">
        <f t="shared" si="46"/>
        <v>0</v>
      </c>
      <c r="H336" s="224">
        <v>0</v>
      </c>
      <c r="I336" s="224" t="s">
        <v>767</v>
      </c>
    </row>
    <row r="337" spans="1:9" ht="21.75" customHeight="1">
      <c r="A337" s="33">
        <v>19110</v>
      </c>
      <c r="B337" s="3" t="s">
        <v>201</v>
      </c>
      <c r="C337" s="202">
        <f t="shared" si="45"/>
        <v>0</v>
      </c>
      <c r="D337" s="224">
        <v>0</v>
      </c>
      <c r="E337" s="224" t="s">
        <v>767</v>
      </c>
      <c r="F337" s="224"/>
      <c r="G337" s="202">
        <f t="shared" si="46"/>
        <v>0</v>
      </c>
      <c r="H337" s="224" t="s">
        <v>767</v>
      </c>
      <c r="I337" s="224">
        <v>0</v>
      </c>
    </row>
    <row r="338" spans="1:9" ht="21.75" customHeight="1">
      <c r="A338" s="33">
        <v>19999</v>
      </c>
      <c r="B338" s="10" t="s">
        <v>291</v>
      </c>
      <c r="C338" s="202">
        <f t="shared" si="45"/>
        <v>4</v>
      </c>
      <c r="D338" s="224">
        <v>0</v>
      </c>
      <c r="E338" s="224">
        <v>4</v>
      </c>
      <c r="F338" s="224"/>
      <c r="G338" s="202">
        <f t="shared" si="46"/>
        <v>4</v>
      </c>
      <c r="H338" s="224">
        <v>4</v>
      </c>
      <c r="I338" s="224">
        <v>0</v>
      </c>
    </row>
    <row r="339" spans="1:9" ht="21.75" customHeight="1">
      <c r="A339" s="27"/>
      <c r="B339" s="7" t="s">
        <v>411</v>
      </c>
      <c r="C339" s="202">
        <f>SUM(C340:C341)</f>
        <v>11</v>
      </c>
      <c r="D339" s="202">
        <f t="shared" ref="D339:E339" si="53">SUM(D340:D341)</f>
        <v>0</v>
      </c>
      <c r="E339" s="202">
        <f t="shared" si="53"/>
        <v>11</v>
      </c>
      <c r="F339" s="202"/>
      <c r="G339" s="202">
        <f t="shared" ref="G339:I339" si="54">SUM(G340:G341)</f>
        <v>12</v>
      </c>
      <c r="H339" s="202">
        <f t="shared" si="54"/>
        <v>12</v>
      </c>
      <c r="I339" s="202">
        <f t="shared" si="54"/>
        <v>0</v>
      </c>
    </row>
    <row r="340" spans="1:9" ht="21.75" customHeight="1">
      <c r="A340" s="33">
        <v>22009</v>
      </c>
      <c r="B340" s="10" t="s">
        <v>129</v>
      </c>
      <c r="C340" s="202">
        <f t="shared" si="45"/>
        <v>4</v>
      </c>
      <c r="D340" s="224">
        <v>0</v>
      </c>
      <c r="E340" s="224">
        <v>4</v>
      </c>
      <c r="F340" s="224"/>
      <c r="G340" s="202">
        <f t="shared" si="46"/>
        <v>4</v>
      </c>
      <c r="H340" s="224">
        <v>4</v>
      </c>
      <c r="I340" s="224">
        <v>0</v>
      </c>
    </row>
    <row r="341" spans="1:9" ht="21.75" customHeight="1">
      <c r="A341" s="33">
        <v>22017</v>
      </c>
      <c r="B341" s="12" t="s">
        <v>314</v>
      </c>
      <c r="C341" s="202">
        <f t="shared" si="45"/>
        <v>7</v>
      </c>
      <c r="D341" s="224" t="s">
        <v>767</v>
      </c>
      <c r="E341" s="224">
        <v>7</v>
      </c>
      <c r="F341" s="224"/>
      <c r="G341" s="202">
        <f t="shared" si="46"/>
        <v>8</v>
      </c>
      <c r="H341" s="224">
        <v>8</v>
      </c>
      <c r="I341" s="224">
        <v>0</v>
      </c>
    </row>
    <row r="342" spans="1:9" ht="21.75" customHeight="1">
      <c r="A342" s="30"/>
      <c r="B342" s="7" t="s">
        <v>405</v>
      </c>
      <c r="C342" s="202">
        <f t="shared" ref="C342:I342" si="55">SUM(C343:C352)</f>
        <v>1480</v>
      </c>
      <c r="D342" s="202">
        <f t="shared" si="55"/>
        <v>0</v>
      </c>
      <c r="E342" s="202">
        <f t="shared" si="55"/>
        <v>1480</v>
      </c>
      <c r="F342" s="202"/>
      <c r="G342" s="202">
        <f t="shared" si="55"/>
        <v>1477</v>
      </c>
      <c r="H342" s="202">
        <f t="shared" si="55"/>
        <v>1445</v>
      </c>
      <c r="I342" s="202">
        <f t="shared" si="55"/>
        <v>32</v>
      </c>
    </row>
    <row r="343" spans="1:9" ht="21.75" customHeight="1">
      <c r="A343" s="29">
        <v>16002</v>
      </c>
      <c r="B343" s="10" t="s">
        <v>395</v>
      </c>
      <c r="C343" s="202">
        <f t="shared" si="45"/>
        <v>7</v>
      </c>
      <c r="D343" s="224">
        <v>0</v>
      </c>
      <c r="E343" s="224">
        <v>7</v>
      </c>
      <c r="F343" s="224"/>
      <c r="G343" s="202">
        <f t="shared" si="46"/>
        <v>6</v>
      </c>
      <c r="H343" s="224">
        <v>6</v>
      </c>
      <c r="I343" s="224" t="s">
        <v>767</v>
      </c>
    </row>
    <row r="344" spans="1:9" ht="21.75" customHeight="1">
      <c r="A344" s="33">
        <v>16003</v>
      </c>
      <c r="B344" s="16" t="s">
        <v>552</v>
      </c>
      <c r="C344" s="202">
        <f t="shared" si="45"/>
        <v>20</v>
      </c>
      <c r="D344" s="224">
        <v>0</v>
      </c>
      <c r="E344" s="224">
        <v>20</v>
      </c>
      <c r="F344" s="224"/>
      <c r="G344" s="202">
        <f t="shared" si="46"/>
        <v>17</v>
      </c>
      <c r="H344" s="224">
        <v>17</v>
      </c>
      <c r="I344" s="224" t="s">
        <v>767</v>
      </c>
    </row>
    <row r="345" spans="1:9" ht="21.75" customHeight="1">
      <c r="A345" s="27">
        <v>16004</v>
      </c>
      <c r="B345" s="10" t="s">
        <v>732</v>
      </c>
      <c r="C345" s="202">
        <f t="shared" si="45"/>
        <v>533</v>
      </c>
      <c r="D345" s="224" t="s">
        <v>767</v>
      </c>
      <c r="E345" s="224">
        <v>533</v>
      </c>
      <c r="F345" s="224"/>
      <c r="G345" s="202">
        <f t="shared" si="46"/>
        <v>534</v>
      </c>
      <c r="H345" s="224">
        <v>534</v>
      </c>
      <c r="I345" s="224" t="s">
        <v>767</v>
      </c>
    </row>
    <row r="346" spans="1:9" ht="21.75" customHeight="1">
      <c r="A346" s="27">
        <v>16007</v>
      </c>
      <c r="B346" s="10" t="s">
        <v>292</v>
      </c>
      <c r="C346" s="202">
        <f t="shared" si="45"/>
        <v>0</v>
      </c>
      <c r="D346" s="224">
        <v>0</v>
      </c>
      <c r="E346" s="224" t="s">
        <v>767</v>
      </c>
      <c r="F346" s="224"/>
      <c r="G346" s="202">
        <f t="shared" si="46"/>
        <v>0</v>
      </c>
      <c r="H346" s="224" t="s">
        <v>767</v>
      </c>
      <c r="I346" s="224">
        <v>0</v>
      </c>
    </row>
    <row r="347" spans="1:9" ht="21.75" customHeight="1">
      <c r="A347" s="33">
        <v>16010</v>
      </c>
      <c r="B347" s="16" t="s">
        <v>202</v>
      </c>
      <c r="C347" s="202">
        <f t="shared" si="45"/>
        <v>0</v>
      </c>
      <c r="D347" s="224">
        <v>0</v>
      </c>
      <c r="E347" s="224" t="s">
        <v>767</v>
      </c>
      <c r="F347" s="224"/>
      <c r="G347" s="202">
        <f t="shared" si="46"/>
        <v>0</v>
      </c>
      <c r="H347" s="224" t="s">
        <v>767</v>
      </c>
      <c r="I347" s="224">
        <v>0</v>
      </c>
    </row>
    <row r="348" spans="1:9" ht="21.75" customHeight="1">
      <c r="A348" s="33">
        <v>16011</v>
      </c>
      <c r="B348" s="3" t="s">
        <v>551</v>
      </c>
      <c r="C348" s="202">
        <f t="shared" si="45"/>
        <v>0</v>
      </c>
      <c r="D348" s="224" t="s">
        <v>767</v>
      </c>
      <c r="E348" s="224" t="s">
        <v>767</v>
      </c>
      <c r="F348" s="224"/>
      <c r="G348" s="202">
        <f t="shared" si="46"/>
        <v>0</v>
      </c>
      <c r="H348" s="224" t="s">
        <v>767</v>
      </c>
      <c r="I348" s="224">
        <v>0</v>
      </c>
    </row>
    <row r="349" spans="1:9" ht="21.75" customHeight="1">
      <c r="A349" s="27">
        <v>16015</v>
      </c>
      <c r="B349" s="10" t="s">
        <v>728</v>
      </c>
      <c r="C349" s="202">
        <f t="shared" si="45"/>
        <v>0</v>
      </c>
      <c r="D349" s="224">
        <v>0</v>
      </c>
      <c r="E349" s="224" t="s">
        <v>767</v>
      </c>
      <c r="F349" s="224"/>
      <c r="G349" s="202">
        <f t="shared" si="46"/>
        <v>0</v>
      </c>
      <c r="H349" s="224" t="s">
        <v>767</v>
      </c>
      <c r="I349" s="224">
        <v>0</v>
      </c>
    </row>
    <row r="350" spans="1:9" ht="21.75" customHeight="1">
      <c r="A350" s="33">
        <v>16017</v>
      </c>
      <c r="B350" s="16" t="s">
        <v>203</v>
      </c>
      <c r="C350" s="202">
        <f t="shared" si="45"/>
        <v>0</v>
      </c>
      <c r="D350" s="224">
        <v>0</v>
      </c>
      <c r="E350" s="224" t="s">
        <v>767</v>
      </c>
      <c r="F350" s="224"/>
      <c r="G350" s="202">
        <f t="shared" si="46"/>
        <v>0</v>
      </c>
      <c r="H350" s="224" t="s">
        <v>767</v>
      </c>
      <c r="I350" s="224">
        <v>0</v>
      </c>
    </row>
    <row r="351" spans="1:9" ht="21.75" customHeight="1">
      <c r="A351" s="33">
        <v>16018</v>
      </c>
      <c r="B351" s="10" t="s">
        <v>733</v>
      </c>
      <c r="C351" s="202">
        <f t="shared" si="45"/>
        <v>31</v>
      </c>
      <c r="D351" s="224">
        <v>0</v>
      </c>
      <c r="E351" s="224">
        <v>31</v>
      </c>
      <c r="F351" s="224"/>
      <c r="G351" s="202">
        <f t="shared" si="46"/>
        <v>29</v>
      </c>
      <c r="H351" s="224">
        <v>29</v>
      </c>
      <c r="I351" s="224" t="s">
        <v>767</v>
      </c>
    </row>
    <row r="352" spans="1:9" ht="21.75" customHeight="1">
      <c r="A352" s="27">
        <v>16099</v>
      </c>
      <c r="B352" s="10" t="s">
        <v>406</v>
      </c>
      <c r="C352" s="202">
        <f t="shared" si="45"/>
        <v>889</v>
      </c>
      <c r="D352" s="224" t="s">
        <v>767</v>
      </c>
      <c r="E352" s="224">
        <v>889</v>
      </c>
      <c r="F352" s="224"/>
      <c r="G352" s="202">
        <f t="shared" si="46"/>
        <v>891</v>
      </c>
      <c r="H352" s="224">
        <v>859</v>
      </c>
      <c r="I352" s="224">
        <v>32</v>
      </c>
    </row>
    <row r="353" spans="1:17" ht="21.75" customHeight="1">
      <c r="B353" s="17" t="s">
        <v>549</v>
      </c>
      <c r="C353" s="202">
        <f>SUM(C354:C355)</f>
        <v>0</v>
      </c>
      <c r="D353" s="202">
        <f t="shared" ref="D353:G353" si="56">SUM(D354:D355)</f>
        <v>0</v>
      </c>
      <c r="E353" s="202">
        <f t="shared" si="56"/>
        <v>0</v>
      </c>
      <c r="F353" s="202"/>
      <c r="G353" s="202">
        <f t="shared" si="56"/>
        <v>0</v>
      </c>
      <c r="H353" s="202">
        <f t="shared" ref="H353" si="57">SUM(H354:H355)</f>
        <v>0</v>
      </c>
      <c r="I353" s="202">
        <f t="shared" ref="I353" si="58">SUM(I354:I355)</f>
        <v>0</v>
      </c>
    </row>
    <row r="354" spans="1:17" ht="21.75" customHeight="1">
      <c r="A354" s="33">
        <v>18102</v>
      </c>
      <c r="B354" s="16" t="s">
        <v>548</v>
      </c>
      <c r="C354" s="202">
        <f t="shared" si="45"/>
        <v>0</v>
      </c>
      <c r="D354" s="224">
        <v>0</v>
      </c>
      <c r="E354" s="224" t="s">
        <v>767</v>
      </c>
      <c r="F354" s="224"/>
      <c r="G354" s="202">
        <f t="shared" si="46"/>
        <v>0</v>
      </c>
      <c r="H354" s="224" t="s">
        <v>767</v>
      </c>
      <c r="I354" s="224">
        <v>0</v>
      </c>
    </row>
    <row r="355" spans="1:17" ht="21.75" customHeight="1">
      <c r="A355" s="63">
        <v>18199</v>
      </c>
      <c r="B355" s="67" t="s">
        <v>204</v>
      </c>
      <c r="C355" s="195">
        <f t="shared" si="45"/>
        <v>0</v>
      </c>
      <c r="D355" s="195">
        <v>0</v>
      </c>
      <c r="E355" s="195" t="s">
        <v>767</v>
      </c>
      <c r="F355" s="195"/>
      <c r="G355" s="195">
        <f t="shared" si="46"/>
        <v>0</v>
      </c>
      <c r="H355" s="215" t="s">
        <v>767</v>
      </c>
      <c r="I355" s="215">
        <v>0</v>
      </c>
      <c r="J355" s="67"/>
    </row>
    <row r="356" spans="1:17" ht="21.75" customHeight="1">
      <c r="A356" s="437" t="s">
        <v>490</v>
      </c>
      <c r="B356" s="437"/>
      <c r="C356" s="437"/>
      <c r="D356" s="437"/>
      <c r="E356" s="437"/>
      <c r="F356" s="437"/>
      <c r="G356" s="437"/>
      <c r="H356" s="437"/>
    </row>
    <row r="357" spans="1:17" ht="43.5" customHeight="1">
      <c r="A357" s="477" t="s">
        <v>904</v>
      </c>
      <c r="B357" s="477"/>
      <c r="C357" s="477"/>
      <c r="D357" s="477"/>
      <c r="E357" s="477"/>
      <c r="F357" s="477"/>
      <c r="G357" s="477"/>
      <c r="H357" s="477"/>
      <c r="I357" s="477"/>
      <c r="J357" s="477"/>
      <c r="K357" s="303"/>
      <c r="L357" s="303"/>
      <c r="M357" s="303"/>
      <c r="N357" s="303"/>
      <c r="O357" s="303"/>
      <c r="P357" s="303"/>
      <c r="Q357" s="303"/>
    </row>
    <row r="358" spans="1:17" ht="13.5" customHeight="1">
      <c r="A358" s="476" t="s">
        <v>768</v>
      </c>
      <c r="B358" s="476"/>
      <c r="C358" s="301"/>
      <c r="D358" s="301"/>
      <c r="E358" s="301"/>
      <c r="F358" s="301"/>
      <c r="G358" s="301"/>
      <c r="H358" s="301"/>
      <c r="I358" s="301"/>
      <c r="J358" s="301"/>
      <c r="K358" s="301"/>
      <c r="L358" s="301"/>
      <c r="M358" s="301"/>
      <c r="N358" s="301"/>
      <c r="O358" s="159"/>
      <c r="P358" s="159"/>
      <c r="Q358" s="285"/>
    </row>
    <row r="359" spans="1:17" ht="14.25" customHeight="1">
      <c r="A359" s="316" t="s">
        <v>673</v>
      </c>
      <c r="B359" s="109"/>
      <c r="C359" s="109"/>
      <c r="D359" s="109"/>
      <c r="E359" s="109"/>
      <c r="F359" s="109"/>
      <c r="G359" s="109"/>
      <c r="H359" s="109"/>
      <c r="I359" s="109"/>
      <c r="J359" s="109"/>
      <c r="K359" s="109"/>
      <c r="L359" s="109"/>
      <c r="M359" s="109"/>
      <c r="N359" s="109"/>
      <c r="O359" s="159"/>
      <c r="P359" s="159"/>
      <c r="Q359" s="285"/>
    </row>
    <row r="360" spans="1:17" ht="21.75" customHeight="1">
      <c r="A360" s="27"/>
      <c r="B360" s="8"/>
      <c r="C360" s="224"/>
      <c r="D360" s="224"/>
      <c r="E360" s="42"/>
      <c r="F360" s="25"/>
      <c r="G360" s="42"/>
      <c r="H360" s="42"/>
    </row>
    <row r="361" spans="1:17" ht="21.75" customHeight="1">
      <c r="A361" s="27"/>
      <c r="B361" s="8"/>
      <c r="C361" s="224"/>
      <c r="D361" s="224"/>
      <c r="E361" s="42"/>
      <c r="F361" s="25"/>
      <c r="G361" s="42"/>
      <c r="H361" s="42"/>
    </row>
    <row r="362" spans="1:17" ht="21.75" customHeight="1">
      <c r="A362" s="27"/>
      <c r="B362" s="8"/>
      <c r="C362" s="224"/>
      <c r="D362" s="224"/>
      <c r="E362" s="41"/>
      <c r="F362" s="25"/>
      <c r="G362" s="41"/>
      <c r="H362" s="41"/>
    </row>
    <row r="363" spans="1:17" ht="21.75" customHeight="1">
      <c r="A363" s="27"/>
      <c r="B363" s="10"/>
      <c r="C363" s="224"/>
      <c r="D363" s="224"/>
      <c r="E363" s="42"/>
      <c r="F363" s="25"/>
      <c r="G363" s="42"/>
      <c r="H363" s="42"/>
    </row>
    <row r="364" spans="1:17" ht="21.75" customHeight="1">
      <c r="A364" s="27"/>
      <c r="B364" s="8"/>
      <c r="C364" s="224"/>
      <c r="D364" s="224"/>
      <c r="E364" s="41"/>
      <c r="F364" s="25"/>
      <c r="G364" s="41"/>
      <c r="H364" s="41"/>
    </row>
    <row r="365" spans="1:17" ht="21.75" customHeight="1">
      <c r="A365" s="27"/>
      <c r="B365" s="10"/>
      <c r="C365" s="224"/>
      <c r="D365" s="224"/>
      <c r="E365" s="41"/>
      <c r="F365" s="25"/>
      <c r="G365" s="41"/>
      <c r="H365" s="41"/>
    </row>
    <row r="366" spans="1:17" ht="21.75" customHeight="1">
      <c r="A366" s="27"/>
      <c r="B366" s="8"/>
      <c r="C366" s="224"/>
      <c r="D366" s="224"/>
      <c r="E366" s="42"/>
      <c r="F366" s="25"/>
      <c r="G366" s="42"/>
      <c r="H366" s="42"/>
    </row>
    <row r="367" spans="1:17" ht="21.75" customHeight="1">
      <c r="A367" s="27"/>
      <c r="B367" s="8"/>
      <c r="C367" s="224"/>
      <c r="D367" s="224"/>
      <c r="E367" s="42"/>
      <c r="F367" s="25"/>
      <c r="G367" s="42"/>
      <c r="H367" s="42"/>
    </row>
    <row r="368" spans="1:17" ht="21.75" customHeight="1">
      <c r="A368" s="27"/>
      <c r="B368" s="8"/>
      <c r="C368" s="224"/>
      <c r="D368" s="224"/>
      <c r="E368" s="42"/>
      <c r="F368" s="25"/>
      <c r="G368" s="42"/>
      <c r="H368" s="42"/>
    </row>
    <row r="369" spans="1:8" ht="21.75" customHeight="1">
      <c r="A369" s="27"/>
      <c r="B369" s="8"/>
      <c r="C369" s="224"/>
      <c r="D369" s="224"/>
      <c r="E369" s="42"/>
      <c r="F369" s="25"/>
      <c r="G369" s="42"/>
      <c r="H369" s="42"/>
    </row>
    <row r="370" spans="1:8" ht="21.75" customHeight="1">
      <c r="A370" s="27"/>
      <c r="B370" s="8"/>
      <c r="C370" s="224"/>
      <c r="D370" s="224"/>
      <c r="E370" s="42"/>
      <c r="F370" s="25"/>
      <c r="G370" s="42"/>
      <c r="H370" s="42"/>
    </row>
    <row r="371" spans="1:8" ht="21.75" customHeight="1">
      <c r="A371" s="27"/>
      <c r="B371" s="8"/>
      <c r="C371" s="224"/>
      <c r="D371" s="224"/>
      <c r="E371" s="42"/>
      <c r="F371" s="25"/>
      <c r="G371" s="42"/>
      <c r="H371" s="42"/>
    </row>
    <row r="372" spans="1:8" ht="21.75" customHeight="1">
      <c r="A372" s="27"/>
      <c r="B372" s="3"/>
      <c r="C372" s="224"/>
      <c r="D372" s="224"/>
      <c r="E372" s="41"/>
      <c r="F372" s="25"/>
      <c r="G372" s="41"/>
      <c r="H372" s="41"/>
    </row>
    <row r="373" spans="1:8" ht="21.75" customHeight="1">
      <c r="A373" s="27"/>
      <c r="B373" s="8"/>
      <c r="C373" s="224"/>
      <c r="D373" s="224"/>
      <c r="E373" s="41"/>
      <c r="F373" s="25"/>
      <c r="G373" s="41"/>
      <c r="H373" s="41"/>
    </row>
    <row r="374" spans="1:8" ht="21.75" customHeight="1">
      <c r="A374" s="40"/>
      <c r="B374" s="8"/>
      <c r="C374" s="224"/>
      <c r="D374" s="226"/>
      <c r="E374" s="41"/>
      <c r="F374" s="25"/>
      <c r="G374" s="41"/>
      <c r="H374" s="41"/>
    </row>
    <row r="375" spans="1:8" ht="21.75" customHeight="1">
      <c r="A375" s="40"/>
      <c r="B375" s="7"/>
      <c r="C375" s="202"/>
      <c r="D375" s="227"/>
      <c r="E375" s="43"/>
      <c r="F375" s="24"/>
      <c r="G375" s="43"/>
      <c r="H375" s="43"/>
    </row>
    <row r="376" spans="1:8" ht="21.75" customHeight="1">
      <c r="A376" s="40"/>
      <c r="B376" s="8"/>
      <c r="C376" s="224"/>
      <c r="D376" s="224"/>
      <c r="E376" s="42"/>
      <c r="F376" s="25"/>
      <c r="G376" s="42"/>
      <c r="H376" s="42"/>
    </row>
    <row r="377" spans="1:8" ht="21.75" customHeight="1">
      <c r="A377" s="40"/>
      <c r="B377" s="8"/>
      <c r="C377" s="224"/>
      <c r="D377" s="224"/>
      <c r="E377" s="41"/>
      <c r="F377" s="25"/>
      <c r="G377" s="41"/>
      <c r="H377" s="41"/>
    </row>
    <row r="378" spans="1:8" ht="21.75" customHeight="1">
      <c r="A378" s="27"/>
      <c r="B378" s="8"/>
      <c r="C378" s="224"/>
      <c r="D378" s="226"/>
      <c r="E378" s="42"/>
      <c r="F378" s="25"/>
      <c r="G378" s="42"/>
      <c r="H378" s="42"/>
    </row>
    <row r="379" spans="1:8" ht="21.75" customHeight="1">
      <c r="A379" s="27"/>
      <c r="B379" s="22"/>
      <c r="C379" s="202"/>
      <c r="D379" s="227"/>
      <c r="E379" s="44"/>
      <c r="F379" s="24"/>
      <c r="G379" s="44"/>
      <c r="H379" s="44"/>
    </row>
    <row r="380" spans="1:8" ht="21.75" customHeight="1">
      <c r="A380" s="27"/>
      <c r="B380" s="8"/>
      <c r="C380" s="224"/>
      <c r="D380" s="224"/>
      <c r="E380" s="41"/>
      <c r="F380" s="25"/>
      <c r="G380" s="41"/>
      <c r="H380" s="41"/>
    </row>
    <row r="381" spans="1:8" ht="21.75" customHeight="1">
      <c r="A381" s="27"/>
      <c r="B381" s="3"/>
      <c r="C381" s="224"/>
      <c r="D381" s="224"/>
      <c r="E381" s="42"/>
      <c r="F381" s="25"/>
      <c r="G381" s="42"/>
      <c r="H381" s="42"/>
    </row>
    <row r="382" spans="1:8" ht="21.75" customHeight="1">
      <c r="A382" s="27"/>
      <c r="B382" s="8"/>
      <c r="C382" s="224"/>
      <c r="D382" s="226"/>
      <c r="E382" s="42"/>
      <c r="F382" s="25"/>
      <c r="G382" s="42"/>
      <c r="H382" s="42"/>
    </row>
    <row r="383" spans="1:8" ht="21.75" customHeight="1">
      <c r="A383" s="6"/>
      <c r="B383" s="7"/>
      <c r="C383" s="202"/>
      <c r="D383" s="227"/>
      <c r="E383" s="43"/>
      <c r="F383" s="24"/>
      <c r="G383" s="43"/>
      <c r="H383" s="43"/>
    </row>
    <row r="384" spans="1:8" ht="21.75" customHeight="1">
      <c r="A384" s="27"/>
      <c r="B384" s="8"/>
      <c r="C384" s="224"/>
      <c r="D384" s="224"/>
      <c r="E384" s="41"/>
      <c r="F384" s="25"/>
      <c r="G384" s="41"/>
      <c r="H384" s="41"/>
    </row>
    <row r="385" spans="1:8" ht="21.75" customHeight="1">
      <c r="A385" s="27"/>
      <c r="B385" s="8"/>
      <c r="C385" s="224"/>
      <c r="D385" s="224"/>
      <c r="E385" s="41"/>
      <c r="F385" s="25"/>
      <c r="G385" s="41"/>
      <c r="H385" s="41"/>
    </row>
    <row r="386" spans="1:8" ht="21.75" customHeight="1">
      <c r="A386" s="18"/>
      <c r="B386" s="10"/>
      <c r="C386" s="224"/>
      <c r="D386" s="226"/>
      <c r="E386" s="42"/>
      <c r="F386" s="25"/>
      <c r="G386" s="42"/>
      <c r="H386" s="42"/>
    </row>
    <row r="387" spans="1:8" ht="21.75" customHeight="1">
      <c r="A387" s="27"/>
      <c r="B387" s="7"/>
      <c r="C387" s="202"/>
      <c r="D387" s="227"/>
      <c r="E387" s="44"/>
      <c r="F387" s="24"/>
      <c r="G387" s="44"/>
      <c r="H387" s="44"/>
    </row>
    <row r="388" spans="1:8" ht="21.75" customHeight="1">
      <c r="A388" s="27"/>
      <c r="B388" s="8"/>
      <c r="C388" s="228"/>
      <c r="D388" s="228"/>
      <c r="E388" s="37"/>
      <c r="G388" s="37"/>
      <c r="H388" s="37"/>
    </row>
    <row r="389" spans="1:8" ht="21.75" customHeight="1">
      <c r="A389" s="27"/>
      <c r="B389" s="8"/>
      <c r="C389" s="228"/>
      <c r="D389" s="228"/>
      <c r="E389" s="36"/>
      <c r="G389" s="36"/>
      <c r="H389" s="36"/>
    </row>
    <row r="390" spans="1:8" ht="21.75" customHeight="1">
      <c r="A390" s="27"/>
      <c r="B390" s="8"/>
      <c r="C390" s="228"/>
      <c r="D390" s="228"/>
      <c r="E390" s="37"/>
      <c r="G390" s="37"/>
      <c r="H390" s="37"/>
    </row>
    <row r="391" spans="1:8" ht="21.75" customHeight="1">
      <c r="A391" s="27"/>
      <c r="B391" s="8"/>
      <c r="C391" s="228"/>
      <c r="D391" s="228"/>
      <c r="E391" s="36"/>
      <c r="G391" s="36"/>
      <c r="H391" s="36"/>
    </row>
    <row r="392" spans="1:8" ht="21.75" customHeight="1">
      <c r="A392" s="27"/>
      <c r="B392" s="8"/>
      <c r="C392" s="228"/>
      <c r="D392" s="228"/>
      <c r="E392" s="36"/>
      <c r="G392" s="36"/>
      <c r="H392" s="36"/>
    </row>
    <row r="393" spans="1:8" ht="21.75" customHeight="1">
      <c r="A393" s="27"/>
      <c r="B393" s="8"/>
      <c r="C393" s="228"/>
      <c r="D393" s="228"/>
      <c r="E393" s="36"/>
      <c r="G393" s="36"/>
      <c r="H393" s="36"/>
    </row>
    <row r="394" spans="1:8" ht="21.75" customHeight="1">
      <c r="A394" s="27"/>
      <c r="B394" s="8"/>
      <c r="C394" s="228"/>
      <c r="D394" s="228"/>
      <c r="E394" s="37"/>
      <c r="G394" s="37"/>
      <c r="H394" s="37"/>
    </row>
    <row r="395" spans="1:8" ht="21.75" customHeight="1">
      <c r="A395" s="27"/>
      <c r="B395" s="8"/>
      <c r="C395" s="228"/>
      <c r="D395" s="228"/>
      <c r="E395" s="36"/>
      <c r="G395" s="36"/>
      <c r="H395" s="36"/>
    </row>
    <row r="396" spans="1:8" ht="21.75" customHeight="1">
      <c r="A396" s="27"/>
      <c r="B396" s="8"/>
      <c r="C396" s="228"/>
      <c r="D396" s="228"/>
      <c r="E396" s="36"/>
      <c r="G396" s="36"/>
      <c r="H396" s="36"/>
    </row>
    <row r="397" spans="1:8" ht="21.75" customHeight="1">
      <c r="A397" s="27"/>
      <c r="B397" s="8"/>
      <c r="C397" s="228"/>
      <c r="D397" s="228"/>
      <c r="E397" s="36"/>
      <c r="G397" s="36"/>
      <c r="H397" s="36"/>
    </row>
    <row r="398" spans="1:8" ht="21.75" customHeight="1">
      <c r="A398" s="27"/>
      <c r="B398" s="8"/>
      <c r="C398" s="228"/>
      <c r="D398" s="228"/>
      <c r="E398" s="36"/>
      <c r="G398" s="36"/>
      <c r="H398" s="36"/>
    </row>
    <row r="399" spans="1:8" ht="21.75" customHeight="1">
      <c r="A399" s="27"/>
      <c r="B399" s="8"/>
      <c r="C399" s="228"/>
      <c r="D399" s="228"/>
      <c r="E399" s="37"/>
      <c r="G399" s="37"/>
      <c r="H399" s="37"/>
    </row>
    <row r="400" spans="1:8" ht="21.75" customHeight="1">
      <c r="A400" s="27"/>
      <c r="B400" s="8"/>
      <c r="C400" s="228"/>
      <c r="D400" s="228"/>
      <c r="E400" s="36"/>
      <c r="G400" s="36"/>
      <c r="H400" s="36"/>
    </row>
    <row r="401" spans="1:8" ht="21.75" customHeight="1">
      <c r="A401" s="27"/>
      <c r="B401" s="8"/>
      <c r="C401" s="228"/>
      <c r="D401" s="228"/>
      <c r="E401" s="36"/>
      <c r="G401" s="36"/>
      <c r="H401" s="36"/>
    </row>
    <row r="402" spans="1:8" ht="21.75" customHeight="1">
      <c r="A402" s="27"/>
      <c r="B402" s="8"/>
      <c r="C402" s="228"/>
      <c r="D402" s="228"/>
      <c r="E402" s="37"/>
      <c r="G402" s="37"/>
      <c r="H402" s="37"/>
    </row>
    <row r="403" spans="1:8" ht="21.75" customHeight="1">
      <c r="A403" s="27"/>
      <c r="B403" s="8"/>
      <c r="C403" s="228"/>
      <c r="D403" s="228"/>
      <c r="E403" s="36"/>
      <c r="G403" s="36"/>
      <c r="H403" s="36"/>
    </row>
    <row r="404" spans="1:8" ht="21.75" customHeight="1">
      <c r="A404" s="27"/>
      <c r="B404" s="8"/>
      <c r="C404" s="228"/>
      <c r="D404" s="228"/>
      <c r="E404" s="37"/>
      <c r="G404" s="37"/>
      <c r="H404" s="37"/>
    </row>
    <row r="405" spans="1:8" ht="21.75" customHeight="1">
      <c r="A405" s="6"/>
      <c r="B405" s="7"/>
      <c r="C405" s="229"/>
      <c r="D405" s="229"/>
      <c r="E405" s="38"/>
      <c r="F405" s="14"/>
      <c r="G405" s="38"/>
      <c r="H405" s="38"/>
    </row>
    <row r="406" spans="1:8" ht="21.75" customHeight="1">
      <c r="A406" s="29"/>
      <c r="B406" s="8"/>
      <c r="C406" s="228"/>
      <c r="D406" s="228"/>
      <c r="E406" s="36"/>
      <c r="G406" s="36"/>
      <c r="H406" s="36"/>
    </row>
    <row r="407" spans="1:8" ht="21.75" customHeight="1">
      <c r="A407" s="29"/>
      <c r="B407" s="7"/>
      <c r="C407" s="229"/>
      <c r="D407" s="229"/>
      <c r="E407" s="39"/>
      <c r="F407" s="14"/>
      <c r="G407" s="39"/>
      <c r="H407" s="39"/>
    </row>
    <row r="408" spans="1:8" ht="21.75" customHeight="1">
      <c r="A408" s="29"/>
      <c r="B408" s="8"/>
      <c r="C408" s="228"/>
      <c r="D408" s="228"/>
      <c r="E408" s="36"/>
      <c r="G408" s="36"/>
      <c r="H408" s="36"/>
    </row>
    <row r="409" spans="1:8" ht="21.75" customHeight="1">
      <c r="A409" s="29"/>
      <c r="B409" s="8"/>
      <c r="C409" s="228"/>
      <c r="D409" s="228"/>
      <c r="E409" s="36"/>
      <c r="G409" s="36"/>
      <c r="H409" s="36"/>
    </row>
    <row r="410" spans="1:8" ht="21.75" customHeight="1">
      <c r="A410" s="31"/>
      <c r="B410" s="22"/>
      <c r="C410" s="229"/>
      <c r="D410" s="229"/>
      <c r="E410" s="39"/>
      <c r="F410" s="14"/>
      <c r="G410" s="39"/>
      <c r="H410" s="39"/>
    </row>
    <row r="411" spans="1:8" ht="21.75" customHeight="1">
      <c r="A411" s="27"/>
      <c r="B411" s="8"/>
      <c r="C411" s="228"/>
      <c r="D411" s="228"/>
      <c r="E411" s="36"/>
      <c r="G411" s="36"/>
      <c r="H411" s="36"/>
    </row>
    <row r="412" spans="1:8" ht="21.75" customHeight="1">
      <c r="A412" s="27"/>
      <c r="B412" s="8"/>
      <c r="C412" s="228"/>
      <c r="D412" s="228"/>
      <c r="E412" s="36"/>
      <c r="G412" s="36"/>
      <c r="H412" s="36"/>
    </row>
    <row r="413" spans="1:8" ht="21.75" customHeight="1">
      <c r="A413" s="27"/>
      <c r="B413" s="8"/>
      <c r="C413" s="228"/>
      <c r="D413" s="228"/>
      <c r="E413" s="36"/>
      <c r="G413" s="36"/>
      <c r="H413" s="36"/>
    </row>
    <row r="414" spans="1:8" ht="21.75" customHeight="1">
      <c r="A414" s="27"/>
      <c r="B414" s="8"/>
      <c r="C414" s="228"/>
      <c r="D414" s="228"/>
      <c r="E414" s="37"/>
      <c r="G414" s="37"/>
      <c r="H414" s="37"/>
    </row>
    <row r="415" spans="1:8" ht="21.75" customHeight="1">
      <c r="A415" s="27"/>
      <c r="B415" s="22"/>
      <c r="C415" s="229"/>
      <c r="D415" s="229"/>
      <c r="E415" s="39"/>
      <c r="F415" s="14"/>
      <c r="G415" s="39"/>
      <c r="H415" s="39"/>
    </row>
    <row r="416" spans="1:8" ht="21.75" customHeight="1">
      <c r="A416" s="27"/>
      <c r="B416" s="8"/>
      <c r="C416" s="228"/>
      <c r="D416" s="228"/>
      <c r="E416" s="36"/>
      <c r="G416" s="36"/>
      <c r="H416" s="36"/>
    </row>
    <row r="417" spans="1:8" ht="21.75" customHeight="1">
      <c r="A417" s="27"/>
      <c r="B417" s="8"/>
      <c r="C417" s="228"/>
      <c r="D417" s="228"/>
      <c r="E417" s="37"/>
      <c r="G417" s="37"/>
      <c r="H417" s="37"/>
    </row>
    <row r="418" spans="1:8" ht="21.75" customHeight="1">
      <c r="A418" s="27"/>
      <c r="B418" s="8"/>
      <c r="C418" s="228"/>
      <c r="D418" s="228"/>
      <c r="E418" s="36"/>
      <c r="G418" s="36"/>
      <c r="H418" s="36"/>
    </row>
    <row r="419" spans="1:8" ht="21.75" customHeight="1">
      <c r="A419" s="6"/>
      <c r="B419" s="22"/>
      <c r="C419" s="229"/>
      <c r="D419" s="229"/>
      <c r="E419" s="39"/>
      <c r="F419" s="14"/>
      <c r="G419" s="39"/>
      <c r="H419" s="39"/>
    </row>
    <row r="420" spans="1:8" ht="21.75" customHeight="1">
      <c r="A420" s="27"/>
      <c r="B420" s="8"/>
      <c r="C420" s="228"/>
      <c r="D420" s="228"/>
      <c r="E420" s="36"/>
      <c r="G420" s="36"/>
      <c r="H420" s="36"/>
    </row>
    <row r="421" spans="1:8" ht="21.75" customHeight="1">
      <c r="A421" s="27"/>
      <c r="B421" s="8"/>
      <c r="C421" s="228"/>
      <c r="D421" s="228"/>
      <c r="E421" s="36"/>
      <c r="G421" s="36"/>
      <c r="H421" s="36"/>
    </row>
    <row r="422" spans="1:8" ht="21.75" customHeight="1">
      <c r="A422" s="27"/>
      <c r="B422" s="8"/>
      <c r="C422" s="228"/>
      <c r="D422" s="228"/>
      <c r="E422" s="37"/>
      <c r="G422" s="37"/>
      <c r="H422" s="37"/>
    </row>
    <row r="423" spans="1:8" ht="21.75" customHeight="1">
      <c r="A423" s="27"/>
      <c r="B423" s="8"/>
      <c r="C423" s="228"/>
      <c r="D423" s="228"/>
      <c r="E423" s="36"/>
      <c r="G423" s="36"/>
      <c r="H423" s="36"/>
    </row>
    <row r="424" spans="1:8" ht="21.75" customHeight="1">
      <c r="A424" s="31"/>
      <c r="B424" s="22"/>
      <c r="C424" s="229"/>
      <c r="D424" s="229"/>
      <c r="E424" s="39"/>
      <c r="F424" s="14"/>
      <c r="G424" s="39"/>
      <c r="H424" s="39"/>
    </row>
    <row r="425" spans="1:8" ht="21.75" customHeight="1">
      <c r="A425" s="27"/>
      <c r="B425" s="8"/>
      <c r="C425" s="228"/>
      <c r="D425" s="228"/>
      <c r="E425" s="36"/>
      <c r="G425" s="36"/>
      <c r="H425" s="36"/>
    </row>
    <row r="426" spans="1:8" ht="21.75" customHeight="1">
      <c r="A426" s="27"/>
      <c r="B426" s="8"/>
      <c r="C426" s="228"/>
      <c r="D426" s="228"/>
      <c r="E426" s="36"/>
      <c r="G426" s="36"/>
      <c r="H426" s="36"/>
    </row>
    <row r="427" spans="1:8" ht="21.75" customHeight="1">
      <c r="A427" s="27"/>
      <c r="B427" s="8"/>
      <c r="C427" s="228"/>
      <c r="D427" s="228"/>
      <c r="E427" s="36"/>
      <c r="G427" s="36"/>
      <c r="H427" s="36"/>
    </row>
    <row r="428" spans="1:8" ht="21.75" customHeight="1">
      <c r="A428" s="27"/>
      <c r="B428" s="8"/>
      <c r="C428" s="228"/>
      <c r="D428" s="228"/>
      <c r="E428" s="36"/>
      <c r="G428" s="36"/>
      <c r="H428" s="36"/>
    </row>
    <row r="429" spans="1:8" ht="21.75" customHeight="1">
      <c r="A429" s="27"/>
      <c r="B429" s="8"/>
      <c r="C429" s="228"/>
      <c r="D429" s="228"/>
      <c r="E429" s="36"/>
      <c r="G429" s="36"/>
      <c r="H429" s="36"/>
    </row>
    <row r="430" spans="1:8" ht="21.75" customHeight="1">
      <c r="A430" s="27"/>
      <c r="B430" s="8"/>
      <c r="C430" s="228"/>
      <c r="D430" s="228"/>
      <c r="E430" s="37"/>
      <c r="G430" s="37"/>
      <c r="H430" s="37"/>
    </row>
    <row r="431" spans="1:8" ht="21.75" customHeight="1">
      <c r="A431" s="28"/>
      <c r="B431" s="22"/>
      <c r="C431" s="229"/>
      <c r="D431" s="229"/>
      <c r="E431" s="38"/>
      <c r="F431" s="14"/>
      <c r="G431" s="38"/>
      <c r="H431" s="38"/>
    </row>
    <row r="432" spans="1:8" ht="21.75" customHeight="1">
      <c r="A432" s="27"/>
      <c r="B432" s="8"/>
      <c r="C432" s="228"/>
      <c r="D432" s="228"/>
      <c r="E432" s="37"/>
      <c r="G432" s="37"/>
      <c r="H432" s="37"/>
    </row>
    <row r="433" spans="1:8" ht="21.75" customHeight="1">
      <c r="A433" s="27"/>
      <c r="B433" s="8"/>
      <c r="C433" s="228"/>
      <c r="D433" s="228"/>
      <c r="E433" s="37"/>
      <c r="G433" s="37"/>
      <c r="H433" s="37"/>
    </row>
    <row r="434" spans="1:8" ht="21.75" customHeight="1">
      <c r="A434" s="27"/>
      <c r="B434" s="8"/>
      <c r="C434" s="228"/>
      <c r="D434" s="228"/>
      <c r="E434" s="37"/>
      <c r="G434" s="37"/>
      <c r="H434" s="37"/>
    </row>
    <row r="435" spans="1:8" ht="21.75" customHeight="1">
      <c r="A435" s="27"/>
      <c r="B435" s="8"/>
      <c r="C435" s="228"/>
      <c r="D435" s="228"/>
      <c r="E435" s="36"/>
      <c r="G435" s="36"/>
      <c r="H435" s="36"/>
    </row>
    <row r="436" spans="1:8" ht="21.75" customHeight="1">
      <c r="A436" s="27"/>
      <c r="B436" s="8"/>
      <c r="C436" s="228"/>
      <c r="D436" s="228"/>
      <c r="E436" s="37"/>
      <c r="G436" s="37"/>
      <c r="H436" s="37"/>
    </row>
    <row r="437" spans="1:8" ht="21.75" customHeight="1">
      <c r="A437" s="27"/>
      <c r="B437" s="8"/>
      <c r="C437" s="228"/>
      <c r="D437" s="228"/>
      <c r="E437" s="36"/>
      <c r="G437" s="36"/>
      <c r="H437" s="36"/>
    </row>
    <row r="438" spans="1:8" ht="21.75" customHeight="1">
      <c r="A438" s="27"/>
      <c r="B438" s="8"/>
      <c r="C438" s="228"/>
      <c r="D438" s="228"/>
      <c r="E438" s="37"/>
      <c r="G438" s="37"/>
      <c r="H438" s="37"/>
    </row>
    <row r="439" spans="1:8" ht="21.75" customHeight="1">
      <c r="A439" s="28"/>
      <c r="B439" s="22"/>
      <c r="C439" s="229"/>
      <c r="D439" s="229"/>
      <c r="E439" s="39"/>
      <c r="F439" s="14"/>
      <c r="G439" s="39"/>
      <c r="H439" s="39"/>
    </row>
    <row r="440" spans="1:8" ht="21.75" customHeight="1">
      <c r="A440" s="27"/>
      <c r="B440" s="8"/>
      <c r="C440" s="228"/>
      <c r="D440" s="228"/>
      <c r="E440" s="37"/>
      <c r="G440" s="37"/>
      <c r="H440" s="37"/>
    </row>
    <row r="441" spans="1:8" ht="21.75" customHeight="1">
      <c r="A441" s="27"/>
      <c r="B441" s="10"/>
      <c r="C441" s="228"/>
      <c r="D441" s="228"/>
      <c r="E441" s="36"/>
      <c r="G441" s="36"/>
      <c r="H441" s="36"/>
    </row>
    <row r="442" spans="1:8" ht="21.75" customHeight="1">
      <c r="A442" s="27"/>
      <c r="B442" s="8"/>
      <c r="C442" s="228"/>
      <c r="D442" s="228"/>
      <c r="E442" s="37"/>
      <c r="G442" s="37"/>
      <c r="H442" s="37"/>
    </row>
    <row r="443" spans="1:8" ht="21.75" customHeight="1">
      <c r="A443" s="27"/>
      <c r="B443" s="8"/>
      <c r="C443" s="228"/>
      <c r="D443" s="228"/>
      <c r="E443" s="37"/>
      <c r="G443" s="37"/>
      <c r="H443" s="37"/>
    </row>
    <row r="444" spans="1:8" ht="21.75" customHeight="1">
      <c r="A444" s="27"/>
      <c r="B444" s="8"/>
      <c r="C444" s="228"/>
      <c r="D444" s="228"/>
      <c r="E444" s="37"/>
      <c r="G444" s="37"/>
      <c r="H444" s="37"/>
    </row>
    <row r="445" spans="1:8" ht="21.75" customHeight="1">
      <c r="A445" s="28"/>
      <c r="B445" s="13"/>
      <c r="C445" s="229"/>
      <c r="D445" s="229"/>
      <c r="E445" s="38"/>
      <c r="F445" s="14"/>
      <c r="G445" s="38"/>
      <c r="H445" s="38"/>
    </row>
    <row r="446" spans="1:8" ht="21.75" customHeight="1">
      <c r="A446" s="27"/>
      <c r="B446" s="8"/>
      <c r="C446" s="228"/>
      <c r="D446" s="228"/>
      <c r="E446" s="36"/>
      <c r="G446" s="36"/>
      <c r="H446" s="36"/>
    </row>
    <row r="447" spans="1:8" ht="21.75" customHeight="1">
      <c r="A447" s="27"/>
      <c r="B447" s="8"/>
      <c r="C447" s="228"/>
      <c r="D447" s="228"/>
      <c r="E447" s="37"/>
      <c r="G447" s="37"/>
      <c r="H447" s="37"/>
    </row>
    <row r="448" spans="1:8" ht="21.75" customHeight="1">
      <c r="A448" s="27"/>
      <c r="B448" s="8"/>
      <c r="C448" s="228"/>
      <c r="D448" s="228"/>
      <c r="E448" s="37"/>
      <c r="G448" s="37"/>
      <c r="H448" s="37"/>
    </row>
    <row r="449" spans="1:8" ht="21.75" customHeight="1">
      <c r="A449" s="27"/>
      <c r="B449" s="8"/>
      <c r="C449" s="228"/>
      <c r="D449" s="228"/>
      <c r="E449" s="37"/>
      <c r="G449" s="37"/>
      <c r="H449" s="37"/>
    </row>
    <row r="450" spans="1:8" ht="21.75" customHeight="1">
      <c r="A450" s="28"/>
      <c r="B450" s="7"/>
      <c r="C450" s="229"/>
      <c r="D450" s="229"/>
      <c r="E450" s="38"/>
      <c r="F450" s="14"/>
      <c r="G450" s="38"/>
      <c r="H450" s="38"/>
    </row>
    <row r="451" spans="1:8" ht="21.75" customHeight="1">
      <c r="A451" s="27"/>
      <c r="B451" s="8"/>
      <c r="C451" s="228"/>
      <c r="D451" s="228"/>
      <c r="E451" s="37"/>
      <c r="G451" s="37"/>
      <c r="H451" s="37"/>
    </row>
    <row r="452" spans="1:8" ht="21.75" customHeight="1">
      <c r="A452" s="27"/>
      <c r="B452" s="8"/>
      <c r="C452" s="228"/>
      <c r="D452" s="228"/>
      <c r="E452" s="37"/>
      <c r="G452" s="37"/>
      <c r="H452" s="37"/>
    </row>
    <row r="453" spans="1:8" ht="21.75" customHeight="1">
      <c r="A453" s="27"/>
      <c r="B453" s="8"/>
      <c r="C453" s="228"/>
      <c r="D453" s="228"/>
      <c r="E453" s="37"/>
      <c r="G453" s="37"/>
      <c r="H453" s="37"/>
    </row>
    <row r="454" spans="1:8" ht="21.75" customHeight="1">
      <c r="A454" s="27"/>
      <c r="B454" s="8"/>
      <c r="C454" s="228"/>
      <c r="D454" s="228"/>
      <c r="E454" s="37"/>
      <c r="G454" s="37"/>
      <c r="H454" s="37"/>
    </row>
    <row r="455" spans="1:8" ht="21.75" customHeight="1">
      <c r="A455" s="27"/>
      <c r="B455" s="8"/>
      <c r="C455" s="228"/>
      <c r="D455" s="228"/>
      <c r="E455" s="37"/>
      <c r="G455" s="37"/>
      <c r="H455" s="37"/>
    </row>
    <row r="456" spans="1:8" ht="21.75" customHeight="1">
      <c r="A456" s="27"/>
      <c r="B456" s="8"/>
      <c r="C456" s="228"/>
      <c r="D456" s="228"/>
      <c r="E456" s="37"/>
      <c r="G456" s="37"/>
      <c r="H456" s="37"/>
    </row>
    <row r="457" spans="1:8" ht="21.75" customHeight="1">
      <c r="A457" s="27"/>
      <c r="B457" s="8"/>
      <c r="C457" s="228"/>
      <c r="D457" s="228"/>
      <c r="E457" s="37"/>
      <c r="G457" s="37"/>
      <c r="H457" s="37"/>
    </row>
    <row r="458" spans="1:8" ht="21.75" customHeight="1">
      <c r="A458" s="27"/>
      <c r="B458" s="8"/>
      <c r="C458" s="228"/>
      <c r="D458" s="228"/>
      <c r="E458" s="37"/>
      <c r="G458" s="37"/>
      <c r="H458" s="37"/>
    </row>
    <row r="459" spans="1:8" ht="21.75" customHeight="1">
      <c r="A459" s="27"/>
      <c r="B459" s="8"/>
      <c r="C459" s="228"/>
      <c r="D459" s="228"/>
      <c r="E459" s="36"/>
      <c r="G459" s="36"/>
      <c r="H459" s="36"/>
    </row>
    <row r="460" spans="1:8" ht="21.75" customHeight="1">
      <c r="A460" s="27"/>
      <c r="B460" s="8"/>
      <c r="C460" s="228"/>
      <c r="D460" s="228"/>
    </row>
    <row r="461" spans="1:8" ht="21.75" customHeight="1">
      <c r="A461" s="27"/>
      <c r="B461" s="8"/>
      <c r="C461" s="228"/>
      <c r="D461" s="228"/>
    </row>
    <row r="462" spans="1:8" ht="21.75" customHeight="1">
      <c r="A462" s="18"/>
      <c r="B462" s="1"/>
      <c r="C462" s="228"/>
      <c r="D462" s="228"/>
      <c r="E462" s="37"/>
      <c r="G462" s="37"/>
      <c r="H462" s="37"/>
    </row>
    <row r="463" spans="1:8" ht="21.75" customHeight="1">
      <c r="A463" s="31"/>
      <c r="B463" s="7"/>
      <c r="C463" s="229"/>
      <c r="D463" s="229"/>
      <c r="E463" s="38"/>
      <c r="F463" s="14"/>
      <c r="G463" s="38"/>
      <c r="H463" s="38"/>
    </row>
    <row r="464" spans="1:8" ht="21.75" customHeight="1">
      <c r="A464" s="18"/>
      <c r="B464" s="1"/>
      <c r="C464" s="228"/>
      <c r="D464" s="228"/>
      <c r="E464" s="37"/>
      <c r="G464" s="37"/>
      <c r="H464" s="37"/>
    </row>
    <row r="465" spans="1:8" ht="21.75" customHeight="1">
      <c r="A465" s="26"/>
      <c r="B465" s="3"/>
      <c r="C465" s="228"/>
      <c r="D465" s="228"/>
      <c r="E465" s="37"/>
      <c r="G465" s="37"/>
      <c r="H465" s="37"/>
    </row>
    <row r="466" spans="1:8" ht="21.75" customHeight="1">
      <c r="A466" s="18"/>
      <c r="B466" s="1"/>
      <c r="C466" s="228"/>
      <c r="D466" s="228"/>
    </row>
    <row r="467" spans="1:8" ht="21.75" customHeight="1">
      <c r="A467" s="18"/>
      <c r="B467" s="1"/>
      <c r="C467" s="228"/>
      <c r="D467" s="228"/>
    </row>
    <row r="468" spans="1:8" ht="21.75" customHeight="1">
      <c r="A468" s="34"/>
      <c r="B468" s="8"/>
      <c r="C468" s="228"/>
      <c r="D468" s="228"/>
    </row>
    <row r="469" spans="1:8" ht="21.75" customHeight="1">
      <c r="A469" s="18"/>
      <c r="B469" s="1"/>
      <c r="C469" s="228"/>
      <c r="D469" s="228"/>
    </row>
    <row r="470" spans="1:8" ht="21.75" customHeight="1">
      <c r="A470" s="26"/>
      <c r="B470" s="3"/>
      <c r="C470" s="228"/>
      <c r="D470" s="228"/>
    </row>
    <row r="471" spans="1:8" ht="21.75" customHeight="1">
      <c r="A471" s="26"/>
      <c r="B471" s="3"/>
      <c r="C471" s="228"/>
      <c r="D471" s="228"/>
      <c r="E471" s="37"/>
      <c r="G471" s="37"/>
      <c r="H471" s="37"/>
    </row>
    <row r="472" spans="1:8" ht="21.75" customHeight="1">
      <c r="A472" s="26"/>
      <c r="B472" s="3"/>
      <c r="C472" s="228"/>
      <c r="D472" s="228"/>
    </row>
    <row r="473" spans="1:8" ht="21.75" customHeight="1">
      <c r="A473" s="32"/>
      <c r="B473" s="1"/>
      <c r="C473" s="228"/>
      <c r="D473" s="228"/>
    </row>
    <row r="474" spans="1:8" ht="21.75" customHeight="1">
      <c r="A474" s="32"/>
      <c r="B474" s="1"/>
      <c r="C474" s="228"/>
      <c r="D474" s="228"/>
    </row>
    <row r="475" spans="1:8" ht="21.75" customHeight="1">
      <c r="A475" s="32"/>
      <c r="B475" s="1"/>
      <c r="C475" s="228"/>
      <c r="D475" s="228"/>
    </row>
    <row r="476" spans="1:8" ht="21.75" customHeight="1">
      <c r="A476" s="32"/>
      <c r="B476" s="1"/>
      <c r="C476" s="228"/>
      <c r="D476" s="228"/>
    </row>
    <row r="477" spans="1:8" ht="21.75" customHeight="1">
      <c r="A477" s="32"/>
      <c r="B477" s="1"/>
      <c r="C477" s="228"/>
      <c r="D477" s="228"/>
    </row>
    <row r="478" spans="1:8" ht="21.75" customHeight="1">
      <c r="A478" s="32"/>
      <c r="B478" s="1"/>
      <c r="C478" s="228"/>
      <c r="D478" s="228"/>
    </row>
    <row r="479" spans="1:8" ht="21.75" customHeight="1">
      <c r="A479" s="26"/>
      <c r="B479" s="3"/>
      <c r="C479" s="228"/>
      <c r="D479" s="228"/>
    </row>
    <row r="480" spans="1:8" ht="21.75" customHeight="1">
      <c r="A480" s="6"/>
      <c r="B480" s="3"/>
      <c r="C480" s="228"/>
      <c r="D480" s="228"/>
      <c r="E480" s="36"/>
      <c r="G480" s="36"/>
      <c r="H480" s="36"/>
    </row>
    <row r="481" spans="1:8" ht="21.75" customHeight="1">
      <c r="A481" s="6"/>
      <c r="B481" s="3"/>
      <c r="C481" s="228"/>
      <c r="D481" s="228"/>
    </row>
    <row r="482" spans="1:8" ht="21.75" customHeight="1">
      <c r="A482" s="26"/>
      <c r="B482" s="3"/>
      <c r="C482" s="228"/>
      <c r="D482" s="228"/>
    </row>
    <row r="483" spans="1:8" ht="21.75" customHeight="1">
      <c r="A483" s="6"/>
      <c r="B483" s="3"/>
      <c r="C483" s="228"/>
      <c r="D483" s="228"/>
    </row>
    <row r="484" spans="1:8" ht="21.75" customHeight="1">
      <c r="A484" s="5"/>
      <c r="B484" s="7"/>
      <c r="C484" s="229"/>
      <c r="D484" s="229"/>
      <c r="E484" s="14"/>
      <c r="F484" s="14"/>
      <c r="G484" s="14"/>
      <c r="H484" s="14"/>
    </row>
    <row r="485" spans="1:8" ht="21.75" customHeight="1">
      <c r="A485" s="6"/>
      <c r="B485" s="3"/>
      <c r="C485" s="228"/>
      <c r="D485" s="228"/>
    </row>
    <row r="486" spans="1:8" ht="21.75" customHeight="1">
      <c r="A486" s="6"/>
      <c r="B486" s="3"/>
      <c r="C486" s="228"/>
      <c r="D486" s="228"/>
    </row>
    <row r="487" spans="1:8" ht="21.75" customHeight="1">
      <c r="A487" s="6"/>
      <c r="B487" s="3"/>
      <c r="C487" s="228"/>
      <c r="D487" s="228"/>
      <c r="E487" s="36"/>
      <c r="G487" s="36"/>
      <c r="H487" s="36"/>
    </row>
    <row r="488" spans="1:8" ht="21.75" customHeight="1">
      <c r="A488" s="6"/>
      <c r="B488" s="3"/>
      <c r="C488" s="228"/>
      <c r="D488" s="228"/>
    </row>
    <row r="489" spans="1:8" ht="21.75" customHeight="1">
      <c r="A489" s="6"/>
      <c r="B489" s="3"/>
      <c r="C489" s="228"/>
      <c r="D489" s="228"/>
    </row>
    <row r="490" spans="1:8" ht="21.75" customHeight="1">
      <c r="A490" s="6"/>
      <c r="B490" s="3"/>
      <c r="C490" s="228"/>
      <c r="D490" s="228"/>
    </row>
    <row r="491" spans="1:8" ht="21.75" customHeight="1">
      <c r="A491" s="6"/>
      <c r="B491" s="3"/>
      <c r="C491" s="228"/>
      <c r="D491" s="228"/>
    </row>
    <row r="492" spans="1:8" ht="21.75" customHeight="1">
      <c r="A492" s="5"/>
      <c r="B492" s="7"/>
      <c r="C492" s="229"/>
      <c r="D492" s="229"/>
      <c r="E492" s="14"/>
      <c r="F492" s="14"/>
      <c r="G492" s="14"/>
      <c r="H492" s="14"/>
    </row>
    <row r="493" spans="1:8" ht="21.75" customHeight="1">
      <c r="A493" s="6"/>
      <c r="B493" s="3"/>
      <c r="C493" s="228"/>
      <c r="D493" s="228"/>
    </row>
    <row r="494" spans="1:8" ht="21.75" customHeight="1">
      <c r="A494" s="6"/>
      <c r="B494" s="3"/>
      <c r="C494" s="228"/>
      <c r="D494" s="228"/>
    </row>
    <row r="495" spans="1:8" ht="21.75" customHeight="1">
      <c r="A495" s="6"/>
      <c r="B495" s="3"/>
      <c r="C495" s="228"/>
      <c r="D495" s="228"/>
    </row>
    <row r="496" spans="1:8" ht="21.75" customHeight="1">
      <c r="A496" s="6"/>
      <c r="B496" s="3"/>
    </row>
    <row r="500" spans="1:2" ht="21.75" customHeight="1">
      <c r="A500" s="6"/>
      <c r="B500" s="3"/>
    </row>
    <row r="501" spans="1:2" ht="21.75" customHeight="1">
      <c r="A501" s="6"/>
      <c r="B501" s="3"/>
    </row>
  </sheetData>
  <mergeCells count="14">
    <mergeCell ref="A2:A4"/>
    <mergeCell ref="A358:B358"/>
    <mergeCell ref="A357:J357"/>
    <mergeCell ref="A1:H1"/>
    <mergeCell ref="D3:E3"/>
    <mergeCell ref="G3:G4"/>
    <mergeCell ref="H3:I3"/>
    <mergeCell ref="C3:C4"/>
    <mergeCell ref="F3:F4"/>
    <mergeCell ref="J3:J4"/>
    <mergeCell ref="C2:J2"/>
    <mergeCell ref="A356:H356"/>
    <mergeCell ref="A5:B5"/>
    <mergeCell ref="B2:B4"/>
  </mergeCells>
  <phoneticPr fontId="0" type="noConversion"/>
  <pageMargins left="0.70866141732283472" right="0.70866141732283472" top="0.74803149606299213" bottom="0.74803149606299213" header="0.31496062992125984" footer="0.31496062992125984"/>
  <pageSetup scale="94" fitToHeight="0" orientation="portrait" verticalDpi="599" r:id="rId1"/>
</worksheet>
</file>

<file path=xl/worksheets/sheet23.xml><?xml version="1.0" encoding="utf-8"?>
<worksheet xmlns="http://schemas.openxmlformats.org/spreadsheetml/2006/main" xmlns:r="http://schemas.openxmlformats.org/officeDocument/2006/relationships">
  <sheetPr codeName="Hoja23">
    <pageSetUpPr fitToPage="1"/>
  </sheetPr>
  <dimension ref="A1:N606"/>
  <sheetViews>
    <sheetView showGridLines="0" zoomScale="90" zoomScaleNormal="90" zoomScaleSheetLayoutView="80" workbookViewId="0">
      <selection sqref="A1:D1"/>
    </sheetView>
  </sheetViews>
  <sheetFormatPr baseColWidth="10" defaultRowHeight="17.100000000000001" customHeight="1"/>
  <cols>
    <col min="1" max="1" width="8.140625" style="89" customWidth="1"/>
    <col min="2" max="2" width="71.85546875" style="100" customWidth="1"/>
    <col min="3" max="3" width="10.140625" style="146" customWidth="1"/>
    <col min="4" max="4" width="12.85546875" style="143" customWidth="1"/>
    <col min="5" max="10" width="10.140625" style="143" customWidth="1"/>
    <col min="11" max="11" width="16.28515625" style="143" customWidth="1"/>
    <col min="12" max="13" width="11.42578125" style="143"/>
    <col min="14" max="14" width="12.7109375" style="143" bestFit="1" customWidth="1"/>
    <col min="15" max="16384" width="11.42578125" style="143"/>
  </cols>
  <sheetData>
    <row r="1" spans="1:14" ht="17.100000000000001" customHeight="1">
      <c r="A1" s="536" t="s">
        <v>752</v>
      </c>
      <c r="B1" s="536"/>
      <c r="C1" s="537"/>
      <c r="D1" s="537"/>
    </row>
    <row r="2" spans="1:14" ht="17.100000000000001" customHeight="1">
      <c r="A2" s="425" t="s">
        <v>687</v>
      </c>
      <c r="B2" s="425" t="s">
        <v>677</v>
      </c>
      <c r="C2" s="499" t="s">
        <v>809</v>
      </c>
      <c r="D2" s="500"/>
      <c r="E2" s="500"/>
      <c r="F2" s="500"/>
      <c r="G2" s="500"/>
      <c r="H2" s="500"/>
      <c r="I2" s="500"/>
      <c r="J2" s="500"/>
      <c r="K2" s="501"/>
    </row>
    <row r="3" spans="1:14" s="100" customFormat="1" ht="17.100000000000001" customHeight="1">
      <c r="A3" s="492"/>
      <c r="B3" s="492"/>
      <c r="C3" s="439" t="s">
        <v>595</v>
      </c>
      <c r="D3" s="515" t="s">
        <v>590</v>
      </c>
      <c r="E3" s="425" t="s">
        <v>589</v>
      </c>
      <c r="F3" s="425" t="s">
        <v>588</v>
      </c>
      <c r="G3" s="425" t="s">
        <v>587</v>
      </c>
      <c r="H3" s="425" t="s">
        <v>586</v>
      </c>
      <c r="I3" s="425" t="s">
        <v>585</v>
      </c>
      <c r="J3" s="425" t="s">
        <v>584</v>
      </c>
      <c r="K3" s="426" t="s">
        <v>769</v>
      </c>
    </row>
    <row r="4" spans="1:14" s="145" customFormat="1" ht="17.100000000000001" customHeight="1">
      <c r="A4" s="492"/>
      <c r="B4" s="492"/>
      <c r="C4" s="439"/>
      <c r="D4" s="513"/>
      <c r="E4" s="425"/>
      <c r="F4" s="425"/>
      <c r="G4" s="425"/>
      <c r="H4" s="425"/>
      <c r="I4" s="425"/>
      <c r="J4" s="425"/>
      <c r="K4" s="439"/>
    </row>
    <row r="5" spans="1:14" s="145" customFormat="1" ht="17.100000000000001" customHeight="1">
      <c r="A5" s="492"/>
      <c r="B5" s="492"/>
      <c r="C5" s="439"/>
      <c r="D5" s="513"/>
      <c r="E5" s="425"/>
      <c r="F5" s="425"/>
      <c r="G5" s="425"/>
      <c r="H5" s="425"/>
      <c r="I5" s="425"/>
      <c r="J5" s="425"/>
      <c r="K5" s="439"/>
    </row>
    <row r="6" spans="1:14" s="145" customFormat="1" ht="18" customHeight="1">
      <c r="A6" s="492"/>
      <c r="B6" s="492"/>
      <c r="C6" s="419"/>
      <c r="D6" s="514"/>
      <c r="E6" s="425"/>
      <c r="F6" s="425"/>
      <c r="G6" s="425"/>
      <c r="H6" s="425"/>
      <c r="I6" s="425"/>
      <c r="J6" s="425"/>
      <c r="K6" s="419"/>
    </row>
    <row r="7" spans="1:14" s="100" customFormat="1" ht="17.100000000000001" customHeight="1">
      <c r="A7" s="534" t="s">
        <v>410</v>
      </c>
      <c r="B7" s="534"/>
      <c r="C7" s="202">
        <f>SUM(D7:K7)</f>
        <v>88950</v>
      </c>
      <c r="D7" s="202">
        <f t="shared" ref="D7:J7" si="0">SUM(,D8,D10,D21,D32,D42,D62,D88,D109,D154,D160,D165,D168,D171,D176,D182,D195,D198,D203,D212,D219,D222,D244,D293,D297,D300,D302,D319,D322,D324,D330,D333,D336,D341,D344,D355)</f>
        <v>754</v>
      </c>
      <c r="E7" s="202">
        <f t="shared" si="0"/>
        <v>2331</v>
      </c>
      <c r="F7" s="202">
        <f t="shared" si="0"/>
        <v>6465</v>
      </c>
      <c r="G7" s="202">
        <f t="shared" si="0"/>
        <v>27981</v>
      </c>
      <c r="H7" s="202">
        <f t="shared" si="0"/>
        <v>24398</v>
      </c>
      <c r="I7" s="202">
        <f t="shared" si="0"/>
        <v>15922</v>
      </c>
      <c r="J7" s="202">
        <f t="shared" si="0"/>
        <v>10247</v>
      </c>
      <c r="K7" s="202">
        <v>852</v>
      </c>
    </row>
    <row r="8" spans="1:14" s="146" customFormat="1" ht="23.25" customHeight="1">
      <c r="A8" s="74"/>
      <c r="B8" s="7" t="s">
        <v>615</v>
      </c>
      <c r="C8" s="151">
        <f>SUM(C9)</f>
        <v>215</v>
      </c>
      <c r="D8" s="151">
        <f t="shared" ref="D8:J8" si="1">SUM(D9)</f>
        <v>0</v>
      </c>
      <c r="E8" s="151">
        <f t="shared" si="1"/>
        <v>0</v>
      </c>
      <c r="F8" s="151">
        <f t="shared" si="1"/>
        <v>0</v>
      </c>
      <c r="G8" s="151">
        <f t="shared" si="1"/>
        <v>63</v>
      </c>
      <c r="H8" s="151">
        <f t="shared" si="1"/>
        <v>79</v>
      </c>
      <c r="I8" s="151">
        <f t="shared" si="1"/>
        <v>50</v>
      </c>
      <c r="J8" s="151">
        <f t="shared" si="1"/>
        <v>23</v>
      </c>
      <c r="M8" s="321"/>
    </row>
    <row r="9" spans="1:14" s="146" customFormat="1" ht="17.100000000000001" customHeight="1">
      <c r="A9" s="76">
        <v>101</v>
      </c>
      <c r="B9" s="10" t="s">
        <v>381</v>
      </c>
      <c r="C9" s="151">
        <f t="shared" ref="C9:C72" si="2">SUM(D9:J9)</f>
        <v>215</v>
      </c>
      <c r="D9" s="149" t="s">
        <v>767</v>
      </c>
      <c r="E9" s="149" t="s">
        <v>767</v>
      </c>
      <c r="F9" s="149" t="s">
        <v>767</v>
      </c>
      <c r="G9" s="149">
        <v>63</v>
      </c>
      <c r="H9" s="149">
        <v>79</v>
      </c>
      <c r="I9" s="149">
        <v>50</v>
      </c>
      <c r="J9" s="149">
        <v>23</v>
      </c>
      <c r="M9" s="321"/>
    </row>
    <row r="10" spans="1:14" s="146" customFormat="1" ht="22.5" customHeight="1">
      <c r="A10" s="74"/>
      <c r="B10" s="7" t="s">
        <v>674</v>
      </c>
      <c r="C10" s="151">
        <f>SUM(C11:C20)</f>
        <v>418</v>
      </c>
      <c r="D10" s="151">
        <f t="shared" ref="D10:J10" si="3">SUM(D11:D20)</f>
        <v>0</v>
      </c>
      <c r="E10" s="151">
        <f t="shared" si="3"/>
        <v>8</v>
      </c>
      <c r="F10" s="151">
        <f t="shared" si="3"/>
        <v>30</v>
      </c>
      <c r="G10" s="151">
        <f t="shared" si="3"/>
        <v>122</v>
      </c>
      <c r="H10" s="151">
        <f t="shared" si="3"/>
        <v>67</v>
      </c>
      <c r="I10" s="151">
        <f t="shared" si="3"/>
        <v>35</v>
      </c>
      <c r="J10" s="151">
        <f t="shared" si="3"/>
        <v>156</v>
      </c>
      <c r="M10" s="321"/>
    </row>
    <row r="11" spans="1:14" ht="17.100000000000001" customHeight="1">
      <c r="A11" s="76">
        <v>202</v>
      </c>
      <c r="B11" s="10" t="s">
        <v>339</v>
      </c>
      <c r="C11" s="151">
        <f t="shared" si="2"/>
        <v>148</v>
      </c>
      <c r="D11" s="149" t="s">
        <v>767</v>
      </c>
      <c r="E11" s="149" t="s">
        <v>767</v>
      </c>
      <c r="F11" s="149">
        <v>5</v>
      </c>
      <c r="G11" s="149">
        <v>12</v>
      </c>
      <c r="H11" s="149">
        <v>16</v>
      </c>
      <c r="I11" s="149">
        <v>10</v>
      </c>
      <c r="J11" s="149">
        <v>105</v>
      </c>
      <c r="M11" s="321"/>
      <c r="N11" s="146"/>
    </row>
    <row r="12" spans="1:14" ht="17.100000000000001" customHeight="1">
      <c r="A12" s="76">
        <v>203</v>
      </c>
      <c r="B12" s="10" t="s">
        <v>294</v>
      </c>
      <c r="C12" s="151">
        <f t="shared" si="2"/>
        <v>19</v>
      </c>
      <c r="D12" s="149">
        <v>0</v>
      </c>
      <c r="E12" s="149">
        <v>0</v>
      </c>
      <c r="F12" s="149">
        <v>0</v>
      </c>
      <c r="G12" s="149">
        <v>8</v>
      </c>
      <c r="H12" s="149">
        <v>7</v>
      </c>
      <c r="I12" s="149">
        <v>4</v>
      </c>
      <c r="J12" s="149" t="s">
        <v>767</v>
      </c>
      <c r="M12" s="321"/>
      <c r="N12" s="146"/>
    </row>
    <row r="13" spans="1:14" ht="17.100000000000001" customHeight="1">
      <c r="A13" s="76">
        <v>204</v>
      </c>
      <c r="B13" s="10" t="s">
        <v>295</v>
      </c>
      <c r="C13" s="151">
        <f t="shared" si="2"/>
        <v>201</v>
      </c>
      <c r="D13" s="149" t="s">
        <v>767</v>
      </c>
      <c r="E13" s="149">
        <v>8</v>
      </c>
      <c r="F13" s="149">
        <v>25</v>
      </c>
      <c r="G13" s="149">
        <v>93</v>
      </c>
      <c r="H13" s="149">
        <v>44</v>
      </c>
      <c r="I13" s="149">
        <v>21</v>
      </c>
      <c r="J13" s="149">
        <v>10</v>
      </c>
      <c r="M13" s="321"/>
      <c r="N13" s="146"/>
    </row>
    <row r="14" spans="1:14" ht="17.100000000000001" customHeight="1">
      <c r="A14" s="76">
        <v>207</v>
      </c>
      <c r="B14" s="10" t="s">
        <v>616</v>
      </c>
      <c r="C14" s="151">
        <f t="shared" si="2"/>
        <v>32</v>
      </c>
      <c r="D14" s="149">
        <v>0</v>
      </c>
      <c r="E14" s="149">
        <v>0</v>
      </c>
      <c r="F14" s="149">
        <v>0</v>
      </c>
      <c r="G14" s="149" t="s">
        <v>767</v>
      </c>
      <c r="H14" s="149">
        <v>0</v>
      </c>
      <c r="I14" s="149">
        <v>0</v>
      </c>
      <c r="J14" s="149">
        <v>32</v>
      </c>
      <c r="M14" s="321"/>
      <c r="N14" s="146"/>
    </row>
    <row r="15" spans="1:14" ht="17.100000000000001" customHeight="1">
      <c r="A15" s="79">
        <v>214</v>
      </c>
      <c r="B15" s="10" t="s">
        <v>559</v>
      </c>
      <c r="C15" s="151">
        <f t="shared" si="2"/>
        <v>0</v>
      </c>
      <c r="D15" s="149">
        <v>0</v>
      </c>
      <c r="E15" s="149">
        <v>0</v>
      </c>
      <c r="F15" s="149">
        <v>0</v>
      </c>
      <c r="G15" s="149">
        <v>0</v>
      </c>
      <c r="H15" s="149" t="s">
        <v>767</v>
      </c>
      <c r="I15" s="149" t="s">
        <v>767</v>
      </c>
      <c r="J15" s="149">
        <v>0</v>
      </c>
      <c r="M15" s="321"/>
      <c r="N15" s="146"/>
    </row>
    <row r="16" spans="1:14" ht="17.100000000000001" customHeight="1">
      <c r="A16" s="76">
        <v>216</v>
      </c>
      <c r="B16" s="10" t="s">
        <v>693</v>
      </c>
      <c r="C16" s="151">
        <f t="shared" si="2"/>
        <v>9</v>
      </c>
      <c r="D16" s="149">
        <v>0</v>
      </c>
      <c r="E16" s="149">
        <v>0</v>
      </c>
      <c r="F16" s="149" t="s">
        <v>767</v>
      </c>
      <c r="G16" s="149">
        <v>9</v>
      </c>
      <c r="H16" s="149" t="s">
        <v>767</v>
      </c>
      <c r="I16" s="149" t="s">
        <v>767</v>
      </c>
      <c r="J16" s="149" t="s">
        <v>767</v>
      </c>
      <c r="M16" s="321"/>
      <c r="N16" s="146"/>
    </row>
    <row r="17" spans="1:14" ht="17.100000000000001" customHeight="1">
      <c r="A17" s="79">
        <v>221</v>
      </c>
      <c r="B17" s="45" t="s">
        <v>429</v>
      </c>
      <c r="C17" s="151">
        <f t="shared" si="2"/>
        <v>0</v>
      </c>
      <c r="D17" s="149">
        <v>0</v>
      </c>
      <c r="E17" s="149">
        <v>0</v>
      </c>
      <c r="F17" s="149" t="s">
        <v>767</v>
      </c>
      <c r="G17" s="149" t="s">
        <v>767</v>
      </c>
      <c r="H17" s="149">
        <v>0</v>
      </c>
      <c r="I17" s="149">
        <v>0</v>
      </c>
      <c r="J17" s="149">
        <v>0</v>
      </c>
      <c r="M17" s="321"/>
      <c r="N17" s="146"/>
    </row>
    <row r="18" spans="1:14" ht="17.100000000000001" customHeight="1">
      <c r="A18" s="79">
        <v>222</v>
      </c>
      <c r="B18" s="10" t="s">
        <v>296</v>
      </c>
      <c r="C18" s="151">
        <f t="shared" si="2"/>
        <v>0</v>
      </c>
      <c r="D18" s="149">
        <v>0</v>
      </c>
      <c r="E18" s="149">
        <v>0</v>
      </c>
      <c r="F18" s="149">
        <v>0</v>
      </c>
      <c r="G18" s="149">
        <v>0</v>
      </c>
      <c r="H18" s="149" t="s">
        <v>767</v>
      </c>
      <c r="I18" s="149" t="s">
        <v>767</v>
      </c>
      <c r="J18" s="149">
        <v>0</v>
      </c>
      <c r="M18" s="321"/>
      <c r="N18" s="146"/>
    </row>
    <row r="19" spans="1:14" ht="17.100000000000001" customHeight="1">
      <c r="A19" s="79">
        <v>225</v>
      </c>
      <c r="B19" s="9" t="s">
        <v>229</v>
      </c>
      <c r="C19" s="151">
        <f t="shared" si="2"/>
        <v>9</v>
      </c>
      <c r="D19" s="149">
        <v>0</v>
      </c>
      <c r="E19" s="149">
        <v>0</v>
      </c>
      <c r="F19" s="149">
        <v>0</v>
      </c>
      <c r="G19" s="149">
        <v>0</v>
      </c>
      <c r="H19" s="149" t="s">
        <v>767</v>
      </c>
      <c r="I19" s="149">
        <v>0</v>
      </c>
      <c r="J19" s="149">
        <v>9</v>
      </c>
      <c r="M19" s="321"/>
      <c r="N19" s="146"/>
    </row>
    <row r="20" spans="1:14" ht="17.100000000000001" customHeight="1">
      <c r="A20" s="76">
        <v>299</v>
      </c>
      <c r="B20" s="45" t="s">
        <v>694</v>
      </c>
      <c r="C20" s="151">
        <f t="shared" si="2"/>
        <v>0</v>
      </c>
      <c r="D20" s="149">
        <v>0</v>
      </c>
      <c r="E20" s="149">
        <v>0</v>
      </c>
      <c r="F20" s="149" t="s">
        <v>767</v>
      </c>
      <c r="G20" s="149">
        <v>0</v>
      </c>
      <c r="H20" s="149" t="s">
        <v>767</v>
      </c>
      <c r="I20" s="149">
        <v>0</v>
      </c>
      <c r="J20" s="149" t="s">
        <v>767</v>
      </c>
      <c r="M20" s="321"/>
      <c r="N20" s="146"/>
    </row>
    <row r="21" spans="1:14" ht="21">
      <c r="A21" s="74"/>
      <c r="B21" s="7" t="s">
        <v>676</v>
      </c>
      <c r="C21" s="151">
        <f>SUM(C22:C31)</f>
        <v>933</v>
      </c>
      <c r="D21" s="151">
        <f t="shared" ref="D21:J21" si="4">SUM(D22:D31)</f>
        <v>0</v>
      </c>
      <c r="E21" s="151">
        <f t="shared" si="4"/>
        <v>19</v>
      </c>
      <c r="F21" s="151">
        <f t="shared" si="4"/>
        <v>50</v>
      </c>
      <c r="G21" s="151">
        <f t="shared" si="4"/>
        <v>285</v>
      </c>
      <c r="H21" s="151">
        <f t="shared" si="4"/>
        <v>275</v>
      </c>
      <c r="I21" s="151">
        <f t="shared" si="4"/>
        <v>165</v>
      </c>
      <c r="J21" s="151">
        <f t="shared" si="4"/>
        <v>139</v>
      </c>
      <c r="M21" s="321"/>
      <c r="N21" s="146"/>
    </row>
    <row r="22" spans="1:14" ht="17.100000000000001" customHeight="1">
      <c r="A22" s="76">
        <v>301</v>
      </c>
      <c r="B22" s="10" t="s">
        <v>417</v>
      </c>
      <c r="C22" s="151">
        <f t="shared" si="2"/>
        <v>18</v>
      </c>
      <c r="D22" s="149">
        <v>0</v>
      </c>
      <c r="E22" s="149">
        <v>0</v>
      </c>
      <c r="F22" s="149" t="s">
        <v>767</v>
      </c>
      <c r="G22" s="149">
        <v>10</v>
      </c>
      <c r="H22" s="149">
        <v>8</v>
      </c>
      <c r="I22" s="149" t="s">
        <v>767</v>
      </c>
      <c r="J22" s="149" t="s">
        <v>767</v>
      </c>
      <c r="M22" s="321"/>
      <c r="N22" s="146"/>
    </row>
    <row r="23" spans="1:14" ht="17.100000000000001" customHeight="1">
      <c r="A23" s="76">
        <v>302</v>
      </c>
      <c r="B23" s="10" t="s">
        <v>397</v>
      </c>
      <c r="C23" s="151">
        <f t="shared" si="2"/>
        <v>239</v>
      </c>
      <c r="D23" s="149">
        <v>0</v>
      </c>
      <c r="E23" s="149">
        <v>4</v>
      </c>
      <c r="F23" s="149">
        <v>6</v>
      </c>
      <c r="G23" s="149">
        <v>69</v>
      </c>
      <c r="H23" s="149">
        <v>57</v>
      </c>
      <c r="I23" s="149">
        <v>52</v>
      </c>
      <c r="J23" s="149">
        <v>51</v>
      </c>
      <c r="M23" s="321"/>
      <c r="N23" s="146"/>
    </row>
    <row r="24" spans="1:14" ht="17.100000000000001" customHeight="1">
      <c r="A24" s="76">
        <v>303</v>
      </c>
      <c r="B24" s="10" t="s">
        <v>398</v>
      </c>
      <c r="C24" s="151">
        <f t="shared" si="2"/>
        <v>320</v>
      </c>
      <c r="D24" s="149">
        <v>0</v>
      </c>
      <c r="E24" s="149" t="s">
        <v>767</v>
      </c>
      <c r="F24" s="149">
        <v>12</v>
      </c>
      <c r="G24" s="149">
        <v>98</v>
      </c>
      <c r="H24" s="149">
        <v>95</v>
      </c>
      <c r="I24" s="149">
        <v>56</v>
      </c>
      <c r="J24" s="149">
        <v>59</v>
      </c>
      <c r="M24" s="321"/>
      <c r="N24" s="146"/>
    </row>
    <row r="25" spans="1:14" ht="17.100000000000001" customHeight="1">
      <c r="A25" s="76">
        <v>304</v>
      </c>
      <c r="B25" s="10" t="s">
        <v>396</v>
      </c>
      <c r="C25" s="151">
        <f t="shared" si="2"/>
        <v>0</v>
      </c>
      <c r="D25" s="149">
        <v>0</v>
      </c>
      <c r="E25" s="149">
        <v>0</v>
      </c>
      <c r="F25" s="149">
        <v>0</v>
      </c>
      <c r="G25" s="149" t="s">
        <v>767</v>
      </c>
      <c r="H25" s="149" t="s">
        <v>767</v>
      </c>
      <c r="I25" s="149">
        <v>0</v>
      </c>
      <c r="J25" s="149">
        <v>0</v>
      </c>
      <c r="M25" s="321"/>
      <c r="N25" s="146"/>
    </row>
    <row r="26" spans="1:14" ht="22.5" customHeight="1">
      <c r="A26" s="76">
        <v>306</v>
      </c>
      <c r="B26" s="10" t="s">
        <v>619</v>
      </c>
      <c r="C26" s="151">
        <f t="shared" si="2"/>
        <v>0</v>
      </c>
      <c r="D26" s="149">
        <v>0</v>
      </c>
      <c r="E26" s="149">
        <v>0</v>
      </c>
      <c r="F26" s="149">
        <v>0</v>
      </c>
      <c r="G26" s="149">
        <v>0</v>
      </c>
      <c r="H26" s="149" t="s">
        <v>767</v>
      </c>
      <c r="I26" s="149" t="s">
        <v>767</v>
      </c>
      <c r="J26" s="149">
        <v>0</v>
      </c>
      <c r="M26" s="321"/>
      <c r="N26" s="146"/>
    </row>
    <row r="27" spans="1:14" ht="17.100000000000001" customHeight="1">
      <c r="A27" s="76">
        <v>308</v>
      </c>
      <c r="B27" s="10" t="s">
        <v>399</v>
      </c>
      <c r="C27" s="151">
        <f t="shared" si="2"/>
        <v>27</v>
      </c>
      <c r="D27" s="149">
        <v>0</v>
      </c>
      <c r="E27" s="149" t="s">
        <v>767</v>
      </c>
      <c r="F27" s="149">
        <v>0</v>
      </c>
      <c r="G27" s="149" t="s">
        <v>767</v>
      </c>
      <c r="H27" s="149">
        <v>9</v>
      </c>
      <c r="I27" s="149">
        <v>10</v>
      </c>
      <c r="J27" s="149">
        <v>8</v>
      </c>
      <c r="M27" s="321"/>
      <c r="N27" s="146"/>
    </row>
    <row r="28" spans="1:14" ht="17.100000000000001" customHeight="1">
      <c r="A28" s="76">
        <v>309</v>
      </c>
      <c r="B28" s="10" t="s">
        <v>297</v>
      </c>
      <c r="C28" s="151">
        <f t="shared" si="2"/>
        <v>325</v>
      </c>
      <c r="D28" s="149" t="s">
        <v>767</v>
      </c>
      <c r="E28" s="149">
        <v>15</v>
      </c>
      <c r="F28" s="149">
        <v>32</v>
      </c>
      <c r="G28" s="149">
        <v>108</v>
      </c>
      <c r="H28" s="149">
        <v>106</v>
      </c>
      <c r="I28" s="149">
        <v>47</v>
      </c>
      <c r="J28" s="149">
        <v>17</v>
      </c>
      <c r="M28" s="321"/>
      <c r="N28" s="146"/>
    </row>
    <row r="29" spans="1:14" ht="17.100000000000001" customHeight="1">
      <c r="A29" s="76">
        <v>310</v>
      </c>
      <c r="B29" s="10" t="s">
        <v>621</v>
      </c>
      <c r="C29" s="151">
        <f t="shared" si="2"/>
        <v>0</v>
      </c>
      <c r="D29" s="149">
        <v>0</v>
      </c>
      <c r="E29" s="149">
        <v>0</v>
      </c>
      <c r="F29" s="149" t="s">
        <v>767</v>
      </c>
      <c r="G29" s="149">
        <v>0</v>
      </c>
      <c r="H29" s="149" t="s">
        <v>767</v>
      </c>
      <c r="I29" s="149">
        <v>0</v>
      </c>
      <c r="J29" s="149">
        <v>0</v>
      </c>
      <c r="M29" s="321"/>
      <c r="N29" s="146"/>
    </row>
    <row r="30" spans="1:14" ht="17.100000000000001" customHeight="1">
      <c r="A30" s="79">
        <v>311</v>
      </c>
      <c r="B30" s="45" t="s">
        <v>423</v>
      </c>
      <c r="C30" s="151">
        <f t="shared" si="2"/>
        <v>0</v>
      </c>
      <c r="D30" s="149">
        <v>0</v>
      </c>
      <c r="E30" s="149">
        <v>0</v>
      </c>
      <c r="F30" s="149" t="s">
        <v>767</v>
      </c>
      <c r="G30" s="149" t="s">
        <v>767</v>
      </c>
      <c r="H30" s="149" t="s">
        <v>767</v>
      </c>
      <c r="I30" s="149" t="s">
        <v>767</v>
      </c>
      <c r="J30" s="149">
        <v>0</v>
      </c>
      <c r="M30" s="321"/>
      <c r="N30" s="146"/>
    </row>
    <row r="31" spans="1:14" ht="21">
      <c r="A31" s="76">
        <v>399</v>
      </c>
      <c r="B31" s="9" t="s">
        <v>695</v>
      </c>
      <c r="C31" s="151">
        <f t="shared" si="2"/>
        <v>4</v>
      </c>
      <c r="D31" s="149">
        <v>0</v>
      </c>
      <c r="E31" s="149">
        <v>0</v>
      </c>
      <c r="F31" s="149">
        <v>0</v>
      </c>
      <c r="G31" s="149" t="s">
        <v>767</v>
      </c>
      <c r="H31" s="149">
        <v>0</v>
      </c>
      <c r="I31" s="149" t="s">
        <v>767</v>
      </c>
      <c r="J31" s="149">
        <v>4</v>
      </c>
      <c r="M31" s="321"/>
      <c r="N31" s="146"/>
    </row>
    <row r="32" spans="1:14" ht="12" customHeight="1">
      <c r="A32" s="74"/>
      <c r="B32" s="7" t="s">
        <v>622</v>
      </c>
      <c r="C32" s="151">
        <f>SUM(C33:C41)</f>
        <v>42</v>
      </c>
      <c r="D32" s="151">
        <f t="shared" ref="D32:J32" si="5">SUM(D33:D41)</f>
        <v>0</v>
      </c>
      <c r="E32" s="151">
        <f t="shared" si="5"/>
        <v>0</v>
      </c>
      <c r="F32" s="151">
        <f t="shared" si="5"/>
        <v>0</v>
      </c>
      <c r="G32" s="151">
        <f t="shared" si="5"/>
        <v>14</v>
      </c>
      <c r="H32" s="151">
        <f t="shared" si="5"/>
        <v>11</v>
      </c>
      <c r="I32" s="151">
        <f t="shared" si="5"/>
        <v>10</v>
      </c>
      <c r="J32" s="151">
        <f t="shared" si="5"/>
        <v>7</v>
      </c>
      <c r="M32" s="321"/>
      <c r="N32" s="146"/>
    </row>
    <row r="33" spans="1:14" ht="17.100000000000001" customHeight="1">
      <c r="A33" s="76">
        <v>403</v>
      </c>
      <c r="B33" s="10" t="s">
        <v>602</v>
      </c>
      <c r="C33" s="151">
        <f t="shared" si="2"/>
        <v>0</v>
      </c>
      <c r="D33" s="149">
        <v>0</v>
      </c>
      <c r="E33" s="149">
        <v>0</v>
      </c>
      <c r="F33" s="149">
        <v>0</v>
      </c>
      <c r="G33" s="149" t="s">
        <v>767</v>
      </c>
      <c r="H33" s="149" t="s">
        <v>767</v>
      </c>
      <c r="I33" s="149" t="s">
        <v>767</v>
      </c>
      <c r="J33" s="149">
        <v>0</v>
      </c>
      <c r="M33" s="321"/>
      <c r="N33" s="146"/>
    </row>
    <row r="34" spans="1:14" ht="17.100000000000001" customHeight="1">
      <c r="A34" s="76">
        <v>406</v>
      </c>
      <c r="B34" s="10" t="s">
        <v>298</v>
      </c>
      <c r="C34" s="151">
        <f t="shared" si="2"/>
        <v>0</v>
      </c>
      <c r="D34" s="149">
        <v>0</v>
      </c>
      <c r="E34" s="149">
        <v>0</v>
      </c>
      <c r="F34" s="149">
        <v>0</v>
      </c>
      <c r="G34" s="149" t="s">
        <v>767</v>
      </c>
      <c r="H34" s="149" t="s">
        <v>767</v>
      </c>
      <c r="I34" s="149" t="s">
        <v>767</v>
      </c>
      <c r="J34" s="149" t="s">
        <v>767</v>
      </c>
      <c r="M34" s="321"/>
      <c r="N34" s="146"/>
    </row>
    <row r="35" spans="1:14" ht="17.100000000000001" customHeight="1">
      <c r="A35" s="76">
        <v>410</v>
      </c>
      <c r="B35" s="10" t="s">
        <v>342</v>
      </c>
      <c r="C35" s="151">
        <f t="shared" si="2"/>
        <v>38</v>
      </c>
      <c r="D35" s="149">
        <v>0</v>
      </c>
      <c r="E35" s="149">
        <v>0</v>
      </c>
      <c r="F35" s="149" t="s">
        <v>767</v>
      </c>
      <c r="G35" s="149">
        <v>14</v>
      </c>
      <c r="H35" s="149">
        <v>11</v>
      </c>
      <c r="I35" s="149">
        <v>6</v>
      </c>
      <c r="J35" s="149">
        <v>7</v>
      </c>
      <c r="M35" s="321"/>
      <c r="N35" s="146"/>
    </row>
    <row r="36" spans="1:14" ht="17.100000000000001" customHeight="1">
      <c r="A36" s="76">
        <v>411</v>
      </c>
      <c r="B36" s="10" t="s">
        <v>834</v>
      </c>
      <c r="C36" s="151">
        <f t="shared" si="2"/>
        <v>0</v>
      </c>
      <c r="D36" s="149">
        <v>0</v>
      </c>
      <c r="E36" s="149">
        <v>0</v>
      </c>
      <c r="F36" s="149">
        <v>0</v>
      </c>
      <c r="G36" s="149" t="s">
        <v>767</v>
      </c>
      <c r="H36" s="149">
        <v>0</v>
      </c>
      <c r="I36" s="149">
        <v>0</v>
      </c>
      <c r="J36" s="149">
        <v>0</v>
      </c>
      <c r="M36" s="321"/>
      <c r="N36" s="146"/>
    </row>
    <row r="37" spans="1:14" ht="15.75" customHeight="1">
      <c r="A37" s="79">
        <v>419</v>
      </c>
      <c r="B37" s="10" t="s">
        <v>418</v>
      </c>
      <c r="C37" s="151">
        <f t="shared" si="2"/>
        <v>4</v>
      </c>
      <c r="D37" s="149">
        <v>0</v>
      </c>
      <c r="E37" s="149">
        <v>0</v>
      </c>
      <c r="F37" s="149">
        <v>0</v>
      </c>
      <c r="G37" s="149">
        <v>0</v>
      </c>
      <c r="H37" s="149" t="s">
        <v>767</v>
      </c>
      <c r="I37" s="149">
        <v>4</v>
      </c>
      <c r="J37" s="149" t="s">
        <v>767</v>
      </c>
      <c r="M37" s="321"/>
      <c r="N37" s="146"/>
    </row>
    <row r="38" spans="1:14" ht="16.5" customHeight="1">
      <c r="A38" s="76">
        <v>420</v>
      </c>
      <c r="B38" s="45" t="s">
        <v>430</v>
      </c>
      <c r="C38" s="151">
        <f t="shared" si="2"/>
        <v>0</v>
      </c>
      <c r="D38" s="149">
        <v>0</v>
      </c>
      <c r="E38" s="149">
        <v>0</v>
      </c>
      <c r="F38" s="149">
        <v>0</v>
      </c>
      <c r="G38" s="149">
        <v>0</v>
      </c>
      <c r="H38" s="149">
        <v>0</v>
      </c>
      <c r="I38" s="149">
        <v>0</v>
      </c>
      <c r="J38" s="149" t="s">
        <v>767</v>
      </c>
      <c r="M38" s="321"/>
      <c r="N38" s="146"/>
    </row>
    <row r="39" spans="1:14" ht="17.100000000000001" customHeight="1">
      <c r="A39" s="76">
        <v>421</v>
      </c>
      <c r="B39" s="10" t="s">
        <v>625</v>
      </c>
      <c r="C39" s="151">
        <f t="shared" si="2"/>
        <v>0</v>
      </c>
      <c r="D39" s="149">
        <v>0</v>
      </c>
      <c r="E39" s="149">
        <v>0</v>
      </c>
      <c r="F39" s="149">
        <v>0</v>
      </c>
      <c r="G39" s="149">
        <v>0</v>
      </c>
      <c r="H39" s="149" t="s">
        <v>767</v>
      </c>
      <c r="I39" s="149">
        <v>0</v>
      </c>
      <c r="J39" s="149">
        <v>0</v>
      </c>
      <c r="M39" s="321"/>
      <c r="N39" s="146"/>
    </row>
    <row r="40" spans="1:14" ht="17.100000000000001" customHeight="1">
      <c r="A40" s="79">
        <v>423</v>
      </c>
      <c r="B40" s="10" t="s">
        <v>835</v>
      </c>
      <c r="C40" s="151">
        <f t="shared" si="2"/>
        <v>0</v>
      </c>
      <c r="D40" s="149">
        <v>0</v>
      </c>
      <c r="E40" s="149">
        <v>0</v>
      </c>
      <c r="F40" s="149">
        <v>0</v>
      </c>
      <c r="G40" s="149" t="s">
        <v>767</v>
      </c>
      <c r="H40" s="149" t="s">
        <v>767</v>
      </c>
      <c r="I40" s="149">
        <v>0</v>
      </c>
      <c r="J40" s="149">
        <v>0</v>
      </c>
      <c r="M40" s="321"/>
      <c r="N40" s="146"/>
    </row>
    <row r="41" spans="1:14" ht="17.100000000000001" customHeight="1">
      <c r="A41" s="76">
        <v>499</v>
      </c>
      <c r="B41" s="9" t="s">
        <v>605</v>
      </c>
      <c r="C41" s="151">
        <f t="shared" si="2"/>
        <v>0</v>
      </c>
      <c r="D41" s="149">
        <v>0</v>
      </c>
      <c r="E41" s="149">
        <v>0</v>
      </c>
      <c r="F41" s="149">
        <v>0</v>
      </c>
      <c r="G41" s="149" t="s">
        <v>767</v>
      </c>
      <c r="H41" s="149">
        <v>0</v>
      </c>
      <c r="I41" s="149">
        <v>0</v>
      </c>
      <c r="J41" s="149" t="s">
        <v>767</v>
      </c>
      <c r="M41" s="321"/>
      <c r="N41" s="146"/>
    </row>
    <row r="42" spans="1:14" ht="21">
      <c r="A42" s="74"/>
      <c r="B42" s="7" t="s">
        <v>696</v>
      </c>
      <c r="C42" s="151">
        <f>SUM(C43:C61)</f>
        <v>4610</v>
      </c>
      <c r="D42" s="151">
        <f t="shared" ref="D42:J42" si="6">SUM(D43:D61)</f>
        <v>59</v>
      </c>
      <c r="E42" s="151">
        <f t="shared" si="6"/>
        <v>189</v>
      </c>
      <c r="F42" s="151">
        <f t="shared" si="6"/>
        <v>368</v>
      </c>
      <c r="G42" s="151">
        <f t="shared" si="6"/>
        <v>1502</v>
      </c>
      <c r="H42" s="151">
        <f t="shared" si="6"/>
        <v>1268</v>
      </c>
      <c r="I42" s="151">
        <f t="shared" si="6"/>
        <v>730</v>
      </c>
      <c r="J42" s="151">
        <f t="shared" si="6"/>
        <v>494</v>
      </c>
      <c r="M42" s="321"/>
      <c r="N42" s="146"/>
    </row>
    <row r="43" spans="1:14" ht="17.100000000000001" customHeight="1">
      <c r="A43" s="76">
        <v>501</v>
      </c>
      <c r="B43" s="10" t="s">
        <v>626</v>
      </c>
      <c r="C43" s="151">
        <f t="shared" si="2"/>
        <v>40</v>
      </c>
      <c r="D43" s="149">
        <v>4</v>
      </c>
      <c r="E43" s="149">
        <v>11</v>
      </c>
      <c r="F43" s="149" t="s">
        <v>767</v>
      </c>
      <c r="G43" s="149">
        <v>20</v>
      </c>
      <c r="H43" s="149">
        <v>5</v>
      </c>
      <c r="I43" s="149" t="s">
        <v>767</v>
      </c>
      <c r="J43" s="149">
        <v>0</v>
      </c>
      <c r="M43" s="321"/>
      <c r="N43" s="146"/>
    </row>
    <row r="44" spans="1:14" ht="17.100000000000001" customHeight="1">
      <c r="A44" s="76">
        <v>502</v>
      </c>
      <c r="B44" s="10" t="s">
        <v>400</v>
      </c>
      <c r="C44" s="151">
        <f t="shared" si="2"/>
        <v>0</v>
      </c>
      <c r="D44" s="149">
        <v>0</v>
      </c>
      <c r="E44" s="149">
        <v>0</v>
      </c>
      <c r="F44" s="149">
        <v>0</v>
      </c>
      <c r="G44" s="149" t="s">
        <v>767</v>
      </c>
      <c r="H44" s="149">
        <v>0</v>
      </c>
      <c r="I44" s="149">
        <v>0</v>
      </c>
      <c r="J44" s="149" t="s">
        <v>767</v>
      </c>
      <c r="M44" s="321"/>
      <c r="N44" s="146"/>
    </row>
    <row r="45" spans="1:14" ht="17.100000000000001" customHeight="1">
      <c r="A45" s="76">
        <v>503</v>
      </c>
      <c r="B45" s="10" t="s">
        <v>345</v>
      </c>
      <c r="C45" s="151">
        <f t="shared" si="2"/>
        <v>0</v>
      </c>
      <c r="D45" s="149">
        <v>0</v>
      </c>
      <c r="E45" s="149">
        <v>0</v>
      </c>
      <c r="F45" s="149">
        <v>0</v>
      </c>
      <c r="G45" s="149" t="s">
        <v>767</v>
      </c>
      <c r="H45" s="149" t="s">
        <v>767</v>
      </c>
      <c r="I45" s="149">
        <v>0</v>
      </c>
      <c r="J45" s="149" t="s">
        <v>767</v>
      </c>
      <c r="M45" s="321"/>
      <c r="N45" s="146"/>
    </row>
    <row r="46" spans="1:14" ht="17.100000000000001" customHeight="1">
      <c r="A46" s="76">
        <v>505</v>
      </c>
      <c r="B46" s="10" t="s">
        <v>627</v>
      </c>
      <c r="C46" s="151">
        <f t="shared" si="2"/>
        <v>0</v>
      </c>
      <c r="D46" s="149">
        <v>0</v>
      </c>
      <c r="E46" s="149">
        <v>0</v>
      </c>
      <c r="F46" s="149">
        <v>0</v>
      </c>
      <c r="G46" s="149" t="s">
        <v>767</v>
      </c>
      <c r="H46" s="149">
        <v>0</v>
      </c>
      <c r="I46" s="149">
        <v>0</v>
      </c>
      <c r="J46" s="149">
        <v>0</v>
      </c>
      <c r="M46" s="321"/>
      <c r="N46" s="146"/>
    </row>
    <row r="47" spans="1:14" ht="21">
      <c r="A47" s="76">
        <v>508</v>
      </c>
      <c r="B47" s="9" t="s">
        <v>758</v>
      </c>
      <c r="C47" s="151">
        <f t="shared" si="2"/>
        <v>15</v>
      </c>
      <c r="D47" s="149">
        <v>0</v>
      </c>
      <c r="E47" s="149" t="s">
        <v>767</v>
      </c>
      <c r="F47" s="149">
        <v>0</v>
      </c>
      <c r="G47" s="149">
        <v>4</v>
      </c>
      <c r="H47" s="149">
        <v>6</v>
      </c>
      <c r="I47" s="149" t="s">
        <v>767</v>
      </c>
      <c r="J47" s="149">
        <v>5</v>
      </c>
      <c r="M47" s="321"/>
      <c r="N47" s="146"/>
    </row>
    <row r="48" spans="1:14" ht="17.100000000000001" customHeight="1">
      <c r="A48" s="76">
        <v>509</v>
      </c>
      <c r="B48" s="10" t="s">
        <v>346</v>
      </c>
      <c r="C48" s="151">
        <f t="shared" si="2"/>
        <v>66</v>
      </c>
      <c r="D48" s="149">
        <v>0</v>
      </c>
      <c r="E48" s="149">
        <v>0</v>
      </c>
      <c r="F48" s="149" t="s">
        <v>767</v>
      </c>
      <c r="G48" s="149">
        <v>16</v>
      </c>
      <c r="H48" s="149">
        <v>10</v>
      </c>
      <c r="I48" s="149">
        <v>14</v>
      </c>
      <c r="J48" s="149">
        <v>26</v>
      </c>
      <c r="M48" s="321"/>
      <c r="N48" s="146"/>
    </row>
    <row r="49" spans="1:14" ht="17.100000000000001" customHeight="1">
      <c r="A49" s="79">
        <v>510</v>
      </c>
      <c r="B49" s="10" t="s">
        <v>301</v>
      </c>
      <c r="C49" s="151">
        <f t="shared" si="2"/>
        <v>26</v>
      </c>
      <c r="D49" s="149">
        <v>0</v>
      </c>
      <c r="E49" s="149">
        <v>0</v>
      </c>
      <c r="F49" s="149">
        <v>0</v>
      </c>
      <c r="G49" s="149">
        <v>8</v>
      </c>
      <c r="H49" s="149">
        <v>5</v>
      </c>
      <c r="I49" s="149" t="s">
        <v>767</v>
      </c>
      <c r="J49" s="149">
        <v>13</v>
      </c>
      <c r="M49" s="321"/>
      <c r="N49" s="146"/>
    </row>
    <row r="50" spans="1:14" ht="17.100000000000001" customHeight="1">
      <c r="A50" s="79">
        <v>512</v>
      </c>
      <c r="B50" s="10" t="s">
        <v>431</v>
      </c>
      <c r="C50" s="151">
        <f t="shared" si="2"/>
        <v>0</v>
      </c>
      <c r="D50" s="149">
        <v>0</v>
      </c>
      <c r="E50" s="149">
        <v>0</v>
      </c>
      <c r="F50" s="149">
        <v>0</v>
      </c>
      <c r="G50" s="149" t="s">
        <v>767</v>
      </c>
      <c r="H50" s="149">
        <v>0</v>
      </c>
      <c r="I50" s="149">
        <v>0</v>
      </c>
      <c r="J50" s="149">
        <v>0</v>
      </c>
      <c r="M50" s="321"/>
      <c r="N50" s="146"/>
    </row>
    <row r="51" spans="1:14" ht="17.100000000000001" customHeight="1">
      <c r="A51" s="79">
        <v>515</v>
      </c>
      <c r="B51" s="10" t="s">
        <v>347</v>
      </c>
      <c r="C51" s="151">
        <f t="shared" si="2"/>
        <v>38</v>
      </c>
      <c r="D51" s="149">
        <v>4</v>
      </c>
      <c r="E51" s="149">
        <v>4</v>
      </c>
      <c r="F51" s="149" t="s">
        <v>767</v>
      </c>
      <c r="G51" s="149">
        <v>13</v>
      </c>
      <c r="H51" s="149">
        <v>11</v>
      </c>
      <c r="I51" s="149">
        <v>6</v>
      </c>
      <c r="J51" s="149" t="s">
        <v>767</v>
      </c>
      <c r="M51" s="321"/>
      <c r="N51" s="146"/>
    </row>
    <row r="52" spans="1:14" ht="17.100000000000001" customHeight="1">
      <c r="A52" s="79">
        <v>516</v>
      </c>
      <c r="B52" s="10" t="s">
        <v>711</v>
      </c>
      <c r="C52" s="151">
        <f t="shared" si="2"/>
        <v>11</v>
      </c>
      <c r="D52" s="149">
        <v>0</v>
      </c>
      <c r="E52" s="149">
        <v>0</v>
      </c>
      <c r="F52" s="149">
        <v>0</v>
      </c>
      <c r="G52" s="149">
        <v>6</v>
      </c>
      <c r="H52" s="149">
        <v>5</v>
      </c>
      <c r="I52" s="149">
        <v>0</v>
      </c>
      <c r="J52" s="149" t="s">
        <v>767</v>
      </c>
      <c r="M52" s="321"/>
      <c r="N52" s="146"/>
    </row>
    <row r="53" spans="1:14" ht="17.100000000000001" customHeight="1">
      <c r="A53" s="79">
        <v>518</v>
      </c>
      <c r="B53" s="10" t="s">
        <v>629</v>
      </c>
      <c r="C53" s="151">
        <f t="shared" si="2"/>
        <v>1069</v>
      </c>
      <c r="D53" s="149">
        <v>26</v>
      </c>
      <c r="E53" s="149">
        <v>96</v>
      </c>
      <c r="F53" s="149">
        <v>172</v>
      </c>
      <c r="G53" s="149">
        <v>396</v>
      </c>
      <c r="H53" s="149">
        <v>253</v>
      </c>
      <c r="I53" s="149">
        <v>100</v>
      </c>
      <c r="J53" s="149">
        <v>26</v>
      </c>
      <c r="M53" s="321"/>
      <c r="N53" s="146"/>
    </row>
    <row r="54" spans="1:14" ht="10.5">
      <c r="A54" s="79">
        <v>520</v>
      </c>
      <c r="B54" s="10" t="s">
        <v>697</v>
      </c>
      <c r="C54" s="151">
        <f t="shared" si="2"/>
        <v>0</v>
      </c>
      <c r="D54" s="149">
        <v>0</v>
      </c>
      <c r="E54" s="149">
        <v>0</v>
      </c>
      <c r="F54" s="149">
        <v>0</v>
      </c>
      <c r="G54" s="149">
        <v>0</v>
      </c>
      <c r="H54" s="149">
        <v>0</v>
      </c>
      <c r="I54" s="149" t="s">
        <v>767</v>
      </c>
      <c r="J54" s="149" t="s">
        <v>767</v>
      </c>
      <c r="M54" s="321"/>
      <c r="N54" s="146"/>
    </row>
    <row r="55" spans="1:14" ht="10.5">
      <c r="A55" s="79">
        <v>522</v>
      </c>
      <c r="B55" s="45" t="s">
        <v>216</v>
      </c>
      <c r="C55" s="151">
        <f t="shared" si="2"/>
        <v>0</v>
      </c>
      <c r="D55" s="149">
        <v>0</v>
      </c>
      <c r="E55" s="149" t="s">
        <v>767</v>
      </c>
      <c r="F55" s="149">
        <v>0</v>
      </c>
      <c r="G55" s="149">
        <v>0</v>
      </c>
      <c r="H55" s="149" t="s">
        <v>767</v>
      </c>
      <c r="I55" s="149">
        <v>0</v>
      </c>
      <c r="J55" s="149">
        <v>0</v>
      </c>
      <c r="M55" s="321"/>
      <c r="N55" s="146"/>
    </row>
    <row r="56" spans="1:14" ht="17.100000000000001" customHeight="1">
      <c r="A56" s="76">
        <v>523</v>
      </c>
      <c r="B56" s="9" t="s">
        <v>829</v>
      </c>
      <c r="C56" s="151">
        <f t="shared" si="2"/>
        <v>0</v>
      </c>
      <c r="D56" s="149">
        <v>0</v>
      </c>
      <c r="E56" s="149">
        <v>0</v>
      </c>
      <c r="F56" s="149">
        <v>0</v>
      </c>
      <c r="G56" s="149" t="s">
        <v>767</v>
      </c>
      <c r="H56" s="149">
        <v>0</v>
      </c>
      <c r="I56" s="149" t="s">
        <v>767</v>
      </c>
      <c r="J56" s="149">
        <v>0</v>
      </c>
      <c r="M56" s="321"/>
      <c r="N56" s="146"/>
    </row>
    <row r="57" spans="1:14" ht="17.100000000000001" customHeight="1">
      <c r="A57" s="76">
        <v>524</v>
      </c>
      <c r="B57" s="10" t="s">
        <v>282</v>
      </c>
      <c r="C57" s="151">
        <f t="shared" si="2"/>
        <v>2996</v>
      </c>
      <c r="D57" s="149">
        <v>25</v>
      </c>
      <c r="E57" s="149">
        <v>72</v>
      </c>
      <c r="F57" s="149">
        <v>177</v>
      </c>
      <c r="G57" s="149">
        <v>922</v>
      </c>
      <c r="H57" s="149">
        <v>882</v>
      </c>
      <c r="I57" s="149">
        <v>547</v>
      </c>
      <c r="J57" s="149">
        <v>371</v>
      </c>
      <c r="M57" s="321"/>
      <c r="N57" s="146"/>
    </row>
    <row r="58" spans="1:14" ht="17.100000000000001" customHeight="1">
      <c r="A58" s="76">
        <v>525</v>
      </c>
      <c r="B58" s="10" t="s">
        <v>283</v>
      </c>
      <c r="C58" s="151">
        <f t="shared" si="2"/>
        <v>308</v>
      </c>
      <c r="D58" s="149">
        <v>0</v>
      </c>
      <c r="E58" s="149">
        <v>6</v>
      </c>
      <c r="F58" s="149">
        <v>19</v>
      </c>
      <c r="G58" s="149">
        <v>113</v>
      </c>
      <c r="H58" s="149">
        <v>81</v>
      </c>
      <c r="I58" s="149">
        <v>52</v>
      </c>
      <c r="J58" s="149">
        <v>37</v>
      </c>
      <c r="M58" s="321"/>
      <c r="N58" s="146"/>
    </row>
    <row r="59" spans="1:14" ht="20.25" customHeight="1">
      <c r="A59" s="79">
        <v>526</v>
      </c>
      <c r="B59" s="10" t="s">
        <v>846</v>
      </c>
      <c r="C59" s="151">
        <f t="shared" si="2"/>
        <v>20</v>
      </c>
      <c r="D59" s="149">
        <v>0</v>
      </c>
      <c r="E59" s="149" t="s">
        <v>767</v>
      </c>
      <c r="F59" s="149">
        <v>0</v>
      </c>
      <c r="G59" s="149" t="s">
        <v>767</v>
      </c>
      <c r="H59" s="149">
        <v>4</v>
      </c>
      <c r="I59" s="149">
        <v>6</v>
      </c>
      <c r="J59" s="149">
        <v>10</v>
      </c>
      <c r="M59" s="321"/>
      <c r="N59" s="146"/>
    </row>
    <row r="60" spans="1:14" ht="23.25" customHeight="1">
      <c r="A60" s="79">
        <v>527</v>
      </c>
      <c r="B60" s="45" t="s">
        <v>844</v>
      </c>
      <c r="C60" s="151">
        <f t="shared" si="2"/>
        <v>16</v>
      </c>
      <c r="D60" s="149">
        <v>0</v>
      </c>
      <c r="E60" s="149">
        <v>0</v>
      </c>
      <c r="F60" s="149">
        <v>0</v>
      </c>
      <c r="G60" s="149">
        <v>4</v>
      </c>
      <c r="H60" s="149">
        <v>6</v>
      </c>
      <c r="I60" s="149" t="s">
        <v>767</v>
      </c>
      <c r="J60" s="149">
        <v>6</v>
      </c>
      <c r="M60" s="321"/>
      <c r="N60" s="146"/>
    </row>
    <row r="61" spans="1:14" ht="17.100000000000001" customHeight="1">
      <c r="A61" s="76">
        <v>599</v>
      </c>
      <c r="B61" s="9" t="s">
        <v>631</v>
      </c>
      <c r="C61" s="151">
        <f t="shared" si="2"/>
        <v>5</v>
      </c>
      <c r="D61" s="149">
        <v>0</v>
      </c>
      <c r="E61" s="149">
        <v>0</v>
      </c>
      <c r="F61" s="149" t="s">
        <v>767</v>
      </c>
      <c r="G61" s="149" t="s">
        <v>767</v>
      </c>
      <c r="H61" s="149" t="s">
        <v>767</v>
      </c>
      <c r="I61" s="149">
        <v>5</v>
      </c>
      <c r="J61" s="149">
        <v>0</v>
      </c>
      <c r="M61" s="321"/>
      <c r="N61" s="146"/>
    </row>
    <row r="62" spans="1:14" ht="23.25" customHeight="1">
      <c r="A62" s="74"/>
      <c r="B62" s="7" t="s">
        <v>632</v>
      </c>
      <c r="C62" s="151">
        <f>SUM(C63:C87)</f>
        <v>1044</v>
      </c>
      <c r="D62" s="151">
        <f t="shared" ref="D62:J62" si="7">SUM(D63:D87)</f>
        <v>6</v>
      </c>
      <c r="E62" s="151">
        <f t="shared" si="7"/>
        <v>9</v>
      </c>
      <c r="F62" s="151">
        <f t="shared" si="7"/>
        <v>68</v>
      </c>
      <c r="G62" s="151">
        <f t="shared" si="7"/>
        <v>214</v>
      </c>
      <c r="H62" s="151">
        <f t="shared" si="7"/>
        <v>231</v>
      </c>
      <c r="I62" s="151">
        <f t="shared" si="7"/>
        <v>217</v>
      </c>
      <c r="J62" s="151">
        <f t="shared" si="7"/>
        <v>299</v>
      </c>
      <c r="M62" s="321"/>
      <c r="N62" s="146"/>
    </row>
    <row r="63" spans="1:14" ht="17.100000000000001" customHeight="1">
      <c r="A63" s="76">
        <v>602</v>
      </c>
      <c r="B63" s="10" t="s">
        <v>348</v>
      </c>
      <c r="C63" s="151">
        <f t="shared" si="2"/>
        <v>0</v>
      </c>
      <c r="D63" s="149">
        <v>0</v>
      </c>
      <c r="E63" s="149">
        <v>0</v>
      </c>
      <c r="F63" s="149">
        <v>0</v>
      </c>
      <c r="G63" s="149" t="s">
        <v>767</v>
      </c>
      <c r="H63" s="149" t="s">
        <v>767</v>
      </c>
      <c r="I63" s="149">
        <v>0</v>
      </c>
      <c r="J63" s="149">
        <v>0</v>
      </c>
      <c r="M63" s="321"/>
      <c r="N63" s="146"/>
    </row>
    <row r="64" spans="1:14" ht="17.100000000000001" customHeight="1">
      <c r="A64" s="76">
        <v>604</v>
      </c>
      <c r="B64" s="10" t="s">
        <v>303</v>
      </c>
      <c r="C64" s="151">
        <f t="shared" si="2"/>
        <v>0</v>
      </c>
      <c r="D64" s="149">
        <v>0</v>
      </c>
      <c r="E64" s="149">
        <v>0</v>
      </c>
      <c r="F64" s="149">
        <v>0</v>
      </c>
      <c r="G64" s="149" t="s">
        <v>767</v>
      </c>
      <c r="H64" s="149">
        <v>0</v>
      </c>
      <c r="I64" s="149" t="s">
        <v>767</v>
      </c>
      <c r="J64" s="149">
        <v>0</v>
      </c>
      <c r="M64" s="321"/>
      <c r="N64" s="146"/>
    </row>
    <row r="65" spans="1:14" ht="17.100000000000001" customHeight="1">
      <c r="A65" s="76">
        <v>605</v>
      </c>
      <c r="B65" s="10" t="s">
        <v>349</v>
      </c>
      <c r="C65" s="151">
        <f t="shared" si="2"/>
        <v>0</v>
      </c>
      <c r="D65" s="149">
        <v>0</v>
      </c>
      <c r="E65" s="149">
        <v>0</v>
      </c>
      <c r="F65" s="149">
        <v>0</v>
      </c>
      <c r="G65" s="149" t="s">
        <v>767</v>
      </c>
      <c r="H65" s="149" t="s">
        <v>767</v>
      </c>
      <c r="I65" s="149">
        <v>0</v>
      </c>
      <c r="J65" s="149">
        <v>0</v>
      </c>
      <c r="M65" s="321"/>
      <c r="N65" s="146"/>
    </row>
    <row r="66" spans="1:14" ht="17.100000000000001" customHeight="1">
      <c r="A66" s="76">
        <v>608</v>
      </c>
      <c r="B66" s="10" t="s">
        <v>350</v>
      </c>
      <c r="C66" s="151">
        <f t="shared" si="2"/>
        <v>8</v>
      </c>
      <c r="D66" s="149">
        <v>0</v>
      </c>
      <c r="E66" s="149">
        <v>0</v>
      </c>
      <c r="F66" s="149">
        <v>0</v>
      </c>
      <c r="G66" s="149">
        <v>4</v>
      </c>
      <c r="H66" s="149">
        <v>4</v>
      </c>
      <c r="I66" s="149" t="s">
        <v>767</v>
      </c>
      <c r="J66" s="149" t="s">
        <v>767</v>
      </c>
      <c r="M66" s="321"/>
      <c r="N66" s="146"/>
    </row>
    <row r="67" spans="1:14" ht="17.25" customHeight="1">
      <c r="A67" s="79">
        <v>609</v>
      </c>
      <c r="B67" s="45" t="s">
        <v>351</v>
      </c>
      <c r="C67" s="151">
        <f t="shared" si="2"/>
        <v>0</v>
      </c>
      <c r="D67" s="149">
        <v>0</v>
      </c>
      <c r="E67" s="149">
        <v>0</v>
      </c>
      <c r="F67" s="149">
        <v>0</v>
      </c>
      <c r="G67" s="149">
        <v>0</v>
      </c>
      <c r="H67" s="149" t="s">
        <v>767</v>
      </c>
      <c r="I67" s="149">
        <v>0</v>
      </c>
      <c r="J67" s="149" t="s">
        <v>767</v>
      </c>
      <c r="M67" s="321"/>
      <c r="N67" s="146"/>
    </row>
    <row r="68" spans="1:14" ht="17.100000000000001" customHeight="1">
      <c r="A68" s="79">
        <v>610</v>
      </c>
      <c r="B68" s="45" t="s">
        <v>316</v>
      </c>
      <c r="C68" s="151">
        <f t="shared" si="2"/>
        <v>5</v>
      </c>
      <c r="D68" s="149">
        <v>0</v>
      </c>
      <c r="E68" s="149">
        <v>0</v>
      </c>
      <c r="F68" s="149">
        <v>0</v>
      </c>
      <c r="G68" s="149" t="s">
        <v>767</v>
      </c>
      <c r="H68" s="149" t="s">
        <v>767</v>
      </c>
      <c r="I68" s="149">
        <v>5</v>
      </c>
      <c r="J68" s="149">
        <v>0</v>
      </c>
      <c r="M68" s="321"/>
      <c r="N68" s="146"/>
    </row>
    <row r="69" spans="1:14" ht="17.100000000000001" customHeight="1">
      <c r="A69" s="79">
        <v>611</v>
      </c>
      <c r="B69" s="45" t="s">
        <v>304</v>
      </c>
      <c r="C69" s="151">
        <f t="shared" si="2"/>
        <v>0</v>
      </c>
      <c r="D69" s="149">
        <v>0</v>
      </c>
      <c r="E69" s="149">
        <v>0</v>
      </c>
      <c r="F69" s="149">
        <v>0</v>
      </c>
      <c r="G69" s="149" t="s">
        <v>767</v>
      </c>
      <c r="H69" s="149">
        <v>0</v>
      </c>
      <c r="I69" s="149" t="s">
        <v>767</v>
      </c>
      <c r="J69" s="149" t="s">
        <v>767</v>
      </c>
      <c r="M69" s="321"/>
      <c r="N69" s="146"/>
    </row>
    <row r="70" spans="1:14" ht="17.100000000000001" customHeight="1">
      <c r="A70" s="79">
        <v>615</v>
      </c>
      <c r="B70" s="10" t="s">
        <v>317</v>
      </c>
      <c r="C70" s="151">
        <f t="shared" si="2"/>
        <v>19</v>
      </c>
      <c r="D70" s="149">
        <v>0</v>
      </c>
      <c r="E70" s="149">
        <v>0</v>
      </c>
      <c r="F70" s="149" t="s">
        <v>767</v>
      </c>
      <c r="G70" s="149">
        <v>7</v>
      </c>
      <c r="H70" s="149">
        <v>4</v>
      </c>
      <c r="I70" s="149">
        <v>4</v>
      </c>
      <c r="J70" s="149">
        <v>4</v>
      </c>
      <c r="M70" s="321"/>
      <c r="N70" s="146"/>
    </row>
    <row r="71" spans="1:14" ht="17.100000000000001" customHeight="1">
      <c r="A71" s="79">
        <v>617</v>
      </c>
      <c r="B71" s="10" t="s">
        <v>352</v>
      </c>
      <c r="C71" s="151">
        <f t="shared" si="2"/>
        <v>11</v>
      </c>
      <c r="D71" s="149">
        <v>0</v>
      </c>
      <c r="E71" s="149">
        <v>0</v>
      </c>
      <c r="F71" s="149">
        <v>0</v>
      </c>
      <c r="G71" s="149">
        <v>0</v>
      </c>
      <c r="H71" s="149">
        <v>0</v>
      </c>
      <c r="I71" s="149">
        <v>0</v>
      </c>
      <c r="J71" s="149">
        <v>11</v>
      </c>
      <c r="M71" s="321"/>
      <c r="N71" s="146"/>
    </row>
    <row r="72" spans="1:14" ht="17.100000000000001" customHeight="1">
      <c r="A72" s="79">
        <v>619</v>
      </c>
      <c r="B72" s="10" t="s">
        <v>698</v>
      </c>
      <c r="C72" s="151">
        <f t="shared" si="2"/>
        <v>41</v>
      </c>
      <c r="D72" s="149">
        <v>0</v>
      </c>
      <c r="E72" s="149" t="s">
        <v>767</v>
      </c>
      <c r="F72" s="149">
        <v>0</v>
      </c>
      <c r="G72" s="149">
        <v>4</v>
      </c>
      <c r="H72" s="149">
        <v>11</v>
      </c>
      <c r="I72" s="149">
        <v>13</v>
      </c>
      <c r="J72" s="149">
        <v>13</v>
      </c>
      <c r="M72" s="321"/>
      <c r="N72" s="146"/>
    </row>
    <row r="73" spans="1:14" ht="17.100000000000001" customHeight="1">
      <c r="A73" s="79">
        <v>620</v>
      </c>
      <c r="B73" s="10" t="s">
        <v>609</v>
      </c>
      <c r="C73" s="151">
        <f t="shared" ref="C73:C136" si="8">SUM(D73:J73)</f>
        <v>161</v>
      </c>
      <c r="D73" s="149" t="s">
        <v>767</v>
      </c>
      <c r="E73" s="149" t="s">
        <v>767</v>
      </c>
      <c r="F73" s="149">
        <v>6</v>
      </c>
      <c r="G73" s="149">
        <v>25</v>
      </c>
      <c r="H73" s="149">
        <v>38</v>
      </c>
      <c r="I73" s="149">
        <v>41</v>
      </c>
      <c r="J73" s="149">
        <v>51</v>
      </c>
      <c r="M73" s="321"/>
      <c r="N73" s="146"/>
    </row>
    <row r="74" spans="1:14" ht="17.100000000000001" customHeight="1">
      <c r="A74" s="79">
        <v>621</v>
      </c>
      <c r="B74" s="10" t="s">
        <v>353</v>
      </c>
      <c r="C74" s="151">
        <f t="shared" si="8"/>
        <v>238</v>
      </c>
      <c r="D74" s="149">
        <v>6</v>
      </c>
      <c r="E74" s="149">
        <v>5</v>
      </c>
      <c r="F74" s="149">
        <v>22</v>
      </c>
      <c r="G74" s="149">
        <v>48</v>
      </c>
      <c r="H74" s="149">
        <v>46</v>
      </c>
      <c r="I74" s="149">
        <v>47</v>
      </c>
      <c r="J74" s="149">
        <v>64</v>
      </c>
      <c r="M74" s="321"/>
      <c r="N74" s="146"/>
    </row>
    <row r="75" spans="1:14" ht="17.100000000000001" customHeight="1">
      <c r="A75" s="79">
        <v>623</v>
      </c>
      <c r="B75" s="10" t="s">
        <v>601</v>
      </c>
      <c r="C75" s="151">
        <f t="shared" si="8"/>
        <v>239</v>
      </c>
      <c r="D75" s="149" t="s">
        <v>767</v>
      </c>
      <c r="E75" s="149" t="s">
        <v>767</v>
      </c>
      <c r="F75" s="149">
        <v>9</v>
      </c>
      <c r="G75" s="149">
        <v>32</v>
      </c>
      <c r="H75" s="149">
        <v>46</v>
      </c>
      <c r="I75" s="149">
        <v>53</v>
      </c>
      <c r="J75" s="149">
        <v>99</v>
      </c>
      <c r="M75" s="321"/>
      <c r="N75" s="146"/>
    </row>
    <row r="76" spans="1:14" ht="20.25" customHeight="1">
      <c r="A76" s="79">
        <v>624</v>
      </c>
      <c r="B76" s="3" t="s">
        <v>354</v>
      </c>
      <c r="C76" s="151">
        <f t="shared" si="8"/>
        <v>11</v>
      </c>
      <c r="D76" s="149">
        <v>0</v>
      </c>
      <c r="E76" s="149">
        <v>0</v>
      </c>
      <c r="F76" s="149" t="s">
        <v>767</v>
      </c>
      <c r="G76" s="149">
        <v>7</v>
      </c>
      <c r="H76" s="149">
        <v>4</v>
      </c>
      <c r="I76" s="149" t="s">
        <v>767</v>
      </c>
      <c r="J76" s="149" t="s">
        <v>767</v>
      </c>
      <c r="M76" s="321"/>
      <c r="N76" s="146"/>
    </row>
    <row r="77" spans="1:14" ht="17.100000000000001" customHeight="1">
      <c r="A77" s="79">
        <v>625</v>
      </c>
      <c r="B77" s="10" t="s">
        <v>355</v>
      </c>
      <c r="C77" s="151">
        <f t="shared" si="8"/>
        <v>0</v>
      </c>
      <c r="D77" s="149">
        <v>0</v>
      </c>
      <c r="E77" s="149">
        <v>0</v>
      </c>
      <c r="F77" s="149">
        <v>0</v>
      </c>
      <c r="G77" s="149" t="s">
        <v>767</v>
      </c>
      <c r="H77" s="149" t="s">
        <v>767</v>
      </c>
      <c r="I77" s="149">
        <v>0</v>
      </c>
      <c r="J77" s="149">
        <v>0</v>
      </c>
      <c r="M77" s="321"/>
      <c r="N77" s="146"/>
    </row>
    <row r="78" spans="1:14" ht="15.75" customHeight="1">
      <c r="A78" s="79">
        <v>628</v>
      </c>
      <c r="B78" s="10" t="s">
        <v>305</v>
      </c>
      <c r="C78" s="151">
        <f t="shared" si="8"/>
        <v>0</v>
      </c>
      <c r="D78" s="149">
        <v>0</v>
      </c>
      <c r="E78" s="149">
        <v>0</v>
      </c>
      <c r="F78" s="149">
        <v>0</v>
      </c>
      <c r="G78" s="149">
        <v>0</v>
      </c>
      <c r="H78" s="149">
        <v>0</v>
      </c>
      <c r="I78" s="149">
        <v>0</v>
      </c>
      <c r="J78" s="149" t="s">
        <v>767</v>
      </c>
      <c r="M78" s="321"/>
      <c r="N78" s="146"/>
    </row>
    <row r="79" spans="1:14" ht="17.100000000000001" customHeight="1">
      <c r="A79" s="79">
        <v>629</v>
      </c>
      <c r="B79" s="57" t="s">
        <v>610</v>
      </c>
      <c r="C79" s="151">
        <f t="shared" si="8"/>
        <v>0</v>
      </c>
      <c r="D79" s="149">
        <v>0</v>
      </c>
      <c r="E79" s="149">
        <v>0</v>
      </c>
      <c r="F79" s="149">
        <v>0</v>
      </c>
      <c r="G79" s="149">
        <v>0</v>
      </c>
      <c r="H79" s="149" t="s">
        <v>767</v>
      </c>
      <c r="I79" s="149">
        <v>0</v>
      </c>
      <c r="J79" s="149">
        <v>0</v>
      </c>
      <c r="M79" s="321"/>
      <c r="N79" s="146"/>
    </row>
    <row r="80" spans="1:14" ht="17.100000000000001" customHeight="1">
      <c r="A80" s="79">
        <v>630</v>
      </c>
      <c r="B80" s="10" t="s">
        <v>633</v>
      </c>
      <c r="C80" s="151">
        <f t="shared" si="8"/>
        <v>0</v>
      </c>
      <c r="D80" s="149">
        <v>0</v>
      </c>
      <c r="E80" s="149" t="s">
        <v>767</v>
      </c>
      <c r="F80" s="149" t="s">
        <v>767</v>
      </c>
      <c r="G80" s="149">
        <v>0</v>
      </c>
      <c r="H80" s="149">
        <v>0</v>
      </c>
      <c r="I80" s="149">
        <v>0</v>
      </c>
      <c r="J80" s="149">
        <v>0</v>
      </c>
      <c r="M80" s="321"/>
      <c r="N80" s="146"/>
    </row>
    <row r="81" spans="1:14" ht="17.100000000000001" customHeight="1">
      <c r="A81" s="79">
        <v>631</v>
      </c>
      <c r="B81" s="10" t="s">
        <v>306</v>
      </c>
      <c r="C81" s="151">
        <f t="shared" si="8"/>
        <v>40</v>
      </c>
      <c r="D81" s="149">
        <v>0</v>
      </c>
      <c r="E81" s="149" t="s">
        <v>767</v>
      </c>
      <c r="F81" s="149">
        <v>6</v>
      </c>
      <c r="G81" s="149">
        <v>15</v>
      </c>
      <c r="H81" s="149">
        <v>9</v>
      </c>
      <c r="I81" s="149">
        <v>4</v>
      </c>
      <c r="J81" s="149">
        <v>6</v>
      </c>
      <c r="M81" s="321"/>
      <c r="N81" s="146"/>
    </row>
    <row r="82" spans="1:14" ht="17.100000000000001" customHeight="1">
      <c r="A82" s="79">
        <v>632</v>
      </c>
      <c r="B82" s="3" t="s">
        <v>307</v>
      </c>
      <c r="C82" s="151">
        <f t="shared" si="8"/>
        <v>0</v>
      </c>
      <c r="D82" s="149">
        <v>0</v>
      </c>
      <c r="E82" s="149">
        <v>0</v>
      </c>
      <c r="F82" s="149">
        <v>0</v>
      </c>
      <c r="G82" s="149">
        <v>0</v>
      </c>
      <c r="H82" s="149">
        <v>0</v>
      </c>
      <c r="I82" s="149">
        <v>0</v>
      </c>
      <c r="J82" s="149" t="s">
        <v>767</v>
      </c>
      <c r="M82" s="321"/>
      <c r="N82" s="146"/>
    </row>
    <row r="83" spans="1:14" ht="17.100000000000001" customHeight="1">
      <c r="A83" s="76">
        <v>633</v>
      </c>
      <c r="B83" s="57" t="s">
        <v>634</v>
      </c>
      <c r="C83" s="151">
        <f t="shared" si="8"/>
        <v>0</v>
      </c>
      <c r="D83" s="149">
        <v>0</v>
      </c>
      <c r="E83" s="149">
        <v>0</v>
      </c>
      <c r="F83" s="149">
        <v>0</v>
      </c>
      <c r="G83" s="149">
        <v>0</v>
      </c>
      <c r="H83" s="149">
        <v>0</v>
      </c>
      <c r="I83" s="149" t="s">
        <v>767</v>
      </c>
      <c r="J83" s="149" t="s">
        <v>767</v>
      </c>
      <c r="M83" s="321"/>
      <c r="N83" s="146"/>
    </row>
    <row r="84" spans="1:14" ht="21">
      <c r="A84" s="76">
        <v>634</v>
      </c>
      <c r="B84" s="57" t="s">
        <v>635</v>
      </c>
      <c r="C84" s="151">
        <f t="shared" si="8"/>
        <v>5</v>
      </c>
      <c r="D84" s="149">
        <v>0</v>
      </c>
      <c r="E84" s="149">
        <v>0</v>
      </c>
      <c r="F84" s="149" t="s">
        <v>767</v>
      </c>
      <c r="G84" s="149" t="s">
        <v>767</v>
      </c>
      <c r="H84" s="149">
        <v>0</v>
      </c>
      <c r="I84" s="149">
        <v>5</v>
      </c>
      <c r="J84" s="149" t="s">
        <v>767</v>
      </c>
      <c r="M84" s="321"/>
      <c r="N84" s="146"/>
    </row>
    <row r="85" spans="1:14" ht="17.25" customHeight="1">
      <c r="A85" s="76">
        <v>635</v>
      </c>
      <c r="B85" s="9" t="s">
        <v>408</v>
      </c>
      <c r="C85" s="151">
        <f t="shared" si="8"/>
        <v>114</v>
      </c>
      <c r="D85" s="149">
        <v>0</v>
      </c>
      <c r="E85" s="149" t="s">
        <v>767</v>
      </c>
      <c r="F85" s="149">
        <v>4</v>
      </c>
      <c r="G85" s="149">
        <v>26</v>
      </c>
      <c r="H85" s="149">
        <v>35</v>
      </c>
      <c r="I85" s="149">
        <v>22</v>
      </c>
      <c r="J85" s="149">
        <v>27</v>
      </c>
      <c r="M85" s="321"/>
      <c r="N85" s="146"/>
    </row>
    <row r="86" spans="1:14" ht="17.100000000000001" customHeight="1">
      <c r="A86" s="76">
        <v>637</v>
      </c>
      <c r="B86" s="10" t="s">
        <v>308</v>
      </c>
      <c r="C86" s="151">
        <f t="shared" si="8"/>
        <v>152</v>
      </c>
      <c r="D86" s="149">
        <v>0</v>
      </c>
      <c r="E86" s="149">
        <v>4</v>
      </c>
      <c r="F86" s="149">
        <v>21</v>
      </c>
      <c r="G86" s="149">
        <v>46</v>
      </c>
      <c r="H86" s="149">
        <v>34</v>
      </c>
      <c r="I86" s="149">
        <v>23</v>
      </c>
      <c r="J86" s="149">
        <v>24</v>
      </c>
      <c r="M86" s="321"/>
      <c r="N86" s="146"/>
    </row>
    <row r="87" spans="1:14" ht="21">
      <c r="A87" s="76">
        <v>699</v>
      </c>
      <c r="B87" s="9" t="s">
        <v>636</v>
      </c>
      <c r="C87" s="151">
        <f t="shared" si="8"/>
        <v>0</v>
      </c>
      <c r="D87" s="149" t="s">
        <v>767</v>
      </c>
      <c r="E87" s="149">
        <v>0</v>
      </c>
      <c r="F87" s="149">
        <v>0</v>
      </c>
      <c r="G87" s="149" t="s">
        <v>767</v>
      </c>
      <c r="H87" s="149">
        <v>0</v>
      </c>
      <c r="I87" s="149">
        <v>0</v>
      </c>
      <c r="J87" s="149">
        <v>0</v>
      </c>
      <c r="M87" s="321"/>
      <c r="N87" s="146"/>
    </row>
    <row r="88" spans="1:14" ht="17.100000000000001" customHeight="1">
      <c r="A88" s="74"/>
      <c r="B88" s="7" t="s">
        <v>637</v>
      </c>
      <c r="C88" s="151">
        <f>SUM(C89:C108)</f>
        <v>6409</v>
      </c>
      <c r="D88" s="151">
        <f t="shared" ref="D88:J88" si="9">SUM(D89:D108)</f>
        <v>24</v>
      </c>
      <c r="E88" s="151">
        <f t="shared" si="9"/>
        <v>131</v>
      </c>
      <c r="F88" s="151">
        <f t="shared" si="9"/>
        <v>463</v>
      </c>
      <c r="G88" s="151">
        <f t="shared" si="9"/>
        <v>2350</v>
      </c>
      <c r="H88" s="151">
        <f t="shared" si="9"/>
        <v>1826</v>
      </c>
      <c r="I88" s="151">
        <f t="shared" si="9"/>
        <v>913</v>
      </c>
      <c r="J88" s="151">
        <f t="shared" si="9"/>
        <v>702</v>
      </c>
      <c r="M88" s="321"/>
      <c r="N88" s="146"/>
    </row>
    <row r="89" spans="1:14" ht="17.100000000000001" customHeight="1">
      <c r="A89" s="76">
        <v>701</v>
      </c>
      <c r="B89" s="10" t="s">
        <v>357</v>
      </c>
      <c r="C89" s="151">
        <f t="shared" si="8"/>
        <v>28</v>
      </c>
      <c r="D89" s="149" t="s">
        <v>767</v>
      </c>
      <c r="E89" s="149" t="s">
        <v>767</v>
      </c>
      <c r="F89" s="149">
        <v>0</v>
      </c>
      <c r="G89" s="149">
        <v>14</v>
      </c>
      <c r="H89" s="149">
        <v>10</v>
      </c>
      <c r="I89" s="149" t="s">
        <v>767</v>
      </c>
      <c r="J89" s="149">
        <v>4</v>
      </c>
      <c r="M89" s="321"/>
      <c r="N89" s="146"/>
    </row>
    <row r="90" spans="1:14" ht="17.100000000000001" customHeight="1">
      <c r="A90" s="76">
        <v>702</v>
      </c>
      <c r="B90" s="10" t="s">
        <v>358</v>
      </c>
      <c r="C90" s="151">
        <f t="shared" si="8"/>
        <v>729</v>
      </c>
      <c r="D90" s="149">
        <v>5</v>
      </c>
      <c r="E90" s="149">
        <v>29</v>
      </c>
      <c r="F90" s="149">
        <v>87</v>
      </c>
      <c r="G90" s="149">
        <v>243</v>
      </c>
      <c r="H90" s="149">
        <v>141</v>
      </c>
      <c r="I90" s="149">
        <v>49</v>
      </c>
      <c r="J90" s="149">
        <v>175</v>
      </c>
      <c r="M90" s="321"/>
      <c r="N90" s="146"/>
    </row>
    <row r="91" spans="1:14" ht="17.100000000000001" customHeight="1">
      <c r="A91" s="76">
        <v>703</v>
      </c>
      <c r="B91" s="10" t="s">
        <v>359</v>
      </c>
      <c r="C91" s="151">
        <f t="shared" si="8"/>
        <v>64</v>
      </c>
      <c r="D91" s="149">
        <v>0</v>
      </c>
      <c r="E91" s="149" t="s">
        <v>767</v>
      </c>
      <c r="F91" s="149" t="s">
        <v>767</v>
      </c>
      <c r="G91" s="149">
        <v>11</v>
      </c>
      <c r="H91" s="149">
        <v>6</v>
      </c>
      <c r="I91" s="149" t="s">
        <v>767</v>
      </c>
      <c r="J91" s="149">
        <v>47</v>
      </c>
      <c r="M91" s="321"/>
      <c r="N91" s="146"/>
    </row>
    <row r="92" spans="1:14" ht="17.100000000000001" customHeight="1">
      <c r="A92" s="76">
        <v>705</v>
      </c>
      <c r="B92" s="10" t="s">
        <v>360</v>
      </c>
      <c r="C92" s="151">
        <f t="shared" si="8"/>
        <v>12</v>
      </c>
      <c r="D92" s="149">
        <v>0</v>
      </c>
      <c r="E92" s="149">
        <v>0</v>
      </c>
      <c r="F92" s="149" t="s">
        <v>767</v>
      </c>
      <c r="G92" s="149">
        <v>7</v>
      </c>
      <c r="H92" s="149">
        <v>5</v>
      </c>
      <c r="I92" s="149" t="s">
        <v>767</v>
      </c>
      <c r="J92" s="149" t="s">
        <v>767</v>
      </c>
      <c r="M92" s="321"/>
      <c r="N92" s="146"/>
    </row>
    <row r="93" spans="1:14" ht="17.100000000000001" customHeight="1">
      <c r="A93" s="76">
        <v>706</v>
      </c>
      <c r="B93" s="10" t="s">
        <v>361</v>
      </c>
      <c r="C93" s="151">
        <f t="shared" si="8"/>
        <v>0</v>
      </c>
      <c r="D93" s="149">
        <v>0</v>
      </c>
      <c r="E93" s="149">
        <v>0</v>
      </c>
      <c r="F93" s="149">
        <v>0</v>
      </c>
      <c r="G93" s="149">
        <v>0</v>
      </c>
      <c r="H93" s="149" t="s">
        <v>767</v>
      </c>
      <c r="I93" s="149">
        <v>0</v>
      </c>
      <c r="J93" s="149">
        <v>0</v>
      </c>
      <c r="M93" s="321"/>
      <c r="N93" s="146"/>
    </row>
    <row r="94" spans="1:14" ht="17.100000000000001" customHeight="1">
      <c r="A94" s="79">
        <v>707</v>
      </c>
      <c r="B94" s="3" t="s">
        <v>362</v>
      </c>
      <c r="C94" s="151">
        <f t="shared" si="8"/>
        <v>0</v>
      </c>
      <c r="D94" s="149">
        <v>0</v>
      </c>
      <c r="E94" s="149">
        <v>0</v>
      </c>
      <c r="F94" s="149">
        <v>0</v>
      </c>
      <c r="G94" s="149" t="s">
        <v>767</v>
      </c>
      <c r="H94" s="149">
        <v>0</v>
      </c>
      <c r="I94" s="149">
        <v>0</v>
      </c>
      <c r="J94" s="149">
        <v>0</v>
      </c>
      <c r="M94" s="321"/>
      <c r="N94" s="146"/>
    </row>
    <row r="95" spans="1:14" ht="17.100000000000001" customHeight="1">
      <c r="A95" s="76">
        <v>709</v>
      </c>
      <c r="B95" s="10" t="s">
        <v>363</v>
      </c>
      <c r="C95" s="151">
        <f t="shared" si="8"/>
        <v>421</v>
      </c>
      <c r="D95" s="149">
        <v>4</v>
      </c>
      <c r="E95" s="149">
        <v>12</v>
      </c>
      <c r="F95" s="149">
        <v>31</v>
      </c>
      <c r="G95" s="149">
        <v>162</v>
      </c>
      <c r="H95" s="149">
        <v>111</v>
      </c>
      <c r="I95" s="149">
        <v>60</v>
      </c>
      <c r="J95" s="149">
        <v>41</v>
      </c>
      <c r="M95" s="321"/>
      <c r="N95" s="146"/>
    </row>
    <row r="96" spans="1:14" ht="20.25" customHeight="1">
      <c r="A96" s="76">
        <v>710</v>
      </c>
      <c r="B96" s="10" t="s">
        <v>364</v>
      </c>
      <c r="C96" s="151">
        <f t="shared" si="8"/>
        <v>3364</v>
      </c>
      <c r="D96" s="149">
        <v>5</v>
      </c>
      <c r="E96" s="149">
        <v>49</v>
      </c>
      <c r="F96" s="149">
        <v>205</v>
      </c>
      <c r="G96" s="149">
        <v>1262</v>
      </c>
      <c r="H96" s="149">
        <v>1032</v>
      </c>
      <c r="I96" s="149">
        <v>540</v>
      </c>
      <c r="J96" s="149">
        <v>271</v>
      </c>
      <c r="M96" s="321"/>
      <c r="N96" s="146"/>
    </row>
    <row r="97" spans="1:14" ht="17.100000000000001" customHeight="1">
      <c r="A97" s="76">
        <v>715</v>
      </c>
      <c r="B97" s="3" t="s">
        <v>638</v>
      </c>
      <c r="C97" s="151">
        <f t="shared" si="8"/>
        <v>0</v>
      </c>
      <c r="D97" s="149">
        <v>0</v>
      </c>
      <c r="E97" s="149">
        <v>0</v>
      </c>
      <c r="F97" s="149">
        <v>0</v>
      </c>
      <c r="G97" s="149">
        <v>0</v>
      </c>
      <c r="H97" s="149">
        <v>0</v>
      </c>
      <c r="I97" s="149">
        <v>0</v>
      </c>
      <c r="J97" s="149" t="s">
        <v>767</v>
      </c>
      <c r="M97" s="321"/>
      <c r="N97" s="146"/>
    </row>
    <row r="98" spans="1:14" ht="17.100000000000001" customHeight="1">
      <c r="A98" s="76">
        <v>716</v>
      </c>
      <c r="B98" s="10" t="s">
        <v>639</v>
      </c>
      <c r="C98" s="151">
        <f t="shared" si="8"/>
        <v>0</v>
      </c>
      <c r="D98" s="149">
        <v>0</v>
      </c>
      <c r="E98" s="149">
        <v>0</v>
      </c>
      <c r="F98" s="149">
        <v>0</v>
      </c>
      <c r="G98" s="149">
        <v>0</v>
      </c>
      <c r="H98" s="149" t="s">
        <v>767</v>
      </c>
      <c r="I98" s="149">
        <v>0</v>
      </c>
      <c r="J98" s="149" t="s">
        <v>767</v>
      </c>
      <c r="M98" s="321"/>
      <c r="N98" s="146"/>
    </row>
    <row r="99" spans="1:14" ht="17.100000000000001" customHeight="1">
      <c r="A99" s="76">
        <v>717</v>
      </c>
      <c r="B99" s="10" t="s">
        <v>309</v>
      </c>
      <c r="C99" s="151">
        <f t="shared" si="8"/>
        <v>8</v>
      </c>
      <c r="D99" s="149">
        <v>0</v>
      </c>
      <c r="E99" s="149">
        <v>0</v>
      </c>
      <c r="F99" s="149" t="s">
        <v>767</v>
      </c>
      <c r="G99" s="149">
        <v>8</v>
      </c>
      <c r="H99" s="149" t="s">
        <v>767</v>
      </c>
      <c r="I99" s="149" t="s">
        <v>767</v>
      </c>
      <c r="J99" s="149" t="s">
        <v>767</v>
      </c>
      <c r="M99" s="321"/>
      <c r="N99" s="146"/>
    </row>
    <row r="100" spans="1:14" ht="17.100000000000001" customHeight="1">
      <c r="A100" s="79">
        <v>720</v>
      </c>
      <c r="B100" s="10" t="s">
        <v>421</v>
      </c>
      <c r="C100" s="151">
        <f t="shared" si="8"/>
        <v>5</v>
      </c>
      <c r="D100" s="149">
        <v>0</v>
      </c>
      <c r="E100" s="149">
        <v>0</v>
      </c>
      <c r="F100" s="149">
        <v>0</v>
      </c>
      <c r="G100" s="149">
        <v>5</v>
      </c>
      <c r="H100" s="149" t="s">
        <v>767</v>
      </c>
      <c r="I100" s="149" t="s">
        <v>767</v>
      </c>
      <c r="J100" s="149" t="s">
        <v>767</v>
      </c>
      <c r="M100" s="321"/>
      <c r="N100" s="146"/>
    </row>
    <row r="101" spans="1:14" ht="17.100000000000001" customHeight="1">
      <c r="A101" s="79">
        <v>721</v>
      </c>
      <c r="B101" s="10" t="s">
        <v>836</v>
      </c>
      <c r="C101" s="151">
        <f t="shared" si="8"/>
        <v>22</v>
      </c>
      <c r="D101" s="149">
        <v>0</v>
      </c>
      <c r="E101" s="149">
        <v>0</v>
      </c>
      <c r="F101" s="149">
        <v>0</v>
      </c>
      <c r="G101" s="149">
        <v>4</v>
      </c>
      <c r="H101" s="149">
        <v>11</v>
      </c>
      <c r="I101" s="149">
        <v>7</v>
      </c>
      <c r="J101" s="149" t="s">
        <v>767</v>
      </c>
      <c r="M101" s="321"/>
      <c r="N101" s="146"/>
    </row>
    <row r="102" spans="1:14" ht="17.100000000000001" customHeight="1">
      <c r="A102" s="79">
        <v>723</v>
      </c>
      <c r="B102" s="9" t="s">
        <v>145</v>
      </c>
      <c r="C102" s="151">
        <f t="shared" si="8"/>
        <v>0</v>
      </c>
      <c r="D102" s="149">
        <v>0</v>
      </c>
      <c r="E102" s="149">
        <v>0</v>
      </c>
      <c r="F102" s="149">
        <v>0</v>
      </c>
      <c r="G102" s="149" t="s">
        <v>767</v>
      </c>
      <c r="H102" s="149" t="s">
        <v>767</v>
      </c>
      <c r="I102" s="149" t="s">
        <v>767</v>
      </c>
      <c r="J102" s="149" t="s">
        <v>767</v>
      </c>
      <c r="M102" s="321"/>
      <c r="N102" s="146"/>
    </row>
    <row r="103" spans="1:14" ht="17.100000000000001" customHeight="1">
      <c r="A103" s="79">
        <v>724</v>
      </c>
      <c r="B103" s="45" t="s">
        <v>146</v>
      </c>
      <c r="C103" s="151">
        <f t="shared" si="8"/>
        <v>0</v>
      </c>
      <c r="D103" s="149">
        <v>0</v>
      </c>
      <c r="E103" s="149">
        <v>0</v>
      </c>
      <c r="F103" s="149">
        <v>0</v>
      </c>
      <c r="G103" s="149">
        <v>0</v>
      </c>
      <c r="H103" s="149">
        <v>0</v>
      </c>
      <c r="I103" s="149" t="s">
        <v>767</v>
      </c>
      <c r="J103" s="149">
        <v>0</v>
      </c>
      <c r="M103" s="321"/>
      <c r="N103" s="146"/>
    </row>
    <row r="104" spans="1:14" ht="21" customHeight="1">
      <c r="A104" s="79">
        <v>725</v>
      </c>
      <c r="B104" s="9" t="s">
        <v>147</v>
      </c>
      <c r="C104" s="151">
        <f t="shared" si="8"/>
        <v>0</v>
      </c>
      <c r="D104" s="149">
        <v>0</v>
      </c>
      <c r="E104" s="149">
        <v>0</v>
      </c>
      <c r="F104" s="149">
        <v>0</v>
      </c>
      <c r="G104" s="149" t="s">
        <v>767</v>
      </c>
      <c r="H104" s="149">
        <v>0</v>
      </c>
      <c r="I104" s="149" t="s">
        <v>767</v>
      </c>
      <c r="J104" s="149">
        <v>0</v>
      </c>
      <c r="M104" s="321"/>
      <c r="N104" s="146"/>
    </row>
    <row r="105" spans="1:14" ht="17.100000000000001" customHeight="1">
      <c r="A105" s="79">
        <v>726</v>
      </c>
      <c r="B105" s="11" t="s">
        <v>148</v>
      </c>
      <c r="C105" s="151">
        <f t="shared" si="8"/>
        <v>0</v>
      </c>
      <c r="D105" s="149">
        <v>0</v>
      </c>
      <c r="E105" s="149">
        <v>0</v>
      </c>
      <c r="F105" s="149">
        <v>0</v>
      </c>
      <c r="G105" s="149">
        <v>0</v>
      </c>
      <c r="H105" s="149" t="s">
        <v>767</v>
      </c>
      <c r="I105" s="149">
        <v>0</v>
      </c>
      <c r="J105" s="149">
        <v>0</v>
      </c>
      <c r="M105" s="321"/>
      <c r="N105" s="146"/>
    </row>
    <row r="106" spans="1:14" ht="17.100000000000001" customHeight="1">
      <c r="A106" s="79">
        <v>727</v>
      </c>
      <c r="B106" s="11" t="s">
        <v>149</v>
      </c>
      <c r="C106" s="151">
        <f t="shared" si="8"/>
        <v>0</v>
      </c>
      <c r="D106" s="149">
        <v>0</v>
      </c>
      <c r="E106" s="149">
        <v>0</v>
      </c>
      <c r="F106" s="149">
        <v>0</v>
      </c>
      <c r="G106" s="149" t="s">
        <v>767</v>
      </c>
      <c r="H106" s="149" t="s">
        <v>767</v>
      </c>
      <c r="I106" s="149" t="s">
        <v>767</v>
      </c>
      <c r="J106" s="149" t="s">
        <v>767</v>
      </c>
      <c r="M106" s="321"/>
      <c r="N106" s="146"/>
    </row>
    <row r="107" spans="1:14" ht="17.100000000000001" customHeight="1">
      <c r="A107" s="76">
        <v>799</v>
      </c>
      <c r="B107" s="10" t="s">
        <v>433</v>
      </c>
      <c r="C107" s="151">
        <f t="shared" si="8"/>
        <v>24</v>
      </c>
      <c r="D107" s="149">
        <v>0</v>
      </c>
      <c r="E107" s="149" t="s">
        <v>767</v>
      </c>
      <c r="F107" s="149" t="s">
        <v>767</v>
      </c>
      <c r="G107" s="149">
        <v>13</v>
      </c>
      <c r="H107" s="149">
        <v>6</v>
      </c>
      <c r="I107" s="149">
        <v>5</v>
      </c>
      <c r="J107" s="149" t="s">
        <v>767</v>
      </c>
      <c r="M107" s="321"/>
      <c r="N107" s="146"/>
    </row>
    <row r="108" spans="1:14" ht="20.25" customHeight="1">
      <c r="A108" s="79">
        <v>13001</v>
      </c>
      <c r="B108" s="366" t="s">
        <v>365</v>
      </c>
      <c r="C108" s="151">
        <f t="shared" si="8"/>
        <v>1732</v>
      </c>
      <c r="D108" s="149">
        <v>10</v>
      </c>
      <c r="E108" s="149">
        <v>41</v>
      </c>
      <c r="F108" s="149">
        <v>140</v>
      </c>
      <c r="G108" s="149">
        <v>621</v>
      </c>
      <c r="H108" s="149">
        <v>504</v>
      </c>
      <c r="I108" s="149">
        <v>252</v>
      </c>
      <c r="J108" s="149">
        <v>164</v>
      </c>
      <c r="M108" s="321"/>
      <c r="N108" s="146"/>
    </row>
    <row r="109" spans="1:14" ht="17.100000000000001" customHeight="1">
      <c r="A109" s="74"/>
      <c r="B109" s="7" t="s">
        <v>640</v>
      </c>
      <c r="C109" s="151">
        <f>SUM(C110:C153)</f>
        <v>20259</v>
      </c>
      <c r="D109" s="151">
        <f t="shared" ref="D109:J109" si="10">SUM(D110:D153)</f>
        <v>513</v>
      </c>
      <c r="E109" s="151">
        <f t="shared" si="10"/>
        <v>1440</v>
      </c>
      <c r="F109" s="151">
        <f t="shared" si="10"/>
        <v>2891</v>
      </c>
      <c r="G109" s="151">
        <f t="shared" si="10"/>
        <v>7295</v>
      </c>
      <c r="H109" s="151">
        <f t="shared" si="10"/>
        <v>4446</v>
      </c>
      <c r="I109" s="151">
        <f t="shared" si="10"/>
        <v>2304</v>
      </c>
      <c r="J109" s="151">
        <f t="shared" si="10"/>
        <v>1370</v>
      </c>
      <c r="M109" s="321"/>
      <c r="N109" s="146"/>
    </row>
    <row r="110" spans="1:14" ht="17.100000000000001" customHeight="1">
      <c r="A110" s="76">
        <v>802</v>
      </c>
      <c r="B110" s="10" t="s">
        <v>310</v>
      </c>
      <c r="C110" s="151">
        <f t="shared" si="8"/>
        <v>997</v>
      </c>
      <c r="D110" s="149">
        <v>51</v>
      </c>
      <c r="E110" s="149">
        <v>153</v>
      </c>
      <c r="F110" s="149">
        <v>246</v>
      </c>
      <c r="G110" s="149">
        <v>334</v>
      </c>
      <c r="H110" s="149">
        <v>134</v>
      </c>
      <c r="I110" s="149">
        <v>55</v>
      </c>
      <c r="J110" s="149">
        <v>24</v>
      </c>
      <c r="M110" s="321"/>
      <c r="N110" s="146"/>
    </row>
    <row r="111" spans="1:14" ht="17.100000000000001" customHeight="1">
      <c r="A111" s="76">
        <v>803</v>
      </c>
      <c r="B111" s="10" t="s">
        <v>366</v>
      </c>
      <c r="C111" s="151">
        <f t="shared" si="8"/>
        <v>680</v>
      </c>
      <c r="D111" s="149">
        <v>26</v>
      </c>
      <c r="E111" s="149">
        <v>95</v>
      </c>
      <c r="F111" s="149">
        <v>168</v>
      </c>
      <c r="G111" s="149">
        <v>261</v>
      </c>
      <c r="H111" s="149">
        <v>91</v>
      </c>
      <c r="I111" s="149">
        <v>29</v>
      </c>
      <c r="J111" s="149">
        <v>10</v>
      </c>
      <c r="M111" s="321"/>
      <c r="N111" s="146"/>
    </row>
    <row r="112" spans="1:14" ht="17.25" customHeight="1">
      <c r="A112" s="76">
        <v>804</v>
      </c>
      <c r="B112" s="10" t="s">
        <v>367</v>
      </c>
      <c r="C112" s="151">
        <f t="shared" si="8"/>
        <v>701</v>
      </c>
      <c r="D112" s="149">
        <v>47</v>
      </c>
      <c r="E112" s="149">
        <v>88</v>
      </c>
      <c r="F112" s="149">
        <v>150</v>
      </c>
      <c r="G112" s="149">
        <v>268</v>
      </c>
      <c r="H112" s="149">
        <v>101</v>
      </c>
      <c r="I112" s="149">
        <v>30</v>
      </c>
      <c r="J112" s="149">
        <v>17</v>
      </c>
      <c r="M112" s="321"/>
      <c r="N112" s="146"/>
    </row>
    <row r="113" spans="1:14" ht="17.100000000000001" customHeight="1">
      <c r="A113" s="76">
        <v>806</v>
      </c>
      <c r="B113" s="10" t="s">
        <v>311</v>
      </c>
      <c r="C113" s="151">
        <f t="shared" si="8"/>
        <v>0</v>
      </c>
      <c r="D113" s="149">
        <v>0</v>
      </c>
      <c r="E113" s="149">
        <v>0</v>
      </c>
      <c r="F113" s="149" t="s">
        <v>767</v>
      </c>
      <c r="G113" s="149">
        <v>0</v>
      </c>
      <c r="H113" s="149">
        <v>0</v>
      </c>
      <c r="I113" s="149" t="s">
        <v>767</v>
      </c>
      <c r="J113" s="149" t="s">
        <v>767</v>
      </c>
      <c r="M113" s="321"/>
      <c r="N113" s="146"/>
    </row>
    <row r="114" spans="1:14" ht="17.100000000000001" customHeight="1">
      <c r="A114" s="76">
        <v>808</v>
      </c>
      <c r="B114" s="57" t="s">
        <v>641</v>
      </c>
      <c r="C114" s="151">
        <f t="shared" si="8"/>
        <v>797</v>
      </c>
      <c r="D114" s="149">
        <v>34</v>
      </c>
      <c r="E114" s="149">
        <v>100</v>
      </c>
      <c r="F114" s="149">
        <v>154</v>
      </c>
      <c r="G114" s="149">
        <v>290</v>
      </c>
      <c r="H114" s="149">
        <v>140</v>
      </c>
      <c r="I114" s="149">
        <v>69</v>
      </c>
      <c r="J114" s="149">
        <v>10</v>
      </c>
      <c r="M114" s="321"/>
      <c r="N114" s="146"/>
    </row>
    <row r="115" spans="1:14" ht="17.100000000000001" customHeight="1">
      <c r="A115" s="76">
        <v>809</v>
      </c>
      <c r="B115" s="10" t="s">
        <v>611</v>
      </c>
      <c r="C115" s="151">
        <f t="shared" si="8"/>
        <v>922</v>
      </c>
      <c r="D115" s="149">
        <v>32</v>
      </c>
      <c r="E115" s="149">
        <v>135</v>
      </c>
      <c r="F115" s="149">
        <v>194</v>
      </c>
      <c r="G115" s="149">
        <v>336</v>
      </c>
      <c r="H115" s="149">
        <v>136</v>
      </c>
      <c r="I115" s="149">
        <v>65</v>
      </c>
      <c r="J115" s="149">
        <v>24</v>
      </c>
      <c r="M115" s="321"/>
      <c r="N115" s="146"/>
    </row>
    <row r="116" spans="1:14" ht="17.100000000000001" customHeight="1">
      <c r="A116" s="76">
        <v>810</v>
      </c>
      <c r="B116" s="10" t="s">
        <v>368</v>
      </c>
      <c r="C116" s="151">
        <f t="shared" si="8"/>
        <v>1516</v>
      </c>
      <c r="D116" s="149">
        <v>31</v>
      </c>
      <c r="E116" s="149">
        <v>95</v>
      </c>
      <c r="F116" s="149">
        <v>219</v>
      </c>
      <c r="G116" s="149">
        <v>600</v>
      </c>
      <c r="H116" s="149">
        <v>348</v>
      </c>
      <c r="I116" s="149">
        <v>177</v>
      </c>
      <c r="J116" s="149">
        <v>46</v>
      </c>
      <c r="M116" s="321"/>
      <c r="N116" s="146"/>
    </row>
    <row r="117" spans="1:14" ht="17.100000000000001" customHeight="1">
      <c r="A117" s="79">
        <v>811</v>
      </c>
      <c r="B117" s="10" t="s">
        <v>369</v>
      </c>
      <c r="C117" s="151">
        <f t="shared" si="8"/>
        <v>50</v>
      </c>
      <c r="D117" s="149">
        <v>0</v>
      </c>
      <c r="E117" s="149" t="s">
        <v>767</v>
      </c>
      <c r="F117" s="149" t="s">
        <v>767</v>
      </c>
      <c r="G117" s="149">
        <v>19</v>
      </c>
      <c r="H117" s="149">
        <v>12</v>
      </c>
      <c r="I117" s="149">
        <v>10</v>
      </c>
      <c r="J117" s="149">
        <v>9</v>
      </c>
      <c r="M117" s="321"/>
      <c r="N117" s="146"/>
    </row>
    <row r="118" spans="1:14" ht="17.100000000000001" customHeight="1">
      <c r="A118" s="79">
        <v>812</v>
      </c>
      <c r="B118" s="10" t="s">
        <v>385</v>
      </c>
      <c r="C118" s="151">
        <f t="shared" si="8"/>
        <v>4393</v>
      </c>
      <c r="D118" s="149">
        <v>101</v>
      </c>
      <c r="E118" s="149">
        <v>303</v>
      </c>
      <c r="F118" s="149">
        <v>592</v>
      </c>
      <c r="G118" s="149">
        <v>1524</v>
      </c>
      <c r="H118" s="149">
        <v>990</v>
      </c>
      <c r="I118" s="149">
        <v>530</v>
      </c>
      <c r="J118" s="149">
        <v>353</v>
      </c>
      <c r="M118" s="321"/>
      <c r="N118" s="146"/>
    </row>
    <row r="119" spans="1:14" ht="17.100000000000001" customHeight="1">
      <c r="A119" s="79">
        <v>814</v>
      </c>
      <c r="B119" s="10" t="s">
        <v>312</v>
      </c>
      <c r="C119" s="151">
        <f t="shared" si="8"/>
        <v>0</v>
      </c>
      <c r="D119" s="149">
        <v>0</v>
      </c>
      <c r="E119" s="149">
        <v>0</v>
      </c>
      <c r="F119" s="149">
        <v>0</v>
      </c>
      <c r="G119" s="149">
        <v>0</v>
      </c>
      <c r="H119" s="149" t="s">
        <v>767</v>
      </c>
      <c r="I119" s="149" t="s">
        <v>767</v>
      </c>
      <c r="J119" s="149">
        <v>0</v>
      </c>
      <c r="M119" s="321"/>
      <c r="N119" s="146"/>
    </row>
    <row r="120" spans="1:14" ht="17.100000000000001" customHeight="1">
      <c r="A120" s="79">
        <v>815</v>
      </c>
      <c r="B120" s="45" t="s">
        <v>370</v>
      </c>
      <c r="C120" s="151">
        <f t="shared" si="8"/>
        <v>0</v>
      </c>
      <c r="D120" s="149">
        <v>0</v>
      </c>
      <c r="E120" s="149">
        <v>0</v>
      </c>
      <c r="F120" s="149">
        <v>0</v>
      </c>
      <c r="G120" s="149">
        <v>0</v>
      </c>
      <c r="H120" s="149" t="s">
        <v>767</v>
      </c>
      <c r="I120" s="149">
        <v>0</v>
      </c>
      <c r="J120" s="149">
        <v>0</v>
      </c>
      <c r="M120" s="321"/>
      <c r="N120" s="146"/>
    </row>
    <row r="121" spans="1:14" ht="17.100000000000001" customHeight="1">
      <c r="A121" s="79">
        <v>816</v>
      </c>
      <c r="B121" s="57" t="s">
        <v>558</v>
      </c>
      <c r="C121" s="151">
        <f t="shared" si="8"/>
        <v>1208</v>
      </c>
      <c r="D121" s="149" t="s">
        <v>767</v>
      </c>
      <c r="E121" s="149">
        <v>9</v>
      </c>
      <c r="F121" s="149">
        <v>76</v>
      </c>
      <c r="G121" s="149">
        <v>417</v>
      </c>
      <c r="H121" s="149">
        <v>294</v>
      </c>
      <c r="I121" s="149">
        <v>216</v>
      </c>
      <c r="J121" s="149">
        <v>196</v>
      </c>
      <c r="M121" s="321"/>
      <c r="N121" s="146"/>
    </row>
    <row r="122" spans="1:14" ht="17.100000000000001" customHeight="1">
      <c r="A122" s="79">
        <v>817</v>
      </c>
      <c r="B122" s="10" t="s">
        <v>371</v>
      </c>
      <c r="C122" s="151">
        <f t="shared" si="8"/>
        <v>13</v>
      </c>
      <c r="D122" s="149">
        <v>0</v>
      </c>
      <c r="E122" s="149">
        <v>0</v>
      </c>
      <c r="F122" s="149" t="s">
        <v>767</v>
      </c>
      <c r="G122" s="149">
        <v>8</v>
      </c>
      <c r="H122" s="149">
        <v>5</v>
      </c>
      <c r="I122" s="149" t="s">
        <v>767</v>
      </c>
      <c r="J122" s="149">
        <v>0</v>
      </c>
      <c r="M122" s="321"/>
      <c r="N122" s="146"/>
    </row>
    <row r="123" spans="1:14" ht="17.100000000000001" customHeight="1">
      <c r="A123" s="79">
        <v>821</v>
      </c>
      <c r="B123" s="45" t="s">
        <v>712</v>
      </c>
      <c r="C123" s="151">
        <f t="shared" si="8"/>
        <v>56</v>
      </c>
      <c r="D123" s="149" t="s">
        <v>767</v>
      </c>
      <c r="E123" s="149" t="s">
        <v>767</v>
      </c>
      <c r="F123" s="149">
        <v>7</v>
      </c>
      <c r="G123" s="149">
        <v>12</v>
      </c>
      <c r="H123" s="149">
        <v>21</v>
      </c>
      <c r="I123" s="149">
        <v>7</v>
      </c>
      <c r="J123" s="149">
        <v>9</v>
      </c>
      <c r="M123" s="321"/>
      <c r="N123" s="146"/>
    </row>
    <row r="124" spans="1:14" ht="17.100000000000001" customHeight="1">
      <c r="A124" s="79">
        <v>824</v>
      </c>
      <c r="B124" s="45" t="s">
        <v>372</v>
      </c>
      <c r="C124" s="151">
        <f t="shared" si="8"/>
        <v>0</v>
      </c>
      <c r="D124" s="149">
        <v>0</v>
      </c>
      <c r="E124" s="149">
        <v>0</v>
      </c>
      <c r="F124" s="149">
        <v>0</v>
      </c>
      <c r="G124" s="149">
        <v>0</v>
      </c>
      <c r="H124" s="149" t="s">
        <v>767</v>
      </c>
      <c r="I124" s="149" t="s">
        <v>767</v>
      </c>
      <c r="J124" s="149" t="s">
        <v>767</v>
      </c>
      <c r="M124" s="321"/>
      <c r="N124" s="146"/>
    </row>
    <row r="125" spans="1:14" ht="17.100000000000001" customHeight="1">
      <c r="A125" s="79">
        <v>825</v>
      </c>
      <c r="B125" s="45" t="s">
        <v>837</v>
      </c>
      <c r="C125" s="151">
        <f t="shared" si="8"/>
        <v>5</v>
      </c>
      <c r="D125" s="149">
        <v>0</v>
      </c>
      <c r="E125" s="149">
        <v>0</v>
      </c>
      <c r="F125" s="149">
        <v>0</v>
      </c>
      <c r="G125" s="149">
        <v>5</v>
      </c>
      <c r="H125" s="149" t="s">
        <v>767</v>
      </c>
      <c r="I125" s="149" t="s">
        <v>767</v>
      </c>
      <c r="J125" s="149">
        <v>0</v>
      </c>
      <c r="M125" s="321"/>
      <c r="N125" s="146"/>
    </row>
    <row r="126" spans="1:14" ht="17.100000000000001" customHeight="1">
      <c r="A126" s="79">
        <v>826</v>
      </c>
      <c r="B126" s="45" t="s">
        <v>642</v>
      </c>
      <c r="C126" s="151">
        <f t="shared" si="8"/>
        <v>249</v>
      </c>
      <c r="D126" s="149" t="s">
        <v>767</v>
      </c>
      <c r="E126" s="149">
        <v>0</v>
      </c>
      <c r="F126" s="149">
        <v>17</v>
      </c>
      <c r="G126" s="149">
        <v>97</v>
      </c>
      <c r="H126" s="149">
        <v>73</v>
      </c>
      <c r="I126" s="149">
        <v>46</v>
      </c>
      <c r="J126" s="149">
        <v>16</v>
      </c>
      <c r="M126" s="321"/>
      <c r="N126" s="146"/>
    </row>
    <row r="127" spans="1:14" ht="17.100000000000001" customHeight="1">
      <c r="A127" s="79">
        <v>827</v>
      </c>
      <c r="B127" s="45" t="s">
        <v>373</v>
      </c>
      <c r="C127" s="151">
        <f t="shared" si="8"/>
        <v>41</v>
      </c>
      <c r="D127" s="149" t="s">
        <v>767</v>
      </c>
      <c r="E127" s="149" t="s">
        <v>767</v>
      </c>
      <c r="F127" s="149">
        <v>4</v>
      </c>
      <c r="G127" s="149">
        <v>24</v>
      </c>
      <c r="H127" s="149">
        <v>13</v>
      </c>
      <c r="I127" s="149" t="s">
        <v>767</v>
      </c>
      <c r="J127" s="149" t="s">
        <v>767</v>
      </c>
      <c r="M127" s="321"/>
      <c r="N127" s="146"/>
    </row>
    <row r="128" spans="1:14" ht="17.100000000000001" customHeight="1">
      <c r="A128" s="79">
        <v>828</v>
      </c>
      <c r="B128" s="45" t="s">
        <v>374</v>
      </c>
      <c r="C128" s="151">
        <f t="shared" si="8"/>
        <v>22</v>
      </c>
      <c r="D128" s="149">
        <v>0</v>
      </c>
      <c r="E128" s="149">
        <v>0</v>
      </c>
      <c r="F128" s="149">
        <v>7</v>
      </c>
      <c r="G128" s="149">
        <v>7</v>
      </c>
      <c r="H128" s="149">
        <v>4</v>
      </c>
      <c r="I128" s="149">
        <v>4</v>
      </c>
      <c r="J128" s="149">
        <v>0</v>
      </c>
      <c r="M128" s="321"/>
      <c r="N128" s="146"/>
    </row>
    <row r="129" spans="1:14" ht="17.100000000000001" customHeight="1">
      <c r="A129" s="79">
        <v>830</v>
      </c>
      <c r="B129" s="45" t="s">
        <v>643</v>
      </c>
      <c r="C129" s="151">
        <f t="shared" si="8"/>
        <v>5</v>
      </c>
      <c r="D129" s="149">
        <v>0</v>
      </c>
      <c r="E129" s="149">
        <v>0</v>
      </c>
      <c r="F129" s="149">
        <v>0</v>
      </c>
      <c r="G129" s="149" t="s">
        <v>767</v>
      </c>
      <c r="H129" s="149">
        <v>5</v>
      </c>
      <c r="I129" s="149">
        <v>0</v>
      </c>
      <c r="J129" s="149">
        <v>0</v>
      </c>
      <c r="M129" s="321"/>
      <c r="N129" s="146"/>
    </row>
    <row r="130" spans="1:14" ht="15.75" customHeight="1">
      <c r="A130" s="79">
        <v>831</v>
      </c>
      <c r="B130" s="45" t="s">
        <v>318</v>
      </c>
      <c r="C130" s="151">
        <f t="shared" si="8"/>
        <v>138</v>
      </c>
      <c r="D130" s="149">
        <v>15</v>
      </c>
      <c r="E130" s="149">
        <v>25</v>
      </c>
      <c r="F130" s="149">
        <v>29</v>
      </c>
      <c r="G130" s="149">
        <v>47</v>
      </c>
      <c r="H130" s="149">
        <v>15</v>
      </c>
      <c r="I130" s="149">
        <v>7</v>
      </c>
      <c r="J130" s="149" t="s">
        <v>767</v>
      </c>
      <c r="M130" s="321"/>
      <c r="N130" s="146"/>
    </row>
    <row r="131" spans="1:14" ht="18" customHeight="1">
      <c r="A131" s="79">
        <v>832</v>
      </c>
      <c r="B131" s="57" t="s">
        <v>557</v>
      </c>
      <c r="C131" s="151">
        <f t="shared" si="8"/>
        <v>330</v>
      </c>
      <c r="D131" s="149">
        <v>16</v>
      </c>
      <c r="E131" s="149">
        <v>39</v>
      </c>
      <c r="F131" s="149">
        <v>73</v>
      </c>
      <c r="G131" s="149">
        <v>117</v>
      </c>
      <c r="H131" s="149">
        <v>59</v>
      </c>
      <c r="I131" s="149">
        <v>16</v>
      </c>
      <c r="J131" s="149">
        <v>10</v>
      </c>
      <c r="M131" s="321"/>
      <c r="N131" s="146"/>
    </row>
    <row r="132" spans="1:14" ht="16.5" customHeight="1">
      <c r="A132" s="79">
        <v>833</v>
      </c>
      <c r="B132" s="45" t="s">
        <v>375</v>
      </c>
      <c r="C132" s="151">
        <f t="shared" si="8"/>
        <v>8</v>
      </c>
      <c r="D132" s="149">
        <v>0</v>
      </c>
      <c r="E132" s="149">
        <v>0</v>
      </c>
      <c r="F132" s="149" t="s">
        <v>767</v>
      </c>
      <c r="G132" s="149">
        <v>8</v>
      </c>
      <c r="H132" s="149" t="s">
        <v>767</v>
      </c>
      <c r="I132" s="149">
        <v>0</v>
      </c>
      <c r="J132" s="149" t="s">
        <v>767</v>
      </c>
      <c r="M132" s="321"/>
      <c r="N132" s="146"/>
    </row>
    <row r="133" spans="1:14" ht="17.100000000000001" customHeight="1">
      <c r="A133" s="79">
        <v>834</v>
      </c>
      <c r="B133" s="45" t="s">
        <v>644</v>
      </c>
      <c r="C133" s="151">
        <f t="shared" si="8"/>
        <v>64</v>
      </c>
      <c r="D133" s="149">
        <v>0</v>
      </c>
      <c r="E133" s="149" t="s">
        <v>767</v>
      </c>
      <c r="F133" s="149">
        <v>6</v>
      </c>
      <c r="G133" s="149">
        <v>20</v>
      </c>
      <c r="H133" s="149">
        <v>21</v>
      </c>
      <c r="I133" s="149">
        <v>8</v>
      </c>
      <c r="J133" s="149">
        <v>9</v>
      </c>
      <c r="M133" s="321"/>
      <c r="N133" s="146"/>
    </row>
    <row r="134" spans="1:14" ht="17.100000000000001" customHeight="1">
      <c r="A134" s="79">
        <v>835</v>
      </c>
      <c r="B134" s="45" t="s">
        <v>645</v>
      </c>
      <c r="C134" s="151">
        <f t="shared" si="8"/>
        <v>0</v>
      </c>
      <c r="D134" s="149">
        <v>0</v>
      </c>
      <c r="E134" s="149">
        <v>0</v>
      </c>
      <c r="F134" s="149">
        <v>0</v>
      </c>
      <c r="G134" s="149" t="s">
        <v>767</v>
      </c>
      <c r="H134" s="149">
        <v>0</v>
      </c>
      <c r="I134" s="149" t="s">
        <v>767</v>
      </c>
      <c r="J134" s="149">
        <v>0</v>
      </c>
      <c r="M134" s="321"/>
      <c r="N134" s="146"/>
    </row>
    <row r="135" spans="1:14" ht="17.100000000000001" customHeight="1">
      <c r="A135" s="79">
        <v>836</v>
      </c>
      <c r="B135" s="45" t="s">
        <v>376</v>
      </c>
      <c r="C135" s="151">
        <f t="shared" si="8"/>
        <v>16</v>
      </c>
      <c r="D135" s="149">
        <v>0</v>
      </c>
      <c r="E135" s="149">
        <v>0</v>
      </c>
      <c r="F135" s="149">
        <v>0</v>
      </c>
      <c r="G135" s="149" t="s">
        <v>767</v>
      </c>
      <c r="H135" s="149" t="s">
        <v>767</v>
      </c>
      <c r="I135" s="149">
        <v>9</v>
      </c>
      <c r="J135" s="149">
        <v>7</v>
      </c>
      <c r="M135" s="321"/>
      <c r="N135" s="146"/>
    </row>
    <row r="136" spans="1:14" ht="17.100000000000001" customHeight="1">
      <c r="A136" s="79">
        <v>838</v>
      </c>
      <c r="B136" s="45" t="s">
        <v>377</v>
      </c>
      <c r="C136" s="151">
        <f t="shared" si="8"/>
        <v>13</v>
      </c>
      <c r="D136" s="149">
        <v>0</v>
      </c>
      <c r="E136" s="149">
        <v>0</v>
      </c>
      <c r="F136" s="149">
        <v>0</v>
      </c>
      <c r="G136" s="149" t="s">
        <v>767</v>
      </c>
      <c r="H136" s="149">
        <v>6</v>
      </c>
      <c r="I136" s="149" t="s">
        <v>767</v>
      </c>
      <c r="J136" s="149">
        <v>7</v>
      </c>
      <c r="M136" s="321"/>
      <c r="N136" s="146"/>
    </row>
    <row r="137" spans="1:14" ht="17.100000000000001" customHeight="1">
      <c r="A137" s="79">
        <v>839</v>
      </c>
      <c r="B137" s="45" t="s">
        <v>382</v>
      </c>
      <c r="C137" s="151">
        <f t="shared" ref="C137:C200" si="11">SUM(D137:J137)</f>
        <v>137</v>
      </c>
      <c r="D137" s="149">
        <v>0</v>
      </c>
      <c r="E137" s="149">
        <v>0</v>
      </c>
      <c r="F137" s="149">
        <v>14</v>
      </c>
      <c r="G137" s="149">
        <v>38</v>
      </c>
      <c r="H137" s="149">
        <v>31</v>
      </c>
      <c r="I137" s="149">
        <v>24</v>
      </c>
      <c r="J137" s="149">
        <v>30</v>
      </c>
      <c r="M137" s="321"/>
      <c r="N137" s="146"/>
    </row>
    <row r="138" spans="1:14" ht="17.100000000000001" customHeight="1">
      <c r="A138" s="79">
        <v>840</v>
      </c>
      <c r="B138" s="45" t="s">
        <v>383</v>
      </c>
      <c r="C138" s="151">
        <f t="shared" si="11"/>
        <v>890</v>
      </c>
      <c r="D138" s="149">
        <v>7</v>
      </c>
      <c r="E138" s="149">
        <v>45</v>
      </c>
      <c r="F138" s="149">
        <v>106</v>
      </c>
      <c r="G138" s="149">
        <v>373</v>
      </c>
      <c r="H138" s="149">
        <v>206</v>
      </c>
      <c r="I138" s="149">
        <v>91</v>
      </c>
      <c r="J138" s="149">
        <v>62</v>
      </c>
      <c r="M138" s="321"/>
      <c r="N138" s="146"/>
    </row>
    <row r="139" spans="1:14" ht="17.100000000000001" customHeight="1">
      <c r="A139" s="79">
        <v>841</v>
      </c>
      <c r="B139" s="45" t="s">
        <v>384</v>
      </c>
      <c r="C139" s="151">
        <f t="shared" si="11"/>
        <v>18</v>
      </c>
      <c r="D139" s="149" t="s">
        <v>767</v>
      </c>
      <c r="E139" s="149" t="s">
        <v>767</v>
      </c>
      <c r="F139" s="149" t="s">
        <v>767</v>
      </c>
      <c r="G139" s="149">
        <v>7</v>
      </c>
      <c r="H139" s="149">
        <v>11</v>
      </c>
      <c r="I139" s="149" t="s">
        <v>767</v>
      </c>
      <c r="J139" s="149" t="s">
        <v>767</v>
      </c>
      <c r="M139" s="321"/>
      <c r="N139" s="146"/>
    </row>
    <row r="140" spans="1:14" ht="17.100000000000001" customHeight="1">
      <c r="A140" s="79">
        <v>845</v>
      </c>
      <c r="B140" s="3" t="s">
        <v>151</v>
      </c>
      <c r="C140" s="151">
        <f t="shared" si="11"/>
        <v>0</v>
      </c>
      <c r="D140" s="149">
        <v>0</v>
      </c>
      <c r="E140" s="149">
        <v>0</v>
      </c>
      <c r="F140" s="149">
        <v>0</v>
      </c>
      <c r="G140" s="149">
        <v>0</v>
      </c>
      <c r="H140" s="149">
        <v>0</v>
      </c>
      <c r="I140" s="149">
        <v>0</v>
      </c>
      <c r="J140" s="149" t="s">
        <v>767</v>
      </c>
      <c r="M140" s="321"/>
      <c r="N140" s="146"/>
    </row>
    <row r="141" spans="1:14" ht="17.100000000000001" customHeight="1">
      <c r="A141" s="79">
        <v>846</v>
      </c>
      <c r="B141" s="45" t="s">
        <v>319</v>
      </c>
      <c r="C141" s="151">
        <f t="shared" si="11"/>
        <v>294</v>
      </c>
      <c r="D141" s="149">
        <v>6</v>
      </c>
      <c r="E141" s="149">
        <v>15</v>
      </c>
      <c r="F141" s="149">
        <v>36</v>
      </c>
      <c r="G141" s="149">
        <v>111</v>
      </c>
      <c r="H141" s="149">
        <v>70</v>
      </c>
      <c r="I141" s="149">
        <v>27</v>
      </c>
      <c r="J141" s="149">
        <v>29</v>
      </c>
      <c r="M141" s="321"/>
      <c r="N141" s="146"/>
    </row>
    <row r="142" spans="1:14" ht="17.100000000000001" customHeight="1">
      <c r="A142" s="76">
        <v>847</v>
      </c>
      <c r="B142" s="10" t="s">
        <v>320</v>
      </c>
      <c r="C142" s="151">
        <f t="shared" si="11"/>
        <v>2071</v>
      </c>
      <c r="D142" s="149">
        <v>49</v>
      </c>
      <c r="E142" s="149">
        <v>119</v>
      </c>
      <c r="F142" s="149">
        <v>266</v>
      </c>
      <c r="G142" s="149">
        <v>751</v>
      </c>
      <c r="H142" s="149">
        <v>505</v>
      </c>
      <c r="I142" s="149">
        <v>243</v>
      </c>
      <c r="J142" s="149">
        <v>138</v>
      </c>
      <c r="M142" s="321"/>
      <c r="N142" s="146"/>
    </row>
    <row r="143" spans="1:14" ht="17.100000000000001" customHeight="1">
      <c r="A143" s="76">
        <v>848</v>
      </c>
      <c r="B143" s="10" t="s">
        <v>646</v>
      </c>
      <c r="C143" s="151">
        <f t="shared" si="11"/>
        <v>4056</v>
      </c>
      <c r="D143" s="149">
        <v>98</v>
      </c>
      <c r="E143" s="149">
        <v>219</v>
      </c>
      <c r="F143" s="149">
        <v>515</v>
      </c>
      <c r="G143" s="149">
        <v>1500</v>
      </c>
      <c r="H143" s="149">
        <v>1002</v>
      </c>
      <c r="I143" s="149">
        <v>500</v>
      </c>
      <c r="J143" s="149">
        <v>222</v>
      </c>
      <c r="M143" s="321"/>
      <c r="N143" s="146"/>
    </row>
    <row r="144" spans="1:14" ht="17.100000000000001" customHeight="1">
      <c r="A144" s="76">
        <v>849</v>
      </c>
      <c r="B144" s="9" t="s">
        <v>403</v>
      </c>
      <c r="C144" s="151">
        <f t="shared" si="11"/>
        <v>45</v>
      </c>
      <c r="D144" s="149">
        <v>0</v>
      </c>
      <c r="E144" s="149">
        <v>0</v>
      </c>
      <c r="F144" s="149" t="s">
        <v>767</v>
      </c>
      <c r="G144" s="149">
        <v>14</v>
      </c>
      <c r="H144" s="149">
        <v>9</v>
      </c>
      <c r="I144" s="149">
        <v>9</v>
      </c>
      <c r="J144" s="149">
        <v>13</v>
      </c>
      <c r="M144" s="321"/>
      <c r="N144" s="146"/>
    </row>
    <row r="145" spans="1:14" ht="17.100000000000001" customHeight="1">
      <c r="A145" s="76">
        <v>851</v>
      </c>
      <c r="B145" s="10" t="s">
        <v>150</v>
      </c>
      <c r="C145" s="151">
        <f t="shared" si="11"/>
        <v>4</v>
      </c>
      <c r="D145" s="149">
        <v>0</v>
      </c>
      <c r="E145" s="149">
        <v>0</v>
      </c>
      <c r="F145" s="149">
        <v>0</v>
      </c>
      <c r="G145" s="149" t="s">
        <v>767</v>
      </c>
      <c r="H145" s="149">
        <v>4</v>
      </c>
      <c r="I145" s="149" t="s">
        <v>767</v>
      </c>
      <c r="J145" s="149">
        <v>0</v>
      </c>
      <c r="M145" s="321"/>
      <c r="N145" s="146"/>
    </row>
    <row r="146" spans="1:14" ht="17.100000000000001" customHeight="1">
      <c r="A146" s="79">
        <v>852</v>
      </c>
      <c r="B146" s="45" t="s">
        <v>321</v>
      </c>
      <c r="C146" s="151">
        <f t="shared" si="11"/>
        <v>0</v>
      </c>
      <c r="D146" s="149">
        <v>0</v>
      </c>
      <c r="E146" s="149">
        <v>0</v>
      </c>
      <c r="F146" s="149">
        <v>0</v>
      </c>
      <c r="G146" s="149">
        <v>0</v>
      </c>
      <c r="H146" s="149">
        <v>0</v>
      </c>
      <c r="I146" s="149">
        <v>0</v>
      </c>
      <c r="J146" s="149" t="s">
        <v>767</v>
      </c>
      <c r="M146" s="321"/>
      <c r="N146" s="146"/>
    </row>
    <row r="147" spans="1:14" ht="17.100000000000001" customHeight="1">
      <c r="A147" s="79">
        <v>853</v>
      </c>
      <c r="B147" s="45" t="s">
        <v>284</v>
      </c>
      <c r="C147" s="151">
        <f t="shared" si="11"/>
        <v>19</v>
      </c>
      <c r="D147" s="149">
        <v>0</v>
      </c>
      <c r="E147" s="149">
        <v>0</v>
      </c>
      <c r="F147" s="149">
        <v>0</v>
      </c>
      <c r="G147" s="149" t="s">
        <v>767</v>
      </c>
      <c r="H147" s="149">
        <v>7</v>
      </c>
      <c r="I147" s="149">
        <v>7</v>
      </c>
      <c r="J147" s="149">
        <v>5</v>
      </c>
      <c r="M147" s="321"/>
      <c r="N147" s="146"/>
    </row>
    <row r="148" spans="1:14" ht="17.100000000000001" customHeight="1">
      <c r="A148" s="76">
        <v>854</v>
      </c>
      <c r="B148" s="10" t="s">
        <v>212</v>
      </c>
      <c r="C148" s="151">
        <f t="shared" si="11"/>
        <v>4</v>
      </c>
      <c r="D148" s="149">
        <v>0</v>
      </c>
      <c r="E148" s="149" t="s">
        <v>767</v>
      </c>
      <c r="F148" s="149">
        <v>0</v>
      </c>
      <c r="G148" s="149" t="s">
        <v>767</v>
      </c>
      <c r="H148" s="149" t="s">
        <v>767</v>
      </c>
      <c r="I148" s="149" t="s">
        <v>767</v>
      </c>
      <c r="J148" s="149">
        <v>4</v>
      </c>
      <c r="M148" s="321"/>
      <c r="N148" s="146"/>
    </row>
    <row r="149" spans="1:14" ht="17.100000000000001" customHeight="1">
      <c r="A149" s="76">
        <v>855</v>
      </c>
      <c r="B149" s="10" t="s">
        <v>213</v>
      </c>
      <c r="C149" s="151">
        <f t="shared" si="11"/>
        <v>4</v>
      </c>
      <c r="D149" s="149">
        <v>0</v>
      </c>
      <c r="E149" s="149" t="s">
        <v>767</v>
      </c>
      <c r="F149" s="149">
        <v>0</v>
      </c>
      <c r="G149" s="149">
        <v>4</v>
      </c>
      <c r="H149" s="149" t="s">
        <v>767</v>
      </c>
      <c r="I149" s="149" t="s">
        <v>767</v>
      </c>
      <c r="J149" s="149" t="s">
        <v>767</v>
      </c>
      <c r="M149" s="321"/>
      <c r="N149" s="146"/>
    </row>
    <row r="150" spans="1:14" ht="17.100000000000001" customHeight="1">
      <c r="A150" s="76">
        <v>856</v>
      </c>
      <c r="B150" s="57" t="s">
        <v>647</v>
      </c>
      <c r="C150" s="151">
        <f t="shared" si="11"/>
        <v>415</v>
      </c>
      <c r="D150" s="149">
        <v>0</v>
      </c>
      <c r="E150" s="149" t="s">
        <v>767</v>
      </c>
      <c r="F150" s="149">
        <v>5</v>
      </c>
      <c r="G150" s="149">
        <v>83</v>
      </c>
      <c r="H150" s="149">
        <v>104</v>
      </c>
      <c r="I150" s="149">
        <v>115</v>
      </c>
      <c r="J150" s="149">
        <v>108</v>
      </c>
      <c r="M150" s="321"/>
      <c r="N150" s="146"/>
    </row>
    <row r="151" spans="1:14" ht="17.100000000000001" customHeight="1">
      <c r="A151" s="76">
        <v>857</v>
      </c>
      <c r="B151" s="10" t="s">
        <v>648</v>
      </c>
      <c r="C151" s="151">
        <f t="shared" si="11"/>
        <v>5</v>
      </c>
      <c r="D151" s="149">
        <v>0</v>
      </c>
      <c r="E151" s="149">
        <v>0</v>
      </c>
      <c r="F151" s="149">
        <v>0</v>
      </c>
      <c r="G151" s="149">
        <v>0</v>
      </c>
      <c r="H151" s="149" t="s">
        <v>767</v>
      </c>
      <c r="I151" s="149">
        <v>0</v>
      </c>
      <c r="J151" s="149">
        <v>5</v>
      </c>
      <c r="M151" s="321"/>
      <c r="N151" s="146"/>
    </row>
    <row r="152" spans="1:14" ht="17.100000000000001" customHeight="1">
      <c r="A152" s="79">
        <v>858</v>
      </c>
      <c r="B152" s="45" t="s">
        <v>424</v>
      </c>
      <c r="C152" s="151">
        <f t="shared" si="11"/>
        <v>12</v>
      </c>
      <c r="D152" s="149">
        <v>0</v>
      </c>
      <c r="E152" s="149">
        <v>0</v>
      </c>
      <c r="F152" s="149" t="s">
        <v>767</v>
      </c>
      <c r="G152" s="149" t="s">
        <v>767</v>
      </c>
      <c r="H152" s="149">
        <v>8</v>
      </c>
      <c r="I152" s="149">
        <v>4</v>
      </c>
      <c r="J152" s="149" t="s">
        <v>767</v>
      </c>
      <c r="M152" s="321"/>
      <c r="N152" s="146"/>
    </row>
    <row r="153" spans="1:14" ht="17.100000000000001" customHeight="1">
      <c r="A153" s="76">
        <v>899</v>
      </c>
      <c r="B153" s="10" t="s">
        <v>434</v>
      </c>
      <c r="C153" s="151">
        <f t="shared" si="11"/>
        <v>61</v>
      </c>
      <c r="D153" s="149" t="s">
        <v>767</v>
      </c>
      <c r="E153" s="149" t="s">
        <v>767</v>
      </c>
      <c r="F153" s="149">
        <v>7</v>
      </c>
      <c r="G153" s="149">
        <v>20</v>
      </c>
      <c r="H153" s="149">
        <v>21</v>
      </c>
      <c r="I153" s="149">
        <v>6</v>
      </c>
      <c r="J153" s="149">
        <v>7</v>
      </c>
      <c r="M153" s="321"/>
      <c r="N153" s="146"/>
    </row>
    <row r="154" spans="1:14" ht="17.100000000000001" customHeight="1">
      <c r="A154" s="86"/>
      <c r="B154" s="7" t="s">
        <v>504</v>
      </c>
      <c r="C154" s="151">
        <f>SUM(C155:C159)</f>
        <v>326</v>
      </c>
      <c r="D154" s="151">
        <f t="shared" ref="D154:J154" si="12">SUM(D155:D159)</f>
        <v>0</v>
      </c>
      <c r="E154" s="151">
        <f t="shared" si="12"/>
        <v>0</v>
      </c>
      <c r="F154" s="151">
        <f t="shared" si="12"/>
        <v>10</v>
      </c>
      <c r="G154" s="151">
        <f t="shared" si="12"/>
        <v>76</v>
      </c>
      <c r="H154" s="151">
        <f t="shared" si="12"/>
        <v>72</v>
      </c>
      <c r="I154" s="151">
        <f t="shared" si="12"/>
        <v>87</v>
      </c>
      <c r="J154" s="151">
        <f t="shared" si="12"/>
        <v>81</v>
      </c>
      <c r="M154" s="321"/>
      <c r="N154" s="146"/>
    </row>
    <row r="155" spans="1:14" ht="17.100000000000001" customHeight="1">
      <c r="A155" s="76">
        <v>901</v>
      </c>
      <c r="B155" s="10" t="s">
        <v>322</v>
      </c>
      <c r="C155" s="151">
        <f t="shared" si="11"/>
        <v>281</v>
      </c>
      <c r="D155" s="149">
        <v>0</v>
      </c>
      <c r="E155" s="149" t="s">
        <v>767</v>
      </c>
      <c r="F155" s="149">
        <v>6</v>
      </c>
      <c r="G155" s="149">
        <v>69</v>
      </c>
      <c r="H155" s="149">
        <v>62</v>
      </c>
      <c r="I155" s="149">
        <v>74</v>
      </c>
      <c r="J155" s="149">
        <v>70</v>
      </c>
      <c r="M155" s="321"/>
      <c r="N155" s="146"/>
    </row>
    <row r="156" spans="1:14" ht="17.100000000000001" customHeight="1">
      <c r="A156" s="76">
        <v>905</v>
      </c>
      <c r="B156" s="10" t="s">
        <v>323</v>
      </c>
      <c r="C156" s="151">
        <f t="shared" si="11"/>
        <v>32</v>
      </c>
      <c r="D156" s="149" t="s">
        <v>767</v>
      </c>
      <c r="E156" s="149" t="s">
        <v>767</v>
      </c>
      <c r="F156" s="149">
        <v>4</v>
      </c>
      <c r="G156" s="149">
        <v>7</v>
      </c>
      <c r="H156" s="149">
        <v>6</v>
      </c>
      <c r="I156" s="149">
        <v>9</v>
      </c>
      <c r="J156" s="149">
        <v>6</v>
      </c>
      <c r="M156" s="321"/>
      <c r="N156" s="146"/>
    </row>
    <row r="157" spans="1:14" ht="17.100000000000001" customHeight="1">
      <c r="A157" s="76">
        <v>910</v>
      </c>
      <c r="B157" s="9" t="s">
        <v>706</v>
      </c>
      <c r="C157" s="151">
        <f t="shared" si="11"/>
        <v>5</v>
      </c>
      <c r="D157" s="149">
        <v>0</v>
      </c>
      <c r="E157" s="149">
        <v>0</v>
      </c>
      <c r="F157" s="149">
        <v>0</v>
      </c>
      <c r="G157" s="149" t="s">
        <v>767</v>
      </c>
      <c r="H157" s="149" t="s">
        <v>767</v>
      </c>
      <c r="I157" s="149" t="s">
        <v>767</v>
      </c>
      <c r="J157" s="149">
        <v>5</v>
      </c>
      <c r="M157" s="321"/>
      <c r="N157" s="146"/>
    </row>
    <row r="158" spans="1:14" ht="17.100000000000001" customHeight="1">
      <c r="A158" s="76">
        <v>911</v>
      </c>
      <c r="B158" s="9" t="s">
        <v>707</v>
      </c>
      <c r="C158" s="151">
        <f t="shared" si="11"/>
        <v>0</v>
      </c>
      <c r="D158" s="149">
        <v>0</v>
      </c>
      <c r="E158" s="149">
        <v>0</v>
      </c>
      <c r="F158" s="149">
        <v>0</v>
      </c>
      <c r="G158" s="149">
        <v>0</v>
      </c>
      <c r="H158" s="149" t="s">
        <v>767</v>
      </c>
      <c r="I158" s="149">
        <v>0</v>
      </c>
      <c r="J158" s="149">
        <v>0</v>
      </c>
      <c r="M158" s="321"/>
      <c r="N158" s="146"/>
    </row>
    <row r="159" spans="1:14" ht="17.100000000000001" customHeight="1">
      <c r="A159" s="76">
        <v>999</v>
      </c>
      <c r="B159" s="10" t="s">
        <v>435</v>
      </c>
      <c r="C159" s="151">
        <f t="shared" si="11"/>
        <v>8</v>
      </c>
      <c r="D159" s="149">
        <v>0</v>
      </c>
      <c r="E159" s="149">
        <v>0</v>
      </c>
      <c r="F159" s="149">
        <v>0</v>
      </c>
      <c r="G159" s="149" t="s">
        <v>767</v>
      </c>
      <c r="H159" s="149">
        <v>4</v>
      </c>
      <c r="I159" s="149">
        <v>4</v>
      </c>
      <c r="J159" s="149" t="s">
        <v>767</v>
      </c>
      <c r="M159" s="321"/>
      <c r="N159" s="146"/>
    </row>
    <row r="160" spans="1:14" ht="17.100000000000001" customHeight="1">
      <c r="A160" s="74"/>
      <c r="B160" s="7" t="s">
        <v>378</v>
      </c>
      <c r="C160" s="151">
        <f>SUM(C161:C164)</f>
        <v>3812</v>
      </c>
      <c r="D160" s="151">
        <f t="shared" ref="D160:J160" si="13">SUM(D161:D164)</f>
        <v>23</v>
      </c>
      <c r="E160" s="151">
        <f t="shared" si="13"/>
        <v>50</v>
      </c>
      <c r="F160" s="151">
        <f t="shared" si="13"/>
        <v>300</v>
      </c>
      <c r="G160" s="151">
        <f t="shared" si="13"/>
        <v>1151</v>
      </c>
      <c r="H160" s="151">
        <f t="shared" si="13"/>
        <v>828</v>
      </c>
      <c r="I160" s="151">
        <f t="shared" si="13"/>
        <v>686</v>
      </c>
      <c r="J160" s="151">
        <f t="shared" si="13"/>
        <v>774</v>
      </c>
      <c r="M160" s="321"/>
      <c r="N160" s="146"/>
    </row>
    <row r="161" spans="1:14" ht="17.100000000000001" customHeight="1">
      <c r="A161" s="76">
        <v>1001</v>
      </c>
      <c r="B161" s="10" t="s">
        <v>324</v>
      </c>
      <c r="C161" s="151">
        <f t="shared" si="11"/>
        <v>0</v>
      </c>
      <c r="D161" s="149">
        <v>0</v>
      </c>
      <c r="E161" s="149">
        <v>0</v>
      </c>
      <c r="F161" s="149">
        <v>0</v>
      </c>
      <c r="G161" s="149">
        <v>0</v>
      </c>
      <c r="H161" s="149">
        <v>0</v>
      </c>
      <c r="I161" s="149" t="s">
        <v>767</v>
      </c>
      <c r="J161" s="149">
        <v>0</v>
      </c>
      <c r="M161" s="321"/>
      <c r="N161" s="146"/>
    </row>
    <row r="162" spans="1:14" ht="17.100000000000001" customHeight="1">
      <c r="A162" s="76">
        <v>1002</v>
      </c>
      <c r="B162" s="10" t="s">
        <v>325</v>
      </c>
      <c r="C162" s="151">
        <f t="shared" si="11"/>
        <v>0</v>
      </c>
      <c r="D162" s="149">
        <v>0</v>
      </c>
      <c r="E162" s="149">
        <v>0</v>
      </c>
      <c r="F162" s="149">
        <v>0</v>
      </c>
      <c r="G162" s="149" t="s">
        <v>767</v>
      </c>
      <c r="H162" s="149" t="s">
        <v>767</v>
      </c>
      <c r="I162" s="149">
        <v>0</v>
      </c>
      <c r="J162" s="149" t="s">
        <v>767</v>
      </c>
      <c r="M162" s="321"/>
      <c r="N162" s="146"/>
    </row>
    <row r="163" spans="1:14" ht="17.100000000000001" customHeight="1">
      <c r="A163" s="76">
        <v>1006</v>
      </c>
      <c r="B163" s="10" t="s">
        <v>386</v>
      </c>
      <c r="C163" s="151">
        <f t="shared" si="11"/>
        <v>0</v>
      </c>
      <c r="D163" s="149">
        <v>0</v>
      </c>
      <c r="E163" s="149">
        <v>0</v>
      </c>
      <c r="F163" s="149">
        <v>0</v>
      </c>
      <c r="G163" s="149" t="s">
        <v>767</v>
      </c>
      <c r="H163" s="149" t="s">
        <v>767</v>
      </c>
      <c r="I163" s="149" t="s">
        <v>767</v>
      </c>
      <c r="J163" s="149" t="s">
        <v>767</v>
      </c>
      <c r="M163" s="321"/>
      <c r="N163" s="146"/>
    </row>
    <row r="164" spans="1:14" ht="17.100000000000001" customHeight="1">
      <c r="A164" s="76">
        <v>1099</v>
      </c>
      <c r="B164" s="10" t="s">
        <v>606</v>
      </c>
      <c r="C164" s="151">
        <f t="shared" si="11"/>
        <v>3812</v>
      </c>
      <c r="D164" s="149">
        <v>23</v>
      </c>
      <c r="E164" s="149">
        <v>50</v>
      </c>
      <c r="F164" s="149">
        <v>300</v>
      </c>
      <c r="G164" s="149">
        <v>1151</v>
      </c>
      <c r="H164" s="149">
        <v>828</v>
      </c>
      <c r="I164" s="149">
        <v>686</v>
      </c>
      <c r="J164" s="149">
        <v>774</v>
      </c>
      <c r="M164" s="321"/>
      <c r="N164" s="146"/>
    </row>
    <row r="165" spans="1:14" ht="17.100000000000001" customHeight="1">
      <c r="A165" s="74"/>
      <c r="B165" s="7" t="s">
        <v>884</v>
      </c>
      <c r="C165" s="151">
        <f>SUM(C166:C167)</f>
        <v>12</v>
      </c>
      <c r="D165" s="151">
        <f t="shared" ref="D165:J165" si="14">SUM(D166:D167)</f>
        <v>0</v>
      </c>
      <c r="E165" s="151">
        <f t="shared" si="14"/>
        <v>0</v>
      </c>
      <c r="F165" s="151">
        <f t="shared" si="14"/>
        <v>0</v>
      </c>
      <c r="G165" s="151">
        <f t="shared" si="14"/>
        <v>4</v>
      </c>
      <c r="H165" s="151">
        <f t="shared" si="14"/>
        <v>8</v>
      </c>
      <c r="I165" s="151">
        <f t="shared" si="14"/>
        <v>0</v>
      </c>
      <c r="J165" s="151">
        <f t="shared" si="14"/>
        <v>0</v>
      </c>
      <c r="M165" s="321"/>
      <c r="N165" s="146"/>
    </row>
    <row r="166" spans="1:14" ht="17.100000000000001" customHeight="1">
      <c r="A166" s="76">
        <v>2002</v>
      </c>
      <c r="B166" s="10" t="s">
        <v>327</v>
      </c>
      <c r="C166" s="151">
        <f t="shared" si="11"/>
        <v>4</v>
      </c>
      <c r="D166" s="149">
        <v>0</v>
      </c>
      <c r="E166" s="149">
        <v>0</v>
      </c>
      <c r="F166" s="149">
        <v>0</v>
      </c>
      <c r="G166" s="149" t="s">
        <v>767</v>
      </c>
      <c r="H166" s="149">
        <v>4</v>
      </c>
      <c r="I166" s="149">
        <v>0</v>
      </c>
      <c r="J166" s="149">
        <v>0</v>
      </c>
      <c r="M166" s="321"/>
      <c r="N166" s="146"/>
    </row>
    <row r="167" spans="1:14" ht="17.100000000000001" customHeight="1">
      <c r="A167" s="76">
        <v>2003</v>
      </c>
      <c r="B167" s="57" t="s">
        <v>556</v>
      </c>
      <c r="C167" s="151">
        <f t="shared" si="11"/>
        <v>8</v>
      </c>
      <c r="D167" s="149">
        <v>0</v>
      </c>
      <c r="E167" s="149">
        <v>0</v>
      </c>
      <c r="F167" s="149">
        <v>0</v>
      </c>
      <c r="G167" s="149">
        <v>4</v>
      </c>
      <c r="H167" s="149">
        <v>4</v>
      </c>
      <c r="I167" s="149" t="s">
        <v>767</v>
      </c>
      <c r="J167" s="149">
        <v>0</v>
      </c>
      <c r="M167" s="321"/>
      <c r="N167" s="146"/>
    </row>
    <row r="168" spans="1:14" ht="17.100000000000001" customHeight="1">
      <c r="A168" s="74"/>
      <c r="B168" s="7" t="s">
        <v>740</v>
      </c>
      <c r="C168" s="151">
        <f>SUM(C169:C170)</f>
        <v>15</v>
      </c>
      <c r="D168" s="151">
        <f t="shared" ref="D168:J168" si="15">SUM(D169:D170)</f>
        <v>0</v>
      </c>
      <c r="E168" s="151">
        <f t="shared" si="15"/>
        <v>0</v>
      </c>
      <c r="F168" s="151">
        <f t="shared" si="15"/>
        <v>0</v>
      </c>
      <c r="G168" s="151">
        <f t="shared" si="15"/>
        <v>0</v>
      </c>
      <c r="H168" s="151">
        <f t="shared" si="15"/>
        <v>0</v>
      </c>
      <c r="I168" s="151">
        <f t="shared" si="15"/>
        <v>4</v>
      </c>
      <c r="J168" s="151">
        <f t="shared" si="15"/>
        <v>11</v>
      </c>
      <c r="M168" s="321"/>
      <c r="N168" s="146"/>
    </row>
    <row r="169" spans="1:14" ht="17.100000000000001" customHeight="1">
      <c r="A169" s="76">
        <v>3001</v>
      </c>
      <c r="B169" s="10" t="s">
        <v>328</v>
      </c>
      <c r="C169" s="151">
        <f t="shared" si="11"/>
        <v>9</v>
      </c>
      <c r="D169" s="149">
        <v>0</v>
      </c>
      <c r="E169" s="149">
        <v>0</v>
      </c>
      <c r="F169" s="149">
        <v>0</v>
      </c>
      <c r="G169" s="149">
        <v>0</v>
      </c>
      <c r="H169" s="149" t="s">
        <v>767</v>
      </c>
      <c r="I169" s="149">
        <v>4</v>
      </c>
      <c r="J169" s="149">
        <v>5</v>
      </c>
      <c r="M169" s="321"/>
      <c r="N169" s="146"/>
    </row>
    <row r="170" spans="1:14" ht="17.100000000000001" customHeight="1">
      <c r="A170" s="76">
        <v>3099</v>
      </c>
      <c r="B170" s="10" t="s">
        <v>329</v>
      </c>
      <c r="C170" s="151">
        <f t="shared" si="11"/>
        <v>6</v>
      </c>
      <c r="D170" s="149">
        <v>0</v>
      </c>
      <c r="E170" s="149">
        <v>0</v>
      </c>
      <c r="F170" s="149" t="s">
        <v>767</v>
      </c>
      <c r="G170" s="149" t="s">
        <v>767</v>
      </c>
      <c r="H170" s="149" t="s">
        <v>767</v>
      </c>
      <c r="I170" s="149" t="s">
        <v>767</v>
      </c>
      <c r="J170" s="149">
        <v>6</v>
      </c>
      <c r="M170" s="321"/>
      <c r="N170" s="146"/>
    </row>
    <row r="171" spans="1:14" ht="17.100000000000001" customHeight="1">
      <c r="A171" s="87"/>
      <c r="B171" s="7" t="s">
        <v>412</v>
      </c>
      <c r="C171" s="151">
        <f>SUM(C172:C175)</f>
        <v>475</v>
      </c>
      <c r="D171" s="151">
        <f t="shared" ref="D171:J171" si="16">SUM(D172:D175)</f>
        <v>0</v>
      </c>
      <c r="E171" s="151">
        <f t="shared" si="16"/>
        <v>0</v>
      </c>
      <c r="F171" s="151">
        <f t="shared" si="16"/>
        <v>0</v>
      </c>
      <c r="G171" s="151">
        <f t="shared" si="16"/>
        <v>11</v>
      </c>
      <c r="H171" s="151">
        <f t="shared" si="16"/>
        <v>49</v>
      </c>
      <c r="I171" s="151">
        <f t="shared" si="16"/>
        <v>130</v>
      </c>
      <c r="J171" s="151">
        <f t="shared" si="16"/>
        <v>285</v>
      </c>
      <c r="M171" s="321"/>
      <c r="N171" s="146"/>
    </row>
    <row r="172" spans="1:14" ht="17.100000000000001" customHeight="1">
      <c r="A172" s="79">
        <v>4003</v>
      </c>
      <c r="B172" s="10" t="s">
        <v>217</v>
      </c>
      <c r="C172" s="151">
        <f t="shared" si="11"/>
        <v>74</v>
      </c>
      <c r="D172" s="149">
        <v>0</v>
      </c>
      <c r="E172" s="149">
        <v>0</v>
      </c>
      <c r="F172" s="149">
        <v>0</v>
      </c>
      <c r="G172" s="149" t="s">
        <v>767</v>
      </c>
      <c r="H172" s="149">
        <v>9</v>
      </c>
      <c r="I172" s="149">
        <v>19</v>
      </c>
      <c r="J172" s="149">
        <v>46</v>
      </c>
      <c r="M172" s="321"/>
      <c r="N172" s="146"/>
    </row>
    <row r="173" spans="1:14" ht="17.100000000000001" customHeight="1">
      <c r="A173" s="79">
        <v>4004</v>
      </c>
      <c r="B173" s="10" t="s">
        <v>10</v>
      </c>
      <c r="C173" s="151">
        <f t="shared" si="11"/>
        <v>31</v>
      </c>
      <c r="D173" s="149">
        <v>0</v>
      </c>
      <c r="E173" s="149">
        <v>0</v>
      </c>
      <c r="F173" s="149">
        <v>0</v>
      </c>
      <c r="G173" s="149" t="s">
        <v>767</v>
      </c>
      <c r="H173" s="149">
        <v>4</v>
      </c>
      <c r="I173" s="149">
        <v>5</v>
      </c>
      <c r="J173" s="149">
        <v>22</v>
      </c>
      <c r="M173" s="321"/>
      <c r="N173" s="146"/>
    </row>
    <row r="174" spans="1:14" ht="17.100000000000001" customHeight="1">
      <c r="A174" s="79">
        <v>4005</v>
      </c>
      <c r="B174" s="10" t="s">
        <v>12</v>
      </c>
      <c r="C174" s="151">
        <f t="shared" si="11"/>
        <v>350</v>
      </c>
      <c r="D174" s="149">
        <v>0</v>
      </c>
      <c r="E174" s="149">
        <v>0</v>
      </c>
      <c r="F174" s="149">
        <v>0</v>
      </c>
      <c r="G174" s="149">
        <v>11</v>
      </c>
      <c r="H174" s="149">
        <v>36</v>
      </c>
      <c r="I174" s="149">
        <v>101</v>
      </c>
      <c r="J174" s="149">
        <v>202</v>
      </c>
      <c r="M174" s="321"/>
      <c r="N174" s="146"/>
    </row>
    <row r="175" spans="1:14" ht="17.100000000000001" customHeight="1">
      <c r="A175" s="79">
        <v>4099</v>
      </c>
      <c r="B175" s="10" t="s">
        <v>729</v>
      </c>
      <c r="C175" s="151">
        <f t="shared" si="11"/>
        <v>20</v>
      </c>
      <c r="D175" s="149">
        <v>0</v>
      </c>
      <c r="E175" s="149">
        <v>0</v>
      </c>
      <c r="F175" s="149">
        <v>0</v>
      </c>
      <c r="G175" s="149" t="s">
        <v>767</v>
      </c>
      <c r="H175" s="149" t="s">
        <v>767</v>
      </c>
      <c r="I175" s="149">
        <v>5</v>
      </c>
      <c r="J175" s="149">
        <v>15</v>
      </c>
      <c r="M175" s="321"/>
      <c r="N175" s="146"/>
    </row>
    <row r="176" spans="1:14" ht="24" customHeight="1">
      <c r="A176" s="74"/>
      <c r="B176" s="7" t="s">
        <v>741</v>
      </c>
      <c r="C176" s="151">
        <f>SUM(C177:C181)</f>
        <v>32</v>
      </c>
      <c r="D176" s="151">
        <f t="shared" ref="D176:J176" si="17">SUM(D177:D181)</f>
        <v>0</v>
      </c>
      <c r="E176" s="151">
        <f t="shared" si="17"/>
        <v>0</v>
      </c>
      <c r="F176" s="151">
        <f t="shared" si="17"/>
        <v>0</v>
      </c>
      <c r="G176" s="151">
        <f t="shared" si="17"/>
        <v>0</v>
      </c>
      <c r="H176" s="151">
        <f t="shared" si="17"/>
        <v>0</v>
      </c>
      <c r="I176" s="151">
        <f t="shared" si="17"/>
        <v>8</v>
      </c>
      <c r="J176" s="151">
        <f t="shared" si="17"/>
        <v>24</v>
      </c>
      <c r="M176" s="321"/>
      <c r="N176" s="146"/>
    </row>
    <row r="177" spans="1:14" ht="17.100000000000001" customHeight="1">
      <c r="A177" s="76">
        <v>5001</v>
      </c>
      <c r="B177" s="10" t="s">
        <v>313</v>
      </c>
      <c r="C177" s="151">
        <f t="shared" si="11"/>
        <v>27</v>
      </c>
      <c r="D177" s="149">
        <v>0</v>
      </c>
      <c r="E177" s="149">
        <v>0</v>
      </c>
      <c r="F177" s="149">
        <v>0</v>
      </c>
      <c r="G177" s="149" t="s">
        <v>767</v>
      </c>
      <c r="H177" s="149" t="s">
        <v>767</v>
      </c>
      <c r="I177" s="149">
        <v>8</v>
      </c>
      <c r="J177" s="149">
        <v>19</v>
      </c>
      <c r="M177" s="321"/>
      <c r="N177" s="146"/>
    </row>
    <row r="178" spans="1:14" ht="17.100000000000001" customHeight="1">
      <c r="A178" s="76">
        <v>5002</v>
      </c>
      <c r="B178" s="10" t="s">
        <v>330</v>
      </c>
      <c r="C178" s="151">
        <f t="shared" si="11"/>
        <v>0</v>
      </c>
      <c r="D178" s="149">
        <v>0</v>
      </c>
      <c r="E178" s="149">
        <v>0</v>
      </c>
      <c r="F178" s="149">
        <v>0</v>
      </c>
      <c r="G178" s="149" t="s">
        <v>767</v>
      </c>
      <c r="H178" s="149" t="s">
        <v>767</v>
      </c>
      <c r="I178" s="149" t="s">
        <v>767</v>
      </c>
      <c r="J178" s="149">
        <v>0</v>
      </c>
      <c r="M178" s="321"/>
      <c r="N178" s="146"/>
    </row>
    <row r="179" spans="1:14" ht="17.100000000000001" customHeight="1">
      <c r="A179" s="76">
        <v>5003</v>
      </c>
      <c r="B179" s="10" t="s">
        <v>17</v>
      </c>
      <c r="C179" s="151">
        <f t="shared" si="11"/>
        <v>0</v>
      </c>
      <c r="D179" s="149">
        <v>0</v>
      </c>
      <c r="E179" s="149">
        <v>0</v>
      </c>
      <c r="F179" s="149">
        <v>0</v>
      </c>
      <c r="G179" s="149">
        <v>0</v>
      </c>
      <c r="H179" s="149">
        <v>0</v>
      </c>
      <c r="I179" s="149">
        <v>0</v>
      </c>
      <c r="J179" s="149" t="s">
        <v>767</v>
      </c>
      <c r="M179" s="321"/>
      <c r="N179" s="146"/>
    </row>
    <row r="180" spans="1:14" ht="24" customHeight="1">
      <c r="A180" s="79">
        <v>5004</v>
      </c>
      <c r="B180" s="10" t="s">
        <v>205</v>
      </c>
      <c r="C180" s="151">
        <f t="shared" si="11"/>
        <v>0</v>
      </c>
      <c r="D180" s="149">
        <v>0</v>
      </c>
      <c r="E180" s="149">
        <v>0</v>
      </c>
      <c r="F180" s="149">
        <v>0</v>
      </c>
      <c r="G180" s="149">
        <v>0</v>
      </c>
      <c r="H180" s="149" t="s">
        <v>767</v>
      </c>
      <c r="I180" s="149">
        <v>0</v>
      </c>
      <c r="J180" s="149">
        <v>0</v>
      </c>
      <c r="M180" s="321"/>
      <c r="N180" s="146"/>
    </row>
    <row r="181" spans="1:14" ht="20.25" customHeight="1">
      <c r="A181" s="79">
        <v>5099</v>
      </c>
      <c r="B181" s="10" t="s">
        <v>428</v>
      </c>
      <c r="C181" s="151">
        <f t="shared" si="11"/>
        <v>5</v>
      </c>
      <c r="D181" s="149">
        <v>0</v>
      </c>
      <c r="E181" s="149">
        <v>0</v>
      </c>
      <c r="F181" s="149">
        <v>0</v>
      </c>
      <c r="G181" s="149">
        <v>0</v>
      </c>
      <c r="H181" s="149" t="s">
        <v>767</v>
      </c>
      <c r="I181" s="149" t="s">
        <v>767</v>
      </c>
      <c r="J181" s="149">
        <v>5</v>
      </c>
      <c r="M181" s="321"/>
      <c r="N181" s="146"/>
    </row>
    <row r="182" spans="1:14" ht="25.5" customHeight="1">
      <c r="A182" s="74"/>
      <c r="B182" s="7" t="s">
        <v>713</v>
      </c>
      <c r="C182" s="151">
        <f>SUM(C183:C194)</f>
        <v>8934</v>
      </c>
      <c r="D182" s="151">
        <f t="shared" ref="D182:J182" si="18">SUM(D183:D194)</f>
        <v>75</v>
      </c>
      <c r="E182" s="151">
        <f t="shared" si="18"/>
        <v>287</v>
      </c>
      <c r="F182" s="151">
        <f t="shared" si="18"/>
        <v>978</v>
      </c>
      <c r="G182" s="151">
        <f t="shared" si="18"/>
        <v>3310</v>
      </c>
      <c r="H182" s="151">
        <f t="shared" si="18"/>
        <v>2122</v>
      </c>
      <c r="I182" s="151">
        <f t="shared" si="18"/>
        <v>1202</v>
      </c>
      <c r="J182" s="151">
        <f t="shared" si="18"/>
        <v>960</v>
      </c>
      <c r="M182" s="321"/>
      <c r="N182" s="146"/>
    </row>
    <row r="183" spans="1:14" ht="17.100000000000001" customHeight="1">
      <c r="A183" s="76">
        <v>1018</v>
      </c>
      <c r="B183" s="10" t="s">
        <v>280</v>
      </c>
      <c r="C183" s="151">
        <f t="shared" si="11"/>
        <v>4</v>
      </c>
      <c r="D183" s="149" t="s">
        <v>767</v>
      </c>
      <c r="E183" s="149" t="s">
        <v>767</v>
      </c>
      <c r="F183" s="149">
        <v>0</v>
      </c>
      <c r="G183" s="149" t="s">
        <v>767</v>
      </c>
      <c r="H183" s="149" t="s">
        <v>767</v>
      </c>
      <c r="I183" s="149" t="s">
        <v>767</v>
      </c>
      <c r="J183" s="149">
        <v>4</v>
      </c>
      <c r="M183" s="321"/>
      <c r="N183" s="146"/>
    </row>
    <row r="184" spans="1:14" ht="17.100000000000001" customHeight="1">
      <c r="A184" s="76">
        <v>7001</v>
      </c>
      <c r="B184" s="10" t="s">
        <v>613</v>
      </c>
      <c r="C184" s="151">
        <f t="shared" si="11"/>
        <v>11</v>
      </c>
      <c r="D184" s="149">
        <v>0</v>
      </c>
      <c r="E184" s="149" t="s">
        <v>767</v>
      </c>
      <c r="F184" s="149" t="s">
        <v>767</v>
      </c>
      <c r="G184" s="149">
        <v>6</v>
      </c>
      <c r="H184" s="149" t="s">
        <v>767</v>
      </c>
      <c r="I184" s="149" t="s">
        <v>767</v>
      </c>
      <c r="J184" s="149">
        <v>5</v>
      </c>
      <c r="M184" s="321"/>
      <c r="N184" s="146"/>
    </row>
    <row r="185" spans="1:14" ht="17.100000000000001" customHeight="1">
      <c r="A185" s="76">
        <v>7006</v>
      </c>
      <c r="B185" s="10" t="s">
        <v>649</v>
      </c>
      <c r="C185" s="151">
        <f t="shared" si="11"/>
        <v>406</v>
      </c>
      <c r="D185" s="149" t="s">
        <v>767</v>
      </c>
      <c r="E185" s="149">
        <v>6</v>
      </c>
      <c r="F185" s="149">
        <v>43</v>
      </c>
      <c r="G185" s="149">
        <v>147</v>
      </c>
      <c r="H185" s="149">
        <v>73</v>
      </c>
      <c r="I185" s="149">
        <v>65</v>
      </c>
      <c r="J185" s="149">
        <v>72</v>
      </c>
      <c r="M185" s="321"/>
      <c r="N185" s="146"/>
    </row>
    <row r="186" spans="1:14" ht="17.100000000000001" customHeight="1">
      <c r="A186" s="76">
        <v>7007</v>
      </c>
      <c r="B186" s="10" t="s">
        <v>331</v>
      </c>
      <c r="C186" s="151">
        <f t="shared" si="11"/>
        <v>3204</v>
      </c>
      <c r="D186" s="149">
        <v>16</v>
      </c>
      <c r="E186" s="149">
        <v>61</v>
      </c>
      <c r="F186" s="149">
        <v>265</v>
      </c>
      <c r="G186" s="149">
        <v>1208</v>
      </c>
      <c r="H186" s="149">
        <v>858</v>
      </c>
      <c r="I186" s="149">
        <v>464</v>
      </c>
      <c r="J186" s="149">
        <v>332</v>
      </c>
      <c r="M186" s="321"/>
      <c r="N186" s="146"/>
    </row>
    <row r="187" spans="1:14" ht="17.100000000000001" customHeight="1">
      <c r="A187" s="79">
        <v>7014</v>
      </c>
      <c r="B187" s="10" t="s">
        <v>700</v>
      </c>
      <c r="C187" s="151">
        <f t="shared" si="11"/>
        <v>4</v>
      </c>
      <c r="D187" s="149">
        <v>0</v>
      </c>
      <c r="E187" s="149">
        <v>0</v>
      </c>
      <c r="F187" s="149" t="s">
        <v>767</v>
      </c>
      <c r="G187" s="149">
        <v>4</v>
      </c>
      <c r="H187" s="149" t="s">
        <v>767</v>
      </c>
      <c r="I187" s="149" t="s">
        <v>767</v>
      </c>
      <c r="J187" s="149">
        <v>0</v>
      </c>
      <c r="M187" s="321"/>
      <c r="N187" s="146"/>
    </row>
    <row r="188" spans="1:14" ht="17.100000000000001" customHeight="1">
      <c r="A188" s="76">
        <v>7031</v>
      </c>
      <c r="B188" s="10" t="s">
        <v>206</v>
      </c>
      <c r="C188" s="151">
        <f t="shared" si="11"/>
        <v>0</v>
      </c>
      <c r="D188" s="149">
        <v>0</v>
      </c>
      <c r="E188" s="149" t="s">
        <v>767</v>
      </c>
      <c r="F188" s="149">
        <v>0</v>
      </c>
      <c r="G188" s="149" t="s">
        <v>767</v>
      </c>
      <c r="H188" s="149">
        <v>0</v>
      </c>
      <c r="I188" s="149">
        <v>0</v>
      </c>
      <c r="J188" s="149" t="s">
        <v>767</v>
      </c>
      <c r="M188" s="321"/>
      <c r="N188" s="146"/>
    </row>
    <row r="189" spans="1:14" ht="17.100000000000001" customHeight="1">
      <c r="A189" s="76">
        <v>7032</v>
      </c>
      <c r="B189" s="57" t="s">
        <v>207</v>
      </c>
      <c r="C189" s="151">
        <f t="shared" si="11"/>
        <v>22</v>
      </c>
      <c r="D189" s="149">
        <v>0</v>
      </c>
      <c r="E189" s="149" t="s">
        <v>767</v>
      </c>
      <c r="F189" s="149">
        <v>0</v>
      </c>
      <c r="G189" s="149">
        <v>14</v>
      </c>
      <c r="H189" s="149">
        <v>8</v>
      </c>
      <c r="I189" s="149" t="s">
        <v>767</v>
      </c>
      <c r="J189" s="149" t="s">
        <v>767</v>
      </c>
      <c r="M189" s="321"/>
      <c r="N189" s="146"/>
    </row>
    <row r="190" spans="1:14" ht="17.100000000000001" customHeight="1">
      <c r="A190" s="76">
        <v>7037</v>
      </c>
      <c r="B190" s="10" t="s">
        <v>708</v>
      </c>
      <c r="C190" s="151">
        <f t="shared" si="11"/>
        <v>3534</v>
      </c>
      <c r="D190" s="149">
        <v>41</v>
      </c>
      <c r="E190" s="149">
        <v>153</v>
      </c>
      <c r="F190" s="149">
        <v>417</v>
      </c>
      <c r="G190" s="149">
        <v>1313</v>
      </c>
      <c r="H190" s="149">
        <v>817</v>
      </c>
      <c r="I190" s="149">
        <v>459</v>
      </c>
      <c r="J190" s="149">
        <v>334</v>
      </c>
      <c r="M190" s="321"/>
      <c r="N190" s="146"/>
    </row>
    <row r="191" spans="1:14" ht="17.100000000000001" customHeight="1">
      <c r="A191" s="76">
        <v>7042</v>
      </c>
      <c r="B191" s="10" t="s">
        <v>650</v>
      </c>
      <c r="C191" s="151">
        <f t="shared" si="11"/>
        <v>0</v>
      </c>
      <c r="D191" s="149">
        <v>0</v>
      </c>
      <c r="E191" s="149">
        <v>0</v>
      </c>
      <c r="F191" s="149">
        <v>0</v>
      </c>
      <c r="G191" s="149">
        <v>0</v>
      </c>
      <c r="H191" s="149" t="s">
        <v>767</v>
      </c>
      <c r="I191" s="149">
        <v>0</v>
      </c>
      <c r="J191" s="149" t="s">
        <v>767</v>
      </c>
      <c r="M191" s="321"/>
      <c r="N191" s="146"/>
    </row>
    <row r="192" spans="1:14" ht="17.100000000000001" customHeight="1">
      <c r="A192" s="76">
        <v>7043</v>
      </c>
      <c r="B192" s="10" t="s">
        <v>651</v>
      </c>
      <c r="C192" s="151">
        <f t="shared" si="11"/>
        <v>0</v>
      </c>
      <c r="D192" s="149">
        <v>0</v>
      </c>
      <c r="E192" s="149">
        <v>0</v>
      </c>
      <c r="F192" s="149">
        <v>0</v>
      </c>
      <c r="G192" s="149">
        <v>0</v>
      </c>
      <c r="H192" s="149" t="s">
        <v>767</v>
      </c>
      <c r="I192" s="149">
        <v>0</v>
      </c>
      <c r="J192" s="149" t="s">
        <v>767</v>
      </c>
      <c r="M192" s="321"/>
      <c r="N192" s="146"/>
    </row>
    <row r="193" spans="1:14" ht="17.100000000000001" customHeight="1">
      <c r="A193" s="79">
        <v>7044</v>
      </c>
      <c r="B193" s="366" t="s">
        <v>27</v>
      </c>
      <c r="C193" s="151">
        <f t="shared" si="11"/>
        <v>38</v>
      </c>
      <c r="D193" s="149">
        <v>0</v>
      </c>
      <c r="E193" s="149">
        <v>0</v>
      </c>
      <c r="F193" s="149">
        <v>4</v>
      </c>
      <c r="G193" s="149">
        <v>14</v>
      </c>
      <c r="H193" s="149">
        <v>6</v>
      </c>
      <c r="I193" s="149">
        <v>8</v>
      </c>
      <c r="J193" s="149">
        <v>6</v>
      </c>
      <c r="M193" s="321"/>
      <c r="N193" s="146"/>
    </row>
    <row r="194" spans="1:14" ht="17.100000000000001" customHeight="1">
      <c r="A194" s="76">
        <v>7099</v>
      </c>
      <c r="B194" s="10" t="s">
        <v>880</v>
      </c>
      <c r="C194" s="151">
        <f t="shared" si="11"/>
        <v>1711</v>
      </c>
      <c r="D194" s="149">
        <v>18</v>
      </c>
      <c r="E194" s="149">
        <v>67</v>
      </c>
      <c r="F194" s="149">
        <v>249</v>
      </c>
      <c r="G194" s="149">
        <v>604</v>
      </c>
      <c r="H194" s="149">
        <v>360</v>
      </c>
      <c r="I194" s="149">
        <v>206</v>
      </c>
      <c r="J194" s="149">
        <v>207</v>
      </c>
      <c r="M194" s="321"/>
      <c r="N194" s="146"/>
    </row>
    <row r="195" spans="1:14" ht="17.100000000000001" customHeight="1">
      <c r="A195" s="74"/>
      <c r="B195" s="7" t="s">
        <v>506</v>
      </c>
      <c r="C195" s="151">
        <f>SUM(C196:C197)</f>
        <v>198</v>
      </c>
      <c r="D195" s="151">
        <f t="shared" ref="D195:J195" si="19">SUM(D196:D197)</f>
        <v>0</v>
      </c>
      <c r="E195" s="151">
        <f t="shared" si="19"/>
        <v>7</v>
      </c>
      <c r="F195" s="151">
        <f t="shared" si="19"/>
        <v>8</v>
      </c>
      <c r="G195" s="151">
        <f t="shared" si="19"/>
        <v>47</v>
      </c>
      <c r="H195" s="151">
        <f t="shared" si="19"/>
        <v>64</v>
      </c>
      <c r="I195" s="151">
        <f t="shared" si="19"/>
        <v>39</v>
      </c>
      <c r="J195" s="151">
        <f t="shared" si="19"/>
        <v>33</v>
      </c>
      <c r="M195" s="321"/>
      <c r="N195" s="146"/>
    </row>
    <row r="196" spans="1:14" ht="17.100000000000001" customHeight="1">
      <c r="A196" s="79">
        <v>8002</v>
      </c>
      <c r="B196" s="45" t="s">
        <v>332</v>
      </c>
      <c r="C196" s="151">
        <f t="shared" si="11"/>
        <v>14</v>
      </c>
      <c r="D196" s="149">
        <v>0</v>
      </c>
      <c r="E196" s="149">
        <v>0</v>
      </c>
      <c r="F196" s="149">
        <v>0</v>
      </c>
      <c r="G196" s="149" t="s">
        <v>767</v>
      </c>
      <c r="H196" s="149" t="s">
        <v>767</v>
      </c>
      <c r="I196" s="149">
        <v>4</v>
      </c>
      <c r="J196" s="149">
        <v>10</v>
      </c>
      <c r="M196" s="321"/>
      <c r="N196" s="146"/>
    </row>
    <row r="197" spans="1:14" ht="17.100000000000001" customHeight="1">
      <c r="A197" s="79">
        <v>8003</v>
      </c>
      <c r="B197" s="45" t="s">
        <v>607</v>
      </c>
      <c r="C197" s="151">
        <f t="shared" si="11"/>
        <v>184</v>
      </c>
      <c r="D197" s="149">
        <v>0</v>
      </c>
      <c r="E197" s="149">
        <v>7</v>
      </c>
      <c r="F197" s="149">
        <v>8</v>
      </c>
      <c r="G197" s="149">
        <v>47</v>
      </c>
      <c r="H197" s="149">
        <v>64</v>
      </c>
      <c r="I197" s="149">
        <v>35</v>
      </c>
      <c r="J197" s="149">
        <v>23</v>
      </c>
      <c r="M197" s="321"/>
      <c r="N197" s="146"/>
    </row>
    <row r="198" spans="1:14" ht="17.100000000000001" customHeight="1">
      <c r="B198" s="7" t="s">
        <v>420</v>
      </c>
      <c r="C198" s="151">
        <f>SUM(C199:C202)</f>
        <v>653</v>
      </c>
      <c r="D198" s="151">
        <f t="shared" ref="D198:J198" si="20">SUM(D199:D202)</f>
        <v>0</v>
      </c>
      <c r="E198" s="151">
        <f t="shared" si="20"/>
        <v>16</v>
      </c>
      <c r="F198" s="151">
        <f t="shared" si="20"/>
        <v>55</v>
      </c>
      <c r="G198" s="151">
        <f t="shared" si="20"/>
        <v>202</v>
      </c>
      <c r="H198" s="151">
        <f t="shared" si="20"/>
        <v>194</v>
      </c>
      <c r="I198" s="151">
        <f t="shared" si="20"/>
        <v>105</v>
      </c>
      <c r="J198" s="151">
        <f t="shared" si="20"/>
        <v>81</v>
      </c>
      <c r="M198" s="321"/>
      <c r="N198" s="146"/>
    </row>
    <row r="199" spans="1:14" ht="17.100000000000001" customHeight="1">
      <c r="A199" s="76">
        <v>9002</v>
      </c>
      <c r="B199" s="45" t="s">
        <v>701</v>
      </c>
      <c r="C199" s="151">
        <f t="shared" si="11"/>
        <v>86</v>
      </c>
      <c r="D199" s="149">
        <v>0</v>
      </c>
      <c r="E199" s="149" t="s">
        <v>767</v>
      </c>
      <c r="F199" s="149">
        <v>5</v>
      </c>
      <c r="G199" s="149">
        <v>24</v>
      </c>
      <c r="H199" s="149">
        <v>25</v>
      </c>
      <c r="I199" s="149">
        <v>15</v>
      </c>
      <c r="J199" s="149">
        <v>17</v>
      </c>
      <c r="M199" s="321"/>
      <c r="N199" s="146"/>
    </row>
    <row r="200" spans="1:14" ht="17.100000000000001" customHeight="1">
      <c r="A200" s="76">
        <v>9003</v>
      </c>
      <c r="B200" s="45" t="s">
        <v>735</v>
      </c>
      <c r="C200" s="151">
        <f t="shared" si="11"/>
        <v>135</v>
      </c>
      <c r="D200" s="149">
        <v>0</v>
      </c>
      <c r="E200" s="149">
        <v>5</v>
      </c>
      <c r="F200" s="149">
        <v>4</v>
      </c>
      <c r="G200" s="149">
        <v>42</v>
      </c>
      <c r="H200" s="149">
        <v>39</v>
      </c>
      <c r="I200" s="149">
        <v>28</v>
      </c>
      <c r="J200" s="149">
        <v>17</v>
      </c>
      <c r="M200" s="321"/>
      <c r="N200" s="146"/>
    </row>
    <row r="201" spans="1:14" ht="21">
      <c r="A201" s="76">
        <v>9004</v>
      </c>
      <c r="B201" s="10" t="s">
        <v>235</v>
      </c>
      <c r="C201" s="151">
        <f t="shared" ref="C201:C264" si="21">SUM(D201:J201)</f>
        <v>4</v>
      </c>
      <c r="D201" s="149">
        <v>0</v>
      </c>
      <c r="E201" s="149">
        <v>0</v>
      </c>
      <c r="F201" s="149">
        <v>0</v>
      </c>
      <c r="G201" s="149" t="s">
        <v>767</v>
      </c>
      <c r="H201" s="149">
        <v>4</v>
      </c>
      <c r="I201" s="149" t="s">
        <v>767</v>
      </c>
      <c r="J201" s="149" t="s">
        <v>767</v>
      </c>
      <c r="M201" s="321"/>
      <c r="N201" s="146"/>
    </row>
    <row r="202" spans="1:14" ht="17.100000000000001" customHeight="1">
      <c r="A202" s="79">
        <v>9099</v>
      </c>
      <c r="B202" s="57" t="s">
        <v>703</v>
      </c>
      <c r="C202" s="151">
        <f t="shared" si="21"/>
        <v>428</v>
      </c>
      <c r="D202" s="149" t="s">
        <v>767</v>
      </c>
      <c r="E202" s="149">
        <v>11</v>
      </c>
      <c r="F202" s="149">
        <v>46</v>
      </c>
      <c r="G202" s="149">
        <v>136</v>
      </c>
      <c r="H202" s="149">
        <v>126</v>
      </c>
      <c r="I202" s="149">
        <v>62</v>
      </c>
      <c r="J202" s="149">
        <v>47</v>
      </c>
      <c r="M202" s="321"/>
      <c r="N202" s="146"/>
    </row>
    <row r="203" spans="1:14" ht="17.100000000000001" customHeight="1">
      <c r="A203" s="74"/>
      <c r="B203" s="7" t="s">
        <v>419</v>
      </c>
      <c r="C203" s="151">
        <f>SUM(C204:C211)</f>
        <v>683</v>
      </c>
      <c r="D203" s="151">
        <f t="shared" ref="D203:J203" si="22">SUM(D204:D211)</f>
        <v>16</v>
      </c>
      <c r="E203" s="151">
        <f t="shared" si="22"/>
        <v>42</v>
      </c>
      <c r="F203" s="151">
        <f t="shared" si="22"/>
        <v>84</v>
      </c>
      <c r="G203" s="151">
        <f t="shared" si="22"/>
        <v>264</v>
      </c>
      <c r="H203" s="151">
        <f t="shared" si="22"/>
        <v>116</v>
      </c>
      <c r="I203" s="151">
        <f t="shared" si="22"/>
        <v>72</v>
      </c>
      <c r="J203" s="151">
        <f t="shared" si="22"/>
        <v>89</v>
      </c>
      <c r="M203" s="321"/>
      <c r="N203" s="146"/>
    </row>
    <row r="204" spans="1:14" ht="17.100000000000001" customHeight="1">
      <c r="A204" s="76">
        <v>10001</v>
      </c>
      <c r="B204" s="10" t="s">
        <v>838</v>
      </c>
      <c r="C204" s="151">
        <f t="shared" si="21"/>
        <v>234</v>
      </c>
      <c r="D204" s="149">
        <v>7</v>
      </c>
      <c r="E204" s="149">
        <v>22</v>
      </c>
      <c r="F204" s="149">
        <v>28</v>
      </c>
      <c r="G204" s="149">
        <v>85</v>
      </c>
      <c r="H204" s="149">
        <v>36</v>
      </c>
      <c r="I204" s="149">
        <v>30</v>
      </c>
      <c r="J204" s="149">
        <v>26</v>
      </c>
      <c r="M204" s="321"/>
      <c r="N204" s="146"/>
    </row>
    <row r="205" spans="1:14" ht="17.100000000000001" customHeight="1">
      <c r="A205" s="76">
        <v>10008</v>
      </c>
      <c r="B205" s="10" t="s">
        <v>28</v>
      </c>
      <c r="C205" s="151">
        <f t="shared" si="21"/>
        <v>101</v>
      </c>
      <c r="D205" s="149" t="s">
        <v>767</v>
      </c>
      <c r="E205" s="149">
        <v>8</v>
      </c>
      <c r="F205" s="149">
        <v>15</v>
      </c>
      <c r="G205" s="149">
        <v>51</v>
      </c>
      <c r="H205" s="149">
        <v>17</v>
      </c>
      <c r="I205" s="149">
        <v>10</v>
      </c>
      <c r="J205" s="149" t="s">
        <v>767</v>
      </c>
      <c r="M205" s="321"/>
      <c r="N205" s="146"/>
    </row>
    <row r="206" spans="1:14" ht="17.100000000000001" customHeight="1">
      <c r="A206" s="79">
        <v>10009</v>
      </c>
      <c r="B206" s="45" t="s">
        <v>190</v>
      </c>
      <c r="C206" s="151">
        <f t="shared" si="21"/>
        <v>102</v>
      </c>
      <c r="D206" s="149" t="s">
        <v>767</v>
      </c>
      <c r="E206" s="149">
        <v>4</v>
      </c>
      <c r="F206" s="149">
        <v>15</v>
      </c>
      <c r="G206" s="149">
        <v>31</v>
      </c>
      <c r="H206" s="149">
        <v>19</v>
      </c>
      <c r="I206" s="149">
        <v>11</v>
      </c>
      <c r="J206" s="149">
        <v>22</v>
      </c>
      <c r="M206" s="321"/>
      <c r="N206" s="146"/>
    </row>
    <row r="207" spans="1:14" ht="17.100000000000001" customHeight="1">
      <c r="A207" s="79">
        <v>10010</v>
      </c>
      <c r="B207" s="10" t="s">
        <v>839</v>
      </c>
      <c r="C207" s="151">
        <f t="shared" si="21"/>
        <v>4</v>
      </c>
      <c r="D207" s="149">
        <v>0</v>
      </c>
      <c r="E207" s="149">
        <v>0</v>
      </c>
      <c r="F207" s="149" t="s">
        <v>767</v>
      </c>
      <c r="G207" s="149">
        <v>4</v>
      </c>
      <c r="H207" s="149" t="s">
        <v>767</v>
      </c>
      <c r="I207" s="149">
        <v>0</v>
      </c>
      <c r="J207" s="149" t="s">
        <v>767</v>
      </c>
      <c r="M207" s="321"/>
      <c r="N207" s="146"/>
    </row>
    <row r="208" spans="1:14" ht="16.5" customHeight="1">
      <c r="A208" s="79">
        <v>10011</v>
      </c>
      <c r="B208" s="366" t="s">
        <v>31</v>
      </c>
      <c r="C208" s="151">
        <f t="shared" si="21"/>
        <v>45</v>
      </c>
      <c r="D208" s="149">
        <v>0</v>
      </c>
      <c r="E208" s="149" t="s">
        <v>767</v>
      </c>
      <c r="F208" s="149">
        <v>9</v>
      </c>
      <c r="G208" s="149">
        <v>18</v>
      </c>
      <c r="H208" s="149">
        <v>12</v>
      </c>
      <c r="I208" s="149" t="s">
        <v>767</v>
      </c>
      <c r="J208" s="149">
        <v>6</v>
      </c>
      <c r="M208" s="321"/>
      <c r="N208" s="146"/>
    </row>
    <row r="209" spans="1:14" ht="21.75" customHeight="1">
      <c r="A209" s="79">
        <v>10012</v>
      </c>
      <c r="B209" s="366" t="s">
        <v>33</v>
      </c>
      <c r="C209" s="151">
        <f t="shared" si="21"/>
        <v>0</v>
      </c>
      <c r="D209" s="149">
        <v>0</v>
      </c>
      <c r="E209" s="149">
        <v>0</v>
      </c>
      <c r="F209" s="149" t="s">
        <v>767</v>
      </c>
      <c r="G209" s="149" t="s">
        <v>767</v>
      </c>
      <c r="H209" s="149">
        <v>0</v>
      </c>
      <c r="I209" s="149" t="s">
        <v>767</v>
      </c>
      <c r="J209" s="149" t="s">
        <v>767</v>
      </c>
      <c r="M209" s="321"/>
      <c r="N209" s="146"/>
    </row>
    <row r="210" spans="1:14" ht="17.100000000000001" customHeight="1">
      <c r="A210" s="79">
        <v>10017</v>
      </c>
      <c r="B210" s="366" t="s">
        <v>39</v>
      </c>
      <c r="C210" s="151">
        <f t="shared" si="21"/>
        <v>0</v>
      </c>
      <c r="D210" s="149">
        <v>0</v>
      </c>
      <c r="E210" s="149">
        <v>0</v>
      </c>
      <c r="F210" s="149">
        <v>0</v>
      </c>
      <c r="G210" s="149" t="s">
        <v>767</v>
      </c>
      <c r="H210" s="149">
        <v>0</v>
      </c>
      <c r="I210" s="149">
        <v>0</v>
      </c>
      <c r="J210" s="149" t="s">
        <v>767</v>
      </c>
      <c r="M210" s="321"/>
      <c r="N210" s="146"/>
    </row>
    <row r="211" spans="1:14" ht="16.5" customHeight="1">
      <c r="A211" s="76">
        <v>10099</v>
      </c>
      <c r="B211" s="10" t="s">
        <v>704</v>
      </c>
      <c r="C211" s="151">
        <f t="shared" si="21"/>
        <v>197</v>
      </c>
      <c r="D211" s="149">
        <v>9</v>
      </c>
      <c r="E211" s="149">
        <v>8</v>
      </c>
      <c r="F211" s="149">
        <v>17</v>
      </c>
      <c r="G211" s="149">
        <v>75</v>
      </c>
      <c r="H211" s="149">
        <v>32</v>
      </c>
      <c r="I211" s="149">
        <v>21</v>
      </c>
      <c r="J211" s="149">
        <v>35</v>
      </c>
      <c r="M211" s="321"/>
      <c r="N211" s="146"/>
    </row>
    <row r="212" spans="1:14" ht="17.100000000000001" customHeight="1">
      <c r="A212" s="74"/>
      <c r="B212" s="7" t="s">
        <v>652</v>
      </c>
      <c r="C212" s="151">
        <f>SUM(C213:C218)</f>
        <v>269</v>
      </c>
      <c r="D212" s="151">
        <f t="shared" ref="D212:J212" si="23">SUM(D213:D218)</f>
        <v>7</v>
      </c>
      <c r="E212" s="151">
        <f t="shared" si="23"/>
        <v>19</v>
      </c>
      <c r="F212" s="151">
        <f t="shared" si="23"/>
        <v>37</v>
      </c>
      <c r="G212" s="151">
        <f t="shared" si="23"/>
        <v>106</v>
      </c>
      <c r="H212" s="151">
        <f t="shared" si="23"/>
        <v>59</v>
      </c>
      <c r="I212" s="151">
        <f t="shared" si="23"/>
        <v>24</v>
      </c>
      <c r="J212" s="151">
        <f t="shared" si="23"/>
        <v>17</v>
      </c>
      <c r="M212" s="321"/>
      <c r="N212" s="146"/>
    </row>
    <row r="213" spans="1:14" ht="17.100000000000001" customHeight="1">
      <c r="A213" s="76">
        <v>11001</v>
      </c>
      <c r="B213" s="10" t="s">
        <v>608</v>
      </c>
      <c r="C213" s="151">
        <f t="shared" si="21"/>
        <v>244</v>
      </c>
      <c r="D213" s="149">
        <v>7</v>
      </c>
      <c r="E213" s="149">
        <v>19</v>
      </c>
      <c r="F213" s="149">
        <v>33</v>
      </c>
      <c r="G213" s="149">
        <v>85</v>
      </c>
      <c r="H213" s="149">
        <v>59</v>
      </c>
      <c r="I213" s="149">
        <v>24</v>
      </c>
      <c r="J213" s="149">
        <v>17</v>
      </c>
      <c r="M213" s="321"/>
      <c r="N213" s="146"/>
    </row>
    <row r="214" spans="1:14" ht="17.100000000000001" customHeight="1">
      <c r="A214" s="76">
        <v>11002</v>
      </c>
      <c r="B214" s="10" t="s">
        <v>333</v>
      </c>
      <c r="C214" s="151">
        <f t="shared" si="21"/>
        <v>4</v>
      </c>
      <c r="D214" s="149">
        <v>0</v>
      </c>
      <c r="E214" s="149">
        <v>0</v>
      </c>
      <c r="F214" s="149">
        <v>0</v>
      </c>
      <c r="G214" s="149">
        <v>4</v>
      </c>
      <c r="H214" s="149" t="s">
        <v>767</v>
      </c>
      <c r="I214" s="149" t="s">
        <v>767</v>
      </c>
      <c r="J214" s="149">
        <v>0</v>
      </c>
      <c r="M214" s="321"/>
      <c r="N214" s="146"/>
    </row>
    <row r="215" spans="1:14" ht="17.100000000000001" customHeight="1">
      <c r="A215" s="79">
        <v>11003</v>
      </c>
      <c r="B215" s="80" t="s">
        <v>852</v>
      </c>
      <c r="C215" s="151">
        <f t="shared" si="21"/>
        <v>0</v>
      </c>
      <c r="D215" s="149">
        <v>0</v>
      </c>
      <c r="E215" s="149">
        <v>0</v>
      </c>
      <c r="F215" s="149">
        <v>0</v>
      </c>
      <c r="G215" s="149" t="s">
        <v>767</v>
      </c>
      <c r="H215" s="149">
        <v>0</v>
      </c>
      <c r="I215" s="149">
        <v>0</v>
      </c>
      <c r="J215" s="149">
        <v>0</v>
      </c>
      <c r="M215" s="321"/>
      <c r="N215" s="146"/>
    </row>
    <row r="216" spans="1:14" ht="21">
      <c r="A216" s="90">
        <v>11004</v>
      </c>
      <c r="B216" s="10" t="s">
        <v>612</v>
      </c>
      <c r="C216" s="151">
        <f t="shared" si="21"/>
        <v>4</v>
      </c>
      <c r="D216" s="149">
        <v>0</v>
      </c>
      <c r="E216" s="149">
        <v>0</v>
      </c>
      <c r="F216" s="149" t="s">
        <v>767</v>
      </c>
      <c r="G216" s="149">
        <v>4</v>
      </c>
      <c r="H216" s="149" t="s">
        <v>767</v>
      </c>
      <c r="I216" s="149" t="s">
        <v>767</v>
      </c>
      <c r="J216" s="149">
        <v>0</v>
      </c>
      <c r="M216" s="321"/>
      <c r="N216" s="146"/>
    </row>
    <row r="217" spans="1:14" ht="17.100000000000001" customHeight="1">
      <c r="A217" s="90">
        <v>11005</v>
      </c>
      <c r="B217" s="10" t="s">
        <v>285</v>
      </c>
      <c r="C217" s="151">
        <f t="shared" si="21"/>
        <v>4</v>
      </c>
      <c r="D217" s="149">
        <v>0</v>
      </c>
      <c r="E217" s="149">
        <v>0</v>
      </c>
      <c r="F217" s="149" t="s">
        <v>767</v>
      </c>
      <c r="G217" s="149">
        <v>4</v>
      </c>
      <c r="H217" s="149" t="s">
        <v>767</v>
      </c>
      <c r="I217" s="149" t="s">
        <v>767</v>
      </c>
      <c r="J217" s="149" t="s">
        <v>767</v>
      </c>
      <c r="M217" s="321"/>
      <c r="N217" s="146"/>
    </row>
    <row r="218" spans="1:14" ht="17.100000000000001" customHeight="1">
      <c r="A218" s="76">
        <v>11099</v>
      </c>
      <c r="B218" s="10" t="s">
        <v>653</v>
      </c>
      <c r="C218" s="151">
        <f t="shared" si="21"/>
        <v>13</v>
      </c>
      <c r="D218" s="149">
        <v>0</v>
      </c>
      <c r="E218" s="149" t="s">
        <v>767</v>
      </c>
      <c r="F218" s="149">
        <v>4</v>
      </c>
      <c r="G218" s="149">
        <v>9</v>
      </c>
      <c r="H218" s="149" t="s">
        <v>767</v>
      </c>
      <c r="I218" s="149" t="s">
        <v>767</v>
      </c>
      <c r="J218" s="149">
        <v>0</v>
      </c>
      <c r="M218" s="321"/>
      <c r="N218" s="146"/>
    </row>
    <row r="219" spans="1:14" ht="17.100000000000001" customHeight="1">
      <c r="A219" s="74"/>
      <c r="B219" s="7" t="s">
        <v>654</v>
      </c>
      <c r="C219" s="151">
        <f>SUM(C220:C221)</f>
        <v>0</v>
      </c>
      <c r="D219" s="151">
        <f t="shared" ref="D219:J219" si="24">SUM(D220:D221)</f>
        <v>0</v>
      </c>
      <c r="E219" s="151">
        <f t="shared" si="24"/>
        <v>0</v>
      </c>
      <c r="F219" s="151">
        <f t="shared" si="24"/>
        <v>0</v>
      </c>
      <c r="G219" s="151">
        <f t="shared" si="24"/>
        <v>0</v>
      </c>
      <c r="H219" s="151">
        <f t="shared" si="24"/>
        <v>0</v>
      </c>
      <c r="I219" s="151">
        <f t="shared" si="24"/>
        <v>0</v>
      </c>
      <c r="J219" s="151">
        <f t="shared" si="24"/>
        <v>0</v>
      </c>
      <c r="M219" s="321"/>
      <c r="N219" s="146"/>
    </row>
    <row r="220" spans="1:14" ht="17.100000000000001" customHeight="1">
      <c r="A220" s="90">
        <v>11102</v>
      </c>
      <c r="B220" s="10" t="s">
        <v>208</v>
      </c>
      <c r="C220" s="151">
        <f t="shared" si="21"/>
        <v>0</v>
      </c>
      <c r="D220" s="149">
        <v>0</v>
      </c>
      <c r="E220" s="149">
        <v>0</v>
      </c>
      <c r="F220" s="149">
        <v>0</v>
      </c>
      <c r="G220" s="149" t="s">
        <v>767</v>
      </c>
      <c r="H220" s="149">
        <v>0</v>
      </c>
      <c r="I220" s="149">
        <v>0</v>
      </c>
      <c r="J220" s="149">
        <v>0</v>
      </c>
      <c r="M220" s="321"/>
      <c r="N220" s="146"/>
    </row>
    <row r="221" spans="1:14" ht="17.100000000000001" customHeight="1">
      <c r="A221" s="90">
        <v>11103</v>
      </c>
      <c r="B221" s="10" t="s">
        <v>840</v>
      </c>
      <c r="C221" s="151">
        <f t="shared" si="21"/>
        <v>0</v>
      </c>
      <c r="D221" s="149">
        <v>0</v>
      </c>
      <c r="E221" s="149">
        <v>0</v>
      </c>
      <c r="F221" s="149">
        <v>0</v>
      </c>
      <c r="G221" s="149">
        <v>0</v>
      </c>
      <c r="H221" s="149" t="s">
        <v>767</v>
      </c>
      <c r="I221" s="149">
        <v>0</v>
      </c>
      <c r="J221" s="149">
        <v>0</v>
      </c>
      <c r="M221" s="321"/>
      <c r="N221" s="146"/>
    </row>
    <row r="222" spans="1:14" ht="17.100000000000001" customHeight="1">
      <c r="A222" s="74"/>
      <c r="B222" s="7" t="s">
        <v>219</v>
      </c>
      <c r="C222" s="151">
        <f>SUM(C223:C243)</f>
        <v>5515</v>
      </c>
      <c r="D222" s="151">
        <f t="shared" ref="D222:J222" si="25">SUM(D223:D243)</f>
        <v>0</v>
      </c>
      <c r="E222" s="151">
        <f t="shared" si="25"/>
        <v>0</v>
      </c>
      <c r="F222" s="151">
        <f t="shared" si="25"/>
        <v>202</v>
      </c>
      <c r="G222" s="151">
        <f t="shared" si="25"/>
        <v>1951</v>
      </c>
      <c r="H222" s="151">
        <f t="shared" si="25"/>
        <v>1662</v>
      </c>
      <c r="I222" s="151">
        <f t="shared" si="25"/>
        <v>1005</v>
      </c>
      <c r="J222" s="151">
        <f t="shared" si="25"/>
        <v>695</v>
      </c>
      <c r="M222" s="321"/>
      <c r="N222" s="146"/>
    </row>
    <row r="223" spans="1:14" ht="17.100000000000001" customHeight="1">
      <c r="A223" s="90">
        <v>12071</v>
      </c>
      <c r="B223" s="3" t="s">
        <v>218</v>
      </c>
      <c r="C223" s="151">
        <f t="shared" si="21"/>
        <v>0</v>
      </c>
      <c r="D223" s="149">
        <v>0</v>
      </c>
      <c r="E223" s="149">
        <v>0</v>
      </c>
      <c r="F223" s="149">
        <v>0</v>
      </c>
      <c r="G223" s="149" t="s">
        <v>767</v>
      </c>
      <c r="H223" s="149">
        <v>0</v>
      </c>
      <c r="I223" s="149">
        <v>0</v>
      </c>
      <c r="J223" s="149">
        <v>0</v>
      </c>
      <c r="M223" s="321"/>
      <c r="N223" s="146"/>
    </row>
    <row r="224" spans="1:14" ht="17.100000000000001" customHeight="1">
      <c r="A224" s="90">
        <v>12072</v>
      </c>
      <c r="B224" s="283" t="s">
        <v>841</v>
      </c>
      <c r="C224" s="151">
        <f t="shared" si="21"/>
        <v>71</v>
      </c>
      <c r="D224" s="149">
        <v>0</v>
      </c>
      <c r="E224" s="149">
        <v>0</v>
      </c>
      <c r="F224" s="149" t="s">
        <v>767</v>
      </c>
      <c r="G224" s="149">
        <v>14</v>
      </c>
      <c r="H224" s="149">
        <v>23</v>
      </c>
      <c r="I224" s="149">
        <v>21</v>
      </c>
      <c r="J224" s="149">
        <v>13</v>
      </c>
      <c r="M224" s="321"/>
      <c r="N224" s="146"/>
    </row>
    <row r="225" spans="1:14" ht="17.100000000000001" customHeight="1">
      <c r="A225" s="90">
        <v>12073</v>
      </c>
      <c r="B225" s="45" t="s">
        <v>555</v>
      </c>
      <c r="C225" s="151">
        <f t="shared" si="21"/>
        <v>19</v>
      </c>
      <c r="D225" s="149">
        <v>0</v>
      </c>
      <c r="E225" s="149">
        <v>0</v>
      </c>
      <c r="F225" s="149" t="s">
        <v>767</v>
      </c>
      <c r="G225" s="149">
        <v>5</v>
      </c>
      <c r="H225" s="149">
        <v>9</v>
      </c>
      <c r="I225" s="149" t="s">
        <v>767</v>
      </c>
      <c r="J225" s="149">
        <v>5</v>
      </c>
      <c r="M225" s="321"/>
      <c r="N225" s="146"/>
    </row>
    <row r="226" spans="1:14" ht="17.100000000000001" customHeight="1">
      <c r="A226" s="90">
        <v>12074</v>
      </c>
      <c r="B226" s="10" t="s">
        <v>389</v>
      </c>
      <c r="C226" s="151">
        <f t="shared" si="21"/>
        <v>416</v>
      </c>
      <c r="D226" s="149" t="s">
        <v>767</v>
      </c>
      <c r="E226" s="149" t="s">
        <v>767</v>
      </c>
      <c r="F226" s="149">
        <v>16</v>
      </c>
      <c r="G226" s="149">
        <v>166</v>
      </c>
      <c r="H226" s="149">
        <v>119</v>
      </c>
      <c r="I226" s="149">
        <v>71</v>
      </c>
      <c r="J226" s="149">
        <v>44</v>
      </c>
      <c r="M226" s="321"/>
      <c r="N226" s="146"/>
    </row>
    <row r="227" spans="1:14" ht="17.100000000000001" customHeight="1">
      <c r="A227" s="90">
        <v>12077</v>
      </c>
      <c r="B227" s="45" t="s">
        <v>227</v>
      </c>
      <c r="C227" s="151">
        <f t="shared" si="21"/>
        <v>15</v>
      </c>
      <c r="D227" s="149">
        <v>0</v>
      </c>
      <c r="E227" s="149">
        <v>0</v>
      </c>
      <c r="F227" s="149" t="s">
        <v>767</v>
      </c>
      <c r="G227" s="149">
        <v>11</v>
      </c>
      <c r="H227" s="149">
        <v>4</v>
      </c>
      <c r="I227" s="149" t="s">
        <v>767</v>
      </c>
      <c r="J227" s="149" t="s">
        <v>767</v>
      </c>
      <c r="M227" s="321"/>
      <c r="N227" s="146"/>
    </row>
    <row r="228" spans="1:14" ht="17.100000000000001" customHeight="1">
      <c r="A228" s="90">
        <v>12078</v>
      </c>
      <c r="B228" s="10" t="s">
        <v>436</v>
      </c>
      <c r="C228" s="151">
        <f t="shared" si="21"/>
        <v>687</v>
      </c>
      <c r="D228" s="149">
        <v>0</v>
      </c>
      <c r="E228" s="149" t="s">
        <v>767</v>
      </c>
      <c r="F228" s="149">
        <v>20</v>
      </c>
      <c r="G228" s="149">
        <v>241</v>
      </c>
      <c r="H228" s="149">
        <v>214</v>
      </c>
      <c r="I228" s="149">
        <v>130</v>
      </c>
      <c r="J228" s="149">
        <v>82</v>
      </c>
      <c r="M228" s="321"/>
      <c r="N228" s="146"/>
    </row>
    <row r="229" spans="1:14" ht="17.100000000000001" customHeight="1">
      <c r="A229" s="90">
        <v>12079</v>
      </c>
      <c r="B229" s="10" t="s">
        <v>276</v>
      </c>
      <c r="C229" s="151">
        <f t="shared" si="21"/>
        <v>11</v>
      </c>
      <c r="D229" s="149">
        <v>0</v>
      </c>
      <c r="E229" s="149">
        <v>0</v>
      </c>
      <c r="F229" s="149">
        <v>0</v>
      </c>
      <c r="G229" s="149">
        <v>5</v>
      </c>
      <c r="H229" s="149">
        <v>6</v>
      </c>
      <c r="I229" s="149" t="s">
        <v>767</v>
      </c>
      <c r="J229" s="149" t="s">
        <v>767</v>
      </c>
      <c r="M229" s="321"/>
      <c r="N229" s="146"/>
    </row>
    <row r="230" spans="1:14" ht="17.100000000000001" customHeight="1">
      <c r="A230" s="90">
        <v>12080</v>
      </c>
      <c r="B230" s="10" t="s">
        <v>277</v>
      </c>
      <c r="C230" s="151">
        <f t="shared" si="21"/>
        <v>0</v>
      </c>
      <c r="D230" s="149">
        <v>0</v>
      </c>
      <c r="E230" s="149">
        <v>0</v>
      </c>
      <c r="F230" s="149">
        <v>0</v>
      </c>
      <c r="G230" s="149">
        <v>0</v>
      </c>
      <c r="H230" s="149" t="s">
        <v>767</v>
      </c>
      <c r="I230" s="149" t="s">
        <v>767</v>
      </c>
      <c r="J230" s="149" t="s">
        <v>767</v>
      </c>
      <c r="M230" s="321"/>
      <c r="N230" s="146"/>
    </row>
    <row r="231" spans="1:14" ht="17.100000000000001" customHeight="1">
      <c r="A231" s="79">
        <v>12184</v>
      </c>
      <c r="B231" s="10" t="s">
        <v>152</v>
      </c>
      <c r="C231" s="151">
        <f t="shared" si="21"/>
        <v>0</v>
      </c>
      <c r="D231" s="149">
        <v>0</v>
      </c>
      <c r="E231" s="149">
        <v>0</v>
      </c>
      <c r="F231" s="149">
        <v>0</v>
      </c>
      <c r="G231" s="149" t="s">
        <v>767</v>
      </c>
      <c r="H231" s="149" t="s">
        <v>767</v>
      </c>
      <c r="I231" s="149">
        <v>0</v>
      </c>
      <c r="J231" s="149" t="s">
        <v>767</v>
      </c>
      <c r="M231" s="321"/>
      <c r="N231" s="146"/>
    </row>
    <row r="232" spans="1:14" ht="17.100000000000001" customHeight="1">
      <c r="A232" s="79">
        <v>12185</v>
      </c>
      <c r="B232" s="16" t="s">
        <v>223</v>
      </c>
      <c r="C232" s="151">
        <f t="shared" si="21"/>
        <v>0</v>
      </c>
      <c r="D232" s="149">
        <v>0</v>
      </c>
      <c r="E232" s="149">
        <v>0</v>
      </c>
      <c r="F232" s="149">
        <v>0</v>
      </c>
      <c r="G232" s="149" t="s">
        <v>767</v>
      </c>
      <c r="H232" s="149" t="s">
        <v>767</v>
      </c>
      <c r="I232" s="149">
        <v>0</v>
      </c>
      <c r="J232" s="149">
        <v>0</v>
      </c>
      <c r="M232" s="321"/>
      <c r="N232" s="146"/>
    </row>
    <row r="233" spans="1:14" ht="17.100000000000001" customHeight="1">
      <c r="A233" s="91">
        <v>14004</v>
      </c>
      <c r="B233" s="10" t="s">
        <v>44</v>
      </c>
      <c r="C233" s="151">
        <f t="shared" si="21"/>
        <v>149</v>
      </c>
      <c r="D233" s="149">
        <v>0</v>
      </c>
      <c r="E233" s="149">
        <v>0</v>
      </c>
      <c r="F233" s="149">
        <v>4</v>
      </c>
      <c r="G233" s="149">
        <v>48</v>
      </c>
      <c r="H233" s="149">
        <v>45</v>
      </c>
      <c r="I233" s="149">
        <v>28</v>
      </c>
      <c r="J233" s="149">
        <v>24</v>
      </c>
      <c r="M233" s="321"/>
      <c r="N233" s="146"/>
    </row>
    <row r="234" spans="1:14" ht="17.100000000000001" customHeight="1">
      <c r="A234" s="79">
        <v>14005</v>
      </c>
      <c r="B234" s="10" t="s">
        <v>153</v>
      </c>
      <c r="C234" s="151">
        <f t="shared" si="21"/>
        <v>10</v>
      </c>
      <c r="D234" s="149">
        <v>0</v>
      </c>
      <c r="E234" s="149">
        <v>0</v>
      </c>
      <c r="F234" s="149">
        <v>0</v>
      </c>
      <c r="G234" s="149">
        <v>6</v>
      </c>
      <c r="H234" s="149" t="s">
        <v>767</v>
      </c>
      <c r="I234" s="149">
        <v>4</v>
      </c>
      <c r="J234" s="149" t="s">
        <v>767</v>
      </c>
      <c r="M234" s="321"/>
      <c r="N234" s="146"/>
    </row>
    <row r="235" spans="1:14" ht="17.100000000000001" customHeight="1">
      <c r="A235" s="79">
        <v>14006</v>
      </c>
      <c r="B235" s="10" t="s">
        <v>48</v>
      </c>
      <c r="C235" s="151">
        <f t="shared" si="21"/>
        <v>15</v>
      </c>
      <c r="D235" s="149">
        <v>0</v>
      </c>
      <c r="E235" s="149" t="s">
        <v>767</v>
      </c>
      <c r="F235" s="149">
        <v>0</v>
      </c>
      <c r="G235" s="149">
        <v>6</v>
      </c>
      <c r="H235" s="149">
        <v>9</v>
      </c>
      <c r="I235" s="149" t="s">
        <v>767</v>
      </c>
      <c r="J235" s="149" t="s">
        <v>767</v>
      </c>
      <c r="M235" s="321"/>
      <c r="N235" s="146"/>
    </row>
    <row r="236" spans="1:14" ht="17.100000000000001" customHeight="1">
      <c r="A236" s="79">
        <v>14007</v>
      </c>
      <c r="B236" s="10" t="s">
        <v>50</v>
      </c>
      <c r="C236" s="151">
        <f t="shared" si="21"/>
        <v>73</v>
      </c>
      <c r="D236" s="149">
        <v>0</v>
      </c>
      <c r="E236" s="149">
        <v>0</v>
      </c>
      <c r="F236" s="149" t="s">
        <v>767</v>
      </c>
      <c r="G236" s="149">
        <v>21</v>
      </c>
      <c r="H236" s="149">
        <v>24</v>
      </c>
      <c r="I236" s="149">
        <v>16</v>
      </c>
      <c r="J236" s="149">
        <v>12</v>
      </c>
      <c r="M236" s="321"/>
      <c r="N236" s="146"/>
    </row>
    <row r="237" spans="1:14" ht="17.100000000000001" customHeight="1">
      <c r="A237" s="79">
        <v>14009</v>
      </c>
      <c r="B237" s="11" t="s">
        <v>52</v>
      </c>
      <c r="C237" s="151">
        <f t="shared" si="21"/>
        <v>46</v>
      </c>
      <c r="D237" s="149">
        <v>0</v>
      </c>
      <c r="E237" s="149">
        <v>0</v>
      </c>
      <c r="F237" s="149" t="s">
        <v>767</v>
      </c>
      <c r="G237" s="149">
        <v>13</v>
      </c>
      <c r="H237" s="149">
        <v>14</v>
      </c>
      <c r="I237" s="149">
        <v>12</v>
      </c>
      <c r="J237" s="149">
        <v>7</v>
      </c>
      <c r="M237" s="321"/>
      <c r="N237" s="146"/>
    </row>
    <row r="238" spans="1:14" ht="17.100000000000001" customHeight="1">
      <c r="A238" s="79">
        <v>14020</v>
      </c>
      <c r="B238" s="10" t="s">
        <v>730</v>
      </c>
      <c r="C238" s="151">
        <f t="shared" si="21"/>
        <v>0</v>
      </c>
      <c r="D238" s="149">
        <v>0</v>
      </c>
      <c r="E238" s="149">
        <v>0</v>
      </c>
      <c r="F238" s="149">
        <v>0</v>
      </c>
      <c r="G238" s="149" t="s">
        <v>767</v>
      </c>
      <c r="H238" s="149">
        <v>0</v>
      </c>
      <c r="I238" s="149">
        <v>0</v>
      </c>
      <c r="J238" s="149" t="s">
        <v>767</v>
      </c>
      <c r="M238" s="321"/>
      <c r="N238" s="146"/>
    </row>
    <row r="239" spans="1:14" ht="17.100000000000001" customHeight="1">
      <c r="A239" s="79">
        <v>14021</v>
      </c>
      <c r="B239" s="53" t="s">
        <v>154</v>
      </c>
      <c r="C239" s="151">
        <f t="shared" si="21"/>
        <v>0</v>
      </c>
      <c r="D239" s="149">
        <v>0</v>
      </c>
      <c r="E239" s="149">
        <v>0</v>
      </c>
      <c r="F239" s="149">
        <v>0</v>
      </c>
      <c r="G239" s="149" t="s">
        <v>767</v>
      </c>
      <c r="H239" s="149" t="s">
        <v>767</v>
      </c>
      <c r="I239" s="149">
        <v>0</v>
      </c>
      <c r="J239" s="149">
        <v>0</v>
      </c>
      <c r="M239" s="321"/>
      <c r="N239" s="146"/>
    </row>
    <row r="240" spans="1:14" ht="16.5" customHeight="1">
      <c r="A240" s="79">
        <v>14052</v>
      </c>
      <c r="B240" s="52" t="s">
        <v>426</v>
      </c>
      <c r="C240" s="151">
        <f t="shared" si="21"/>
        <v>2568</v>
      </c>
      <c r="D240" s="149" t="s">
        <v>767</v>
      </c>
      <c r="E240" s="149" t="s">
        <v>767</v>
      </c>
      <c r="F240" s="149">
        <v>46</v>
      </c>
      <c r="G240" s="149">
        <v>845</v>
      </c>
      <c r="H240" s="149">
        <v>832</v>
      </c>
      <c r="I240" s="149">
        <v>514</v>
      </c>
      <c r="J240" s="149">
        <v>331</v>
      </c>
      <c r="M240" s="321"/>
      <c r="N240" s="146"/>
    </row>
    <row r="241" spans="1:14" ht="21">
      <c r="A241" s="79">
        <v>14056</v>
      </c>
      <c r="B241" s="52" t="s">
        <v>437</v>
      </c>
      <c r="C241" s="151">
        <f t="shared" si="21"/>
        <v>9</v>
      </c>
      <c r="D241" s="149">
        <v>0</v>
      </c>
      <c r="E241" s="149" t="s">
        <v>767</v>
      </c>
      <c r="F241" s="149">
        <v>4</v>
      </c>
      <c r="G241" s="149">
        <v>5</v>
      </c>
      <c r="H241" s="149" t="s">
        <v>767</v>
      </c>
      <c r="I241" s="149" t="s">
        <v>767</v>
      </c>
      <c r="J241" s="149">
        <v>0</v>
      </c>
      <c r="M241" s="321"/>
      <c r="N241" s="146"/>
    </row>
    <row r="242" spans="1:14" ht="17.100000000000001" customHeight="1">
      <c r="A242" s="91">
        <v>14057</v>
      </c>
      <c r="B242" s="10" t="s">
        <v>155</v>
      </c>
      <c r="C242" s="151">
        <f t="shared" si="21"/>
        <v>72</v>
      </c>
      <c r="D242" s="149">
        <v>0</v>
      </c>
      <c r="E242" s="149" t="s">
        <v>767</v>
      </c>
      <c r="F242" s="149">
        <v>0</v>
      </c>
      <c r="G242" s="149">
        <v>33</v>
      </c>
      <c r="H242" s="149">
        <v>20</v>
      </c>
      <c r="I242" s="149">
        <v>10</v>
      </c>
      <c r="J242" s="149">
        <v>9</v>
      </c>
      <c r="M242" s="321"/>
      <c r="N242" s="146"/>
    </row>
    <row r="243" spans="1:14" ht="17.100000000000001" customHeight="1">
      <c r="A243" s="79">
        <v>14060</v>
      </c>
      <c r="B243" s="11" t="s">
        <v>731</v>
      </c>
      <c r="C243" s="151">
        <f t="shared" si="21"/>
        <v>1354</v>
      </c>
      <c r="D243" s="149">
        <v>0</v>
      </c>
      <c r="E243" s="149" t="s">
        <v>767</v>
      </c>
      <c r="F243" s="149">
        <v>112</v>
      </c>
      <c r="G243" s="149">
        <v>532</v>
      </c>
      <c r="H243" s="149">
        <v>343</v>
      </c>
      <c r="I243" s="149">
        <v>199</v>
      </c>
      <c r="J243" s="149">
        <v>168</v>
      </c>
      <c r="M243" s="321"/>
      <c r="N243" s="146"/>
    </row>
    <row r="244" spans="1:14" ht="21" customHeight="1">
      <c r="A244" s="90"/>
      <c r="B244" s="7" t="s">
        <v>388</v>
      </c>
      <c r="C244" s="151">
        <f>SUM(C245:C292)</f>
        <v>2712</v>
      </c>
      <c r="D244" s="151">
        <f t="shared" ref="D244:J244" si="26">SUM(D245:D292)</f>
        <v>4</v>
      </c>
      <c r="E244" s="151">
        <f t="shared" si="26"/>
        <v>17</v>
      </c>
      <c r="F244" s="151">
        <f t="shared" si="26"/>
        <v>183</v>
      </c>
      <c r="G244" s="151">
        <f t="shared" si="26"/>
        <v>766</v>
      </c>
      <c r="H244" s="151">
        <f t="shared" si="26"/>
        <v>727</v>
      </c>
      <c r="I244" s="151">
        <f t="shared" si="26"/>
        <v>585</v>
      </c>
      <c r="J244" s="151">
        <f t="shared" si="26"/>
        <v>430</v>
      </c>
      <c r="M244" s="321"/>
      <c r="N244" s="146"/>
    </row>
    <row r="245" spans="1:14" ht="15.75" customHeight="1">
      <c r="A245" s="79">
        <v>12010</v>
      </c>
      <c r="B245" s="366" t="s">
        <v>156</v>
      </c>
      <c r="C245" s="151">
        <f t="shared" si="21"/>
        <v>10</v>
      </c>
      <c r="D245" s="149">
        <v>0</v>
      </c>
      <c r="E245" s="149">
        <v>0</v>
      </c>
      <c r="F245" s="149">
        <v>0</v>
      </c>
      <c r="G245" s="149" t="s">
        <v>767</v>
      </c>
      <c r="H245" s="149">
        <v>4</v>
      </c>
      <c r="I245" s="149" t="s">
        <v>767</v>
      </c>
      <c r="J245" s="149">
        <v>6</v>
      </c>
      <c r="M245" s="321"/>
      <c r="N245" s="146"/>
    </row>
    <row r="246" spans="1:14" ht="17.100000000000001" customHeight="1">
      <c r="A246" s="79">
        <v>12021</v>
      </c>
      <c r="B246" s="3" t="s">
        <v>881</v>
      </c>
      <c r="C246" s="151">
        <f t="shared" si="21"/>
        <v>14</v>
      </c>
      <c r="D246" s="149">
        <v>0</v>
      </c>
      <c r="E246" s="149">
        <v>0</v>
      </c>
      <c r="F246" s="149">
        <v>0</v>
      </c>
      <c r="G246" s="149" t="s">
        <v>767</v>
      </c>
      <c r="H246" s="149" t="s">
        <v>767</v>
      </c>
      <c r="I246" s="149">
        <v>10</v>
      </c>
      <c r="J246" s="149">
        <v>4</v>
      </c>
      <c r="M246" s="321"/>
      <c r="N246" s="146"/>
    </row>
    <row r="247" spans="1:14" ht="17.100000000000001" customHeight="1">
      <c r="A247" s="79">
        <v>12022</v>
      </c>
      <c r="B247" s="366" t="s">
        <v>62</v>
      </c>
      <c r="C247" s="151">
        <f t="shared" si="21"/>
        <v>129</v>
      </c>
      <c r="D247" s="149">
        <v>0</v>
      </c>
      <c r="E247" s="149">
        <v>0</v>
      </c>
      <c r="F247" s="149">
        <v>0</v>
      </c>
      <c r="G247" s="149">
        <v>18</v>
      </c>
      <c r="H247" s="149">
        <v>33</v>
      </c>
      <c r="I247" s="149">
        <v>34</v>
      </c>
      <c r="J247" s="149">
        <v>44</v>
      </c>
      <c r="M247" s="321"/>
      <c r="N247" s="146"/>
    </row>
    <row r="248" spans="1:14" ht="17.100000000000001" customHeight="1">
      <c r="A248" s="79">
        <v>12031</v>
      </c>
      <c r="B248" s="366" t="s">
        <v>655</v>
      </c>
      <c r="C248" s="151">
        <f t="shared" si="21"/>
        <v>13</v>
      </c>
      <c r="D248" s="149">
        <v>0</v>
      </c>
      <c r="E248" s="149">
        <v>0</v>
      </c>
      <c r="F248" s="149">
        <v>0</v>
      </c>
      <c r="G248" s="149">
        <v>9</v>
      </c>
      <c r="H248" s="149">
        <v>4</v>
      </c>
      <c r="I248" s="149" t="s">
        <v>767</v>
      </c>
      <c r="J248" s="149" t="s">
        <v>767</v>
      </c>
      <c r="M248" s="321"/>
      <c r="N248" s="146"/>
    </row>
    <row r="249" spans="1:14" ht="17.100000000000001" customHeight="1">
      <c r="A249" s="79">
        <v>12032</v>
      </c>
      <c r="B249" s="366" t="s">
        <v>736</v>
      </c>
      <c r="C249" s="151">
        <f t="shared" si="21"/>
        <v>0</v>
      </c>
      <c r="D249" s="149">
        <v>0</v>
      </c>
      <c r="E249" s="149">
        <v>0</v>
      </c>
      <c r="F249" s="149">
        <v>0</v>
      </c>
      <c r="G249" s="149">
        <v>0</v>
      </c>
      <c r="H249" s="149">
        <v>0</v>
      </c>
      <c r="I249" s="149" t="s">
        <v>767</v>
      </c>
      <c r="J249" s="149">
        <v>0</v>
      </c>
      <c r="M249" s="321"/>
      <c r="N249" s="146"/>
    </row>
    <row r="250" spans="1:14" ht="16.5" customHeight="1">
      <c r="A250" s="79">
        <v>12051</v>
      </c>
      <c r="B250" s="366" t="s">
        <v>67</v>
      </c>
      <c r="C250" s="151">
        <f t="shared" si="21"/>
        <v>172</v>
      </c>
      <c r="D250" s="149">
        <v>0</v>
      </c>
      <c r="E250" s="149" t="s">
        <v>767</v>
      </c>
      <c r="F250" s="149">
        <v>7</v>
      </c>
      <c r="G250" s="149">
        <v>44</v>
      </c>
      <c r="H250" s="149">
        <v>43</v>
      </c>
      <c r="I250" s="149">
        <v>37</v>
      </c>
      <c r="J250" s="149">
        <v>41</v>
      </c>
      <c r="M250" s="321"/>
      <c r="N250" s="146"/>
    </row>
    <row r="251" spans="1:14" ht="17.100000000000001" customHeight="1">
      <c r="A251" s="79">
        <v>12052</v>
      </c>
      <c r="B251" s="366" t="s">
        <v>68</v>
      </c>
      <c r="C251" s="151">
        <f t="shared" si="21"/>
        <v>91</v>
      </c>
      <c r="D251" s="149">
        <v>0</v>
      </c>
      <c r="E251" s="149">
        <v>0</v>
      </c>
      <c r="F251" s="149" t="s">
        <v>767</v>
      </c>
      <c r="G251" s="149">
        <v>14</v>
      </c>
      <c r="H251" s="149">
        <v>34</v>
      </c>
      <c r="I251" s="149">
        <v>23</v>
      </c>
      <c r="J251" s="149">
        <v>20</v>
      </c>
      <c r="M251" s="321"/>
      <c r="N251" s="146"/>
    </row>
    <row r="252" spans="1:14" ht="19.5" customHeight="1">
      <c r="A252" s="79">
        <v>12053</v>
      </c>
      <c r="B252" s="366" t="s">
        <v>70</v>
      </c>
      <c r="C252" s="151">
        <f t="shared" si="21"/>
        <v>5</v>
      </c>
      <c r="D252" s="149">
        <v>0</v>
      </c>
      <c r="E252" s="149" t="s">
        <v>767</v>
      </c>
      <c r="F252" s="149">
        <v>0</v>
      </c>
      <c r="G252" s="149" t="s">
        <v>767</v>
      </c>
      <c r="H252" s="149">
        <v>5</v>
      </c>
      <c r="I252" s="149" t="s">
        <v>767</v>
      </c>
      <c r="J252" s="149" t="s">
        <v>767</v>
      </c>
      <c r="M252" s="321"/>
      <c r="N252" s="146"/>
    </row>
    <row r="253" spans="1:14" ht="17.100000000000001" customHeight="1">
      <c r="A253" s="79">
        <v>12054</v>
      </c>
      <c r="B253" s="366" t="s">
        <v>72</v>
      </c>
      <c r="C253" s="151">
        <f t="shared" si="21"/>
        <v>148</v>
      </c>
      <c r="D253" s="149">
        <v>0</v>
      </c>
      <c r="E253" s="149">
        <v>0</v>
      </c>
      <c r="F253" s="149">
        <v>10</v>
      </c>
      <c r="G253" s="149">
        <v>36</v>
      </c>
      <c r="H253" s="149">
        <v>44</v>
      </c>
      <c r="I253" s="149">
        <v>30</v>
      </c>
      <c r="J253" s="149">
        <v>28</v>
      </c>
      <c r="M253" s="321"/>
      <c r="N253" s="146"/>
    </row>
    <row r="254" spans="1:14" ht="17.100000000000001" customHeight="1">
      <c r="A254" s="79">
        <v>12081</v>
      </c>
      <c r="B254" s="374" t="s">
        <v>848</v>
      </c>
      <c r="C254" s="151">
        <f t="shared" si="21"/>
        <v>160</v>
      </c>
      <c r="D254" s="149">
        <v>4</v>
      </c>
      <c r="E254" s="149">
        <v>5</v>
      </c>
      <c r="F254" s="149">
        <v>25</v>
      </c>
      <c r="G254" s="149">
        <v>69</v>
      </c>
      <c r="H254" s="149">
        <v>36</v>
      </c>
      <c r="I254" s="149">
        <v>16</v>
      </c>
      <c r="J254" s="149">
        <v>5</v>
      </c>
      <c r="M254" s="321"/>
      <c r="N254" s="146"/>
    </row>
    <row r="255" spans="1:14" ht="17.100000000000001" customHeight="1">
      <c r="A255" s="79">
        <v>12082</v>
      </c>
      <c r="B255" s="374" t="s">
        <v>830</v>
      </c>
      <c r="C255" s="151">
        <f t="shared" si="21"/>
        <v>60</v>
      </c>
      <c r="D255" s="149" t="s">
        <v>767</v>
      </c>
      <c r="E255" s="149" t="s">
        <v>767</v>
      </c>
      <c r="F255" s="149">
        <v>8</v>
      </c>
      <c r="G255" s="149">
        <v>25</v>
      </c>
      <c r="H255" s="149">
        <v>19</v>
      </c>
      <c r="I255" s="149">
        <v>8</v>
      </c>
      <c r="J255" s="149">
        <v>0</v>
      </c>
      <c r="M255" s="321"/>
      <c r="N255" s="146"/>
    </row>
    <row r="256" spans="1:14" ht="23.25" customHeight="1">
      <c r="A256" s="79">
        <v>12086</v>
      </c>
      <c r="B256" s="374" t="s">
        <v>851</v>
      </c>
      <c r="C256" s="151">
        <f t="shared" si="21"/>
        <v>0</v>
      </c>
      <c r="D256" s="149">
        <v>0</v>
      </c>
      <c r="E256" s="149">
        <v>0</v>
      </c>
      <c r="F256" s="149">
        <v>0</v>
      </c>
      <c r="G256" s="149">
        <v>0</v>
      </c>
      <c r="H256" s="149" t="s">
        <v>767</v>
      </c>
      <c r="I256" s="149">
        <v>0</v>
      </c>
      <c r="J256" s="149">
        <v>0</v>
      </c>
      <c r="M256" s="321"/>
      <c r="N256" s="146"/>
    </row>
    <row r="257" spans="1:14" ht="17.100000000000001" customHeight="1">
      <c r="A257" s="79">
        <v>12087</v>
      </c>
      <c r="B257" s="366" t="s">
        <v>80</v>
      </c>
      <c r="C257" s="151">
        <f t="shared" si="21"/>
        <v>0</v>
      </c>
      <c r="D257" s="149">
        <v>0</v>
      </c>
      <c r="E257" s="149">
        <v>0</v>
      </c>
      <c r="F257" s="149">
        <v>0</v>
      </c>
      <c r="G257" s="149">
        <v>0</v>
      </c>
      <c r="H257" s="149" t="s">
        <v>767</v>
      </c>
      <c r="I257" s="149">
        <v>0</v>
      </c>
      <c r="J257" s="149">
        <v>0</v>
      </c>
      <c r="M257" s="321"/>
      <c r="N257" s="146"/>
    </row>
    <row r="258" spans="1:14" ht="17.100000000000001" customHeight="1">
      <c r="A258" s="79">
        <v>12089</v>
      </c>
      <c r="B258" s="366" t="s">
        <v>722</v>
      </c>
      <c r="C258" s="151">
        <f t="shared" si="21"/>
        <v>70</v>
      </c>
      <c r="D258" s="149">
        <v>0</v>
      </c>
      <c r="E258" s="149">
        <v>0</v>
      </c>
      <c r="F258" s="149">
        <v>36</v>
      </c>
      <c r="G258" s="149">
        <v>34</v>
      </c>
      <c r="H258" s="149" t="s">
        <v>767</v>
      </c>
      <c r="I258" s="149" t="s">
        <v>767</v>
      </c>
      <c r="J258" s="149">
        <v>0</v>
      </c>
      <c r="M258" s="321"/>
      <c r="N258" s="146"/>
    </row>
    <row r="259" spans="1:14" ht="17.100000000000001" customHeight="1">
      <c r="A259" s="79">
        <v>12090</v>
      </c>
      <c r="B259" s="366" t="s">
        <v>242</v>
      </c>
      <c r="C259" s="151">
        <f t="shared" si="21"/>
        <v>0</v>
      </c>
      <c r="D259" s="149">
        <v>0</v>
      </c>
      <c r="E259" s="149">
        <v>0</v>
      </c>
      <c r="F259" s="149">
        <v>0</v>
      </c>
      <c r="G259" s="149" t="s">
        <v>767</v>
      </c>
      <c r="H259" s="149">
        <v>0</v>
      </c>
      <c r="I259" s="149">
        <v>0</v>
      </c>
      <c r="J259" s="149">
        <v>0</v>
      </c>
      <c r="M259" s="321"/>
      <c r="N259" s="146"/>
    </row>
    <row r="260" spans="1:14" ht="17.25" customHeight="1">
      <c r="A260" s="79">
        <v>12121</v>
      </c>
      <c r="B260" s="366" t="s">
        <v>157</v>
      </c>
      <c r="C260" s="151">
        <f t="shared" si="21"/>
        <v>0</v>
      </c>
      <c r="D260" s="149">
        <v>0</v>
      </c>
      <c r="E260" s="149">
        <v>0</v>
      </c>
      <c r="F260" s="149">
        <v>0</v>
      </c>
      <c r="G260" s="149" t="s">
        <v>767</v>
      </c>
      <c r="H260" s="149" t="s">
        <v>767</v>
      </c>
      <c r="I260" s="149">
        <v>0</v>
      </c>
      <c r="J260" s="149">
        <v>0</v>
      </c>
      <c r="M260" s="321"/>
      <c r="N260" s="146"/>
    </row>
    <row r="261" spans="1:14" ht="17.25" customHeight="1">
      <c r="A261" s="79">
        <v>12122</v>
      </c>
      <c r="B261" s="366" t="s">
        <v>554</v>
      </c>
      <c r="C261" s="151">
        <f t="shared" si="21"/>
        <v>47</v>
      </c>
      <c r="D261" s="149">
        <v>0</v>
      </c>
      <c r="E261" s="149">
        <v>0</v>
      </c>
      <c r="F261" s="149">
        <v>4</v>
      </c>
      <c r="G261" s="149">
        <v>19</v>
      </c>
      <c r="H261" s="149">
        <v>15</v>
      </c>
      <c r="I261" s="149">
        <v>9</v>
      </c>
      <c r="J261" s="149" t="s">
        <v>767</v>
      </c>
      <c r="M261" s="321"/>
      <c r="N261" s="146"/>
    </row>
    <row r="262" spans="1:14" ht="18" customHeight="1">
      <c r="A262" s="79">
        <v>12123</v>
      </c>
      <c r="B262" s="366" t="s">
        <v>422</v>
      </c>
      <c r="C262" s="151">
        <f t="shared" si="21"/>
        <v>0</v>
      </c>
      <c r="D262" s="149">
        <v>0</v>
      </c>
      <c r="E262" s="149">
        <v>0</v>
      </c>
      <c r="F262" s="149">
        <v>0</v>
      </c>
      <c r="G262" s="149" t="s">
        <v>767</v>
      </c>
      <c r="H262" s="149" t="s">
        <v>767</v>
      </c>
      <c r="I262" s="149">
        <v>0</v>
      </c>
      <c r="J262" s="149">
        <v>0</v>
      </c>
      <c r="M262" s="321"/>
      <c r="N262" s="146"/>
    </row>
    <row r="263" spans="1:14" ht="17.100000000000001" customHeight="1">
      <c r="A263" s="79">
        <v>12125</v>
      </c>
      <c r="B263" s="366" t="s">
        <v>90</v>
      </c>
      <c r="C263" s="151">
        <f t="shared" si="21"/>
        <v>0</v>
      </c>
      <c r="D263" s="149">
        <v>0</v>
      </c>
      <c r="E263" s="149">
        <v>0</v>
      </c>
      <c r="F263" s="149">
        <v>0</v>
      </c>
      <c r="G263" s="149">
        <v>0</v>
      </c>
      <c r="H263" s="149">
        <v>0</v>
      </c>
      <c r="I263" s="149">
        <v>0</v>
      </c>
      <c r="J263" s="149" t="s">
        <v>767</v>
      </c>
      <c r="M263" s="321"/>
      <c r="N263" s="146"/>
    </row>
    <row r="264" spans="1:14" ht="17.100000000000001" customHeight="1">
      <c r="A264" s="79">
        <v>12131</v>
      </c>
      <c r="B264" s="10" t="s">
        <v>191</v>
      </c>
      <c r="C264" s="151">
        <f t="shared" si="21"/>
        <v>5</v>
      </c>
      <c r="D264" s="149">
        <v>0</v>
      </c>
      <c r="E264" s="149">
        <v>0</v>
      </c>
      <c r="F264" s="149">
        <v>0</v>
      </c>
      <c r="G264" s="149" t="s">
        <v>767</v>
      </c>
      <c r="H264" s="149" t="s">
        <v>767</v>
      </c>
      <c r="I264" s="149">
        <v>5</v>
      </c>
      <c r="J264" s="149" t="s">
        <v>767</v>
      </c>
      <c r="M264" s="321"/>
      <c r="N264" s="146"/>
    </row>
    <row r="265" spans="1:14" ht="17.100000000000001" customHeight="1">
      <c r="A265" s="90">
        <v>12132</v>
      </c>
      <c r="B265" s="57" t="s">
        <v>210</v>
      </c>
      <c r="C265" s="151">
        <f t="shared" ref="C265:C328" si="27">SUM(D265:J265)</f>
        <v>0</v>
      </c>
      <c r="D265" s="149">
        <v>0</v>
      </c>
      <c r="E265" s="149">
        <v>0</v>
      </c>
      <c r="F265" s="149">
        <v>0</v>
      </c>
      <c r="G265" s="149" t="s">
        <v>767</v>
      </c>
      <c r="H265" s="149" t="s">
        <v>767</v>
      </c>
      <c r="I265" s="149" t="s">
        <v>767</v>
      </c>
      <c r="J265" s="149" t="s">
        <v>767</v>
      </c>
      <c r="M265" s="321"/>
      <c r="N265" s="146"/>
    </row>
    <row r="266" spans="1:14" ht="17.100000000000001" customHeight="1">
      <c r="A266" s="90">
        <v>12133</v>
      </c>
      <c r="B266" s="10" t="s">
        <v>238</v>
      </c>
      <c r="C266" s="151">
        <f t="shared" si="27"/>
        <v>0</v>
      </c>
      <c r="D266" s="149">
        <v>0</v>
      </c>
      <c r="E266" s="149">
        <v>0</v>
      </c>
      <c r="F266" s="149">
        <v>0</v>
      </c>
      <c r="G266" s="149">
        <v>0</v>
      </c>
      <c r="H266" s="149" t="s">
        <v>767</v>
      </c>
      <c r="I266" s="149">
        <v>0</v>
      </c>
      <c r="J266" s="149" t="s">
        <v>767</v>
      </c>
      <c r="M266" s="321"/>
      <c r="N266" s="146"/>
    </row>
    <row r="267" spans="1:14" ht="17.100000000000001" customHeight="1">
      <c r="A267" s="90">
        <v>12134</v>
      </c>
      <c r="B267" s="10" t="s">
        <v>875</v>
      </c>
      <c r="C267" s="151">
        <f t="shared" si="27"/>
        <v>0</v>
      </c>
      <c r="D267" s="149">
        <v>0</v>
      </c>
      <c r="E267" s="149">
        <v>0</v>
      </c>
      <c r="F267" s="149">
        <v>0</v>
      </c>
      <c r="G267" s="149" t="s">
        <v>767</v>
      </c>
      <c r="H267" s="149">
        <v>0</v>
      </c>
      <c r="I267" s="149">
        <v>0</v>
      </c>
      <c r="J267" s="149">
        <v>0</v>
      </c>
      <c r="M267" s="321"/>
      <c r="N267" s="146"/>
    </row>
    <row r="268" spans="1:14" ht="17.100000000000001" customHeight="1">
      <c r="A268" s="90">
        <v>12137</v>
      </c>
      <c r="B268" s="10" t="s">
        <v>158</v>
      </c>
      <c r="C268" s="151">
        <f t="shared" si="27"/>
        <v>0</v>
      </c>
      <c r="D268" s="149">
        <v>0</v>
      </c>
      <c r="E268" s="149">
        <v>0</v>
      </c>
      <c r="F268" s="149">
        <v>0</v>
      </c>
      <c r="G268" s="149">
        <v>0</v>
      </c>
      <c r="H268" s="149">
        <v>0</v>
      </c>
      <c r="I268" s="149" t="s">
        <v>767</v>
      </c>
      <c r="J268" s="149" t="s">
        <v>767</v>
      </c>
      <c r="M268" s="321"/>
      <c r="N268" s="146"/>
    </row>
    <row r="269" spans="1:14" ht="17.100000000000001" customHeight="1">
      <c r="A269" s="90">
        <v>12138</v>
      </c>
      <c r="B269" s="10" t="s">
        <v>392</v>
      </c>
      <c r="C269" s="151">
        <f t="shared" si="27"/>
        <v>18</v>
      </c>
      <c r="D269" s="149">
        <v>0</v>
      </c>
      <c r="E269" s="149">
        <v>0</v>
      </c>
      <c r="F269" s="149" t="s">
        <v>767</v>
      </c>
      <c r="G269" s="149" t="s">
        <v>767</v>
      </c>
      <c r="H269" s="149">
        <v>6</v>
      </c>
      <c r="I269" s="149">
        <v>6</v>
      </c>
      <c r="J269" s="149">
        <v>6</v>
      </c>
      <c r="M269" s="321"/>
      <c r="N269" s="146"/>
    </row>
    <row r="270" spans="1:14" ht="17.100000000000001" customHeight="1">
      <c r="A270" s="90">
        <v>12139</v>
      </c>
      <c r="B270" s="10" t="s">
        <v>656</v>
      </c>
      <c r="C270" s="151">
        <f t="shared" si="27"/>
        <v>0</v>
      </c>
      <c r="D270" s="149">
        <v>0</v>
      </c>
      <c r="E270" s="149">
        <v>0</v>
      </c>
      <c r="F270" s="149">
        <v>0</v>
      </c>
      <c r="G270" s="149" t="s">
        <v>767</v>
      </c>
      <c r="H270" s="149" t="s">
        <v>767</v>
      </c>
      <c r="I270" s="149" t="s">
        <v>767</v>
      </c>
      <c r="J270" s="149" t="s">
        <v>767</v>
      </c>
      <c r="M270" s="321"/>
      <c r="N270" s="146"/>
    </row>
    <row r="271" spans="1:14" ht="17.100000000000001" customHeight="1">
      <c r="A271" s="90">
        <v>12142</v>
      </c>
      <c r="B271" s="10" t="s">
        <v>658</v>
      </c>
      <c r="C271" s="151">
        <f t="shared" si="27"/>
        <v>0</v>
      </c>
      <c r="D271" s="149">
        <v>0</v>
      </c>
      <c r="E271" s="149">
        <v>0</v>
      </c>
      <c r="F271" s="149">
        <v>0</v>
      </c>
      <c r="G271" s="149">
        <v>0</v>
      </c>
      <c r="H271" s="149">
        <v>0</v>
      </c>
      <c r="I271" s="149">
        <v>0</v>
      </c>
      <c r="J271" s="149" t="s">
        <v>767</v>
      </c>
      <c r="M271" s="321"/>
      <c r="N271" s="146"/>
    </row>
    <row r="272" spans="1:14" ht="10.5">
      <c r="A272" s="90">
        <v>12146</v>
      </c>
      <c r="B272" s="77" t="s">
        <v>833</v>
      </c>
      <c r="C272" s="151">
        <f t="shared" si="27"/>
        <v>0</v>
      </c>
      <c r="D272" s="149">
        <v>0</v>
      </c>
      <c r="E272" s="149">
        <v>0</v>
      </c>
      <c r="F272" s="149">
        <v>0</v>
      </c>
      <c r="G272" s="149" t="s">
        <v>767</v>
      </c>
      <c r="H272" s="149">
        <v>0</v>
      </c>
      <c r="I272" s="149" t="s">
        <v>767</v>
      </c>
      <c r="J272" s="149">
        <v>0</v>
      </c>
      <c r="M272" s="321"/>
      <c r="N272" s="146"/>
    </row>
    <row r="273" spans="1:14" ht="17.100000000000001" customHeight="1">
      <c r="A273" s="79">
        <v>12148</v>
      </c>
      <c r="B273" s="10" t="s">
        <v>705</v>
      </c>
      <c r="C273" s="151">
        <f t="shared" si="27"/>
        <v>0</v>
      </c>
      <c r="D273" s="149">
        <v>0</v>
      </c>
      <c r="E273" s="149">
        <v>0</v>
      </c>
      <c r="F273" s="149" t="s">
        <v>767</v>
      </c>
      <c r="G273" s="149">
        <v>0</v>
      </c>
      <c r="H273" s="149">
        <v>0</v>
      </c>
      <c r="I273" s="149">
        <v>0</v>
      </c>
      <c r="J273" s="149">
        <v>0</v>
      </c>
      <c r="M273" s="321"/>
      <c r="N273" s="146"/>
    </row>
    <row r="274" spans="1:14" ht="20.25" customHeight="1">
      <c r="A274" s="90">
        <v>12149</v>
      </c>
      <c r="B274" s="10" t="s">
        <v>614</v>
      </c>
      <c r="C274" s="151">
        <f t="shared" si="27"/>
        <v>507</v>
      </c>
      <c r="D274" s="149" t="s">
        <v>767</v>
      </c>
      <c r="E274" s="149">
        <v>12</v>
      </c>
      <c r="F274" s="149">
        <v>29</v>
      </c>
      <c r="G274" s="149">
        <v>136</v>
      </c>
      <c r="H274" s="149">
        <v>139</v>
      </c>
      <c r="I274" s="149">
        <v>116</v>
      </c>
      <c r="J274" s="149">
        <v>75</v>
      </c>
      <c r="M274" s="321"/>
      <c r="N274" s="146"/>
    </row>
    <row r="275" spans="1:14" ht="17.100000000000001" customHeight="1">
      <c r="A275" s="90">
        <v>12150</v>
      </c>
      <c r="B275" s="10" t="s">
        <v>94</v>
      </c>
      <c r="C275" s="151">
        <f t="shared" si="27"/>
        <v>0</v>
      </c>
      <c r="D275" s="149">
        <v>0</v>
      </c>
      <c r="E275" s="149">
        <v>0</v>
      </c>
      <c r="F275" s="149" t="s">
        <v>767</v>
      </c>
      <c r="G275" s="149" t="s">
        <v>767</v>
      </c>
      <c r="H275" s="149">
        <v>0</v>
      </c>
      <c r="I275" s="149" t="s">
        <v>767</v>
      </c>
      <c r="J275" s="149">
        <v>0</v>
      </c>
      <c r="M275" s="321"/>
      <c r="N275" s="146"/>
    </row>
    <row r="276" spans="1:14" ht="17.100000000000001" customHeight="1">
      <c r="A276" s="90">
        <v>12151</v>
      </c>
      <c r="B276" s="10" t="s">
        <v>95</v>
      </c>
      <c r="C276" s="151">
        <f t="shared" si="27"/>
        <v>93</v>
      </c>
      <c r="D276" s="149">
        <v>0</v>
      </c>
      <c r="E276" s="149">
        <v>0</v>
      </c>
      <c r="F276" s="149">
        <v>5</v>
      </c>
      <c r="G276" s="149">
        <v>44</v>
      </c>
      <c r="H276" s="149">
        <v>28</v>
      </c>
      <c r="I276" s="149">
        <v>16</v>
      </c>
      <c r="J276" s="149" t="s">
        <v>767</v>
      </c>
      <c r="M276" s="321"/>
      <c r="N276" s="146"/>
    </row>
    <row r="277" spans="1:14" ht="21.75" customHeight="1">
      <c r="A277" s="90">
        <v>12152</v>
      </c>
      <c r="B277" s="10" t="s">
        <v>93</v>
      </c>
      <c r="C277" s="151">
        <f t="shared" si="27"/>
        <v>265</v>
      </c>
      <c r="D277" s="149">
        <v>0</v>
      </c>
      <c r="E277" s="149">
        <v>0</v>
      </c>
      <c r="F277" s="149">
        <v>0</v>
      </c>
      <c r="G277" s="149">
        <v>10</v>
      </c>
      <c r="H277" s="149">
        <v>38</v>
      </c>
      <c r="I277" s="149">
        <v>102</v>
      </c>
      <c r="J277" s="149">
        <v>115</v>
      </c>
      <c r="M277" s="321"/>
      <c r="N277" s="146"/>
    </row>
    <row r="278" spans="1:14" ht="17.100000000000001" customHeight="1">
      <c r="A278" s="90">
        <v>12153</v>
      </c>
      <c r="B278" s="10" t="s">
        <v>278</v>
      </c>
      <c r="C278" s="151">
        <f t="shared" si="27"/>
        <v>0</v>
      </c>
      <c r="D278" s="149">
        <v>0</v>
      </c>
      <c r="E278" s="149">
        <v>0</v>
      </c>
      <c r="F278" s="149">
        <v>0</v>
      </c>
      <c r="G278" s="149">
        <v>0</v>
      </c>
      <c r="H278" s="149">
        <v>0</v>
      </c>
      <c r="I278" s="149">
        <v>0</v>
      </c>
      <c r="J278" s="149" t="s">
        <v>767</v>
      </c>
      <c r="M278" s="321"/>
      <c r="N278" s="146"/>
    </row>
    <row r="279" spans="1:14" ht="17.100000000000001" customHeight="1">
      <c r="A279" s="90">
        <v>12157</v>
      </c>
      <c r="B279" s="10" t="s">
        <v>228</v>
      </c>
      <c r="C279" s="151">
        <f t="shared" si="27"/>
        <v>0</v>
      </c>
      <c r="D279" s="149">
        <v>0</v>
      </c>
      <c r="E279" s="149">
        <v>0</v>
      </c>
      <c r="F279" s="149">
        <v>0</v>
      </c>
      <c r="G279" s="149">
        <v>0</v>
      </c>
      <c r="H279" s="149" t="s">
        <v>767</v>
      </c>
      <c r="I279" s="149">
        <v>0</v>
      </c>
      <c r="J279" s="149">
        <v>0</v>
      </c>
      <c r="M279" s="321"/>
      <c r="N279" s="146"/>
    </row>
    <row r="280" spans="1:14" ht="17.100000000000001" customHeight="1">
      <c r="A280" s="90">
        <v>12159</v>
      </c>
      <c r="B280" s="10" t="s">
        <v>879</v>
      </c>
      <c r="C280" s="151">
        <f t="shared" si="27"/>
        <v>0</v>
      </c>
      <c r="D280" s="149">
        <v>0</v>
      </c>
      <c r="E280" s="149">
        <v>0</v>
      </c>
      <c r="F280" s="149">
        <v>0</v>
      </c>
      <c r="G280" s="149">
        <v>0</v>
      </c>
      <c r="H280" s="149" t="s">
        <v>767</v>
      </c>
      <c r="I280" s="149" t="s">
        <v>767</v>
      </c>
      <c r="J280" s="149">
        <v>0</v>
      </c>
      <c r="M280" s="321"/>
      <c r="N280" s="146"/>
    </row>
    <row r="281" spans="1:14" ht="22.5" customHeight="1">
      <c r="A281" s="90">
        <v>12163</v>
      </c>
      <c r="B281" s="57" t="s">
        <v>553</v>
      </c>
      <c r="C281" s="151">
        <f t="shared" si="27"/>
        <v>422</v>
      </c>
      <c r="D281" s="149">
        <v>0</v>
      </c>
      <c r="E281" s="149">
        <v>0</v>
      </c>
      <c r="F281" s="149">
        <v>4</v>
      </c>
      <c r="G281" s="149">
        <v>102</v>
      </c>
      <c r="H281" s="149">
        <v>169</v>
      </c>
      <c r="I281" s="149">
        <v>112</v>
      </c>
      <c r="J281" s="149">
        <v>35</v>
      </c>
      <c r="M281" s="321"/>
      <c r="N281" s="146"/>
    </row>
    <row r="282" spans="1:14" ht="17.25" customHeight="1">
      <c r="A282" s="90">
        <v>12170</v>
      </c>
      <c r="B282" s="10" t="s">
        <v>279</v>
      </c>
      <c r="C282" s="151">
        <f t="shared" si="27"/>
        <v>0</v>
      </c>
      <c r="D282" s="149">
        <v>0</v>
      </c>
      <c r="E282" s="149">
        <v>0</v>
      </c>
      <c r="F282" s="149">
        <v>0</v>
      </c>
      <c r="G282" s="149" t="s">
        <v>767</v>
      </c>
      <c r="H282" s="149" t="s">
        <v>767</v>
      </c>
      <c r="I282" s="149" t="s">
        <v>767</v>
      </c>
      <c r="J282" s="149" t="s">
        <v>767</v>
      </c>
      <c r="M282" s="321"/>
      <c r="N282" s="146"/>
    </row>
    <row r="283" spans="1:14" ht="17.25" customHeight="1">
      <c r="A283" s="79">
        <v>12172</v>
      </c>
      <c r="B283" s="3" t="s">
        <v>192</v>
      </c>
      <c r="C283" s="151">
        <f t="shared" si="27"/>
        <v>0</v>
      </c>
      <c r="D283" s="149">
        <v>0</v>
      </c>
      <c r="E283" s="149">
        <v>0</v>
      </c>
      <c r="F283" s="149" t="s">
        <v>767</v>
      </c>
      <c r="G283" s="149">
        <v>0</v>
      </c>
      <c r="H283" s="149">
        <v>0</v>
      </c>
      <c r="I283" s="149">
        <v>0</v>
      </c>
      <c r="J283" s="149">
        <v>0</v>
      </c>
      <c r="M283" s="321"/>
      <c r="N283" s="146"/>
    </row>
    <row r="284" spans="1:14" ht="17.100000000000001" customHeight="1">
      <c r="A284" s="79">
        <v>12173</v>
      </c>
      <c r="B284" s="45" t="s">
        <v>239</v>
      </c>
      <c r="C284" s="151">
        <f t="shared" si="27"/>
        <v>6</v>
      </c>
      <c r="D284" s="149">
        <v>0</v>
      </c>
      <c r="E284" s="149">
        <v>0</v>
      </c>
      <c r="F284" s="149">
        <v>0</v>
      </c>
      <c r="G284" s="149">
        <v>6</v>
      </c>
      <c r="H284" s="149" t="s">
        <v>767</v>
      </c>
      <c r="I284" s="149" t="s">
        <v>767</v>
      </c>
      <c r="J284" s="149" t="s">
        <v>767</v>
      </c>
      <c r="M284" s="321"/>
      <c r="N284" s="146"/>
    </row>
    <row r="285" spans="1:14" ht="17.100000000000001" customHeight="1">
      <c r="A285" s="79">
        <v>12182</v>
      </c>
      <c r="B285" s="45" t="s">
        <v>98</v>
      </c>
      <c r="C285" s="151">
        <f t="shared" si="27"/>
        <v>0</v>
      </c>
      <c r="D285" s="149">
        <v>0</v>
      </c>
      <c r="E285" s="149">
        <v>0</v>
      </c>
      <c r="F285" s="149">
        <v>0</v>
      </c>
      <c r="G285" s="149" t="s">
        <v>767</v>
      </c>
      <c r="H285" s="149" t="s">
        <v>767</v>
      </c>
      <c r="I285" s="149" t="s">
        <v>767</v>
      </c>
      <c r="J285" s="149" t="s">
        <v>767</v>
      </c>
      <c r="M285" s="321"/>
      <c r="N285" s="146"/>
    </row>
    <row r="286" spans="1:14" ht="17.100000000000001" customHeight="1">
      <c r="A286" s="79">
        <v>12183</v>
      </c>
      <c r="B286" s="45" t="s">
        <v>100</v>
      </c>
      <c r="C286" s="151">
        <f t="shared" si="27"/>
        <v>12</v>
      </c>
      <c r="D286" s="149">
        <v>0</v>
      </c>
      <c r="E286" s="149">
        <v>0</v>
      </c>
      <c r="F286" s="149">
        <v>0</v>
      </c>
      <c r="G286" s="149">
        <v>6</v>
      </c>
      <c r="H286" s="149">
        <v>0</v>
      </c>
      <c r="I286" s="149">
        <v>0</v>
      </c>
      <c r="J286" s="149">
        <v>6</v>
      </c>
      <c r="M286" s="321"/>
      <c r="N286" s="146"/>
    </row>
    <row r="287" spans="1:14" ht="21" customHeight="1">
      <c r="A287" s="90">
        <v>12999</v>
      </c>
      <c r="B287" s="10" t="s">
        <v>286</v>
      </c>
      <c r="C287" s="151">
        <f t="shared" si="27"/>
        <v>460</v>
      </c>
      <c r="D287" s="149">
        <v>0</v>
      </c>
      <c r="E287" s="149" t="s">
        <v>767</v>
      </c>
      <c r="F287" s="149">
        <v>55</v>
      </c>
      <c r="G287" s="149">
        <v>189</v>
      </c>
      <c r="H287" s="149">
        <v>110</v>
      </c>
      <c r="I287" s="149">
        <v>61</v>
      </c>
      <c r="J287" s="149">
        <v>45</v>
      </c>
      <c r="M287" s="321"/>
      <c r="N287" s="146"/>
    </row>
    <row r="288" spans="1:14" ht="17.100000000000001" customHeight="1">
      <c r="A288" s="79">
        <v>13049</v>
      </c>
      <c r="B288" s="16" t="s">
        <v>193</v>
      </c>
      <c r="C288" s="151">
        <f t="shared" si="27"/>
        <v>0</v>
      </c>
      <c r="D288" s="149">
        <v>0</v>
      </c>
      <c r="E288" s="149">
        <v>0</v>
      </c>
      <c r="F288" s="149">
        <v>0</v>
      </c>
      <c r="G288" s="149" t="s">
        <v>767</v>
      </c>
      <c r="H288" s="149" t="s">
        <v>767</v>
      </c>
      <c r="I288" s="149">
        <v>0</v>
      </c>
      <c r="J288" s="149">
        <v>0</v>
      </c>
      <c r="M288" s="321"/>
      <c r="N288" s="146"/>
    </row>
    <row r="289" spans="1:14" ht="21">
      <c r="A289" s="79">
        <v>13050</v>
      </c>
      <c r="B289" s="45" t="s">
        <v>102</v>
      </c>
      <c r="C289" s="151">
        <f t="shared" si="27"/>
        <v>0</v>
      </c>
      <c r="D289" s="149">
        <v>0</v>
      </c>
      <c r="E289" s="149">
        <v>0</v>
      </c>
      <c r="F289" s="149">
        <v>0</v>
      </c>
      <c r="G289" s="149">
        <v>0</v>
      </c>
      <c r="H289" s="149">
        <v>0</v>
      </c>
      <c r="I289" s="149" t="s">
        <v>767</v>
      </c>
      <c r="J289" s="149">
        <v>0</v>
      </c>
      <c r="M289" s="321"/>
      <c r="N289" s="146"/>
    </row>
    <row r="290" spans="1:14" ht="17.100000000000001" customHeight="1">
      <c r="A290" s="79">
        <v>13051</v>
      </c>
      <c r="B290" s="374" t="s">
        <v>892</v>
      </c>
      <c r="C290" s="151">
        <f t="shared" si="27"/>
        <v>5</v>
      </c>
      <c r="D290" s="149">
        <v>0</v>
      </c>
      <c r="E290" s="149">
        <v>0</v>
      </c>
      <c r="F290" s="149">
        <v>0</v>
      </c>
      <c r="G290" s="149">
        <v>5</v>
      </c>
      <c r="H290" s="149">
        <v>0</v>
      </c>
      <c r="I290" s="149">
        <v>0</v>
      </c>
      <c r="J290" s="149">
        <v>0</v>
      </c>
      <c r="M290" s="321"/>
      <c r="N290" s="146"/>
    </row>
    <row r="291" spans="1:14" ht="17.100000000000001" customHeight="1">
      <c r="A291" s="79">
        <v>22600</v>
      </c>
      <c r="B291" s="16" t="s">
        <v>194</v>
      </c>
      <c r="C291" s="151">
        <f t="shared" si="27"/>
        <v>0</v>
      </c>
      <c r="D291" s="149">
        <v>0</v>
      </c>
      <c r="E291" s="149">
        <v>0</v>
      </c>
      <c r="F291" s="149" t="s">
        <v>767</v>
      </c>
      <c r="G291" s="149">
        <v>0</v>
      </c>
      <c r="H291" s="149">
        <v>0</v>
      </c>
      <c r="I291" s="149">
        <v>0</v>
      </c>
      <c r="J291" s="149" t="s">
        <v>767</v>
      </c>
      <c r="M291" s="321"/>
      <c r="N291" s="146"/>
    </row>
    <row r="292" spans="1:14" ht="17.100000000000001" customHeight="1">
      <c r="A292" s="79">
        <v>22601</v>
      </c>
      <c r="B292" s="16" t="s">
        <v>898</v>
      </c>
      <c r="C292" s="151">
        <f t="shared" si="27"/>
        <v>0</v>
      </c>
      <c r="D292" s="149">
        <v>0</v>
      </c>
      <c r="E292" s="149">
        <v>0</v>
      </c>
      <c r="F292" s="149">
        <v>0</v>
      </c>
      <c r="G292" s="149">
        <v>0</v>
      </c>
      <c r="H292" s="149" t="s">
        <v>767</v>
      </c>
      <c r="I292" s="149">
        <v>0</v>
      </c>
      <c r="J292" s="149">
        <v>0</v>
      </c>
      <c r="M292" s="321"/>
      <c r="N292" s="146"/>
    </row>
    <row r="293" spans="1:14" ht="17.100000000000001" customHeight="1">
      <c r="B293" s="367" t="s">
        <v>756</v>
      </c>
      <c r="C293" s="151">
        <f>SUM(C294:C296)</f>
        <v>0</v>
      </c>
      <c r="D293" s="151">
        <f t="shared" ref="D293:J293" si="28">SUM(D294:D296)</f>
        <v>0</v>
      </c>
      <c r="E293" s="151">
        <f t="shared" si="28"/>
        <v>0</v>
      </c>
      <c r="F293" s="151">
        <f t="shared" si="28"/>
        <v>0</v>
      </c>
      <c r="G293" s="151">
        <f t="shared" si="28"/>
        <v>0</v>
      </c>
      <c r="H293" s="151">
        <f t="shared" si="28"/>
        <v>0</v>
      </c>
      <c r="I293" s="151">
        <f t="shared" si="28"/>
        <v>0</v>
      </c>
      <c r="J293" s="151">
        <f t="shared" si="28"/>
        <v>0</v>
      </c>
      <c r="M293" s="321"/>
      <c r="N293" s="146"/>
    </row>
    <row r="294" spans="1:14" ht="17.100000000000001" customHeight="1">
      <c r="A294" s="79">
        <v>20003</v>
      </c>
      <c r="B294" s="366" t="s">
        <v>723</v>
      </c>
      <c r="C294" s="151">
        <f t="shared" si="27"/>
        <v>0</v>
      </c>
      <c r="D294" s="149">
        <v>0</v>
      </c>
      <c r="E294" s="149">
        <v>0</v>
      </c>
      <c r="F294" s="149" t="s">
        <v>767</v>
      </c>
      <c r="G294" s="149" t="s">
        <v>767</v>
      </c>
      <c r="H294" s="149">
        <v>0</v>
      </c>
      <c r="I294" s="149">
        <v>0</v>
      </c>
      <c r="J294" s="149" t="s">
        <v>767</v>
      </c>
      <c r="M294" s="321"/>
      <c r="N294" s="146"/>
    </row>
    <row r="295" spans="1:14" ht="17.100000000000001" customHeight="1">
      <c r="A295" s="79">
        <v>20004</v>
      </c>
      <c r="B295" s="366" t="s">
        <v>338</v>
      </c>
      <c r="C295" s="151">
        <f t="shared" si="27"/>
        <v>0</v>
      </c>
      <c r="D295" s="149">
        <v>0</v>
      </c>
      <c r="E295" s="149">
        <v>0</v>
      </c>
      <c r="F295" s="149">
        <v>0</v>
      </c>
      <c r="G295" s="149" t="s">
        <v>767</v>
      </c>
      <c r="H295" s="149">
        <v>0</v>
      </c>
      <c r="I295" s="149" t="s">
        <v>767</v>
      </c>
      <c r="J295" s="149">
        <v>0</v>
      </c>
      <c r="M295" s="321"/>
      <c r="N295" s="146"/>
    </row>
    <row r="296" spans="1:14" ht="17.100000000000001" customHeight="1">
      <c r="A296" s="79">
        <v>20006</v>
      </c>
      <c r="B296" s="366" t="s">
        <v>196</v>
      </c>
      <c r="C296" s="151">
        <f t="shared" si="27"/>
        <v>0</v>
      </c>
      <c r="D296" s="149">
        <v>0</v>
      </c>
      <c r="E296" s="149">
        <v>0</v>
      </c>
      <c r="F296" s="149">
        <v>0</v>
      </c>
      <c r="G296" s="149">
        <v>0</v>
      </c>
      <c r="H296" s="149" t="s">
        <v>767</v>
      </c>
      <c r="I296" s="149">
        <v>0</v>
      </c>
      <c r="J296" s="149">
        <v>0</v>
      </c>
      <c r="M296" s="321"/>
      <c r="N296" s="146"/>
    </row>
    <row r="297" spans="1:14" ht="17.100000000000001" customHeight="1">
      <c r="B297" s="367" t="s">
        <v>160</v>
      </c>
      <c r="C297" s="151">
        <f>SUM(C298:C299)</f>
        <v>0</v>
      </c>
      <c r="D297" s="151">
        <f t="shared" ref="D297:J297" si="29">SUM(D298:D299)</f>
        <v>0</v>
      </c>
      <c r="E297" s="151">
        <f t="shared" si="29"/>
        <v>0</v>
      </c>
      <c r="F297" s="151">
        <f t="shared" si="29"/>
        <v>0</v>
      </c>
      <c r="G297" s="151">
        <f t="shared" si="29"/>
        <v>0</v>
      </c>
      <c r="H297" s="151">
        <f t="shared" si="29"/>
        <v>0</v>
      </c>
      <c r="I297" s="151">
        <f t="shared" si="29"/>
        <v>0</v>
      </c>
      <c r="J297" s="151">
        <f t="shared" si="29"/>
        <v>0</v>
      </c>
      <c r="M297" s="321"/>
      <c r="N297" s="146"/>
    </row>
    <row r="298" spans="1:14" ht="17.100000000000001" customHeight="1">
      <c r="A298" s="79">
        <v>21001</v>
      </c>
      <c r="B298" s="366" t="s">
        <v>407</v>
      </c>
      <c r="C298" s="151">
        <f t="shared" si="27"/>
        <v>0</v>
      </c>
      <c r="D298" s="149">
        <v>0</v>
      </c>
      <c r="E298" s="149">
        <v>0</v>
      </c>
      <c r="F298" s="149">
        <v>0</v>
      </c>
      <c r="G298" s="149" t="s">
        <v>767</v>
      </c>
      <c r="H298" s="149" t="s">
        <v>767</v>
      </c>
      <c r="I298" s="149">
        <v>0</v>
      </c>
      <c r="J298" s="149" t="s">
        <v>767</v>
      </c>
      <c r="M298" s="321"/>
      <c r="N298" s="146"/>
    </row>
    <row r="299" spans="1:14" ht="18.75" customHeight="1">
      <c r="A299" s="79">
        <v>21002</v>
      </c>
      <c r="B299" s="366" t="s">
        <v>710</v>
      </c>
      <c r="C299" s="151">
        <f t="shared" si="27"/>
        <v>0</v>
      </c>
      <c r="D299" s="149">
        <v>0</v>
      </c>
      <c r="E299" s="149">
        <v>0</v>
      </c>
      <c r="F299" s="149">
        <v>0</v>
      </c>
      <c r="G299" s="149">
        <v>0</v>
      </c>
      <c r="H299" s="149">
        <v>0</v>
      </c>
      <c r="I299" s="149" t="s">
        <v>767</v>
      </c>
      <c r="J299" s="149" t="s">
        <v>767</v>
      </c>
      <c r="M299" s="321"/>
      <c r="N299" s="146"/>
    </row>
    <row r="300" spans="1:14" ht="17.100000000000001" customHeight="1">
      <c r="B300" s="367" t="s">
        <v>161</v>
      </c>
      <c r="C300" s="151">
        <f>+C301</f>
        <v>420</v>
      </c>
      <c r="D300" s="151">
        <f>SUM(D301)</f>
        <v>0</v>
      </c>
      <c r="E300" s="151">
        <f t="shared" ref="E300:J300" si="30">SUM(E301)</f>
        <v>0</v>
      </c>
      <c r="F300" s="151">
        <f t="shared" si="30"/>
        <v>17</v>
      </c>
      <c r="G300" s="151">
        <f t="shared" si="30"/>
        <v>145</v>
      </c>
      <c r="H300" s="151">
        <f t="shared" si="30"/>
        <v>112</v>
      </c>
      <c r="I300" s="151">
        <f t="shared" si="30"/>
        <v>95</v>
      </c>
      <c r="J300" s="151">
        <f t="shared" si="30"/>
        <v>51</v>
      </c>
      <c r="M300" s="321"/>
      <c r="N300" s="146"/>
    </row>
    <row r="301" spans="1:14" ht="17.100000000000001" customHeight="1">
      <c r="A301" s="79">
        <v>22100</v>
      </c>
      <c r="B301" s="374" t="s">
        <v>893</v>
      </c>
      <c r="C301" s="151">
        <f t="shared" si="27"/>
        <v>420</v>
      </c>
      <c r="D301" s="149" t="s">
        <v>767</v>
      </c>
      <c r="E301" s="149" t="s">
        <v>767</v>
      </c>
      <c r="F301" s="149">
        <v>17</v>
      </c>
      <c r="G301" s="149">
        <v>145</v>
      </c>
      <c r="H301" s="149">
        <v>112</v>
      </c>
      <c r="I301" s="149">
        <v>95</v>
      </c>
      <c r="J301" s="149">
        <v>51</v>
      </c>
      <c r="M301" s="321"/>
      <c r="N301" s="146"/>
    </row>
    <row r="302" spans="1:14" ht="17.100000000000001" customHeight="1">
      <c r="A302" s="74"/>
      <c r="B302" s="7" t="s">
        <v>659</v>
      </c>
      <c r="C302" s="151">
        <f>SUM(C303:C318)</f>
        <v>2309</v>
      </c>
      <c r="D302" s="151">
        <f t="shared" ref="D302:J302" si="31">SUM(D303:D318)</f>
        <v>27</v>
      </c>
      <c r="E302" s="151">
        <f t="shared" si="31"/>
        <v>97</v>
      </c>
      <c r="F302" s="151">
        <f t="shared" si="31"/>
        <v>309</v>
      </c>
      <c r="G302" s="151">
        <f t="shared" si="31"/>
        <v>918</v>
      </c>
      <c r="H302" s="151">
        <f t="shared" si="31"/>
        <v>537</v>
      </c>
      <c r="I302" s="151">
        <f t="shared" si="31"/>
        <v>262</v>
      </c>
      <c r="J302" s="151">
        <f t="shared" si="31"/>
        <v>159</v>
      </c>
      <c r="M302" s="321"/>
      <c r="N302" s="146"/>
    </row>
    <row r="303" spans="1:14" ht="17.100000000000001" customHeight="1">
      <c r="A303" s="79">
        <v>7038</v>
      </c>
      <c r="B303" s="366" t="s">
        <v>113</v>
      </c>
      <c r="C303" s="151">
        <f t="shared" si="27"/>
        <v>519</v>
      </c>
      <c r="D303" s="149" t="s">
        <v>767</v>
      </c>
      <c r="E303" s="149">
        <v>26</v>
      </c>
      <c r="F303" s="149">
        <v>112</v>
      </c>
      <c r="G303" s="149">
        <v>224</v>
      </c>
      <c r="H303" s="149">
        <v>88</v>
      </c>
      <c r="I303" s="149">
        <v>46</v>
      </c>
      <c r="J303" s="149">
        <v>23</v>
      </c>
      <c r="M303" s="321"/>
      <c r="N303" s="146"/>
    </row>
    <row r="304" spans="1:14" ht="17.100000000000001" customHeight="1">
      <c r="A304" s="79">
        <v>7039</v>
      </c>
      <c r="B304" s="366" t="s">
        <v>709</v>
      </c>
      <c r="C304" s="151">
        <f t="shared" si="27"/>
        <v>96</v>
      </c>
      <c r="D304" s="149">
        <v>0</v>
      </c>
      <c r="E304" s="149">
        <v>5</v>
      </c>
      <c r="F304" s="149">
        <v>15</v>
      </c>
      <c r="G304" s="149">
        <v>38</v>
      </c>
      <c r="H304" s="149">
        <v>25</v>
      </c>
      <c r="I304" s="149">
        <v>8</v>
      </c>
      <c r="J304" s="149">
        <v>5</v>
      </c>
      <c r="M304" s="321"/>
      <c r="N304" s="146"/>
    </row>
    <row r="305" spans="1:14" ht="17.100000000000001" customHeight="1">
      <c r="A305" s="76">
        <v>13016</v>
      </c>
      <c r="B305" s="3" t="s">
        <v>287</v>
      </c>
      <c r="C305" s="151">
        <f t="shared" si="27"/>
        <v>0</v>
      </c>
      <c r="D305" s="149">
        <v>0</v>
      </c>
      <c r="E305" s="149">
        <v>0</v>
      </c>
      <c r="F305" s="149">
        <v>0</v>
      </c>
      <c r="G305" s="149">
        <v>0</v>
      </c>
      <c r="H305" s="149" t="s">
        <v>767</v>
      </c>
      <c r="I305" s="149">
        <v>0</v>
      </c>
      <c r="J305" s="149">
        <v>0</v>
      </c>
      <c r="M305" s="321"/>
      <c r="N305" s="146"/>
    </row>
    <row r="306" spans="1:14" ht="17.100000000000001" customHeight="1">
      <c r="A306" s="90">
        <v>13021</v>
      </c>
      <c r="B306" s="10" t="s">
        <v>660</v>
      </c>
      <c r="C306" s="151">
        <f t="shared" si="27"/>
        <v>21</v>
      </c>
      <c r="D306" s="149">
        <v>0</v>
      </c>
      <c r="E306" s="149">
        <v>0</v>
      </c>
      <c r="F306" s="149">
        <v>0</v>
      </c>
      <c r="G306" s="149">
        <v>10</v>
      </c>
      <c r="H306" s="149">
        <v>6</v>
      </c>
      <c r="I306" s="149">
        <v>5</v>
      </c>
      <c r="J306" s="149" t="s">
        <v>767</v>
      </c>
      <c r="M306" s="321"/>
      <c r="N306" s="146"/>
    </row>
    <row r="307" spans="1:14" ht="17.100000000000001" customHeight="1">
      <c r="A307" s="79">
        <v>13022</v>
      </c>
      <c r="B307" s="3" t="s">
        <v>197</v>
      </c>
      <c r="C307" s="151">
        <f t="shared" si="27"/>
        <v>0</v>
      </c>
      <c r="D307" s="149">
        <v>0</v>
      </c>
      <c r="E307" s="149">
        <v>0</v>
      </c>
      <c r="F307" s="149">
        <v>0</v>
      </c>
      <c r="G307" s="149" t="s">
        <v>767</v>
      </c>
      <c r="H307" s="149">
        <v>0</v>
      </c>
      <c r="I307" s="149">
        <v>0</v>
      </c>
      <c r="J307" s="149">
        <v>0</v>
      </c>
      <c r="M307" s="321"/>
      <c r="N307" s="146"/>
    </row>
    <row r="308" spans="1:14" ht="18" customHeight="1">
      <c r="A308" s="89">
        <v>13023</v>
      </c>
      <c r="B308" s="10" t="s">
        <v>661</v>
      </c>
      <c r="C308" s="151">
        <f t="shared" si="27"/>
        <v>39</v>
      </c>
      <c r="D308" s="149">
        <v>0</v>
      </c>
      <c r="E308" s="149">
        <v>0</v>
      </c>
      <c r="F308" s="149">
        <v>4</v>
      </c>
      <c r="G308" s="149">
        <v>20</v>
      </c>
      <c r="H308" s="149">
        <v>15</v>
      </c>
      <c r="I308" s="149" t="s">
        <v>767</v>
      </c>
      <c r="J308" s="149" t="s">
        <v>767</v>
      </c>
      <c r="M308" s="321"/>
      <c r="N308" s="146"/>
    </row>
    <row r="309" spans="1:14" ht="17.100000000000001" customHeight="1">
      <c r="A309" s="90">
        <v>13024</v>
      </c>
      <c r="B309" s="10" t="s">
        <v>662</v>
      </c>
      <c r="C309" s="151">
        <f t="shared" si="27"/>
        <v>119</v>
      </c>
      <c r="D309" s="149" t="s">
        <v>767</v>
      </c>
      <c r="E309" s="149">
        <v>7</v>
      </c>
      <c r="F309" s="149">
        <v>12</v>
      </c>
      <c r="G309" s="149">
        <v>50</v>
      </c>
      <c r="H309" s="149">
        <v>40</v>
      </c>
      <c r="I309" s="149">
        <v>10</v>
      </c>
      <c r="J309" s="149" t="s">
        <v>767</v>
      </c>
      <c r="M309" s="321"/>
      <c r="N309" s="146"/>
    </row>
    <row r="310" spans="1:14" ht="17.100000000000001" customHeight="1">
      <c r="A310" s="90">
        <v>13025</v>
      </c>
      <c r="B310" s="10" t="s">
        <v>663</v>
      </c>
      <c r="C310" s="151">
        <f t="shared" si="27"/>
        <v>0</v>
      </c>
      <c r="D310" s="149">
        <v>0</v>
      </c>
      <c r="E310" s="149">
        <v>0</v>
      </c>
      <c r="F310" s="149">
        <v>0</v>
      </c>
      <c r="G310" s="149" t="s">
        <v>767</v>
      </c>
      <c r="H310" s="149" t="s">
        <v>767</v>
      </c>
      <c r="I310" s="149" t="s">
        <v>767</v>
      </c>
      <c r="J310" s="149" t="s">
        <v>767</v>
      </c>
      <c r="M310" s="321"/>
      <c r="N310" s="146"/>
    </row>
    <row r="311" spans="1:14" ht="17.100000000000001" customHeight="1">
      <c r="A311" s="90">
        <v>13026</v>
      </c>
      <c r="B311" s="10" t="s">
        <v>393</v>
      </c>
      <c r="C311" s="151">
        <f t="shared" si="27"/>
        <v>0</v>
      </c>
      <c r="D311" s="149">
        <v>0</v>
      </c>
      <c r="E311" s="149">
        <v>0</v>
      </c>
      <c r="F311" s="149">
        <v>0</v>
      </c>
      <c r="G311" s="149" t="s">
        <v>767</v>
      </c>
      <c r="H311" s="149" t="s">
        <v>767</v>
      </c>
      <c r="I311" s="149" t="s">
        <v>767</v>
      </c>
      <c r="J311" s="149">
        <v>0</v>
      </c>
      <c r="M311" s="321"/>
      <c r="N311" s="146"/>
    </row>
    <row r="312" spans="1:14" ht="16.5" customHeight="1">
      <c r="A312" s="90">
        <v>13027</v>
      </c>
      <c r="B312" s="10" t="s">
        <v>664</v>
      </c>
      <c r="C312" s="151">
        <f t="shared" si="27"/>
        <v>51</v>
      </c>
      <c r="D312" s="149">
        <v>0</v>
      </c>
      <c r="E312" s="149">
        <v>4</v>
      </c>
      <c r="F312" s="149">
        <v>5</v>
      </c>
      <c r="G312" s="149">
        <v>21</v>
      </c>
      <c r="H312" s="149">
        <v>7</v>
      </c>
      <c r="I312" s="149">
        <v>10</v>
      </c>
      <c r="J312" s="149">
        <v>4</v>
      </c>
      <c r="M312" s="321"/>
      <c r="N312" s="146"/>
    </row>
    <row r="313" spans="1:14" ht="17.100000000000001" customHeight="1">
      <c r="A313" s="90">
        <v>13028</v>
      </c>
      <c r="B313" s="10" t="s">
        <v>665</v>
      </c>
      <c r="C313" s="151">
        <f t="shared" si="27"/>
        <v>1168</v>
      </c>
      <c r="D313" s="149">
        <v>27</v>
      </c>
      <c r="E313" s="149">
        <v>55</v>
      </c>
      <c r="F313" s="149">
        <v>135</v>
      </c>
      <c r="G313" s="149">
        <v>444</v>
      </c>
      <c r="H313" s="149">
        <v>276</v>
      </c>
      <c r="I313" s="149">
        <v>131</v>
      </c>
      <c r="J313" s="149">
        <v>100</v>
      </c>
      <c r="M313" s="321"/>
      <c r="N313" s="146"/>
    </row>
    <row r="314" spans="1:14" ht="18" customHeight="1">
      <c r="A314" s="89">
        <v>13030</v>
      </c>
      <c r="B314" s="10" t="s">
        <v>699</v>
      </c>
      <c r="C314" s="151">
        <f t="shared" si="27"/>
        <v>22</v>
      </c>
      <c r="D314" s="149" t="s">
        <v>767</v>
      </c>
      <c r="E314" s="149">
        <v>0</v>
      </c>
      <c r="F314" s="149" t="s">
        <v>767</v>
      </c>
      <c r="G314" s="149">
        <v>9</v>
      </c>
      <c r="H314" s="149">
        <v>7</v>
      </c>
      <c r="I314" s="149">
        <v>6</v>
      </c>
      <c r="J314" s="149" t="s">
        <v>767</v>
      </c>
      <c r="M314" s="321"/>
      <c r="N314" s="146"/>
    </row>
    <row r="315" spans="1:14" ht="17.100000000000001" customHeight="1">
      <c r="A315" s="90">
        <v>13031</v>
      </c>
      <c r="B315" s="10" t="s">
        <v>404</v>
      </c>
      <c r="C315" s="151">
        <f t="shared" si="27"/>
        <v>26</v>
      </c>
      <c r="D315" s="149" t="s">
        <v>767</v>
      </c>
      <c r="E315" s="149">
        <v>0</v>
      </c>
      <c r="F315" s="149" t="s">
        <v>767</v>
      </c>
      <c r="G315" s="149">
        <v>12</v>
      </c>
      <c r="H315" s="149">
        <v>10</v>
      </c>
      <c r="I315" s="149">
        <v>4</v>
      </c>
      <c r="J315" s="149" t="s">
        <v>767</v>
      </c>
      <c r="M315" s="321"/>
      <c r="N315" s="146"/>
    </row>
    <row r="316" spans="1:14" ht="21" customHeight="1">
      <c r="A316" s="90">
        <v>13033</v>
      </c>
      <c r="B316" s="10" t="s">
        <v>666</v>
      </c>
      <c r="C316" s="151">
        <f t="shared" si="27"/>
        <v>57</v>
      </c>
      <c r="D316" s="149" t="s">
        <v>767</v>
      </c>
      <c r="E316" s="149" t="s">
        <v>767</v>
      </c>
      <c r="F316" s="149">
        <v>6</v>
      </c>
      <c r="G316" s="149">
        <v>20</v>
      </c>
      <c r="H316" s="149">
        <v>14</v>
      </c>
      <c r="I316" s="149">
        <v>11</v>
      </c>
      <c r="J316" s="149">
        <v>6</v>
      </c>
      <c r="M316" s="321"/>
      <c r="N316" s="146"/>
    </row>
    <row r="317" spans="1:14" ht="18.75" customHeight="1">
      <c r="A317" s="90">
        <v>13035</v>
      </c>
      <c r="B317" s="10" t="s">
        <v>394</v>
      </c>
      <c r="C317" s="151">
        <f t="shared" si="27"/>
        <v>4</v>
      </c>
      <c r="D317" s="149">
        <v>0</v>
      </c>
      <c r="E317" s="149">
        <v>0</v>
      </c>
      <c r="F317" s="149" t="s">
        <v>767</v>
      </c>
      <c r="G317" s="149">
        <v>4</v>
      </c>
      <c r="H317" s="149" t="s">
        <v>767</v>
      </c>
      <c r="I317" s="149" t="s">
        <v>767</v>
      </c>
      <c r="J317" s="149">
        <v>0</v>
      </c>
      <c r="M317" s="321"/>
      <c r="N317" s="146"/>
    </row>
    <row r="318" spans="1:14" ht="17.25" customHeight="1">
      <c r="A318" s="90">
        <v>13097</v>
      </c>
      <c r="B318" s="10" t="s">
        <v>288</v>
      </c>
      <c r="C318" s="151">
        <f t="shared" si="27"/>
        <v>187</v>
      </c>
      <c r="D318" s="149">
        <v>0</v>
      </c>
      <c r="E318" s="149" t="s">
        <v>767</v>
      </c>
      <c r="F318" s="149">
        <v>20</v>
      </c>
      <c r="G318" s="149">
        <v>66</v>
      </c>
      <c r="H318" s="149">
        <v>49</v>
      </c>
      <c r="I318" s="149">
        <v>31</v>
      </c>
      <c r="J318" s="149">
        <v>21</v>
      </c>
      <c r="M318" s="321"/>
      <c r="N318" s="146"/>
    </row>
    <row r="319" spans="1:14" ht="21" customHeight="1">
      <c r="A319" s="76"/>
      <c r="B319" s="372" t="s">
        <v>885</v>
      </c>
      <c r="C319" s="151">
        <f>SUM(C320:C321)</f>
        <v>37</v>
      </c>
      <c r="D319" s="151">
        <f t="shared" ref="D319:J319" si="32">SUM(D320:D321)</f>
        <v>0</v>
      </c>
      <c r="E319" s="151">
        <f t="shared" si="32"/>
        <v>0</v>
      </c>
      <c r="F319" s="151">
        <f t="shared" si="32"/>
        <v>4</v>
      </c>
      <c r="G319" s="151">
        <f t="shared" si="32"/>
        <v>6</v>
      </c>
      <c r="H319" s="151">
        <f t="shared" si="32"/>
        <v>10</v>
      </c>
      <c r="I319" s="151">
        <f t="shared" si="32"/>
        <v>9</v>
      </c>
      <c r="J319" s="151">
        <f t="shared" si="32"/>
        <v>8</v>
      </c>
      <c r="M319" s="321"/>
      <c r="N319" s="146"/>
    </row>
    <row r="320" spans="1:14" ht="17.100000000000001" customHeight="1">
      <c r="A320" s="79">
        <v>18001</v>
      </c>
      <c r="B320" s="10" t="s">
        <v>334</v>
      </c>
      <c r="C320" s="151">
        <f t="shared" si="27"/>
        <v>10</v>
      </c>
      <c r="D320" s="149">
        <v>0</v>
      </c>
      <c r="E320" s="149">
        <v>0</v>
      </c>
      <c r="F320" s="149" t="s">
        <v>767</v>
      </c>
      <c r="G320" s="149" t="s">
        <v>767</v>
      </c>
      <c r="H320" s="149">
        <v>5</v>
      </c>
      <c r="I320" s="149">
        <v>5</v>
      </c>
      <c r="J320" s="149" t="s">
        <v>767</v>
      </c>
      <c r="M320" s="321"/>
      <c r="N320" s="146"/>
    </row>
    <row r="321" spans="1:14" ht="17.100000000000001" customHeight="1">
      <c r="A321" s="79">
        <v>18002</v>
      </c>
      <c r="B321" s="16" t="s">
        <v>550</v>
      </c>
      <c r="C321" s="151">
        <f t="shared" si="27"/>
        <v>27</v>
      </c>
      <c r="D321" s="149">
        <v>0</v>
      </c>
      <c r="E321" s="149">
        <v>0</v>
      </c>
      <c r="F321" s="149">
        <v>4</v>
      </c>
      <c r="G321" s="149">
        <v>6</v>
      </c>
      <c r="H321" s="149">
        <v>5</v>
      </c>
      <c r="I321" s="149">
        <v>4</v>
      </c>
      <c r="J321" s="149">
        <v>8</v>
      </c>
      <c r="M321" s="321"/>
      <c r="N321" s="146"/>
    </row>
    <row r="322" spans="1:14" ht="19.5" customHeight="1">
      <c r="A322" s="90"/>
      <c r="B322" s="17" t="s">
        <v>198</v>
      </c>
      <c r="C322" s="151">
        <f>+C323</f>
        <v>0</v>
      </c>
      <c r="D322" s="151">
        <f>SUM(D323)</f>
        <v>0</v>
      </c>
      <c r="E322" s="151">
        <f t="shared" ref="E322:J322" si="33">SUM(E323)</f>
        <v>0</v>
      </c>
      <c r="F322" s="151">
        <f t="shared" si="33"/>
        <v>0</v>
      </c>
      <c r="G322" s="151">
        <f t="shared" si="33"/>
        <v>0</v>
      </c>
      <c r="H322" s="151">
        <f t="shared" si="33"/>
        <v>0</v>
      </c>
      <c r="I322" s="151">
        <f t="shared" si="33"/>
        <v>0</v>
      </c>
      <c r="J322" s="151">
        <f t="shared" si="33"/>
        <v>0</v>
      </c>
      <c r="M322" s="321"/>
      <c r="N322" s="146"/>
    </row>
    <row r="323" spans="1:14" ht="17.100000000000001" customHeight="1">
      <c r="A323" s="79">
        <v>22400</v>
      </c>
      <c r="B323" s="225" t="s">
        <v>226</v>
      </c>
      <c r="C323" s="151">
        <f t="shared" si="27"/>
        <v>0</v>
      </c>
      <c r="D323" s="149">
        <v>0</v>
      </c>
      <c r="E323" s="149">
        <v>0</v>
      </c>
      <c r="F323" s="149">
        <v>0</v>
      </c>
      <c r="G323" s="149">
        <v>0</v>
      </c>
      <c r="H323" s="149">
        <v>0</v>
      </c>
      <c r="I323" s="149">
        <v>0</v>
      </c>
      <c r="J323" s="149" t="s">
        <v>767</v>
      </c>
      <c r="M323" s="321"/>
      <c r="N323" s="146"/>
    </row>
    <row r="324" spans="1:14" ht="17.100000000000001" customHeight="1">
      <c r="A324" s="90"/>
      <c r="B324" s="54" t="s">
        <v>379</v>
      </c>
      <c r="C324" s="151">
        <f>SUM(C325:C329)</f>
        <v>26290</v>
      </c>
      <c r="D324" s="151">
        <f t="shared" ref="D324:J324" si="34">SUM(D325:D329)</f>
        <v>0</v>
      </c>
      <c r="E324" s="151">
        <f t="shared" si="34"/>
        <v>0</v>
      </c>
      <c r="F324" s="151">
        <f t="shared" si="34"/>
        <v>271</v>
      </c>
      <c r="G324" s="151">
        <f t="shared" si="34"/>
        <v>6682</v>
      </c>
      <c r="H324" s="151">
        <f t="shared" si="34"/>
        <v>9304</v>
      </c>
      <c r="I324" s="151">
        <f t="shared" si="34"/>
        <v>6913</v>
      </c>
      <c r="J324" s="151">
        <f t="shared" si="34"/>
        <v>3120</v>
      </c>
      <c r="M324" s="321"/>
      <c r="N324" s="146"/>
    </row>
    <row r="325" spans="1:14" ht="17.100000000000001" customHeight="1">
      <c r="A325" s="79">
        <v>18401</v>
      </c>
      <c r="B325" s="11" t="s">
        <v>119</v>
      </c>
      <c r="C325" s="151">
        <f t="shared" si="27"/>
        <v>26260</v>
      </c>
      <c r="D325" s="149">
        <v>0</v>
      </c>
      <c r="E325" s="149" t="s">
        <v>767</v>
      </c>
      <c r="F325" s="149">
        <v>271</v>
      </c>
      <c r="G325" s="149">
        <v>6682</v>
      </c>
      <c r="H325" s="149">
        <v>9289</v>
      </c>
      <c r="I325" s="149">
        <v>6898</v>
      </c>
      <c r="J325" s="149">
        <v>3120</v>
      </c>
      <c r="M325" s="321"/>
      <c r="N325" s="146"/>
    </row>
    <row r="326" spans="1:14" ht="17.100000000000001" customHeight="1">
      <c r="A326" s="79">
        <v>18402</v>
      </c>
      <c r="B326" s="16" t="s">
        <v>293</v>
      </c>
      <c r="C326" s="151">
        <f t="shared" si="27"/>
        <v>4</v>
      </c>
      <c r="D326" s="149">
        <v>0</v>
      </c>
      <c r="E326" s="149">
        <v>0</v>
      </c>
      <c r="F326" s="149">
        <v>0</v>
      </c>
      <c r="G326" s="149" t="s">
        <v>767</v>
      </c>
      <c r="H326" s="149">
        <v>4</v>
      </c>
      <c r="I326" s="149" t="s">
        <v>767</v>
      </c>
      <c r="J326" s="149" t="s">
        <v>767</v>
      </c>
      <c r="M326" s="321"/>
      <c r="N326" s="146"/>
    </row>
    <row r="327" spans="1:14" ht="17.100000000000001" customHeight="1">
      <c r="A327" s="79">
        <v>18404</v>
      </c>
      <c r="B327" s="16" t="s">
        <v>547</v>
      </c>
      <c r="C327" s="151">
        <f t="shared" si="27"/>
        <v>0</v>
      </c>
      <c r="D327" s="149">
        <v>0</v>
      </c>
      <c r="E327" s="149">
        <v>0</v>
      </c>
      <c r="F327" s="149">
        <v>0</v>
      </c>
      <c r="G327" s="149" t="s">
        <v>767</v>
      </c>
      <c r="H327" s="149">
        <v>0</v>
      </c>
      <c r="I327" s="149" t="s">
        <v>767</v>
      </c>
      <c r="J327" s="149">
        <v>0</v>
      </c>
      <c r="M327" s="321"/>
      <c r="N327" s="146"/>
    </row>
    <row r="328" spans="1:14" ht="17.100000000000001" customHeight="1">
      <c r="A328" s="79">
        <v>18405</v>
      </c>
      <c r="B328" s="16" t="s">
        <v>561</v>
      </c>
      <c r="C328" s="151">
        <f t="shared" si="27"/>
        <v>4</v>
      </c>
      <c r="D328" s="149">
        <v>0</v>
      </c>
      <c r="E328" s="149">
        <v>0</v>
      </c>
      <c r="F328" s="149">
        <v>0</v>
      </c>
      <c r="G328" s="149">
        <v>0</v>
      </c>
      <c r="H328" s="149" t="s">
        <v>767</v>
      </c>
      <c r="I328" s="149">
        <v>4</v>
      </c>
      <c r="J328" s="149" t="s">
        <v>767</v>
      </c>
      <c r="M328" s="321"/>
      <c r="N328" s="146"/>
    </row>
    <row r="329" spans="1:14" ht="18" customHeight="1">
      <c r="A329" s="79">
        <v>18499</v>
      </c>
      <c r="B329" s="9" t="s">
        <v>289</v>
      </c>
      <c r="C329" s="151">
        <f t="shared" ref="C329:C357" si="35">SUM(D329:J329)</f>
        <v>22</v>
      </c>
      <c r="D329" s="149">
        <v>0</v>
      </c>
      <c r="E329" s="149">
        <v>0</v>
      </c>
      <c r="F329" s="149">
        <v>0</v>
      </c>
      <c r="G329" s="149" t="s">
        <v>767</v>
      </c>
      <c r="H329" s="149">
        <v>11</v>
      </c>
      <c r="I329" s="149">
        <v>11</v>
      </c>
      <c r="J329" s="149" t="s">
        <v>767</v>
      </c>
      <c r="M329" s="321"/>
      <c r="N329" s="146"/>
    </row>
    <row r="330" spans="1:14" ht="23.25" customHeight="1">
      <c r="A330" s="79"/>
      <c r="B330" s="22" t="s">
        <v>380</v>
      </c>
      <c r="C330" s="151">
        <f>SUM(C331:C332)</f>
        <v>0</v>
      </c>
      <c r="D330" s="151">
        <f t="shared" ref="D330:J330" si="36">SUM(D331:D332)</f>
        <v>0</v>
      </c>
      <c r="E330" s="151">
        <f t="shared" si="36"/>
        <v>0</v>
      </c>
      <c r="F330" s="151">
        <f t="shared" si="36"/>
        <v>0</v>
      </c>
      <c r="G330" s="151">
        <f t="shared" si="36"/>
        <v>0</v>
      </c>
      <c r="H330" s="151">
        <f t="shared" si="36"/>
        <v>0</v>
      </c>
      <c r="I330" s="151">
        <f t="shared" si="36"/>
        <v>0</v>
      </c>
      <c r="J330" s="151">
        <f t="shared" si="36"/>
        <v>0</v>
      </c>
      <c r="M330" s="321"/>
      <c r="N330" s="146"/>
    </row>
    <row r="331" spans="1:14" ht="17.100000000000001" customHeight="1">
      <c r="A331" s="79">
        <v>18601</v>
      </c>
      <c r="B331" s="10" t="s">
        <v>855</v>
      </c>
      <c r="C331" s="151">
        <f t="shared" si="35"/>
        <v>0</v>
      </c>
      <c r="D331" s="149">
        <v>0</v>
      </c>
      <c r="E331" s="149">
        <v>0</v>
      </c>
      <c r="F331" s="149">
        <v>0</v>
      </c>
      <c r="G331" s="149">
        <v>0</v>
      </c>
      <c r="H331" s="149">
        <v>0</v>
      </c>
      <c r="I331" s="149">
        <v>0</v>
      </c>
      <c r="J331" s="149" t="s">
        <v>767</v>
      </c>
      <c r="M331" s="321"/>
      <c r="N331" s="146"/>
    </row>
    <row r="332" spans="1:14" ht="22.5" customHeight="1">
      <c r="A332" s="79">
        <v>18699</v>
      </c>
      <c r="B332" s="3" t="s">
        <v>290</v>
      </c>
      <c r="C332" s="151">
        <f t="shared" si="35"/>
        <v>0</v>
      </c>
      <c r="D332" s="149">
        <v>0</v>
      </c>
      <c r="E332" s="149">
        <v>0</v>
      </c>
      <c r="F332" s="149">
        <v>0</v>
      </c>
      <c r="G332" s="149">
        <v>0</v>
      </c>
      <c r="H332" s="149" t="s">
        <v>767</v>
      </c>
      <c r="I332" s="149">
        <v>0</v>
      </c>
      <c r="J332" s="149">
        <v>0</v>
      </c>
      <c r="M332" s="321"/>
      <c r="N332" s="146"/>
    </row>
    <row r="333" spans="1:14" ht="17.100000000000001" customHeight="1">
      <c r="B333" s="2" t="s">
        <v>546</v>
      </c>
      <c r="C333" s="151">
        <f>SUM(C334:C335)</f>
        <v>4</v>
      </c>
      <c r="D333" s="151">
        <f t="shared" ref="D333:J333" si="37">SUM(D334:D335)</f>
        <v>0</v>
      </c>
      <c r="E333" s="151">
        <f t="shared" si="37"/>
        <v>0</v>
      </c>
      <c r="F333" s="151">
        <f t="shared" si="37"/>
        <v>0</v>
      </c>
      <c r="G333" s="151">
        <f t="shared" si="37"/>
        <v>4</v>
      </c>
      <c r="H333" s="151">
        <f t="shared" si="37"/>
        <v>0</v>
      </c>
      <c r="I333" s="151">
        <f t="shared" si="37"/>
        <v>0</v>
      </c>
      <c r="J333" s="151">
        <f t="shared" si="37"/>
        <v>0</v>
      </c>
      <c r="M333" s="321"/>
      <c r="N333" s="146"/>
    </row>
    <row r="334" spans="1:14" ht="17.100000000000001" customHeight="1">
      <c r="A334" s="79">
        <v>18701</v>
      </c>
      <c r="B334" s="3" t="s">
        <v>545</v>
      </c>
      <c r="C334" s="151">
        <f t="shared" si="35"/>
        <v>4</v>
      </c>
      <c r="D334" s="149">
        <v>0</v>
      </c>
      <c r="E334" s="149">
        <v>0</v>
      </c>
      <c r="F334" s="149" t="s">
        <v>767</v>
      </c>
      <c r="G334" s="149">
        <v>4</v>
      </c>
      <c r="H334" s="149" t="s">
        <v>767</v>
      </c>
      <c r="I334" s="149" t="s">
        <v>767</v>
      </c>
      <c r="J334" s="149">
        <v>0</v>
      </c>
      <c r="M334" s="321"/>
      <c r="N334" s="146"/>
    </row>
    <row r="335" spans="1:14" ht="17.100000000000001" customHeight="1">
      <c r="A335" s="79">
        <v>18799</v>
      </c>
      <c r="B335" s="3" t="s">
        <v>199</v>
      </c>
      <c r="C335" s="151">
        <f t="shared" si="35"/>
        <v>0</v>
      </c>
      <c r="D335" s="149">
        <v>0</v>
      </c>
      <c r="E335" s="149">
        <v>0</v>
      </c>
      <c r="F335" s="149">
        <v>0</v>
      </c>
      <c r="G335" s="149" t="s">
        <v>767</v>
      </c>
      <c r="H335" s="149" t="s">
        <v>767</v>
      </c>
      <c r="I335" s="149">
        <v>0</v>
      </c>
      <c r="J335" s="149">
        <v>0</v>
      </c>
      <c r="M335" s="321"/>
      <c r="N335" s="146"/>
    </row>
    <row r="336" spans="1:14" ht="17.100000000000001" customHeight="1">
      <c r="A336" s="74"/>
      <c r="B336" s="7" t="s">
        <v>335</v>
      </c>
      <c r="C336" s="151">
        <f>SUM(C337:C340)</f>
        <v>0</v>
      </c>
      <c r="D336" s="151">
        <f t="shared" ref="D336:J336" si="38">SUM(D337:D340)</f>
        <v>0</v>
      </c>
      <c r="E336" s="151">
        <f t="shared" si="38"/>
        <v>0</v>
      </c>
      <c r="F336" s="151">
        <f t="shared" si="38"/>
        <v>0</v>
      </c>
      <c r="G336" s="151">
        <f t="shared" si="38"/>
        <v>0</v>
      </c>
      <c r="H336" s="151">
        <f t="shared" si="38"/>
        <v>0</v>
      </c>
      <c r="I336" s="151">
        <f t="shared" si="38"/>
        <v>0</v>
      </c>
      <c r="J336" s="151">
        <f t="shared" si="38"/>
        <v>0</v>
      </c>
      <c r="M336" s="321"/>
      <c r="N336" s="146"/>
    </row>
    <row r="337" spans="1:14" ht="17.100000000000001" customHeight="1">
      <c r="A337" s="79">
        <v>19101</v>
      </c>
      <c r="B337" s="9" t="s">
        <v>336</v>
      </c>
      <c r="C337" s="151">
        <f t="shared" si="35"/>
        <v>0</v>
      </c>
      <c r="D337" s="149">
        <v>0</v>
      </c>
      <c r="E337" s="149">
        <v>0</v>
      </c>
      <c r="F337" s="149" t="s">
        <v>767</v>
      </c>
      <c r="G337" s="149" t="s">
        <v>767</v>
      </c>
      <c r="H337" s="149" t="s">
        <v>767</v>
      </c>
      <c r="I337" s="149" t="s">
        <v>767</v>
      </c>
      <c r="J337" s="149">
        <v>0</v>
      </c>
      <c r="M337" s="321"/>
      <c r="N337" s="146"/>
    </row>
    <row r="338" spans="1:14" ht="17.100000000000001" customHeight="1">
      <c r="A338" s="79">
        <v>19103</v>
      </c>
      <c r="B338" s="3" t="s">
        <v>200</v>
      </c>
      <c r="C338" s="151">
        <f t="shared" si="35"/>
        <v>0</v>
      </c>
      <c r="D338" s="149">
        <v>0</v>
      </c>
      <c r="E338" s="149">
        <v>0</v>
      </c>
      <c r="F338" s="149">
        <v>0</v>
      </c>
      <c r="G338" s="149">
        <v>0</v>
      </c>
      <c r="H338" s="149">
        <v>0</v>
      </c>
      <c r="I338" s="149">
        <v>0</v>
      </c>
      <c r="J338" s="149" t="s">
        <v>767</v>
      </c>
      <c r="M338" s="321"/>
      <c r="N338" s="146"/>
    </row>
    <row r="339" spans="1:14" ht="17.100000000000001" customHeight="1">
      <c r="A339" s="79">
        <v>19110</v>
      </c>
      <c r="B339" s="3" t="s">
        <v>201</v>
      </c>
      <c r="C339" s="151">
        <f t="shared" si="35"/>
        <v>0</v>
      </c>
      <c r="D339" s="149">
        <v>0</v>
      </c>
      <c r="E339" s="149">
        <v>0</v>
      </c>
      <c r="F339" s="149">
        <v>0</v>
      </c>
      <c r="G339" s="149" t="s">
        <v>767</v>
      </c>
      <c r="H339" s="149">
        <v>0</v>
      </c>
      <c r="I339" s="149">
        <v>0</v>
      </c>
      <c r="J339" s="149">
        <v>0</v>
      </c>
      <c r="M339" s="321"/>
      <c r="N339" s="146"/>
    </row>
    <row r="340" spans="1:14" ht="17.100000000000001" customHeight="1">
      <c r="A340" s="79">
        <v>19999</v>
      </c>
      <c r="B340" s="10" t="s">
        <v>291</v>
      </c>
      <c r="C340" s="151">
        <f t="shared" si="35"/>
        <v>0</v>
      </c>
      <c r="D340" s="149">
        <v>0</v>
      </c>
      <c r="E340" s="149">
        <v>0</v>
      </c>
      <c r="F340" s="149">
        <v>0</v>
      </c>
      <c r="G340" s="149" t="s">
        <v>767</v>
      </c>
      <c r="H340" s="149" t="s">
        <v>767</v>
      </c>
      <c r="I340" s="149">
        <v>0</v>
      </c>
      <c r="J340" s="149">
        <v>0</v>
      </c>
      <c r="M340" s="321"/>
      <c r="N340" s="146"/>
    </row>
    <row r="341" spans="1:14" ht="17.100000000000001" customHeight="1">
      <c r="A341" s="90"/>
      <c r="B341" s="7" t="s">
        <v>411</v>
      </c>
      <c r="C341" s="151">
        <f>SUM(C342:C343)</f>
        <v>0</v>
      </c>
      <c r="D341" s="151">
        <f t="shared" ref="D341:J341" si="39">SUM(D342:D343)</f>
        <v>0</v>
      </c>
      <c r="E341" s="151">
        <f t="shared" si="39"/>
        <v>0</v>
      </c>
      <c r="F341" s="151">
        <f t="shared" si="39"/>
        <v>0</v>
      </c>
      <c r="G341" s="151">
        <f t="shared" si="39"/>
        <v>0</v>
      </c>
      <c r="H341" s="151">
        <f t="shared" si="39"/>
        <v>0</v>
      </c>
      <c r="I341" s="151">
        <f t="shared" si="39"/>
        <v>0</v>
      </c>
      <c r="J341" s="151">
        <f t="shared" si="39"/>
        <v>0</v>
      </c>
      <c r="M341" s="321"/>
      <c r="N341" s="146"/>
    </row>
    <row r="342" spans="1:14" ht="17.100000000000001" customHeight="1">
      <c r="A342" s="79">
        <v>22009</v>
      </c>
      <c r="B342" s="10" t="s">
        <v>129</v>
      </c>
      <c r="C342" s="151">
        <f t="shared" si="35"/>
        <v>0</v>
      </c>
      <c r="D342" s="149">
        <v>0</v>
      </c>
      <c r="E342" s="149">
        <v>0</v>
      </c>
      <c r="F342" s="149">
        <v>0</v>
      </c>
      <c r="G342" s="149">
        <v>0</v>
      </c>
      <c r="H342" s="149">
        <v>0</v>
      </c>
      <c r="I342" s="149" t="s">
        <v>767</v>
      </c>
      <c r="J342" s="149" t="s">
        <v>767</v>
      </c>
      <c r="M342" s="321"/>
      <c r="N342" s="146"/>
    </row>
    <row r="343" spans="1:14" ht="17.100000000000001" customHeight="1">
      <c r="A343" s="79">
        <v>22017</v>
      </c>
      <c r="B343" s="366" t="s">
        <v>314</v>
      </c>
      <c r="C343" s="151">
        <f t="shared" si="35"/>
        <v>0</v>
      </c>
      <c r="D343" s="149">
        <v>0</v>
      </c>
      <c r="E343" s="149" t="s">
        <v>767</v>
      </c>
      <c r="F343" s="149">
        <v>0</v>
      </c>
      <c r="G343" s="149" t="s">
        <v>767</v>
      </c>
      <c r="H343" s="149" t="s">
        <v>767</v>
      </c>
      <c r="I343" s="149" t="s">
        <v>767</v>
      </c>
      <c r="J343" s="149" t="s">
        <v>767</v>
      </c>
      <c r="M343" s="321"/>
      <c r="N343" s="146"/>
    </row>
    <row r="344" spans="1:14" ht="17.100000000000001" customHeight="1">
      <c r="A344" s="86"/>
      <c r="B344" s="7" t="s">
        <v>405</v>
      </c>
      <c r="C344" s="151">
        <f>SUM(C345:C354)</f>
        <v>1472</v>
      </c>
      <c r="D344" s="151">
        <f t="shared" ref="D344:J344" si="40">SUM(D345:D354)</f>
        <v>0</v>
      </c>
      <c r="E344" s="151">
        <f t="shared" si="40"/>
        <v>0</v>
      </c>
      <c r="F344" s="151">
        <f t="shared" si="40"/>
        <v>137</v>
      </c>
      <c r="G344" s="151">
        <f t="shared" si="40"/>
        <v>493</v>
      </c>
      <c r="H344" s="151">
        <f t="shared" si="40"/>
        <v>331</v>
      </c>
      <c r="I344" s="151">
        <f t="shared" si="40"/>
        <v>272</v>
      </c>
      <c r="J344" s="151">
        <f t="shared" si="40"/>
        <v>239</v>
      </c>
      <c r="M344" s="321"/>
      <c r="N344" s="146"/>
    </row>
    <row r="345" spans="1:14" ht="17.100000000000001" customHeight="1">
      <c r="A345" s="97">
        <v>16002</v>
      </c>
      <c r="B345" s="10" t="s">
        <v>395</v>
      </c>
      <c r="C345" s="151">
        <f t="shared" si="35"/>
        <v>4</v>
      </c>
      <c r="D345" s="149">
        <v>0</v>
      </c>
      <c r="E345" s="149">
        <v>0</v>
      </c>
      <c r="F345" s="149">
        <v>0</v>
      </c>
      <c r="G345" s="149">
        <v>4</v>
      </c>
      <c r="H345" s="149" t="s">
        <v>767</v>
      </c>
      <c r="I345" s="149" t="s">
        <v>767</v>
      </c>
      <c r="J345" s="149">
        <v>0</v>
      </c>
      <c r="M345" s="321"/>
      <c r="N345" s="146"/>
    </row>
    <row r="346" spans="1:14" ht="17.100000000000001" customHeight="1">
      <c r="A346" s="79">
        <v>16003</v>
      </c>
      <c r="B346" s="16" t="s">
        <v>552</v>
      </c>
      <c r="C346" s="151">
        <f t="shared" si="35"/>
        <v>16</v>
      </c>
      <c r="D346" s="149">
        <v>0</v>
      </c>
      <c r="E346" s="149">
        <v>0</v>
      </c>
      <c r="F346" s="149" t="s">
        <v>767</v>
      </c>
      <c r="G346" s="149">
        <v>7</v>
      </c>
      <c r="H346" s="149">
        <v>5</v>
      </c>
      <c r="I346" s="149">
        <v>4</v>
      </c>
      <c r="J346" s="149" t="s">
        <v>767</v>
      </c>
      <c r="M346" s="321"/>
      <c r="N346" s="146"/>
    </row>
    <row r="347" spans="1:14" ht="17.100000000000001" customHeight="1">
      <c r="A347" s="90">
        <v>16004</v>
      </c>
      <c r="B347" s="10" t="s">
        <v>732</v>
      </c>
      <c r="C347" s="151">
        <f t="shared" si="35"/>
        <v>533</v>
      </c>
      <c r="D347" s="149">
        <v>0</v>
      </c>
      <c r="E347" s="149" t="s">
        <v>767</v>
      </c>
      <c r="F347" s="149">
        <v>56</v>
      </c>
      <c r="G347" s="149">
        <v>180</v>
      </c>
      <c r="H347" s="149">
        <v>121</v>
      </c>
      <c r="I347" s="149">
        <v>101</v>
      </c>
      <c r="J347" s="149">
        <v>75</v>
      </c>
      <c r="M347" s="321"/>
      <c r="N347" s="146"/>
    </row>
    <row r="348" spans="1:14" ht="17.100000000000001" customHeight="1">
      <c r="A348" s="90">
        <v>16007</v>
      </c>
      <c r="B348" s="10" t="s">
        <v>292</v>
      </c>
      <c r="C348" s="151">
        <f t="shared" si="35"/>
        <v>0</v>
      </c>
      <c r="D348" s="149">
        <v>0</v>
      </c>
      <c r="E348" s="149">
        <v>0</v>
      </c>
      <c r="F348" s="149">
        <v>0</v>
      </c>
      <c r="G348" s="149">
        <v>0</v>
      </c>
      <c r="H348" s="149">
        <v>0</v>
      </c>
      <c r="I348" s="149">
        <v>0</v>
      </c>
      <c r="J348" s="149" t="s">
        <v>767</v>
      </c>
      <c r="M348" s="321"/>
      <c r="N348" s="146"/>
    </row>
    <row r="349" spans="1:14" ht="17.100000000000001" customHeight="1">
      <c r="A349" s="79">
        <v>16010</v>
      </c>
      <c r="B349" s="16" t="s">
        <v>202</v>
      </c>
      <c r="C349" s="151">
        <f t="shared" si="35"/>
        <v>0</v>
      </c>
      <c r="D349" s="149">
        <v>0</v>
      </c>
      <c r="E349" s="149">
        <v>0</v>
      </c>
      <c r="F349" s="149">
        <v>0</v>
      </c>
      <c r="G349" s="149">
        <v>0</v>
      </c>
      <c r="H349" s="149">
        <v>0</v>
      </c>
      <c r="I349" s="149">
        <v>0</v>
      </c>
      <c r="J349" s="149" t="s">
        <v>767</v>
      </c>
      <c r="M349" s="321"/>
      <c r="N349" s="146"/>
    </row>
    <row r="350" spans="1:14" ht="17.100000000000001" customHeight="1">
      <c r="A350" s="79">
        <v>16011</v>
      </c>
      <c r="B350" s="3" t="s">
        <v>551</v>
      </c>
      <c r="C350" s="151">
        <f t="shared" si="35"/>
        <v>0</v>
      </c>
      <c r="D350" s="149">
        <v>0</v>
      </c>
      <c r="E350" s="149" t="s">
        <v>767</v>
      </c>
      <c r="F350" s="149" t="s">
        <v>767</v>
      </c>
      <c r="G350" s="149">
        <v>0</v>
      </c>
      <c r="H350" s="149">
        <v>0</v>
      </c>
      <c r="I350" s="149">
        <v>0</v>
      </c>
      <c r="J350" s="149">
        <v>0</v>
      </c>
      <c r="M350" s="321"/>
      <c r="N350" s="146"/>
    </row>
    <row r="351" spans="1:14" ht="17.100000000000001" customHeight="1">
      <c r="A351" s="90">
        <v>16015</v>
      </c>
      <c r="B351" s="10" t="s">
        <v>728</v>
      </c>
      <c r="C351" s="151">
        <f t="shared" si="35"/>
        <v>0</v>
      </c>
      <c r="D351" s="149">
        <v>0</v>
      </c>
      <c r="E351" s="149">
        <v>0</v>
      </c>
      <c r="F351" s="149">
        <v>0</v>
      </c>
      <c r="G351" s="149">
        <v>0</v>
      </c>
      <c r="H351" s="149">
        <v>0</v>
      </c>
      <c r="I351" s="149">
        <v>0</v>
      </c>
      <c r="J351" s="149" t="s">
        <v>767</v>
      </c>
      <c r="M351" s="321"/>
      <c r="N351" s="146"/>
    </row>
    <row r="352" spans="1:14" ht="17.100000000000001" customHeight="1">
      <c r="A352" s="79">
        <v>16017</v>
      </c>
      <c r="B352" s="16" t="s">
        <v>203</v>
      </c>
      <c r="C352" s="151">
        <f t="shared" si="35"/>
        <v>0</v>
      </c>
      <c r="D352" s="149">
        <v>0</v>
      </c>
      <c r="E352" s="149">
        <v>0</v>
      </c>
      <c r="F352" s="149">
        <v>0</v>
      </c>
      <c r="G352" s="149">
        <v>0</v>
      </c>
      <c r="H352" s="149" t="s">
        <v>767</v>
      </c>
      <c r="I352" s="149">
        <v>0</v>
      </c>
      <c r="J352" s="149">
        <v>0</v>
      </c>
      <c r="M352" s="321"/>
      <c r="N352" s="146"/>
    </row>
    <row r="353" spans="1:14" ht="17.100000000000001" customHeight="1">
      <c r="A353" s="79">
        <v>16018</v>
      </c>
      <c r="B353" s="10" t="s">
        <v>733</v>
      </c>
      <c r="C353" s="151">
        <f t="shared" si="35"/>
        <v>30</v>
      </c>
      <c r="D353" s="149">
        <v>0</v>
      </c>
      <c r="E353" s="149">
        <v>0</v>
      </c>
      <c r="F353" s="149">
        <v>0</v>
      </c>
      <c r="G353" s="149" t="s">
        <v>767</v>
      </c>
      <c r="H353" s="149">
        <v>4</v>
      </c>
      <c r="I353" s="149">
        <v>6</v>
      </c>
      <c r="J353" s="149">
        <v>20</v>
      </c>
      <c r="M353" s="321"/>
      <c r="N353" s="146"/>
    </row>
    <row r="354" spans="1:14" ht="17.100000000000001" customHeight="1">
      <c r="A354" s="90">
        <v>16099</v>
      </c>
      <c r="B354" s="10" t="s">
        <v>406</v>
      </c>
      <c r="C354" s="151">
        <f t="shared" si="35"/>
        <v>889</v>
      </c>
      <c r="D354" s="149">
        <v>0</v>
      </c>
      <c r="E354" s="149" t="s">
        <v>767</v>
      </c>
      <c r="F354" s="149">
        <v>81</v>
      </c>
      <c r="G354" s="149">
        <v>302</v>
      </c>
      <c r="H354" s="149">
        <v>201</v>
      </c>
      <c r="I354" s="149">
        <v>161</v>
      </c>
      <c r="J354" s="149">
        <v>144</v>
      </c>
      <c r="M354" s="321"/>
      <c r="N354" s="146"/>
    </row>
    <row r="355" spans="1:14" ht="17.100000000000001" customHeight="1">
      <c r="B355" s="17" t="s">
        <v>549</v>
      </c>
      <c r="C355" s="151">
        <f>SUM(C356:C357)</f>
        <v>0</v>
      </c>
      <c r="D355" s="151">
        <f t="shared" ref="D355:J355" si="41">SUM(D356:D357)</f>
        <v>0</v>
      </c>
      <c r="E355" s="151">
        <f t="shared" si="41"/>
        <v>0</v>
      </c>
      <c r="F355" s="151">
        <f t="shared" si="41"/>
        <v>0</v>
      </c>
      <c r="G355" s="151">
        <f t="shared" si="41"/>
        <v>0</v>
      </c>
      <c r="H355" s="151">
        <f t="shared" si="41"/>
        <v>0</v>
      </c>
      <c r="I355" s="151">
        <f t="shared" si="41"/>
        <v>0</v>
      </c>
      <c r="J355" s="151">
        <f t="shared" si="41"/>
        <v>0</v>
      </c>
      <c r="M355" s="321"/>
      <c r="N355" s="146"/>
    </row>
    <row r="356" spans="1:14" ht="16.5" customHeight="1">
      <c r="A356" s="79">
        <v>18102</v>
      </c>
      <c r="B356" s="16" t="s">
        <v>548</v>
      </c>
      <c r="C356" s="151">
        <f t="shared" si="35"/>
        <v>0</v>
      </c>
      <c r="D356" s="149">
        <v>0</v>
      </c>
      <c r="E356" s="149">
        <v>0</v>
      </c>
      <c r="F356" s="149">
        <v>0</v>
      </c>
      <c r="G356" s="149">
        <v>0</v>
      </c>
      <c r="H356" s="149">
        <v>0</v>
      </c>
      <c r="I356" s="149">
        <v>0</v>
      </c>
      <c r="J356" s="149" t="s">
        <v>767</v>
      </c>
      <c r="M356" s="321"/>
      <c r="N356" s="146"/>
    </row>
    <row r="357" spans="1:14" ht="21" customHeight="1">
      <c r="A357" s="79">
        <v>18199</v>
      </c>
      <c r="B357" s="67" t="s">
        <v>204</v>
      </c>
      <c r="C357" s="343">
        <f t="shared" si="35"/>
        <v>0</v>
      </c>
      <c r="D357" s="201">
        <v>0</v>
      </c>
      <c r="E357" s="201">
        <v>0</v>
      </c>
      <c r="F357" s="201">
        <v>0</v>
      </c>
      <c r="G357" s="201" t="s">
        <v>767</v>
      </c>
      <c r="H357" s="201">
        <v>0</v>
      </c>
      <c r="I357" s="201">
        <v>0</v>
      </c>
      <c r="J357" s="201">
        <v>0</v>
      </c>
      <c r="M357" s="321"/>
      <c r="N357" s="146"/>
    </row>
    <row r="358" spans="1:14" ht="17.100000000000001" customHeight="1">
      <c r="A358" s="535" t="s">
        <v>490</v>
      </c>
      <c r="B358" s="535"/>
      <c r="C358" s="535"/>
      <c r="D358" s="535"/>
      <c r="E358" s="535"/>
      <c r="F358" s="535"/>
      <c r="G358" s="535"/>
      <c r="H358" s="535"/>
      <c r="I358" s="535"/>
      <c r="J358" s="535"/>
    </row>
    <row r="359" spans="1:14" ht="46.5" customHeight="1">
      <c r="A359" s="477" t="s">
        <v>905</v>
      </c>
      <c r="B359" s="477"/>
      <c r="C359" s="477"/>
      <c r="D359" s="477"/>
      <c r="E359" s="477"/>
      <c r="F359" s="477"/>
      <c r="G359" s="477"/>
      <c r="H359" s="477"/>
      <c r="I359" s="477"/>
      <c r="J359" s="477"/>
    </row>
    <row r="360" spans="1:14" ht="17.100000000000001" customHeight="1">
      <c r="A360" s="436" t="s">
        <v>768</v>
      </c>
      <c r="B360" s="436"/>
      <c r="C360" s="301"/>
      <c r="D360" s="301"/>
      <c r="E360" s="301"/>
      <c r="F360" s="301"/>
      <c r="G360" s="301"/>
      <c r="H360" s="301"/>
      <c r="I360" s="301"/>
      <c r="J360" s="301"/>
    </row>
    <row r="361" spans="1:14" ht="17.100000000000001" customHeight="1">
      <c r="A361" s="296" t="s">
        <v>673</v>
      </c>
      <c r="B361" s="109"/>
      <c r="C361" s="109"/>
      <c r="D361" s="109"/>
      <c r="E361" s="109"/>
      <c r="F361" s="109"/>
      <c r="G361" s="109"/>
      <c r="H361" s="109"/>
      <c r="I361" s="109"/>
      <c r="J361" s="109"/>
    </row>
    <row r="362" spans="1:14" ht="13.5" customHeight="1">
      <c r="C362" s="151"/>
      <c r="D362" s="151"/>
      <c r="E362" s="151"/>
      <c r="F362" s="151"/>
      <c r="G362" s="151"/>
      <c r="H362" s="151"/>
      <c r="I362" s="151"/>
      <c r="J362" s="151"/>
    </row>
    <row r="363" spans="1:14" ht="17.100000000000001" customHeight="1">
      <c r="C363" s="151"/>
      <c r="D363" s="149"/>
      <c r="E363" s="175"/>
      <c r="F363" s="175"/>
      <c r="G363" s="175"/>
      <c r="H363" s="175"/>
      <c r="I363" s="175"/>
      <c r="J363" s="175"/>
    </row>
    <row r="364" spans="1:14" ht="17.100000000000001" customHeight="1">
      <c r="C364" s="151"/>
      <c r="D364" s="149"/>
      <c r="E364" s="149"/>
      <c r="F364" s="149"/>
      <c r="G364" s="149"/>
      <c r="H364" s="149"/>
      <c r="I364" s="149"/>
      <c r="J364" s="149"/>
    </row>
    <row r="365" spans="1:14" ht="14.25" customHeight="1">
      <c r="C365" s="151"/>
      <c r="D365" s="149"/>
      <c r="E365" s="149"/>
      <c r="F365" s="149"/>
      <c r="G365" s="149"/>
      <c r="H365" s="149"/>
      <c r="I365" s="149"/>
      <c r="J365" s="149"/>
    </row>
    <row r="366" spans="1:14" ht="17.100000000000001" customHeight="1">
      <c r="C366" s="151"/>
      <c r="D366" s="151"/>
      <c r="E366" s="151"/>
      <c r="F366" s="151"/>
      <c r="G366" s="151"/>
      <c r="H366" s="151"/>
      <c r="I366" s="151"/>
      <c r="J366" s="151"/>
    </row>
    <row r="367" spans="1:14" ht="13.5" customHeight="1">
      <c r="C367" s="151"/>
      <c r="D367" s="149"/>
      <c r="E367" s="99"/>
      <c r="F367" s="99"/>
      <c r="G367" s="99"/>
      <c r="H367" s="99"/>
      <c r="I367" s="99"/>
      <c r="J367" s="99"/>
    </row>
    <row r="368" spans="1:14" ht="15.75" customHeight="1">
      <c r="C368" s="151"/>
      <c r="D368" s="149"/>
      <c r="E368" s="175"/>
      <c r="F368" s="175"/>
      <c r="G368" s="175"/>
      <c r="H368" s="175"/>
      <c r="I368" s="175"/>
      <c r="J368" s="175"/>
    </row>
    <row r="369" spans="3:10" ht="15.75" customHeight="1">
      <c r="C369" s="151"/>
      <c r="D369" s="149"/>
      <c r="E369" s="175"/>
      <c r="F369" s="175"/>
      <c r="G369" s="175"/>
      <c r="H369" s="175"/>
      <c r="I369" s="175"/>
      <c r="J369" s="175"/>
    </row>
    <row r="370" spans="3:10" ht="17.100000000000001" customHeight="1">
      <c r="C370" s="151"/>
      <c r="D370" s="149"/>
      <c r="E370" s="175"/>
      <c r="F370" s="175"/>
      <c r="G370" s="175"/>
      <c r="H370" s="175"/>
      <c r="I370" s="175"/>
      <c r="J370" s="175"/>
    </row>
    <row r="371" spans="3:10" ht="17.100000000000001" customHeight="1">
      <c r="C371" s="151"/>
      <c r="D371" s="149"/>
      <c r="E371" s="175"/>
      <c r="F371" s="175"/>
      <c r="G371" s="175"/>
      <c r="H371" s="175"/>
      <c r="I371" s="175"/>
      <c r="J371" s="175"/>
    </row>
    <row r="372" spans="3:10" ht="15.75" customHeight="1">
      <c r="C372" s="151"/>
      <c r="D372" s="149"/>
      <c r="E372" s="175"/>
      <c r="F372" s="175"/>
      <c r="G372" s="175"/>
      <c r="H372" s="175"/>
      <c r="I372" s="175"/>
      <c r="J372" s="175"/>
    </row>
    <row r="373" spans="3:10" ht="14.25" customHeight="1">
      <c r="C373" s="151"/>
      <c r="D373" s="151"/>
      <c r="E373" s="151"/>
      <c r="F373" s="151"/>
      <c r="G373" s="151"/>
      <c r="H373" s="151"/>
      <c r="I373" s="151"/>
      <c r="J373" s="151"/>
    </row>
    <row r="374" spans="3:10" ht="17.100000000000001" customHeight="1">
      <c r="C374" s="151"/>
      <c r="D374" s="149"/>
      <c r="E374" s="149"/>
      <c r="F374" s="149"/>
      <c r="G374" s="149"/>
      <c r="H374" s="149"/>
      <c r="I374" s="149"/>
      <c r="J374" s="149"/>
    </row>
    <row r="375" spans="3:10" ht="13.5" customHeight="1">
      <c r="C375" s="151"/>
      <c r="D375" s="149"/>
      <c r="E375" s="99"/>
      <c r="F375" s="99"/>
      <c r="G375" s="99"/>
      <c r="H375" s="99"/>
      <c r="I375" s="99"/>
      <c r="J375" s="99"/>
    </row>
    <row r="376" spans="3:10" ht="14.25" customHeight="1">
      <c r="C376" s="151"/>
      <c r="D376" s="151"/>
      <c r="E376" s="151"/>
      <c r="F376" s="151"/>
      <c r="G376" s="151"/>
      <c r="H376" s="151"/>
      <c r="I376" s="151"/>
      <c r="J376" s="151"/>
    </row>
    <row r="377" spans="3:10" ht="15" customHeight="1">
      <c r="C377" s="151"/>
      <c r="D377" s="149"/>
      <c r="E377" s="175"/>
      <c r="F377" s="175"/>
      <c r="G377" s="175"/>
      <c r="H377" s="175"/>
      <c r="I377" s="175"/>
      <c r="J377" s="175"/>
    </row>
    <row r="378" spans="3:10" ht="14.25" customHeight="1">
      <c r="C378" s="151"/>
      <c r="D378" s="151"/>
      <c r="E378" s="151"/>
      <c r="F378" s="151"/>
      <c r="G378" s="151"/>
      <c r="H378" s="151"/>
      <c r="I378" s="151"/>
      <c r="J378" s="151"/>
    </row>
    <row r="379" spans="3:10" ht="17.100000000000001" customHeight="1">
      <c r="C379" s="151"/>
      <c r="D379" s="149"/>
      <c r="E379" s="175"/>
      <c r="F379" s="175"/>
      <c r="G379" s="175"/>
      <c r="H379" s="175"/>
      <c r="I379" s="175"/>
      <c r="J379" s="175"/>
    </row>
    <row r="380" spans="3:10" ht="14.25" customHeight="1">
      <c r="C380" s="151"/>
      <c r="D380" s="149"/>
      <c r="E380" s="99"/>
      <c r="F380" s="99"/>
      <c r="G380" s="99"/>
      <c r="H380" s="99"/>
      <c r="I380" s="99"/>
      <c r="J380" s="99"/>
    </row>
    <row r="381" spans="3:10" ht="17.100000000000001" customHeight="1">
      <c r="C381" s="151"/>
      <c r="D381" s="149"/>
      <c r="E381" s="149"/>
      <c r="F381" s="149"/>
      <c r="G381" s="149"/>
      <c r="H381" s="149"/>
      <c r="I381" s="149"/>
      <c r="J381" s="149"/>
    </row>
    <row r="382" spans="3:10" ht="14.25" customHeight="1">
      <c r="C382" s="151"/>
      <c r="D382" s="149"/>
      <c r="E382" s="99"/>
      <c r="F382" s="99"/>
      <c r="G382" s="99"/>
      <c r="H382" s="99"/>
      <c r="I382" s="99"/>
      <c r="J382" s="99"/>
    </row>
    <row r="383" spans="3:10" ht="17.100000000000001" customHeight="1">
      <c r="C383" s="151"/>
      <c r="D383" s="151"/>
      <c r="E383" s="151"/>
      <c r="F383" s="151"/>
      <c r="G383" s="151"/>
      <c r="H383" s="151"/>
      <c r="I383" s="151"/>
      <c r="J383" s="151"/>
    </row>
    <row r="384" spans="3:10" ht="17.100000000000001" customHeight="1">
      <c r="C384" s="151"/>
      <c r="D384" s="149"/>
      <c r="E384" s="149"/>
      <c r="F384" s="149"/>
      <c r="G384" s="149"/>
      <c r="H384" s="149"/>
      <c r="I384" s="149"/>
      <c r="J384" s="149"/>
    </row>
    <row r="385" spans="3:10" ht="17.100000000000001" customHeight="1">
      <c r="C385" s="151"/>
      <c r="D385" s="149"/>
      <c r="E385" s="149"/>
      <c r="F385" s="149"/>
      <c r="G385" s="149"/>
      <c r="H385" s="149"/>
      <c r="I385" s="149"/>
      <c r="J385" s="149"/>
    </row>
    <row r="386" spans="3:10" ht="17.100000000000001" customHeight="1">
      <c r="C386" s="151"/>
      <c r="D386" s="149"/>
      <c r="E386" s="99"/>
      <c r="F386" s="99"/>
      <c r="G386" s="99"/>
      <c r="H386" s="99"/>
      <c r="I386" s="99"/>
      <c r="J386" s="99"/>
    </row>
    <row r="387" spans="3:10" ht="17.100000000000001" customHeight="1">
      <c r="C387" s="151"/>
      <c r="D387" s="151"/>
      <c r="E387" s="151"/>
      <c r="F387" s="151"/>
      <c r="G387" s="151"/>
      <c r="H387" s="151"/>
      <c r="I387" s="151"/>
      <c r="J387" s="151"/>
    </row>
    <row r="388" spans="3:10" ht="17.100000000000001" customHeight="1">
      <c r="C388" s="151"/>
      <c r="D388" s="149"/>
      <c r="E388" s="149"/>
      <c r="F388" s="149"/>
      <c r="G388" s="149"/>
      <c r="H388" s="149"/>
      <c r="I388" s="149"/>
      <c r="J388" s="149"/>
    </row>
    <row r="389" spans="3:10" ht="17.100000000000001" customHeight="1">
      <c r="C389" s="151"/>
      <c r="D389" s="149"/>
      <c r="E389" s="149"/>
      <c r="F389" s="149"/>
      <c r="G389" s="149"/>
      <c r="H389" s="149"/>
      <c r="I389" s="149"/>
      <c r="J389" s="149"/>
    </row>
    <row r="390" spans="3:10" ht="17.100000000000001" customHeight="1">
      <c r="C390" s="151"/>
      <c r="D390" s="149"/>
      <c r="E390" s="149"/>
      <c r="F390" s="149"/>
      <c r="G390" s="149"/>
      <c r="H390" s="149"/>
      <c r="I390" s="149"/>
      <c r="J390" s="149"/>
    </row>
    <row r="391" spans="3:10" ht="17.100000000000001" customHeight="1">
      <c r="C391" s="151"/>
      <c r="D391" s="149"/>
      <c r="E391" s="175"/>
      <c r="F391" s="175"/>
      <c r="G391" s="175"/>
      <c r="H391" s="175"/>
      <c r="I391" s="175"/>
      <c r="J391" s="175"/>
    </row>
    <row r="392" spans="3:10" ht="17.100000000000001" customHeight="1">
      <c r="C392" s="151"/>
      <c r="D392" s="149"/>
      <c r="E392" s="149"/>
      <c r="F392" s="149"/>
      <c r="G392" s="149"/>
      <c r="H392" s="149"/>
      <c r="I392" s="149"/>
      <c r="J392" s="149"/>
    </row>
    <row r="393" spans="3:10" ht="23.25" customHeight="1">
      <c r="C393" s="151"/>
      <c r="D393" s="149"/>
      <c r="E393" s="149"/>
      <c r="F393" s="149"/>
      <c r="G393" s="149"/>
      <c r="H393" s="149"/>
      <c r="I393" s="149"/>
      <c r="J393" s="149"/>
    </row>
    <row r="394" spans="3:10" ht="22.5" customHeight="1">
      <c r="C394" s="151"/>
      <c r="D394" s="149"/>
      <c r="E394" s="149"/>
      <c r="F394" s="149"/>
      <c r="G394" s="149"/>
      <c r="H394" s="149"/>
      <c r="I394" s="149"/>
      <c r="J394" s="149"/>
    </row>
    <row r="395" spans="3:10" ht="15" customHeight="1">
      <c r="C395" s="151"/>
      <c r="D395" s="149"/>
      <c r="E395" s="175"/>
      <c r="F395" s="175"/>
      <c r="G395" s="175"/>
      <c r="H395" s="175"/>
      <c r="I395" s="175"/>
      <c r="J395" s="175"/>
    </row>
    <row r="396" spans="3:10" ht="17.100000000000001" customHeight="1">
      <c r="C396" s="151"/>
      <c r="D396" s="151"/>
      <c r="E396" s="151"/>
      <c r="F396" s="151"/>
      <c r="G396" s="151"/>
      <c r="H396" s="151"/>
      <c r="I396" s="151"/>
      <c r="J396" s="151"/>
    </row>
    <row r="397" spans="3:10" ht="17.100000000000001" customHeight="1">
      <c r="C397" s="151"/>
      <c r="D397" s="149"/>
      <c r="E397" s="175"/>
      <c r="F397" s="175"/>
      <c r="G397" s="175"/>
      <c r="H397" s="175"/>
      <c r="I397" s="175"/>
      <c r="J397" s="175"/>
    </row>
    <row r="398" spans="3:10" ht="17.100000000000001" customHeight="1">
      <c r="C398" s="151"/>
      <c r="D398" s="149"/>
      <c r="E398" s="175"/>
      <c r="F398" s="175"/>
      <c r="G398" s="175"/>
      <c r="H398" s="175"/>
      <c r="I398" s="175"/>
      <c r="J398" s="175"/>
    </row>
    <row r="399" spans="3:10" ht="17.100000000000001" customHeight="1">
      <c r="C399" s="151"/>
      <c r="D399" s="149"/>
      <c r="E399" s="149"/>
      <c r="F399" s="149"/>
      <c r="G399" s="149"/>
      <c r="H399" s="149"/>
      <c r="I399" s="149"/>
      <c r="J399" s="149"/>
    </row>
    <row r="400" spans="3:10" ht="17.100000000000001" customHeight="1">
      <c r="C400" s="151"/>
      <c r="D400" s="149"/>
      <c r="E400" s="175"/>
      <c r="F400" s="175"/>
      <c r="G400" s="175"/>
      <c r="H400" s="175"/>
      <c r="I400" s="175"/>
      <c r="J400" s="175"/>
    </row>
    <row r="401" spans="1:10" ht="19.5" customHeight="1">
      <c r="C401" s="222"/>
      <c r="D401" s="222"/>
      <c r="E401" s="222"/>
      <c r="F401" s="222"/>
      <c r="G401" s="222"/>
      <c r="H401" s="222"/>
      <c r="I401" s="222"/>
      <c r="J401" s="222"/>
    </row>
    <row r="402" spans="1:10" ht="17.100000000000001" customHeight="1">
      <c r="C402" s="222"/>
      <c r="D402" s="99"/>
      <c r="E402" s="175"/>
      <c r="F402" s="175"/>
      <c r="G402" s="175"/>
      <c r="H402" s="175"/>
      <c r="I402" s="175"/>
      <c r="J402" s="175"/>
    </row>
    <row r="403" spans="1:10" ht="14.25" customHeight="1">
      <c r="C403" s="99"/>
      <c r="D403" s="99"/>
      <c r="E403" s="175"/>
      <c r="F403" s="175"/>
      <c r="G403" s="175"/>
      <c r="H403" s="175"/>
      <c r="I403" s="175"/>
      <c r="J403" s="175"/>
    </row>
    <row r="404" spans="1:10" ht="14.25" customHeight="1">
      <c r="C404" s="99"/>
      <c r="D404" s="99"/>
      <c r="E404" s="175"/>
      <c r="F404" s="175"/>
      <c r="G404" s="175"/>
      <c r="H404" s="175"/>
      <c r="I404" s="175"/>
      <c r="J404" s="175"/>
    </row>
    <row r="405" spans="1:10" ht="17.100000000000001" customHeight="1">
      <c r="A405" s="176"/>
      <c r="B405" s="102"/>
      <c r="C405" s="99"/>
      <c r="D405" s="99"/>
      <c r="E405" s="175"/>
      <c r="F405" s="175"/>
      <c r="G405" s="175"/>
      <c r="H405" s="175"/>
      <c r="I405" s="175"/>
      <c r="J405" s="175"/>
    </row>
    <row r="406" spans="1:10" ht="17.100000000000001" customHeight="1">
      <c r="A406" s="176"/>
      <c r="B406" s="102"/>
      <c r="C406" s="149"/>
      <c r="D406" s="149"/>
      <c r="E406" s="175"/>
      <c r="F406" s="175"/>
      <c r="G406" s="175"/>
      <c r="H406" s="175"/>
      <c r="I406" s="175"/>
      <c r="J406" s="175"/>
    </row>
    <row r="407" spans="1:10" ht="17.100000000000001" customHeight="1">
      <c r="A407" s="176"/>
      <c r="B407" s="102"/>
      <c r="C407" s="149"/>
      <c r="D407" s="149"/>
      <c r="E407" s="175"/>
      <c r="F407" s="175"/>
      <c r="G407" s="175"/>
      <c r="H407" s="175"/>
      <c r="I407" s="175"/>
      <c r="J407" s="175"/>
    </row>
    <row r="408" spans="1:10" ht="17.100000000000001" customHeight="1">
      <c r="A408" s="176"/>
      <c r="B408" s="102"/>
      <c r="C408" s="149"/>
      <c r="D408" s="149"/>
      <c r="E408" s="175"/>
      <c r="F408" s="175"/>
      <c r="G408" s="175"/>
      <c r="H408" s="175"/>
      <c r="I408" s="175"/>
      <c r="J408" s="175"/>
    </row>
    <row r="409" spans="1:10" ht="17.100000000000001" customHeight="1">
      <c r="A409" s="176"/>
      <c r="B409" s="77"/>
      <c r="C409" s="149"/>
      <c r="D409" s="149"/>
      <c r="E409" s="99"/>
      <c r="F409" s="99"/>
      <c r="G409" s="99"/>
      <c r="H409" s="99"/>
      <c r="I409" s="99"/>
      <c r="J409" s="99"/>
    </row>
    <row r="410" spans="1:10" ht="17.100000000000001" customHeight="1">
      <c r="A410" s="176"/>
      <c r="B410" s="102"/>
      <c r="C410" s="149"/>
      <c r="D410" s="149"/>
      <c r="E410" s="175"/>
      <c r="F410" s="175"/>
      <c r="G410" s="175"/>
      <c r="H410" s="175"/>
      <c r="I410" s="175"/>
      <c r="J410" s="175"/>
    </row>
    <row r="411" spans="1:10" ht="17.100000000000001" customHeight="1">
      <c r="A411" s="176"/>
      <c r="B411" s="77"/>
      <c r="C411" s="149"/>
      <c r="D411" s="149"/>
      <c r="E411" s="175"/>
      <c r="F411" s="175"/>
      <c r="G411" s="175"/>
      <c r="H411" s="175"/>
      <c r="I411" s="175"/>
      <c r="J411" s="175"/>
    </row>
    <row r="412" spans="1:10" ht="17.100000000000001" customHeight="1">
      <c r="A412" s="176"/>
      <c r="B412" s="102"/>
      <c r="C412" s="149"/>
      <c r="D412" s="149"/>
      <c r="E412" s="175"/>
      <c r="F412" s="175"/>
      <c r="G412" s="175"/>
      <c r="H412" s="175"/>
      <c r="I412" s="175"/>
      <c r="J412" s="175"/>
    </row>
    <row r="413" spans="1:10" ht="17.100000000000001" customHeight="1">
      <c r="A413" s="176"/>
      <c r="B413" s="102"/>
      <c r="C413" s="149"/>
      <c r="D413" s="149"/>
      <c r="E413" s="175"/>
      <c r="F413" s="175"/>
      <c r="G413" s="175"/>
      <c r="H413" s="175"/>
      <c r="I413" s="175"/>
      <c r="J413" s="175"/>
    </row>
    <row r="414" spans="1:10" ht="17.100000000000001" customHeight="1">
      <c r="A414" s="176"/>
      <c r="B414" s="102"/>
      <c r="C414" s="149"/>
      <c r="D414" s="149"/>
      <c r="E414" s="175"/>
      <c r="F414" s="175"/>
      <c r="G414" s="175"/>
      <c r="H414" s="175"/>
      <c r="I414" s="175"/>
      <c r="J414" s="175"/>
    </row>
    <row r="415" spans="1:10" ht="17.100000000000001" customHeight="1">
      <c r="A415" s="176"/>
      <c r="B415" s="102"/>
      <c r="C415" s="149"/>
      <c r="D415" s="149"/>
      <c r="E415" s="175"/>
      <c r="F415" s="175"/>
      <c r="G415" s="175"/>
      <c r="H415" s="175"/>
      <c r="I415" s="175"/>
      <c r="J415" s="175"/>
    </row>
    <row r="416" spans="1:10" ht="17.100000000000001" customHeight="1">
      <c r="A416" s="104"/>
      <c r="C416" s="149"/>
      <c r="D416" s="149"/>
      <c r="E416" s="99"/>
      <c r="F416" s="99"/>
      <c r="G416" s="99"/>
      <c r="H416" s="99"/>
      <c r="I416" s="99"/>
      <c r="J416" s="99"/>
    </row>
    <row r="417" spans="1:10" ht="17.100000000000001" customHeight="1">
      <c r="A417" s="176"/>
      <c r="B417" s="102"/>
      <c r="C417" s="149"/>
      <c r="D417" s="149"/>
      <c r="E417" s="175"/>
      <c r="F417" s="175"/>
      <c r="G417" s="175"/>
      <c r="H417" s="175"/>
      <c r="I417" s="175"/>
      <c r="J417" s="175"/>
    </row>
    <row r="418" spans="1:10" ht="17.100000000000001" customHeight="1">
      <c r="A418" s="176"/>
      <c r="B418" s="102"/>
      <c r="C418" s="149"/>
      <c r="D418" s="149"/>
      <c r="E418" s="175"/>
      <c r="F418" s="175"/>
      <c r="G418" s="175"/>
      <c r="H418" s="175"/>
      <c r="I418" s="175"/>
      <c r="J418" s="175"/>
    </row>
    <row r="419" spans="1:10" ht="17.100000000000001" customHeight="1">
      <c r="A419" s="176"/>
      <c r="B419" s="102"/>
      <c r="C419" s="149"/>
      <c r="D419" s="149"/>
      <c r="E419" s="175"/>
      <c r="F419" s="175"/>
      <c r="G419" s="175"/>
      <c r="H419" s="175"/>
      <c r="I419" s="175"/>
      <c r="J419" s="175"/>
    </row>
    <row r="420" spans="1:10" ht="17.100000000000001" customHeight="1">
      <c r="A420" s="177"/>
      <c r="B420" s="102"/>
      <c r="C420" s="149"/>
      <c r="D420" s="150"/>
      <c r="E420" s="99"/>
      <c r="F420" s="99"/>
      <c r="G420" s="99"/>
      <c r="H420" s="99"/>
      <c r="I420" s="99"/>
      <c r="J420" s="99"/>
    </row>
    <row r="421" spans="1:10" ht="17.100000000000001" customHeight="1">
      <c r="A421" s="177"/>
      <c r="B421" s="75"/>
      <c r="C421" s="151"/>
      <c r="D421" s="148"/>
      <c r="E421" s="178"/>
      <c r="F421" s="178"/>
      <c r="G421" s="178"/>
      <c r="H421" s="178"/>
      <c r="I421" s="178"/>
      <c r="J421" s="178"/>
    </row>
    <row r="422" spans="1:10" ht="17.100000000000001" customHeight="1">
      <c r="A422" s="177"/>
      <c r="B422" s="102"/>
      <c r="C422" s="149"/>
      <c r="D422" s="149"/>
      <c r="E422" s="175"/>
      <c r="F422" s="175"/>
      <c r="G422" s="175"/>
      <c r="H422" s="175"/>
      <c r="I422" s="175"/>
      <c r="J422" s="175"/>
    </row>
    <row r="423" spans="1:10" ht="17.100000000000001" customHeight="1">
      <c r="A423" s="177"/>
      <c r="B423" s="102"/>
      <c r="C423" s="149"/>
      <c r="D423" s="149"/>
      <c r="E423" s="99"/>
      <c r="F423" s="99"/>
      <c r="G423" s="99"/>
      <c r="H423" s="99"/>
      <c r="I423" s="99"/>
      <c r="J423" s="99"/>
    </row>
    <row r="424" spans="1:10" ht="17.100000000000001" customHeight="1">
      <c r="A424" s="176"/>
      <c r="B424" s="102"/>
      <c r="C424" s="149"/>
      <c r="D424" s="150"/>
      <c r="E424" s="175"/>
      <c r="F424" s="175"/>
      <c r="G424" s="175"/>
      <c r="H424" s="175"/>
      <c r="I424" s="175"/>
      <c r="J424" s="175"/>
    </row>
    <row r="425" spans="1:10" ht="17.100000000000001" customHeight="1">
      <c r="A425" s="176"/>
      <c r="B425" s="96"/>
      <c r="C425" s="151"/>
      <c r="D425" s="148"/>
      <c r="E425" s="101"/>
      <c r="F425" s="101"/>
      <c r="G425" s="101"/>
      <c r="H425" s="101"/>
      <c r="I425" s="101"/>
      <c r="J425" s="101"/>
    </row>
    <row r="426" spans="1:10" ht="17.100000000000001" customHeight="1">
      <c r="A426" s="176"/>
      <c r="B426" s="102"/>
      <c r="C426" s="149"/>
      <c r="D426" s="149"/>
      <c r="E426" s="175"/>
      <c r="F426" s="175"/>
      <c r="G426" s="175"/>
      <c r="H426" s="175"/>
      <c r="I426" s="175"/>
      <c r="J426" s="175"/>
    </row>
    <row r="427" spans="1:10" ht="17.100000000000001" customHeight="1">
      <c r="A427" s="176"/>
      <c r="C427" s="149"/>
      <c r="D427" s="149"/>
      <c r="E427" s="99"/>
      <c r="F427" s="99"/>
      <c r="G427" s="99"/>
      <c r="H427" s="99"/>
      <c r="I427" s="99"/>
      <c r="J427" s="99"/>
    </row>
    <row r="428" spans="1:10" ht="17.100000000000001" customHeight="1">
      <c r="A428" s="176"/>
      <c r="B428" s="102"/>
      <c r="C428" s="149"/>
      <c r="D428" s="150"/>
      <c r="E428" s="175"/>
      <c r="F428" s="175"/>
      <c r="G428" s="175"/>
      <c r="H428" s="175"/>
      <c r="I428" s="175"/>
      <c r="J428" s="175"/>
    </row>
    <row r="429" spans="1:10" ht="17.100000000000001" customHeight="1">
      <c r="A429" s="179"/>
      <c r="B429" s="75"/>
      <c r="C429" s="151"/>
      <c r="D429" s="148"/>
      <c r="E429" s="178"/>
      <c r="F429" s="178"/>
      <c r="G429" s="178"/>
      <c r="H429" s="178"/>
      <c r="I429" s="178"/>
      <c r="J429" s="178"/>
    </row>
    <row r="430" spans="1:10" ht="17.100000000000001" customHeight="1">
      <c r="A430" s="176"/>
      <c r="B430" s="102"/>
      <c r="C430" s="149"/>
      <c r="D430" s="149"/>
      <c r="E430" s="175"/>
      <c r="F430" s="175"/>
      <c r="G430" s="175"/>
      <c r="H430" s="175"/>
      <c r="I430" s="175"/>
      <c r="J430" s="175"/>
    </row>
    <row r="431" spans="1:10" ht="17.100000000000001" customHeight="1">
      <c r="A431" s="176"/>
      <c r="B431" s="81"/>
      <c r="C431" s="149"/>
      <c r="D431" s="149"/>
      <c r="E431" s="99"/>
      <c r="F431" s="99"/>
      <c r="G431" s="99"/>
      <c r="H431" s="99"/>
      <c r="I431" s="99"/>
      <c r="J431" s="99"/>
    </row>
    <row r="432" spans="1:10" ht="17.100000000000001" customHeight="1">
      <c r="A432" s="180"/>
      <c r="B432" s="77"/>
      <c r="C432" s="149"/>
      <c r="D432" s="150"/>
      <c r="E432" s="99"/>
      <c r="F432" s="99"/>
      <c r="G432" s="99"/>
      <c r="H432" s="99"/>
      <c r="I432" s="99"/>
      <c r="J432" s="99"/>
    </row>
    <row r="433" spans="1:10" ht="17.100000000000001" customHeight="1">
      <c r="A433" s="176"/>
      <c r="B433" s="75"/>
      <c r="C433" s="151"/>
      <c r="D433" s="148"/>
      <c r="E433" s="101"/>
      <c r="F433" s="101"/>
      <c r="G433" s="101"/>
      <c r="H433" s="101"/>
      <c r="I433" s="101"/>
      <c r="J433" s="101"/>
    </row>
    <row r="434" spans="1:10" ht="17.100000000000001" customHeight="1">
      <c r="A434" s="176"/>
      <c r="B434" s="102"/>
      <c r="C434" s="149"/>
      <c r="D434" s="149"/>
      <c r="E434" s="99"/>
      <c r="F434" s="99"/>
      <c r="G434" s="99"/>
      <c r="H434" s="99"/>
      <c r="I434" s="99"/>
      <c r="J434" s="99"/>
    </row>
    <row r="435" spans="1:10" ht="17.100000000000001" customHeight="1">
      <c r="A435" s="176"/>
      <c r="B435" s="102"/>
      <c r="C435" s="149"/>
      <c r="D435" s="149"/>
      <c r="E435" s="99"/>
      <c r="F435" s="99"/>
      <c r="G435" s="99"/>
      <c r="H435" s="99"/>
      <c r="I435" s="99"/>
      <c r="J435" s="99"/>
    </row>
    <row r="436" spans="1:10" ht="17.100000000000001" customHeight="1">
      <c r="A436" s="176"/>
      <c r="B436" s="102"/>
      <c r="C436" s="149"/>
      <c r="D436" s="149"/>
      <c r="E436" s="99"/>
      <c r="F436" s="99"/>
      <c r="G436" s="99"/>
      <c r="H436" s="99"/>
      <c r="I436" s="99"/>
      <c r="J436" s="99"/>
    </row>
    <row r="437" spans="1:10" ht="17.100000000000001" customHeight="1">
      <c r="A437" s="176"/>
      <c r="B437" s="102"/>
      <c r="C437" s="149"/>
      <c r="D437" s="149"/>
      <c r="E437" s="99"/>
      <c r="F437" s="99"/>
      <c r="G437" s="99"/>
      <c r="H437" s="99"/>
      <c r="I437" s="99"/>
      <c r="J437" s="99"/>
    </row>
    <row r="438" spans="1:10" ht="17.100000000000001" customHeight="1">
      <c r="A438" s="176"/>
      <c r="B438" s="102"/>
      <c r="C438" s="149"/>
      <c r="D438" s="149"/>
      <c r="E438" s="99"/>
      <c r="F438" s="99"/>
      <c r="G438" s="99"/>
      <c r="H438" s="99"/>
      <c r="I438" s="99"/>
      <c r="J438" s="99"/>
    </row>
    <row r="439" spans="1:10" ht="17.100000000000001" customHeight="1">
      <c r="A439" s="176"/>
      <c r="B439" s="102"/>
      <c r="C439" s="149"/>
      <c r="D439" s="149"/>
      <c r="E439" s="99"/>
      <c r="F439" s="99"/>
      <c r="G439" s="99"/>
      <c r="H439" s="99"/>
      <c r="I439" s="99"/>
      <c r="J439" s="99"/>
    </row>
    <row r="440" spans="1:10" ht="17.100000000000001" customHeight="1">
      <c r="A440" s="176"/>
      <c r="B440" s="102"/>
      <c r="C440" s="149"/>
      <c r="D440" s="149"/>
      <c r="E440" s="99"/>
      <c r="F440" s="99"/>
      <c r="G440" s="99"/>
      <c r="H440" s="99"/>
      <c r="I440" s="99"/>
      <c r="J440" s="99"/>
    </row>
    <row r="441" spans="1:10" ht="17.100000000000001" customHeight="1">
      <c r="A441" s="176"/>
      <c r="B441" s="102"/>
      <c r="C441" s="149"/>
      <c r="D441" s="149"/>
      <c r="E441" s="99"/>
      <c r="F441" s="99"/>
      <c r="G441" s="99"/>
      <c r="H441" s="99"/>
      <c r="I441" s="99"/>
      <c r="J441" s="99"/>
    </row>
    <row r="442" spans="1:10" ht="17.100000000000001" customHeight="1">
      <c r="A442" s="176"/>
      <c r="B442" s="102"/>
      <c r="C442" s="149"/>
      <c r="D442" s="149"/>
      <c r="E442" s="175"/>
      <c r="F442" s="175"/>
      <c r="G442" s="175"/>
      <c r="H442" s="175"/>
      <c r="I442" s="175"/>
      <c r="J442" s="175"/>
    </row>
    <row r="443" spans="1:10" ht="17.100000000000001" customHeight="1">
      <c r="A443" s="176"/>
      <c r="B443" s="102"/>
      <c r="C443" s="149"/>
      <c r="D443" s="149"/>
      <c r="E443" s="99"/>
      <c r="F443" s="99"/>
      <c r="G443" s="99"/>
      <c r="H443" s="99"/>
      <c r="I443" s="99"/>
      <c r="J443" s="99"/>
    </row>
    <row r="444" spans="1:10" ht="17.100000000000001" customHeight="1">
      <c r="A444" s="176"/>
      <c r="B444" s="102"/>
      <c r="C444" s="78"/>
      <c r="D444" s="78"/>
      <c r="E444" s="181"/>
      <c r="F444" s="181"/>
      <c r="G444" s="181"/>
      <c r="H444" s="181"/>
      <c r="I444" s="181"/>
      <c r="J444" s="181"/>
    </row>
    <row r="445" spans="1:10" ht="17.100000000000001" customHeight="1">
      <c r="A445" s="176"/>
      <c r="B445" s="102"/>
      <c r="C445" s="78"/>
      <c r="D445" s="78"/>
      <c r="E445" s="181"/>
      <c r="F445" s="181"/>
      <c r="G445" s="181"/>
      <c r="H445" s="181"/>
      <c r="I445" s="181"/>
      <c r="J445" s="181"/>
    </row>
    <row r="446" spans="1:10" ht="17.100000000000001" customHeight="1">
      <c r="A446" s="176"/>
      <c r="B446" s="102"/>
      <c r="C446" s="78"/>
      <c r="D446" s="78"/>
      <c r="E446" s="73"/>
      <c r="F446" s="73"/>
      <c r="G446" s="73"/>
      <c r="H446" s="73"/>
      <c r="I446" s="73"/>
      <c r="J446" s="73"/>
    </row>
    <row r="447" spans="1:10" ht="17.100000000000001" customHeight="1">
      <c r="A447" s="176"/>
      <c r="B447" s="102"/>
      <c r="C447" s="78"/>
      <c r="D447" s="78"/>
      <c r="E447" s="73"/>
      <c r="F447" s="73"/>
      <c r="G447" s="73"/>
      <c r="H447" s="73"/>
      <c r="I447" s="73"/>
      <c r="J447" s="73"/>
    </row>
    <row r="448" spans="1:10" ht="17.100000000000001" customHeight="1">
      <c r="A448" s="176"/>
      <c r="B448" s="102"/>
      <c r="C448" s="78"/>
      <c r="D448" s="78"/>
      <c r="E448" s="73"/>
      <c r="F448" s="73"/>
      <c r="G448" s="73"/>
      <c r="H448" s="73"/>
      <c r="I448" s="73"/>
      <c r="J448" s="73"/>
    </row>
    <row r="449" spans="1:10" ht="17.100000000000001" customHeight="1">
      <c r="A449" s="176"/>
      <c r="B449" s="102"/>
      <c r="C449" s="78"/>
      <c r="D449" s="78"/>
      <c r="E449" s="181"/>
      <c r="F449" s="181"/>
      <c r="G449" s="181"/>
      <c r="H449" s="181"/>
      <c r="I449" s="181"/>
      <c r="J449" s="181"/>
    </row>
    <row r="450" spans="1:10" ht="17.100000000000001" customHeight="1">
      <c r="A450" s="176"/>
      <c r="B450" s="102"/>
      <c r="C450" s="78"/>
      <c r="D450" s="78"/>
      <c r="E450" s="181"/>
      <c r="F450" s="181"/>
      <c r="G450" s="181"/>
      <c r="H450" s="181"/>
      <c r="I450" s="181"/>
      <c r="J450" s="181"/>
    </row>
    <row r="451" spans="1:10" ht="17.100000000000001" customHeight="1">
      <c r="A451" s="179"/>
      <c r="B451" s="75"/>
      <c r="C451" s="66"/>
      <c r="D451" s="66"/>
      <c r="E451" s="88"/>
      <c r="F451" s="88"/>
      <c r="G451" s="88"/>
      <c r="H451" s="88"/>
      <c r="I451" s="88"/>
      <c r="J451" s="88"/>
    </row>
    <row r="452" spans="1:10" ht="17.100000000000001" customHeight="1">
      <c r="A452" s="182"/>
      <c r="B452" s="102"/>
      <c r="C452" s="78"/>
      <c r="D452" s="78"/>
      <c r="E452" s="181"/>
      <c r="F452" s="181"/>
      <c r="G452" s="181"/>
      <c r="H452" s="181"/>
      <c r="I452" s="181"/>
      <c r="J452" s="181"/>
    </row>
    <row r="453" spans="1:10" ht="17.100000000000001" customHeight="1">
      <c r="A453" s="182"/>
      <c r="B453" s="75"/>
      <c r="C453" s="66"/>
      <c r="D453" s="66"/>
      <c r="E453" s="183"/>
      <c r="F453" s="183"/>
      <c r="G453" s="183"/>
      <c r="H453" s="183"/>
      <c r="I453" s="183"/>
      <c r="J453" s="183"/>
    </row>
    <row r="454" spans="1:10" ht="17.100000000000001" customHeight="1">
      <c r="A454" s="182"/>
      <c r="B454" s="102"/>
      <c r="C454" s="78"/>
      <c r="D454" s="78"/>
      <c r="E454" s="73"/>
      <c r="F454" s="73"/>
      <c r="G454" s="73"/>
      <c r="H454" s="73"/>
      <c r="I454" s="73"/>
      <c r="J454" s="73"/>
    </row>
    <row r="455" spans="1:10" ht="17.100000000000001" customHeight="1">
      <c r="A455" s="182"/>
      <c r="B455" s="102"/>
      <c r="C455" s="78"/>
      <c r="D455" s="78"/>
      <c r="E455" s="73"/>
      <c r="F455" s="73"/>
      <c r="G455" s="73"/>
      <c r="H455" s="73"/>
      <c r="I455" s="73"/>
      <c r="J455" s="73"/>
    </row>
    <row r="456" spans="1:10" ht="17.100000000000001" customHeight="1">
      <c r="A456" s="184"/>
      <c r="B456" s="174"/>
      <c r="C456" s="66"/>
      <c r="D456" s="66"/>
      <c r="E456" s="88"/>
      <c r="F456" s="88"/>
      <c r="G456" s="88"/>
      <c r="H456" s="88"/>
      <c r="I456" s="88"/>
      <c r="J456" s="88"/>
    </row>
    <row r="457" spans="1:10" ht="17.100000000000001" customHeight="1">
      <c r="A457" s="176"/>
      <c r="B457" s="102"/>
      <c r="C457" s="78"/>
      <c r="D457" s="78"/>
      <c r="E457" s="73"/>
      <c r="F457" s="73"/>
      <c r="G457" s="73"/>
      <c r="H457" s="73"/>
      <c r="I457" s="73"/>
      <c r="J457" s="73"/>
    </row>
    <row r="458" spans="1:10" ht="17.100000000000001" customHeight="1">
      <c r="A458" s="176"/>
      <c r="B458" s="102"/>
      <c r="C458" s="78"/>
      <c r="D458" s="78"/>
      <c r="E458" s="73"/>
      <c r="F458" s="73"/>
      <c r="G458" s="73"/>
      <c r="H458" s="73"/>
      <c r="I458" s="73"/>
      <c r="J458" s="73"/>
    </row>
    <row r="459" spans="1:10" ht="17.100000000000001" customHeight="1">
      <c r="A459" s="176"/>
      <c r="B459" s="102"/>
      <c r="C459" s="78"/>
      <c r="D459" s="78"/>
      <c r="E459" s="73"/>
      <c r="F459" s="73"/>
      <c r="G459" s="73"/>
      <c r="H459" s="73"/>
      <c r="I459" s="73"/>
      <c r="J459" s="73"/>
    </row>
    <row r="460" spans="1:10" ht="17.100000000000001" customHeight="1">
      <c r="A460" s="176"/>
      <c r="B460" s="102"/>
      <c r="C460" s="78"/>
      <c r="D460" s="78"/>
      <c r="E460" s="73"/>
      <c r="F460" s="73"/>
      <c r="G460" s="73"/>
      <c r="H460" s="73"/>
      <c r="I460" s="73"/>
      <c r="J460" s="73"/>
    </row>
    <row r="461" spans="1:10" ht="17.100000000000001" customHeight="1">
      <c r="A461" s="176"/>
      <c r="B461" s="96"/>
      <c r="C461" s="66"/>
      <c r="D461" s="66"/>
      <c r="E461" s="88"/>
      <c r="F461" s="88"/>
      <c r="G461" s="88"/>
      <c r="H461" s="88"/>
      <c r="I461" s="88"/>
      <c r="J461" s="88"/>
    </row>
    <row r="462" spans="1:10" ht="17.100000000000001" customHeight="1">
      <c r="A462" s="176"/>
      <c r="B462" s="102"/>
      <c r="C462" s="78"/>
      <c r="D462" s="78"/>
      <c r="E462" s="73"/>
      <c r="F462" s="73"/>
      <c r="G462" s="73"/>
      <c r="H462" s="73"/>
      <c r="I462" s="73"/>
      <c r="J462" s="73"/>
    </row>
    <row r="463" spans="1:10" ht="17.100000000000001" customHeight="1">
      <c r="A463" s="176"/>
      <c r="B463" s="102"/>
      <c r="C463" s="78"/>
      <c r="D463" s="78"/>
      <c r="E463" s="73"/>
      <c r="F463" s="73"/>
      <c r="G463" s="73"/>
      <c r="H463" s="73"/>
      <c r="I463" s="73"/>
      <c r="J463" s="73"/>
    </row>
    <row r="464" spans="1:10" ht="17.100000000000001" customHeight="1">
      <c r="A464" s="176"/>
      <c r="B464" s="102"/>
      <c r="C464" s="78"/>
      <c r="D464" s="78"/>
      <c r="E464" s="73"/>
      <c r="F464" s="73"/>
      <c r="G464" s="73"/>
      <c r="H464" s="73"/>
      <c r="I464" s="73"/>
      <c r="J464" s="73"/>
    </row>
    <row r="465" spans="1:10" ht="17.100000000000001" customHeight="1">
      <c r="A465" s="179"/>
      <c r="B465" s="96"/>
      <c r="C465" s="66"/>
      <c r="D465" s="66"/>
      <c r="E465" s="88"/>
      <c r="F465" s="88"/>
      <c r="G465" s="88"/>
      <c r="H465" s="88"/>
      <c r="I465" s="88"/>
      <c r="J465" s="88"/>
    </row>
    <row r="466" spans="1:10" ht="17.100000000000001" customHeight="1">
      <c r="A466" s="176"/>
      <c r="B466" s="102"/>
      <c r="C466" s="78"/>
      <c r="D466" s="78"/>
      <c r="E466" s="181"/>
      <c r="F466" s="181"/>
      <c r="G466" s="181"/>
      <c r="H466" s="181"/>
      <c r="I466" s="181"/>
      <c r="J466" s="181"/>
    </row>
    <row r="467" spans="1:10" ht="17.100000000000001" customHeight="1">
      <c r="A467" s="176"/>
      <c r="B467" s="102"/>
      <c r="C467" s="78"/>
      <c r="D467" s="78"/>
      <c r="E467" s="181"/>
      <c r="F467" s="181"/>
      <c r="G467" s="181"/>
      <c r="H467" s="181"/>
      <c r="I467" s="181"/>
      <c r="J467" s="181"/>
    </row>
    <row r="468" spans="1:10" ht="17.100000000000001" customHeight="1">
      <c r="A468" s="176"/>
      <c r="B468" s="102"/>
      <c r="C468" s="78"/>
      <c r="D468" s="78"/>
      <c r="E468" s="73"/>
      <c r="F468" s="73"/>
      <c r="G468" s="73"/>
      <c r="H468" s="73"/>
      <c r="I468" s="73"/>
      <c r="J468" s="73"/>
    </row>
    <row r="469" spans="1:10" ht="17.100000000000001" customHeight="1">
      <c r="A469" s="176"/>
      <c r="B469" s="102"/>
      <c r="C469" s="78"/>
      <c r="D469" s="78"/>
      <c r="E469" s="181"/>
      <c r="F469" s="181"/>
      <c r="G469" s="181"/>
      <c r="H469" s="181"/>
      <c r="I469" s="181"/>
      <c r="J469" s="181"/>
    </row>
    <row r="470" spans="1:10" ht="17.100000000000001" customHeight="1">
      <c r="A470" s="184"/>
      <c r="B470" s="96"/>
      <c r="C470" s="66"/>
      <c r="D470" s="66"/>
      <c r="E470" s="183"/>
      <c r="F470" s="183"/>
      <c r="G470" s="183"/>
      <c r="H470" s="183"/>
      <c r="I470" s="183"/>
      <c r="J470" s="183"/>
    </row>
    <row r="471" spans="1:10" ht="17.100000000000001" customHeight="1">
      <c r="A471" s="176"/>
      <c r="B471" s="102"/>
      <c r="C471" s="78"/>
      <c r="D471" s="78"/>
      <c r="E471" s="181"/>
      <c r="F471" s="181"/>
      <c r="G471" s="181"/>
      <c r="H471" s="181"/>
      <c r="I471" s="181"/>
      <c r="J471" s="181"/>
    </row>
    <row r="472" spans="1:10" ht="17.100000000000001" customHeight="1">
      <c r="A472" s="176"/>
      <c r="B472" s="102"/>
      <c r="C472" s="78"/>
      <c r="D472" s="78"/>
      <c r="E472" s="73"/>
      <c r="F472" s="73"/>
      <c r="G472" s="73"/>
      <c r="H472" s="73"/>
      <c r="I472" s="73"/>
      <c r="J472" s="73"/>
    </row>
    <row r="473" spans="1:10" ht="17.100000000000001" customHeight="1">
      <c r="A473" s="176"/>
      <c r="B473" s="102"/>
      <c r="C473" s="78"/>
      <c r="D473" s="78"/>
      <c r="E473" s="73"/>
      <c r="F473" s="73"/>
      <c r="G473" s="73"/>
      <c r="H473" s="73"/>
      <c r="I473" s="73"/>
      <c r="J473" s="73"/>
    </row>
    <row r="474" spans="1:10" ht="17.100000000000001" customHeight="1">
      <c r="A474" s="176"/>
      <c r="B474" s="102"/>
      <c r="C474" s="78"/>
      <c r="D474" s="78"/>
      <c r="E474" s="73"/>
      <c r="F474" s="73"/>
      <c r="G474" s="73"/>
      <c r="H474" s="73"/>
      <c r="I474" s="73"/>
      <c r="J474" s="73"/>
    </row>
    <row r="475" spans="1:10" ht="17.100000000000001" customHeight="1">
      <c r="A475" s="176"/>
      <c r="B475" s="102"/>
      <c r="C475" s="78"/>
      <c r="D475" s="78"/>
      <c r="E475" s="73"/>
      <c r="F475" s="73"/>
      <c r="G475" s="73"/>
      <c r="H475" s="73"/>
      <c r="I475" s="73"/>
      <c r="J475" s="73"/>
    </row>
    <row r="476" spans="1:10" ht="17.100000000000001" customHeight="1">
      <c r="A476" s="176"/>
      <c r="B476" s="102"/>
      <c r="C476" s="78"/>
      <c r="D476" s="78"/>
      <c r="E476" s="73"/>
      <c r="F476" s="73"/>
      <c r="G476" s="73"/>
      <c r="H476" s="73"/>
      <c r="I476" s="73"/>
      <c r="J476" s="73"/>
    </row>
    <row r="477" spans="1:10" ht="17.100000000000001" customHeight="1">
      <c r="A477" s="74"/>
      <c r="B477" s="96"/>
      <c r="C477" s="66"/>
      <c r="D477" s="66"/>
      <c r="E477" s="88"/>
      <c r="F477" s="88"/>
      <c r="G477" s="88"/>
      <c r="H477" s="88"/>
      <c r="I477" s="88"/>
      <c r="J477" s="88"/>
    </row>
    <row r="478" spans="1:10" ht="17.100000000000001" customHeight="1">
      <c r="A478" s="90"/>
      <c r="B478" s="102"/>
      <c r="C478" s="78"/>
      <c r="D478" s="78"/>
      <c r="E478" s="73"/>
      <c r="F478" s="73"/>
      <c r="G478" s="73"/>
      <c r="H478" s="73"/>
      <c r="I478" s="73"/>
      <c r="J478" s="73"/>
    </row>
    <row r="479" spans="1:10" ht="17.100000000000001" customHeight="1">
      <c r="A479" s="90"/>
      <c r="B479" s="102"/>
      <c r="C479" s="78"/>
      <c r="D479" s="78"/>
      <c r="E479" s="73"/>
      <c r="F479" s="73"/>
      <c r="G479" s="73"/>
      <c r="H479" s="73"/>
      <c r="I479" s="73"/>
      <c r="J479" s="73"/>
    </row>
    <row r="480" spans="1:10" ht="17.100000000000001" customHeight="1">
      <c r="A480" s="90"/>
      <c r="B480" s="102"/>
      <c r="C480" s="78"/>
      <c r="D480" s="78"/>
      <c r="E480" s="73"/>
      <c r="F480" s="73"/>
      <c r="G480" s="73"/>
      <c r="H480" s="73"/>
      <c r="I480" s="73"/>
      <c r="J480" s="73"/>
    </row>
    <row r="481" spans="1:10" ht="17.100000000000001" customHeight="1">
      <c r="A481" s="90"/>
      <c r="B481" s="102"/>
      <c r="C481" s="78"/>
      <c r="D481" s="78"/>
      <c r="E481" s="73"/>
      <c r="F481" s="73"/>
      <c r="G481" s="73"/>
      <c r="H481" s="73"/>
      <c r="I481" s="73"/>
      <c r="J481" s="73"/>
    </row>
    <row r="482" spans="1:10" ht="17.100000000000001" customHeight="1">
      <c r="A482" s="90"/>
      <c r="B482" s="102"/>
      <c r="C482" s="78"/>
      <c r="D482" s="78"/>
      <c r="E482" s="73"/>
      <c r="F482" s="73"/>
      <c r="G482" s="73"/>
      <c r="H482" s="73"/>
      <c r="I482" s="73"/>
      <c r="J482" s="73"/>
    </row>
    <row r="483" spans="1:10" ht="17.100000000000001" customHeight="1">
      <c r="A483" s="90"/>
      <c r="B483" s="102"/>
      <c r="C483" s="78"/>
      <c r="D483" s="78"/>
      <c r="E483" s="73"/>
      <c r="F483" s="73"/>
      <c r="G483" s="73"/>
      <c r="H483" s="73"/>
      <c r="I483" s="73"/>
      <c r="J483" s="73"/>
    </row>
    <row r="484" spans="1:10" ht="17.100000000000001" customHeight="1">
      <c r="A484" s="90"/>
      <c r="B484" s="102"/>
      <c r="C484" s="78"/>
      <c r="D484" s="78"/>
      <c r="E484" s="73"/>
      <c r="F484" s="73"/>
      <c r="G484" s="73"/>
      <c r="H484" s="73"/>
      <c r="I484" s="73"/>
      <c r="J484" s="73"/>
    </row>
    <row r="485" spans="1:10" ht="17.100000000000001" customHeight="1">
      <c r="A485" s="74"/>
      <c r="B485" s="96"/>
      <c r="C485" s="66"/>
      <c r="D485" s="66"/>
      <c r="E485" s="88"/>
      <c r="F485" s="88"/>
      <c r="G485" s="88"/>
      <c r="H485" s="88"/>
      <c r="I485" s="88"/>
      <c r="J485" s="88"/>
    </row>
    <row r="486" spans="1:10" ht="17.100000000000001" customHeight="1">
      <c r="A486" s="90"/>
      <c r="B486" s="102"/>
      <c r="C486" s="78"/>
      <c r="D486" s="78"/>
      <c r="E486" s="73"/>
      <c r="F486" s="73"/>
      <c r="G486" s="73"/>
      <c r="H486" s="73"/>
      <c r="I486" s="73"/>
      <c r="J486" s="73"/>
    </row>
    <row r="487" spans="1:10" ht="17.100000000000001" customHeight="1">
      <c r="A487" s="90"/>
      <c r="B487" s="77"/>
      <c r="C487" s="78"/>
      <c r="D487" s="78"/>
      <c r="E487" s="73"/>
      <c r="F487" s="73"/>
      <c r="G487" s="73"/>
      <c r="H487" s="73"/>
      <c r="I487" s="73"/>
      <c r="J487" s="73"/>
    </row>
    <row r="488" spans="1:10" ht="17.100000000000001" customHeight="1">
      <c r="A488" s="90"/>
      <c r="B488" s="102"/>
      <c r="C488" s="78"/>
      <c r="D488" s="78"/>
      <c r="E488" s="73"/>
      <c r="F488" s="73"/>
      <c r="G488" s="73"/>
      <c r="H488" s="73"/>
      <c r="I488" s="73"/>
      <c r="J488" s="73"/>
    </row>
    <row r="489" spans="1:10" ht="17.100000000000001" customHeight="1">
      <c r="A489" s="90"/>
      <c r="B489" s="102"/>
      <c r="C489" s="78"/>
      <c r="D489" s="78"/>
      <c r="E489" s="73"/>
      <c r="F489" s="73"/>
      <c r="G489" s="73"/>
      <c r="H489" s="73"/>
      <c r="I489" s="73"/>
      <c r="J489" s="73"/>
    </row>
    <row r="490" spans="1:10" ht="17.100000000000001" customHeight="1">
      <c r="A490" s="90"/>
      <c r="B490" s="102"/>
      <c r="C490" s="78"/>
      <c r="D490" s="78"/>
      <c r="E490" s="73"/>
      <c r="F490" s="73"/>
      <c r="G490" s="73"/>
      <c r="H490" s="73"/>
      <c r="I490" s="73"/>
      <c r="J490" s="73"/>
    </row>
    <row r="491" spans="1:10" ht="17.100000000000001" customHeight="1">
      <c r="A491" s="74"/>
      <c r="B491" s="96"/>
      <c r="C491" s="66"/>
      <c r="D491" s="66"/>
      <c r="E491" s="88"/>
      <c r="F491" s="88"/>
      <c r="G491" s="88"/>
      <c r="H491" s="88"/>
      <c r="I491" s="88"/>
      <c r="J491" s="88"/>
    </row>
    <row r="492" spans="1:10" ht="17.100000000000001" customHeight="1">
      <c r="A492" s="90"/>
      <c r="B492" s="102"/>
      <c r="C492" s="78"/>
      <c r="D492" s="78"/>
      <c r="E492" s="181"/>
      <c r="F492" s="181"/>
      <c r="G492" s="181"/>
      <c r="H492" s="181"/>
      <c r="I492" s="181"/>
      <c r="J492" s="181"/>
    </row>
    <row r="493" spans="1:10" ht="17.100000000000001" customHeight="1">
      <c r="A493" s="90"/>
      <c r="B493" s="102"/>
      <c r="C493" s="78"/>
      <c r="D493" s="78"/>
      <c r="E493" s="73"/>
      <c r="F493" s="73"/>
      <c r="G493" s="73"/>
      <c r="H493" s="73"/>
      <c r="I493" s="73"/>
      <c r="J493" s="73"/>
    </row>
    <row r="494" spans="1:10" ht="17.100000000000001" customHeight="1">
      <c r="A494" s="90"/>
      <c r="B494" s="102"/>
      <c r="C494" s="78"/>
      <c r="D494" s="78"/>
      <c r="E494" s="73"/>
      <c r="F494" s="73"/>
      <c r="G494" s="73"/>
      <c r="H494" s="73"/>
      <c r="I494" s="73"/>
      <c r="J494" s="73"/>
    </row>
    <row r="495" spans="1:10" ht="17.100000000000001" customHeight="1">
      <c r="A495" s="90"/>
      <c r="B495" s="102"/>
      <c r="C495" s="78"/>
      <c r="D495" s="78"/>
      <c r="E495" s="73"/>
      <c r="F495" s="73"/>
      <c r="G495" s="73"/>
      <c r="H495" s="73"/>
      <c r="I495" s="73"/>
      <c r="J495" s="73"/>
    </row>
    <row r="496" spans="1:10" ht="17.100000000000001" customHeight="1">
      <c r="A496" s="74"/>
      <c r="B496" s="75"/>
      <c r="C496" s="66"/>
      <c r="D496" s="66"/>
      <c r="E496" s="88"/>
      <c r="F496" s="88"/>
      <c r="G496" s="88"/>
      <c r="H496" s="88"/>
      <c r="I496" s="88"/>
      <c r="J496" s="88"/>
    </row>
    <row r="497" spans="1:10" ht="17.100000000000001" customHeight="1">
      <c r="A497" s="90"/>
      <c r="B497" s="102"/>
      <c r="C497" s="78"/>
      <c r="D497" s="78"/>
      <c r="E497" s="181"/>
      <c r="F497" s="181"/>
      <c r="G497" s="181"/>
      <c r="H497" s="181"/>
      <c r="I497" s="181"/>
      <c r="J497" s="181"/>
    </row>
    <row r="498" spans="1:10" ht="17.100000000000001" customHeight="1">
      <c r="A498" s="90"/>
      <c r="B498" s="102"/>
      <c r="C498" s="78"/>
      <c r="D498" s="78"/>
      <c r="E498" s="73"/>
      <c r="F498" s="73"/>
      <c r="G498" s="73"/>
      <c r="H498" s="73"/>
      <c r="I498" s="73"/>
      <c r="J498" s="73"/>
    </row>
    <row r="499" spans="1:10" ht="17.100000000000001" customHeight="1">
      <c r="A499" s="90"/>
      <c r="B499" s="102"/>
      <c r="C499" s="78"/>
      <c r="D499" s="78"/>
      <c r="E499" s="73"/>
      <c r="F499" s="73"/>
      <c r="G499" s="73"/>
      <c r="H499" s="73"/>
      <c r="I499" s="73"/>
      <c r="J499" s="73"/>
    </row>
    <row r="500" spans="1:10" ht="17.100000000000001" customHeight="1">
      <c r="A500" s="90"/>
      <c r="B500" s="102"/>
      <c r="C500" s="78"/>
      <c r="D500" s="78"/>
      <c r="E500" s="73"/>
      <c r="F500" s="73"/>
      <c r="G500" s="73"/>
      <c r="H500" s="73"/>
      <c r="I500" s="73"/>
      <c r="J500" s="73"/>
    </row>
    <row r="501" spans="1:10" ht="17.100000000000001" customHeight="1">
      <c r="A501" s="90"/>
      <c r="B501" s="102"/>
      <c r="C501" s="78"/>
      <c r="D501" s="78"/>
      <c r="E501" s="181"/>
      <c r="F501" s="181"/>
      <c r="G501" s="181"/>
      <c r="H501" s="181"/>
      <c r="I501" s="181"/>
      <c r="J501" s="181"/>
    </row>
    <row r="502" spans="1:10" ht="17.100000000000001" customHeight="1">
      <c r="A502" s="90"/>
      <c r="B502" s="102"/>
      <c r="C502" s="78"/>
      <c r="D502" s="78"/>
      <c r="E502" s="73"/>
      <c r="F502" s="73"/>
      <c r="G502" s="73"/>
      <c r="H502" s="73"/>
      <c r="I502" s="73"/>
      <c r="J502" s="73"/>
    </row>
    <row r="503" spans="1:10" ht="17.100000000000001" customHeight="1">
      <c r="A503" s="90"/>
      <c r="B503" s="102"/>
      <c r="C503" s="78"/>
      <c r="D503" s="78"/>
      <c r="E503" s="181"/>
      <c r="F503" s="181"/>
      <c r="G503" s="181"/>
      <c r="H503" s="181"/>
      <c r="I503" s="181"/>
      <c r="J503" s="181"/>
    </row>
    <row r="504" spans="1:10" ht="17.100000000000001" customHeight="1">
      <c r="A504" s="90"/>
      <c r="B504" s="102"/>
      <c r="C504" s="78"/>
      <c r="D504" s="78"/>
      <c r="E504" s="73"/>
      <c r="F504" s="73"/>
      <c r="G504" s="73"/>
      <c r="H504" s="73"/>
      <c r="I504" s="73"/>
      <c r="J504" s="73"/>
    </row>
    <row r="505" spans="1:10" ht="17.100000000000001" customHeight="1">
      <c r="A505" s="90"/>
      <c r="B505" s="102"/>
      <c r="C505" s="78"/>
      <c r="D505" s="78"/>
      <c r="E505" s="73"/>
      <c r="F505" s="73"/>
      <c r="G505" s="73"/>
      <c r="H505" s="73"/>
      <c r="I505" s="73"/>
      <c r="J505" s="73"/>
    </row>
    <row r="506" spans="1:10" ht="17.100000000000001" customHeight="1">
      <c r="A506" s="90"/>
      <c r="B506" s="102"/>
      <c r="C506" s="78"/>
      <c r="D506" s="78"/>
      <c r="E506" s="73"/>
      <c r="F506" s="73"/>
      <c r="G506" s="73"/>
      <c r="H506" s="73"/>
      <c r="I506" s="73"/>
      <c r="J506" s="73"/>
    </row>
    <row r="507" spans="1:10" ht="17.100000000000001" customHeight="1">
      <c r="A507" s="90"/>
      <c r="B507" s="102"/>
      <c r="C507" s="78"/>
      <c r="D507" s="78"/>
      <c r="E507" s="73"/>
      <c r="F507" s="73"/>
      <c r="G507" s="73"/>
      <c r="H507" s="73"/>
      <c r="I507" s="73"/>
      <c r="J507" s="73"/>
    </row>
    <row r="508" spans="1:10" ht="17.100000000000001" customHeight="1">
      <c r="A508" s="154"/>
      <c r="B508" s="143"/>
      <c r="C508" s="78"/>
      <c r="D508" s="78"/>
      <c r="E508" s="73"/>
      <c r="F508" s="73"/>
      <c r="G508" s="73"/>
      <c r="H508" s="73"/>
      <c r="I508" s="73"/>
      <c r="J508" s="73"/>
    </row>
    <row r="509" spans="1:10" ht="17.100000000000001" customHeight="1">
      <c r="A509" s="152"/>
      <c r="B509" s="75"/>
      <c r="C509" s="66"/>
      <c r="D509" s="66"/>
      <c r="E509" s="88"/>
      <c r="F509" s="88"/>
      <c r="G509" s="88"/>
      <c r="H509" s="88"/>
      <c r="I509" s="88"/>
      <c r="J509" s="88"/>
    </row>
    <row r="510" spans="1:10" ht="17.100000000000001" customHeight="1">
      <c r="A510" s="154"/>
      <c r="B510" s="143"/>
      <c r="C510" s="78"/>
      <c r="D510" s="78"/>
      <c r="E510" s="73"/>
      <c r="F510" s="73"/>
      <c r="G510" s="73"/>
      <c r="H510" s="73"/>
      <c r="I510" s="73"/>
      <c r="J510" s="73"/>
    </row>
    <row r="511" spans="1:10" ht="17.100000000000001" customHeight="1">
      <c r="A511" s="185"/>
      <c r="B511" s="68"/>
      <c r="C511" s="78"/>
      <c r="D511" s="78"/>
      <c r="E511" s="73"/>
      <c r="F511" s="73"/>
      <c r="G511" s="73"/>
      <c r="H511" s="73"/>
      <c r="I511" s="73"/>
      <c r="J511" s="73"/>
    </row>
    <row r="512" spans="1:10" ht="17.100000000000001" customHeight="1">
      <c r="A512" s="154"/>
      <c r="B512" s="143"/>
      <c r="C512" s="78"/>
      <c r="D512" s="78"/>
      <c r="E512" s="73"/>
      <c r="F512" s="73"/>
      <c r="G512" s="73"/>
      <c r="H512" s="73"/>
      <c r="I512" s="73"/>
      <c r="J512" s="73"/>
    </row>
    <row r="513" spans="1:10" ht="17.100000000000001" customHeight="1">
      <c r="A513" s="154"/>
      <c r="B513" s="143"/>
      <c r="C513" s="78"/>
      <c r="D513" s="78"/>
      <c r="E513" s="73"/>
      <c r="F513" s="73"/>
      <c r="G513" s="73"/>
      <c r="H513" s="73"/>
      <c r="I513" s="73"/>
      <c r="J513" s="73"/>
    </row>
    <row r="514" spans="1:10" ht="17.100000000000001" customHeight="1">
      <c r="A514" s="155"/>
      <c r="B514" s="102"/>
      <c r="C514" s="78"/>
      <c r="D514" s="78"/>
      <c r="E514" s="181"/>
      <c r="F514" s="181"/>
      <c r="G514" s="181"/>
      <c r="H514" s="181"/>
      <c r="I514" s="181"/>
      <c r="J514" s="181"/>
    </row>
    <row r="515" spans="1:10" ht="17.100000000000001" customHeight="1">
      <c r="A515" s="154"/>
      <c r="B515" s="143"/>
      <c r="C515" s="78"/>
      <c r="D515" s="78"/>
      <c r="E515" s="73"/>
      <c r="F515" s="73"/>
      <c r="G515" s="73"/>
      <c r="H515" s="73"/>
      <c r="I515" s="73"/>
      <c r="J515" s="73"/>
    </row>
    <row r="516" spans="1:10" ht="17.100000000000001" customHeight="1">
      <c r="A516" s="185"/>
      <c r="B516" s="68"/>
      <c r="C516" s="78"/>
      <c r="D516" s="78"/>
      <c r="E516" s="73"/>
      <c r="F516" s="73"/>
      <c r="G516" s="73"/>
      <c r="H516" s="73"/>
      <c r="I516" s="73"/>
      <c r="J516" s="73"/>
    </row>
    <row r="517" spans="1:10" ht="17.100000000000001" customHeight="1">
      <c r="A517" s="185"/>
      <c r="B517" s="68"/>
      <c r="C517" s="78"/>
      <c r="D517" s="78"/>
      <c r="E517" s="73"/>
      <c r="F517" s="73"/>
      <c r="G517" s="73"/>
      <c r="H517" s="73"/>
      <c r="I517" s="73"/>
      <c r="J517" s="73"/>
    </row>
    <row r="518" spans="1:10" ht="17.100000000000001" customHeight="1">
      <c r="A518" s="185"/>
      <c r="B518" s="68"/>
      <c r="C518" s="78"/>
      <c r="D518" s="78"/>
      <c r="E518" s="73"/>
      <c r="F518" s="73"/>
      <c r="G518" s="73"/>
      <c r="H518" s="73"/>
      <c r="I518" s="73"/>
      <c r="J518" s="73"/>
    </row>
    <row r="519" spans="1:10" ht="17.100000000000001" customHeight="1">
      <c r="A519" s="156"/>
      <c r="B519" s="143"/>
      <c r="C519" s="78"/>
      <c r="D519" s="78"/>
      <c r="E519" s="73"/>
      <c r="F519" s="73"/>
      <c r="G519" s="73"/>
      <c r="H519" s="73"/>
      <c r="I519" s="73"/>
      <c r="J519" s="73"/>
    </row>
    <row r="520" spans="1:10" ht="17.100000000000001" customHeight="1">
      <c r="A520" s="156"/>
      <c r="B520" s="143"/>
      <c r="C520" s="78"/>
      <c r="D520" s="78"/>
      <c r="E520" s="73"/>
      <c r="F520" s="73"/>
      <c r="G520" s="73"/>
      <c r="H520" s="73"/>
      <c r="I520" s="73"/>
      <c r="J520" s="73"/>
    </row>
    <row r="521" spans="1:10" ht="17.100000000000001" customHeight="1">
      <c r="A521" s="156"/>
      <c r="B521" s="143"/>
      <c r="C521" s="78"/>
      <c r="D521" s="78"/>
      <c r="E521" s="73"/>
      <c r="F521" s="73"/>
      <c r="G521" s="73"/>
      <c r="H521" s="73"/>
      <c r="I521" s="73"/>
      <c r="J521" s="73"/>
    </row>
    <row r="522" spans="1:10" ht="17.100000000000001" customHeight="1">
      <c r="A522" s="156"/>
      <c r="B522" s="143"/>
      <c r="C522" s="78"/>
      <c r="D522" s="78"/>
      <c r="E522" s="73"/>
      <c r="F522" s="73"/>
      <c r="G522" s="73"/>
      <c r="H522" s="73"/>
      <c r="I522" s="73"/>
      <c r="J522" s="73"/>
    </row>
    <row r="523" spans="1:10" ht="17.100000000000001" customHeight="1">
      <c r="A523" s="156"/>
      <c r="B523" s="143"/>
      <c r="C523" s="78"/>
      <c r="D523" s="78"/>
      <c r="E523" s="181"/>
      <c r="F523" s="181"/>
      <c r="G523" s="181"/>
      <c r="H523" s="181"/>
      <c r="I523" s="181"/>
      <c r="J523" s="181"/>
    </row>
    <row r="524" spans="1:10" ht="17.100000000000001" customHeight="1">
      <c r="A524" s="156"/>
      <c r="B524" s="143"/>
      <c r="C524" s="78"/>
      <c r="D524" s="78"/>
      <c r="E524" s="73"/>
      <c r="F524" s="73"/>
      <c r="G524" s="73"/>
      <c r="H524" s="73"/>
      <c r="I524" s="73"/>
      <c r="J524" s="73"/>
    </row>
    <row r="525" spans="1:10" ht="17.100000000000001" customHeight="1">
      <c r="A525" s="104"/>
      <c r="C525" s="78"/>
      <c r="D525" s="78"/>
      <c r="E525" s="73"/>
      <c r="F525" s="73"/>
      <c r="G525" s="73"/>
      <c r="H525" s="73"/>
      <c r="I525" s="73"/>
      <c r="J525" s="73"/>
    </row>
    <row r="526" spans="1:10" ht="17.100000000000001" customHeight="1">
      <c r="C526" s="78"/>
      <c r="D526" s="78"/>
      <c r="E526" s="181"/>
      <c r="F526" s="181"/>
      <c r="G526" s="181"/>
      <c r="H526" s="181"/>
      <c r="I526" s="181"/>
      <c r="J526" s="181"/>
    </row>
    <row r="527" spans="1:10" ht="17.100000000000001" customHeight="1">
      <c r="C527" s="78"/>
      <c r="D527" s="78"/>
      <c r="E527" s="181"/>
      <c r="F527" s="181"/>
      <c r="G527" s="181"/>
      <c r="H527" s="181"/>
      <c r="I527" s="181"/>
      <c r="J527" s="181"/>
    </row>
    <row r="528" spans="1:10" ht="17.100000000000001" customHeight="1">
      <c r="A528" s="185"/>
      <c r="B528" s="68"/>
      <c r="C528" s="78"/>
      <c r="D528" s="78"/>
      <c r="E528" s="181"/>
      <c r="F528" s="181"/>
      <c r="G528" s="181"/>
      <c r="H528" s="181"/>
      <c r="I528" s="181"/>
      <c r="J528" s="181"/>
    </row>
    <row r="529" spans="1:10" ht="17.100000000000001" customHeight="1">
      <c r="C529" s="78"/>
      <c r="D529" s="78"/>
      <c r="E529" s="181"/>
      <c r="F529" s="181"/>
      <c r="G529" s="181"/>
      <c r="H529" s="181"/>
      <c r="I529" s="181"/>
      <c r="J529" s="181"/>
    </row>
    <row r="530" spans="1:10" ht="17.100000000000001" customHeight="1">
      <c r="A530" s="103"/>
      <c r="B530" s="75"/>
      <c r="C530" s="66"/>
      <c r="D530" s="66"/>
      <c r="E530" s="183"/>
      <c r="F530" s="183"/>
      <c r="G530" s="183"/>
      <c r="H530" s="183"/>
      <c r="I530" s="183"/>
      <c r="J530" s="183"/>
    </row>
    <row r="531" spans="1:10" ht="17.100000000000001" customHeight="1">
      <c r="C531" s="78"/>
      <c r="D531" s="78"/>
      <c r="E531" s="181"/>
      <c r="F531" s="181"/>
      <c r="G531" s="181"/>
      <c r="H531" s="181"/>
      <c r="I531" s="181"/>
      <c r="J531" s="181"/>
    </row>
    <row r="532" spans="1:10" ht="17.100000000000001" customHeight="1">
      <c r="C532" s="78"/>
      <c r="D532" s="78"/>
      <c r="E532" s="73"/>
      <c r="F532" s="73"/>
      <c r="G532" s="73"/>
      <c r="H532" s="73"/>
      <c r="I532" s="73"/>
      <c r="J532" s="73"/>
    </row>
    <row r="533" spans="1:10" ht="17.100000000000001" customHeight="1">
      <c r="C533" s="78"/>
      <c r="D533" s="78"/>
      <c r="E533" s="73"/>
      <c r="F533" s="73"/>
      <c r="G533" s="73"/>
      <c r="H533" s="73"/>
      <c r="I533" s="73"/>
      <c r="J533" s="73"/>
    </row>
    <row r="534" spans="1:10" ht="17.100000000000001" customHeight="1">
      <c r="C534" s="78"/>
      <c r="D534" s="78"/>
      <c r="E534" s="181"/>
      <c r="F534" s="181"/>
      <c r="G534" s="181"/>
      <c r="H534" s="181"/>
      <c r="I534" s="181"/>
      <c r="J534" s="181"/>
    </row>
    <row r="535" spans="1:10" ht="17.100000000000001" customHeight="1">
      <c r="C535" s="78"/>
      <c r="D535" s="78"/>
      <c r="E535" s="73"/>
      <c r="F535" s="73"/>
      <c r="G535" s="73"/>
      <c r="H535" s="73"/>
      <c r="I535" s="73"/>
      <c r="J535" s="73"/>
    </row>
    <row r="536" spans="1:10" ht="17.100000000000001" customHeight="1">
      <c r="C536" s="78"/>
      <c r="D536" s="78"/>
      <c r="E536" s="181"/>
      <c r="F536" s="181"/>
      <c r="G536" s="181"/>
      <c r="H536" s="181"/>
      <c r="I536" s="181"/>
      <c r="J536" s="181"/>
    </row>
    <row r="537" spans="1:10" ht="17.100000000000001" customHeight="1">
      <c r="C537" s="78"/>
      <c r="D537" s="78"/>
      <c r="E537" s="73"/>
      <c r="F537" s="73"/>
      <c r="G537" s="73"/>
      <c r="H537" s="73"/>
      <c r="I537" s="73"/>
      <c r="J537" s="73"/>
    </row>
    <row r="538" spans="1:10" ht="17.100000000000001" customHeight="1">
      <c r="A538" s="103"/>
      <c r="B538" s="75"/>
      <c r="C538" s="66"/>
      <c r="D538" s="66"/>
      <c r="E538" s="88"/>
      <c r="F538" s="88"/>
      <c r="G538" s="88"/>
      <c r="H538" s="88"/>
      <c r="I538" s="88"/>
      <c r="J538" s="88"/>
    </row>
    <row r="539" spans="1:10" ht="17.100000000000001" customHeight="1">
      <c r="C539" s="78"/>
      <c r="D539" s="78"/>
      <c r="E539" s="73"/>
      <c r="F539" s="73"/>
      <c r="G539" s="73"/>
      <c r="H539" s="73"/>
      <c r="I539" s="73"/>
      <c r="J539" s="73"/>
    </row>
    <row r="540" spans="1:10" ht="17.100000000000001" customHeight="1">
      <c r="B540" s="83"/>
      <c r="C540" s="78"/>
      <c r="D540" s="78"/>
      <c r="E540" s="73"/>
      <c r="F540" s="73"/>
      <c r="G540" s="73"/>
      <c r="H540" s="73"/>
      <c r="I540" s="73"/>
      <c r="J540" s="73"/>
    </row>
    <row r="541" spans="1:10" ht="17.100000000000001" customHeight="1">
      <c r="C541" s="78"/>
      <c r="D541" s="78"/>
      <c r="E541" s="73"/>
      <c r="F541" s="73"/>
      <c r="G541" s="73"/>
      <c r="H541" s="73"/>
      <c r="I541" s="73"/>
      <c r="J541" s="73"/>
    </row>
    <row r="542" spans="1:10" ht="17.100000000000001" customHeight="1">
      <c r="A542" s="144"/>
      <c r="B542" s="186"/>
      <c r="C542" s="147"/>
      <c r="D542" s="147"/>
      <c r="E542" s="147"/>
      <c r="F542" s="147"/>
      <c r="G542" s="147"/>
      <c r="H542" s="147"/>
      <c r="I542" s="147"/>
      <c r="J542" s="147"/>
    </row>
    <row r="543" spans="1:10" ht="17.100000000000001" customHeight="1">
      <c r="C543" s="180"/>
      <c r="D543" s="223"/>
      <c r="E543" s="100"/>
      <c r="F543" s="100"/>
      <c r="G543" s="100"/>
      <c r="H543" s="100"/>
      <c r="I543" s="100"/>
      <c r="J543" s="100"/>
    </row>
    <row r="544" spans="1:10" ht="17.100000000000001" customHeight="1">
      <c r="C544" s="180"/>
      <c r="D544" s="223"/>
      <c r="E544" s="100"/>
      <c r="F544" s="100"/>
      <c r="G544" s="100"/>
      <c r="H544" s="100"/>
      <c r="I544" s="100"/>
      <c r="J544" s="100"/>
    </row>
    <row r="545" spans="1:10" ht="17.100000000000001" customHeight="1">
      <c r="A545" s="160"/>
      <c r="B545" s="72"/>
      <c r="C545" s="180"/>
      <c r="D545" s="223"/>
      <c r="E545" s="100"/>
      <c r="F545" s="100"/>
      <c r="G545" s="100"/>
      <c r="H545" s="100"/>
      <c r="I545" s="100"/>
      <c r="J545" s="100"/>
    </row>
    <row r="546" spans="1:10" ht="17.100000000000001" customHeight="1">
      <c r="A546" s="160"/>
      <c r="B546" s="72"/>
      <c r="C546" s="180"/>
      <c r="D546" s="223"/>
      <c r="E546" s="100"/>
      <c r="F546" s="100"/>
      <c r="G546" s="100"/>
      <c r="H546" s="100"/>
      <c r="I546" s="100"/>
      <c r="J546" s="100"/>
    </row>
    <row r="547" spans="1:10" ht="17.100000000000001" customHeight="1">
      <c r="A547" s="160"/>
      <c r="B547" s="72"/>
      <c r="C547" s="180"/>
      <c r="D547" s="223"/>
    </row>
    <row r="548" spans="1:10" ht="17.100000000000001" customHeight="1">
      <c r="A548" s="160"/>
      <c r="B548" s="72"/>
      <c r="C548" s="180"/>
      <c r="D548" s="223"/>
    </row>
    <row r="549" spans="1:10" ht="17.100000000000001" customHeight="1">
      <c r="A549" s="160"/>
      <c r="B549" s="72"/>
      <c r="C549" s="180"/>
      <c r="D549" s="223"/>
    </row>
    <row r="550" spans="1:10" ht="17.100000000000001" customHeight="1">
      <c r="A550" s="160"/>
      <c r="B550" s="72"/>
      <c r="C550" s="180"/>
      <c r="D550" s="223"/>
    </row>
    <row r="551" spans="1:10" ht="17.100000000000001" customHeight="1">
      <c r="A551" s="160"/>
      <c r="B551" s="72"/>
      <c r="C551" s="180"/>
      <c r="D551" s="223"/>
    </row>
    <row r="552" spans="1:10" ht="17.100000000000001" customHeight="1">
      <c r="A552" s="160"/>
      <c r="B552" s="72"/>
      <c r="C552" s="180"/>
      <c r="D552" s="223"/>
    </row>
    <row r="553" spans="1:10" ht="17.100000000000001" customHeight="1">
      <c r="A553" s="160"/>
      <c r="B553" s="72"/>
      <c r="C553" s="180"/>
      <c r="D553" s="223"/>
    </row>
    <row r="554" spans="1:10" ht="17.100000000000001" customHeight="1">
      <c r="A554" s="160"/>
      <c r="B554" s="72"/>
      <c r="C554" s="180"/>
      <c r="D554" s="223"/>
    </row>
    <row r="555" spans="1:10" ht="17.100000000000001" customHeight="1">
      <c r="A555" s="160"/>
      <c r="B555" s="72"/>
      <c r="C555" s="180"/>
      <c r="D555" s="223"/>
    </row>
    <row r="556" spans="1:10" ht="17.100000000000001" customHeight="1">
      <c r="A556" s="160"/>
      <c r="B556" s="72"/>
      <c r="C556" s="180"/>
      <c r="D556" s="223"/>
    </row>
    <row r="557" spans="1:10" ht="17.100000000000001" customHeight="1">
      <c r="C557" s="180"/>
      <c r="D557" s="223"/>
    </row>
    <row r="558" spans="1:10" ht="17.100000000000001" customHeight="1">
      <c r="A558" s="160"/>
      <c r="B558" s="72"/>
      <c r="C558" s="180"/>
      <c r="D558" s="223"/>
    </row>
    <row r="559" spans="1:10" ht="17.100000000000001" customHeight="1">
      <c r="A559" s="160"/>
      <c r="B559" s="72"/>
      <c r="C559" s="180"/>
      <c r="D559" s="223"/>
    </row>
    <row r="560" spans="1:10" ht="17.100000000000001" customHeight="1">
      <c r="A560" s="160"/>
      <c r="B560" s="72"/>
      <c r="C560" s="180"/>
      <c r="D560" s="223"/>
    </row>
    <row r="561" spans="1:4" ht="17.100000000000001" customHeight="1">
      <c r="A561" s="160"/>
      <c r="B561" s="72"/>
      <c r="C561" s="180"/>
      <c r="D561" s="223"/>
    </row>
    <row r="562" spans="1:4" ht="17.100000000000001" customHeight="1">
      <c r="A562" s="160"/>
      <c r="B562" s="72"/>
      <c r="C562" s="180"/>
      <c r="D562" s="223"/>
    </row>
    <row r="563" spans="1:4" ht="17.100000000000001" customHeight="1">
      <c r="A563" s="160"/>
      <c r="B563" s="72"/>
      <c r="C563" s="180"/>
      <c r="D563" s="223"/>
    </row>
    <row r="564" spans="1:4" ht="17.100000000000001" customHeight="1">
      <c r="A564" s="160"/>
      <c r="B564" s="72"/>
      <c r="C564" s="180"/>
      <c r="D564" s="223"/>
    </row>
    <row r="565" spans="1:4" ht="17.100000000000001" customHeight="1">
      <c r="A565" s="160"/>
      <c r="B565" s="72"/>
      <c r="C565" s="180"/>
      <c r="D565" s="223"/>
    </row>
    <row r="566" spans="1:4" ht="17.100000000000001" customHeight="1">
      <c r="A566" s="160"/>
      <c r="B566" s="72"/>
      <c r="C566" s="180"/>
      <c r="D566" s="223"/>
    </row>
    <row r="567" spans="1:4" ht="17.100000000000001" customHeight="1">
      <c r="A567" s="160"/>
      <c r="B567" s="72"/>
      <c r="C567" s="180"/>
      <c r="D567" s="223"/>
    </row>
    <row r="568" spans="1:4" ht="17.100000000000001" customHeight="1">
      <c r="C568" s="180"/>
      <c r="D568" s="223"/>
    </row>
    <row r="569" spans="1:4" ht="17.100000000000001" customHeight="1">
      <c r="C569" s="180"/>
      <c r="D569" s="223"/>
    </row>
    <row r="570" spans="1:4" ht="17.100000000000001" customHeight="1">
      <c r="C570" s="180"/>
      <c r="D570" s="223"/>
    </row>
    <row r="571" spans="1:4" ht="17.100000000000001" customHeight="1">
      <c r="C571" s="180"/>
      <c r="D571" s="223"/>
    </row>
    <row r="572" spans="1:4" ht="17.100000000000001" customHeight="1">
      <c r="C572" s="180"/>
      <c r="D572" s="223"/>
    </row>
    <row r="573" spans="1:4" ht="17.100000000000001" customHeight="1">
      <c r="C573" s="180"/>
      <c r="D573" s="223"/>
    </row>
    <row r="574" spans="1:4" ht="17.100000000000001" customHeight="1">
      <c r="C574" s="180"/>
      <c r="D574" s="223"/>
    </row>
    <row r="575" spans="1:4" ht="17.100000000000001" customHeight="1">
      <c r="C575" s="180"/>
      <c r="D575" s="223"/>
    </row>
    <row r="576" spans="1:4" ht="17.100000000000001" customHeight="1">
      <c r="C576" s="180"/>
      <c r="D576" s="223"/>
    </row>
    <row r="577" spans="3:4" ht="17.100000000000001" customHeight="1">
      <c r="C577" s="180"/>
      <c r="D577" s="223"/>
    </row>
    <row r="578" spans="3:4" ht="17.100000000000001" customHeight="1">
      <c r="C578" s="180"/>
      <c r="D578" s="223"/>
    </row>
    <row r="579" spans="3:4" ht="17.100000000000001" customHeight="1">
      <c r="C579" s="180"/>
      <c r="D579" s="223"/>
    </row>
    <row r="580" spans="3:4" ht="17.100000000000001" customHeight="1">
      <c r="C580" s="180"/>
      <c r="D580" s="223"/>
    </row>
    <row r="581" spans="3:4" ht="17.100000000000001" customHeight="1">
      <c r="C581" s="180"/>
      <c r="D581" s="223"/>
    </row>
    <row r="582" spans="3:4" ht="17.100000000000001" customHeight="1">
      <c r="C582" s="180"/>
      <c r="D582" s="223"/>
    </row>
    <row r="583" spans="3:4" ht="17.100000000000001" customHeight="1">
      <c r="C583" s="180"/>
      <c r="D583" s="223"/>
    </row>
    <row r="584" spans="3:4" ht="17.100000000000001" customHeight="1">
      <c r="C584" s="180"/>
      <c r="D584" s="223"/>
    </row>
    <row r="585" spans="3:4" ht="17.100000000000001" customHeight="1">
      <c r="C585" s="180"/>
      <c r="D585" s="223"/>
    </row>
    <row r="586" spans="3:4" ht="17.100000000000001" customHeight="1">
      <c r="C586" s="180"/>
      <c r="D586" s="223"/>
    </row>
    <row r="587" spans="3:4" ht="17.100000000000001" customHeight="1">
      <c r="C587" s="180"/>
      <c r="D587" s="223"/>
    </row>
    <row r="588" spans="3:4" ht="17.100000000000001" customHeight="1">
      <c r="C588" s="180"/>
      <c r="D588" s="223"/>
    </row>
    <row r="589" spans="3:4" ht="17.100000000000001" customHeight="1">
      <c r="C589" s="180"/>
      <c r="D589" s="223"/>
    </row>
    <row r="590" spans="3:4" ht="17.100000000000001" customHeight="1">
      <c r="C590" s="180"/>
      <c r="D590" s="223"/>
    </row>
    <row r="591" spans="3:4" ht="17.100000000000001" customHeight="1">
      <c r="C591" s="180"/>
      <c r="D591" s="223"/>
    </row>
    <row r="592" spans="3:4" ht="17.100000000000001" customHeight="1">
      <c r="C592" s="180"/>
      <c r="D592" s="223"/>
    </row>
    <row r="593" spans="1:2" s="143" customFormat="1" ht="17.100000000000001" customHeight="1">
      <c r="A593" s="89"/>
      <c r="B593" s="100"/>
    </row>
    <row r="594" spans="1:2" s="143" customFormat="1" ht="17.100000000000001" customHeight="1">
      <c r="A594" s="89"/>
      <c r="B594" s="100"/>
    </row>
    <row r="595" spans="1:2" s="143" customFormat="1" ht="17.100000000000001" customHeight="1">
      <c r="A595" s="89"/>
      <c r="B595" s="100"/>
    </row>
    <row r="596" spans="1:2" s="143" customFormat="1" ht="17.100000000000001" customHeight="1">
      <c r="A596" s="89"/>
      <c r="B596" s="100"/>
    </row>
    <row r="597" spans="1:2" s="143" customFormat="1" ht="17.100000000000001" customHeight="1">
      <c r="A597" s="89"/>
      <c r="B597" s="100"/>
    </row>
    <row r="598" spans="1:2" s="143" customFormat="1" ht="17.100000000000001" customHeight="1">
      <c r="A598" s="89"/>
      <c r="B598" s="100"/>
    </row>
    <row r="599" spans="1:2" s="143" customFormat="1" ht="17.100000000000001" customHeight="1">
      <c r="A599" s="89"/>
      <c r="B599" s="100"/>
    </row>
    <row r="600" spans="1:2" s="143" customFormat="1" ht="17.100000000000001" customHeight="1">
      <c r="A600" s="89"/>
      <c r="B600" s="100"/>
    </row>
    <row r="601" spans="1:2" s="143" customFormat="1" ht="17.100000000000001" customHeight="1">
      <c r="A601" s="89"/>
      <c r="B601" s="100"/>
    </row>
    <row r="602" spans="1:2" s="143" customFormat="1" ht="17.100000000000001" customHeight="1">
      <c r="A602" s="89"/>
      <c r="B602" s="100"/>
    </row>
    <row r="603" spans="1:2" s="143" customFormat="1" ht="17.100000000000001" customHeight="1">
      <c r="A603" s="89"/>
      <c r="B603" s="100"/>
    </row>
    <row r="604" spans="1:2" s="143" customFormat="1" ht="17.100000000000001" customHeight="1">
      <c r="A604" s="89"/>
      <c r="B604" s="100"/>
    </row>
    <row r="605" spans="1:2" s="143" customFormat="1" ht="17.100000000000001" customHeight="1">
      <c r="A605" s="89"/>
      <c r="B605" s="100"/>
    </row>
    <row r="606" spans="1:2" s="143" customFormat="1" ht="17.100000000000001" customHeight="1">
      <c r="A606" s="89"/>
      <c r="B606" s="100"/>
    </row>
  </sheetData>
  <mergeCells count="17">
    <mergeCell ref="A360:B360"/>
    <mergeCell ref="A1:D1"/>
    <mergeCell ref="C3:C6"/>
    <mergeCell ref="A2:A6"/>
    <mergeCell ref="B2:B6"/>
    <mergeCell ref="D3:D6"/>
    <mergeCell ref="K3:K6"/>
    <mergeCell ref="C2:K2"/>
    <mergeCell ref="A7:B7"/>
    <mergeCell ref="A358:J358"/>
    <mergeCell ref="A359:J359"/>
    <mergeCell ref="I3:I6"/>
    <mergeCell ref="J3:J6"/>
    <mergeCell ref="E3:E6"/>
    <mergeCell ref="F3:F6"/>
    <mergeCell ref="G3:G6"/>
    <mergeCell ref="H3:H6"/>
  </mergeCells>
  <phoneticPr fontId="0" type="noConversion"/>
  <conditionalFormatting sqref="A1">
    <cfRule type="expression" dxfId="1" priority="1" stopIfTrue="1">
      <formula>AND(COUNTIF($A:$A, A1)&gt;1,NOT(ISBLANK(A1)))</formula>
    </cfRule>
  </conditionalFormatting>
  <pageMargins left="0.70866141732283472" right="0.70866141732283472" top="0.74803149606299213" bottom="0.74803149606299213" header="0.31496062992125984" footer="0.31496062992125984"/>
  <pageSetup scale="60" fitToHeight="0" orientation="portrait" verticalDpi="599" r:id="rId1"/>
</worksheet>
</file>

<file path=xl/worksheets/sheet24.xml><?xml version="1.0" encoding="utf-8"?>
<worksheet xmlns="http://schemas.openxmlformats.org/spreadsheetml/2006/main" xmlns:r="http://schemas.openxmlformats.org/officeDocument/2006/relationships">
  <sheetPr codeName="Hoja24"/>
  <dimension ref="A1:P604"/>
  <sheetViews>
    <sheetView showGridLines="0" zoomScaleSheetLayoutView="80" zoomScalePageLayoutView="80" workbookViewId="0">
      <selection sqref="A1:K1"/>
    </sheetView>
  </sheetViews>
  <sheetFormatPr baseColWidth="10" defaultRowHeight="15" customHeight="1"/>
  <cols>
    <col min="1" max="1" width="8.85546875" style="89" customWidth="1"/>
    <col min="2" max="2" width="80.42578125" style="100" customWidth="1"/>
    <col min="3" max="3" width="12.42578125" style="103" customWidth="1"/>
    <col min="4" max="9" width="12.42578125" style="100" customWidth="1"/>
    <col min="10" max="10" width="13" style="100" customWidth="1"/>
    <col min="11" max="11" width="12.42578125" style="100" customWidth="1"/>
    <col min="12" max="12" width="15.85546875" style="100" customWidth="1"/>
    <col min="13" max="16384" width="11.42578125" style="100"/>
  </cols>
  <sheetData>
    <row r="1" spans="1:14" ht="15" customHeight="1">
      <c r="A1" s="536" t="s">
        <v>753</v>
      </c>
      <c r="B1" s="536"/>
      <c r="C1" s="537"/>
      <c r="D1" s="537"/>
      <c r="E1" s="537"/>
      <c r="F1" s="537"/>
      <c r="G1" s="537"/>
      <c r="H1" s="537"/>
      <c r="I1" s="537"/>
      <c r="J1" s="537"/>
      <c r="K1" s="537"/>
    </row>
    <row r="2" spans="1:14" ht="18.75" customHeight="1">
      <c r="A2" s="425" t="s">
        <v>687</v>
      </c>
      <c r="B2" s="426" t="s">
        <v>677</v>
      </c>
      <c r="C2" s="499" t="s">
        <v>810</v>
      </c>
      <c r="D2" s="500"/>
      <c r="E2" s="500"/>
      <c r="F2" s="500"/>
      <c r="G2" s="500"/>
      <c r="H2" s="500"/>
      <c r="I2" s="500"/>
      <c r="J2" s="500"/>
      <c r="K2" s="500"/>
      <c r="L2" s="501"/>
    </row>
    <row r="3" spans="1:14" ht="15" customHeight="1">
      <c r="A3" s="492"/>
      <c r="B3" s="456"/>
      <c r="C3" s="426" t="s">
        <v>595</v>
      </c>
      <c r="D3" s="425" t="s">
        <v>715</v>
      </c>
      <c r="E3" s="425" t="s">
        <v>716</v>
      </c>
      <c r="F3" s="425" t="s">
        <v>531</v>
      </c>
      <c r="G3" s="425" t="s">
        <v>717</v>
      </c>
      <c r="H3" s="425" t="s">
        <v>724</v>
      </c>
      <c r="I3" s="425" t="s">
        <v>719</v>
      </c>
      <c r="J3" s="425" t="s">
        <v>720</v>
      </c>
      <c r="K3" s="425" t="s">
        <v>692</v>
      </c>
      <c r="L3" s="426" t="s">
        <v>769</v>
      </c>
    </row>
    <row r="4" spans="1:14" ht="15" customHeight="1">
      <c r="A4" s="492"/>
      <c r="B4" s="456"/>
      <c r="C4" s="439"/>
      <c r="D4" s="425"/>
      <c r="E4" s="425"/>
      <c r="F4" s="425"/>
      <c r="G4" s="425"/>
      <c r="H4" s="425"/>
      <c r="I4" s="425"/>
      <c r="J4" s="425"/>
      <c r="K4" s="425"/>
      <c r="L4" s="439"/>
    </row>
    <row r="5" spans="1:14" ht="31.5" customHeight="1">
      <c r="A5" s="492"/>
      <c r="B5" s="457"/>
      <c r="C5" s="419"/>
      <c r="D5" s="425"/>
      <c r="E5" s="425"/>
      <c r="F5" s="425"/>
      <c r="G5" s="425"/>
      <c r="H5" s="425"/>
      <c r="I5" s="425"/>
      <c r="J5" s="425"/>
      <c r="K5" s="425"/>
      <c r="L5" s="419"/>
    </row>
    <row r="6" spans="1:14" ht="15" customHeight="1">
      <c r="A6" s="534" t="s">
        <v>410</v>
      </c>
      <c r="B6" s="534"/>
      <c r="C6" s="202">
        <f>SUM(D6:L6)</f>
        <v>88950</v>
      </c>
      <c r="D6" s="202">
        <f t="shared" ref="D6:K6" si="0">SUM(D7,D9,D20,D31,D41,D61,D87,D108,D153,D159,D164,D167,D170,D175,D181,D194,D197,D202,D211,D218,D221,D243,D292,D296,D299,D301,D318,D321,D323,D329,D332,D335,D340,D343,D354)</f>
        <v>20926</v>
      </c>
      <c r="E6" s="202">
        <f t="shared" si="0"/>
        <v>60640</v>
      </c>
      <c r="F6" s="202">
        <f t="shared" si="0"/>
        <v>13</v>
      </c>
      <c r="G6" s="202">
        <f t="shared" si="0"/>
        <v>198</v>
      </c>
      <c r="H6" s="202">
        <f t="shared" si="0"/>
        <v>7</v>
      </c>
      <c r="I6" s="202">
        <f t="shared" si="0"/>
        <v>614</v>
      </c>
      <c r="J6" s="202">
        <f t="shared" si="0"/>
        <v>5717</v>
      </c>
      <c r="K6" s="202">
        <f t="shared" si="0"/>
        <v>167</v>
      </c>
      <c r="L6" s="71">
        <v>668</v>
      </c>
    </row>
    <row r="7" spans="1:14" ht="24" customHeight="1">
      <c r="A7" s="74"/>
      <c r="B7" s="7" t="s">
        <v>615</v>
      </c>
      <c r="C7" s="151">
        <f>SUM(C8)</f>
        <v>218</v>
      </c>
      <c r="D7" s="151">
        <f t="shared" ref="D7:K7" si="1">SUM(D8)</f>
        <v>43</v>
      </c>
      <c r="E7" s="151">
        <f t="shared" si="1"/>
        <v>170</v>
      </c>
      <c r="F7" s="151">
        <f t="shared" si="1"/>
        <v>0</v>
      </c>
      <c r="G7" s="151">
        <f t="shared" si="1"/>
        <v>0</v>
      </c>
      <c r="H7" s="151">
        <f t="shared" si="1"/>
        <v>0</v>
      </c>
      <c r="I7" s="151">
        <f t="shared" si="1"/>
        <v>0</v>
      </c>
      <c r="J7" s="151">
        <f t="shared" si="1"/>
        <v>5</v>
      </c>
      <c r="K7" s="151">
        <f t="shared" si="1"/>
        <v>0</v>
      </c>
      <c r="L7" s="221"/>
      <c r="M7" s="188"/>
    </row>
    <row r="8" spans="1:14" s="145" customFormat="1" ht="15" customHeight="1">
      <c r="A8" s="76">
        <v>101</v>
      </c>
      <c r="B8" s="10" t="s">
        <v>381</v>
      </c>
      <c r="C8" s="151">
        <f t="shared" ref="C8:C71" si="2">SUM(D8:K8)</f>
        <v>218</v>
      </c>
      <c r="D8" s="149">
        <v>43</v>
      </c>
      <c r="E8" s="149">
        <v>170</v>
      </c>
      <c r="F8" s="149">
        <v>0</v>
      </c>
      <c r="G8" s="149" t="s">
        <v>767</v>
      </c>
      <c r="H8" s="149">
        <v>0</v>
      </c>
      <c r="I8" s="149" t="s">
        <v>767</v>
      </c>
      <c r="J8" s="149">
        <v>5</v>
      </c>
      <c r="K8" s="149">
        <v>0</v>
      </c>
      <c r="L8" s="221"/>
      <c r="M8" s="188"/>
      <c r="N8" s="100"/>
    </row>
    <row r="9" spans="1:14" s="145" customFormat="1" ht="30.75" customHeight="1">
      <c r="A9" s="74"/>
      <c r="B9" s="7" t="s">
        <v>674</v>
      </c>
      <c r="C9" s="151">
        <f>SUM(C10:C19)</f>
        <v>427</v>
      </c>
      <c r="D9" s="151">
        <f t="shared" ref="D9:K9" si="3">SUM(D10:D19)</f>
        <v>163</v>
      </c>
      <c r="E9" s="151">
        <f t="shared" si="3"/>
        <v>241</v>
      </c>
      <c r="F9" s="151">
        <f t="shared" si="3"/>
        <v>0</v>
      </c>
      <c r="G9" s="151">
        <f t="shared" si="3"/>
        <v>0</v>
      </c>
      <c r="H9" s="151">
        <f t="shared" si="3"/>
        <v>0</v>
      </c>
      <c r="I9" s="151">
        <f t="shared" si="3"/>
        <v>8</v>
      </c>
      <c r="J9" s="151">
        <f t="shared" si="3"/>
        <v>15</v>
      </c>
      <c r="K9" s="151">
        <f t="shared" si="3"/>
        <v>0</v>
      </c>
      <c r="L9" s="221"/>
      <c r="M9" s="188"/>
      <c r="N9" s="100"/>
    </row>
    <row r="10" spans="1:14" ht="15" customHeight="1">
      <c r="A10" s="76">
        <v>202</v>
      </c>
      <c r="B10" s="10" t="s">
        <v>339</v>
      </c>
      <c r="C10" s="151">
        <f t="shared" si="2"/>
        <v>150</v>
      </c>
      <c r="D10" s="149">
        <v>96</v>
      </c>
      <c r="E10" s="149">
        <v>38</v>
      </c>
      <c r="F10" s="149">
        <v>0</v>
      </c>
      <c r="G10" s="149">
        <v>0</v>
      </c>
      <c r="H10" s="149">
        <v>0</v>
      </c>
      <c r="I10" s="149">
        <v>8</v>
      </c>
      <c r="J10" s="149">
        <v>8</v>
      </c>
      <c r="K10" s="149">
        <v>0</v>
      </c>
      <c r="L10" s="221"/>
      <c r="M10" s="188"/>
    </row>
    <row r="11" spans="1:14" s="145" customFormat="1" ht="15" customHeight="1">
      <c r="A11" s="76">
        <v>203</v>
      </c>
      <c r="B11" s="10" t="s">
        <v>294</v>
      </c>
      <c r="C11" s="151">
        <f t="shared" si="2"/>
        <v>18</v>
      </c>
      <c r="D11" s="149">
        <v>7</v>
      </c>
      <c r="E11" s="149">
        <v>11</v>
      </c>
      <c r="F11" s="149">
        <v>0</v>
      </c>
      <c r="G11" s="149">
        <v>0</v>
      </c>
      <c r="H11" s="149">
        <v>0</v>
      </c>
      <c r="I11" s="149" t="s">
        <v>767</v>
      </c>
      <c r="J11" s="149" t="s">
        <v>767</v>
      </c>
      <c r="K11" s="149">
        <v>0</v>
      </c>
      <c r="L11" s="221"/>
      <c r="M11" s="188"/>
      <c r="N11" s="100"/>
    </row>
    <row r="12" spans="1:14" s="145" customFormat="1" ht="15" customHeight="1">
      <c r="A12" s="76">
        <v>204</v>
      </c>
      <c r="B12" s="10" t="s">
        <v>295</v>
      </c>
      <c r="C12" s="151">
        <f t="shared" si="2"/>
        <v>203</v>
      </c>
      <c r="D12" s="149">
        <v>25</v>
      </c>
      <c r="E12" s="149">
        <v>171</v>
      </c>
      <c r="F12" s="149">
        <v>0</v>
      </c>
      <c r="G12" s="149">
        <v>0</v>
      </c>
      <c r="H12" s="149">
        <v>0</v>
      </c>
      <c r="I12" s="149">
        <v>0</v>
      </c>
      <c r="J12" s="149">
        <v>7</v>
      </c>
      <c r="K12" s="149">
        <v>0</v>
      </c>
      <c r="L12" s="221"/>
      <c r="M12" s="188"/>
      <c r="N12" s="100"/>
    </row>
    <row r="13" spans="1:14" ht="15" customHeight="1">
      <c r="A13" s="76">
        <v>207</v>
      </c>
      <c r="B13" s="10" t="s">
        <v>616</v>
      </c>
      <c r="C13" s="151">
        <f t="shared" si="2"/>
        <v>27</v>
      </c>
      <c r="D13" s="149">
        <v>27</v>
      </c>
      <c r="E13" s="149" t="s">
        <v>767</v>
      </c>
      <c r="F13" s="149">
        <v>0</v>
      </c>
      <c r="G13" s="149">
        <v>0</v>
      </c>
      <c r="H13" s="149">
        <v>0</v>
      </c>
      <c r="I13" s="149" t="s">
        <v>767</v>
      </c>
      <c r="J13" s="149" t="s">
        <v>767</v>
      </c>
      <c r="K13" s="149">
        <v>0</v>
      </c>
      <c r="L13" s="221"/>
      <c r="M13" s="188"/>
    </row>
    <row r="14" spans="1:14" ht="15" customHeight="1">
      <c r="A14" s="79">
        <v>214</v>
      </c>
      <c r="B14" s="10" t="s">
        <v>559</v>
      </c>
      <c r="C14" s="151">
        <f t="shared" si="2"/>
        <v>5</v>
      </c>
      <c r="D14" s="149">
        <v>0</v>
      </c>
      <c r="E14" s="149">
        <v>5</v>
      </c>
      <c r="F14" s="149">
        <v>0</v>
      </c>
      <c r="G14" s="149">
        <v>0</v>
      </c>
      <c r="H14" s="149">
        <v>0</v>
      </c>
      <c r="I14" s="149">
        <v>0</v>
      </c>
      <c r="J14" s="149">
        <v>0</v>
      </c>
      <c r="K14" s="149">
        <v>0</v>
      </c>
      <c r="L14" s="221"/>
      <c r="M14" s="188"/>
    </row>
    <row r="15" spans="1:14" ht="15" customHeight="1">
      <c r="A15" s="76">
        <v>216</v>
      </c>
      <c r="B15" s="10" t="s">
        <v>693</v>
      </c>
      <c r="C15" s="151">
        <f t="shared" si="2"/>
        <v>16</v>
      </c>
      <c r="D15" s="149" t="s">
        <v>767</v>
      </c>
      <c r="E15" s="149">
        <v>16</v>
      </c>
      <c r="F15" s="149">
        <v>0</v>
      </c>
      <c r="G15" s="149">
        <v>0</v>
      </c>
      <c r="H15" s="149">
        <v>0</v>
      </c>
      <c r="I15" s="149">
        <v>0</v>
      </c>
      <c r="J15" s="149" t="s">
        <v>767</v>
      </c>
      <c r="K15" s="149">
        <v>0</v>
      </c>
      <c r="L15" s="102"/>
      <c r="M15" s="188"/>
    </row>
    <row r="16" spans="1:14" ht="15" customHeight="1">
      <c r="A16" s="79">
        <v>221</v>
      </c>
      <c r="B16" s="45" t="s">
        <v>429</v>
      </c>
      <c r="C16" s="151">
        <f t="shared" si="2"/>
        <v>0</v>
      </c>
      <c r="D16" s="149">
        <v>0</v>
      </c>
      <c r="E16" s="149" t="s">
        <v>767</v>
      </c>
      <c r="F16" s="149">
        <v>0</v>
      </c>
      <c r="G16" s="149">
        <v>0</v>
      </c>
      <c r="H16" s="149">
        <v>0</v>
      </c>
      <c r="I16" s="149">
        <v>0</v>
      </c>
      <c r="J16" s="149">
        <v>0</v>
      </c>
      <c r="K16" s="149">
        <v>0</v>
      </c>
      <c r="L16" s="102"/>
      <c r="M16" s="188"/>
    </row>
    <row r="17" spans="1:14" ht="15" customHeight="1">
      <c r="A17" s="79">
        <v>222</v>
      </c>
      <c r="B17" s="10" t="s">
        <v>296</v>
      </c>
      <c r="C17" s="151">
        <f t="shared" si="2"/>
        <v>0</v>
      </c>
      <c r="D17" s="149" t="s">
        <v>767</v>
      </c>
      <c r="E17" s="149" t="s">
        <v>767</v>
      </c>
      <c r="F17" s="149">
        <v>0</v>
      </c>
      <c r="G17" s="149">
        <v>0</v>
      </c>
      <c r="H17" s="149">
        <v>0</v>
      </c>
      <c r="I17" s="149">
        <v>0</v>
      </c>
      <c r="J17" s="149">
        <v>0</v>
      </c>
      <c r="K17" s="149">
        <v>0</v>
      </c>
      <c r="L17" s="102"/>
      <c r="M17" s="188"/>
    </row>
    <row r="18" spans="1:14" ht="15.75" customHeight="1">
      <c r="A18" s="79">
        <v>225</v>
      </c>
      <c r="B18" s="9" t="s">
        <v>229</v>
      </c>
      <c r="C18" s="151">
        <f t="shared" si="2"/>
        <v>8</v>
      </c>
      <c r="D18" s="149">
        <v>8</v>
      </c>
      <c r="E18" s="149" t="s">
        <v>767</v>
      </c>
      <c r="F18" s="149">
        <v>0</v>
      </c>
      <c r="G18" s="149">
        <v>0</v>
      </c>
      <c r="H18" s="149">
        <v>0</v>
      </c>
      <c r="I18" s="149">
        <v>0</v>
      </c>
      <c r="J18" s="149">
        <v>0</v>
      </c>
      <c r="K18" s="149">
        <v>0</v>
      </c>
      <c r="L18" s="102"/>
      <c r="M18" s="188"/>
    </row>
    <row r="19" spans="1:14" ht="15" customHeight="1">
      <c r="A19" s="76">
        <v>299</v>
      </c>
      <c r="B19" s="45" t="s">
        <v>694</v>
      </c>
      <c r="C19" s="151">
        <f t="shared" si="2"/>
        <v>0</v>
      </c>
      <c r="D19" s="149" t="s">
        <v>767</v>
      </c>
      <c r="E19" s="149" t="s">
        <v>767</v>
      </c>
      <c r="F19" s="149">
        <v>0</v>
      </c>
      <c r="G19" s="149">
        <v>0</v>
      </c>
      <c r="H19" s="149">
        <v>0</v>
      </c>
      <c r="I19" s="149">
        <v>0</v>
      </c>
      <c r="J19" s="149">
        <v>0</v>
      </c>
      <c r="K19" s="149">
        <v>0</v>
      </c>
      <c r="L19" s="102"/>
      <c r="M19" s="188"/>
    </row>
    <row r="20" spans="1:14" ht="23.25" customHeight="1">
      <c r="A20" s="74"/>
      <c r="B20" s="7" t="s">
        <v>676</v>
      </c>
      <c r="C20" s="151">
        <f>SUM(C21:C30)</f>
        <v>932</v>
      </c>
      <c r="D20" s="151">
        <f t="shared" ref="D20:K20" si="4">SUM(D21:D30)</f>
        <v>224</v>
      </c>
      <c r="E20" s="151">
        <f t="shared" si="4"/>
        <v>647</v>
      </c>
      <c r="F20" s="151">
        <f t="shared" si="4"/>
        <v>0</v>
      </c>
      <c r="G20" s="151">
        <f t="shared" si="4"/>
        <v>0</v>
      </c>
      <c r="H20" s="151">
        <f t="shared" si="4"/>
        <v>0</v>
      </c>
      <c r="I20" s="151">
        <f t="shared" si="4"/>
        <v>10</v>
      </c>
      <c r="J20" s="151">
        <f t="shared" si="4"/>
        <v>51</v>
      </c>
      <c r="K20" s="151">
        <f t="shared" si="4"/>
        <v>0</v>
      </c>
      <c r="L20" s="102"/>
      <c r="M20" s="188"/>
    </row>
    <row r="21" spans="1:14" ht="15" customHeight="1">
      <c r="A21" s="76">
        <v>301</v>
      </c>
      <c r="B21" s="10" t="s">
        <v>417</v>
      </c>
      <c r="C21" s="151">
        <f t="shared" si="2"/>
        <v>18</v>
      </c>
      <c r="D21" s="149" t="s">
        <v>767</v>
      </c>
      <c r="E21" s="149">
        <v>18</v>
      </c>
      <c r="F21" s="149">
        <v>0</v>
      </c>
      <c r="G21" s="149">
        <v>0</v>
      </c>
      <c r="H21" s="149">
        <v>0</v>
      </c>
      <c r="I21" s="149">
        <v>0</v>
      </c>
      <c r="J21" s="149" t="s">
        <v>767</v>
      </c>
      <c r="K21" s="149">
        <v>0</v>
      </c>
      <c r="L21" s="102"/>
      <c r="M21" s="188"/>
    </row>
    <row r="22" spans="1:14" ht="15" customHeight="1">
      <c r="A22" s="76">
        <v>302</v>
      </c>
      <c r="B22" s="10" t="s">
        <v>397</v>
      </c>
      <c r="C22" s="151">
        <f t="shared" si="2"/>
        <v>238</v>
      </c>
      <c r="D22" s="149">
        <v>77</v>
      </c>
      <c r="E22" s="149">
        <v>141</v>
      </c>
      <c r="F22" s="149">
        <v>0</v>
      </c>
      <c r="G22" s="149" t="s">
        <v>767</v>
      </c>
      <c r="H22" s="149">
        <v>0</v>
      </c>
      <c r="I22" s="149">
        <v>4</v>
      </c>
      <c r="J22" s="149">
        <v>16</v>
      </c>
      <c r="K22" s="149">
        <v>0</v>
      </c>
      <c r="L22" s="102"/>
      <c r="M22" s="188"/>
    </row>
    <row r="23" spans="1:14" ht="15.75" customHeight="1">
      <c r="A23" s="76">
        <v>303</v>
      </c>
      <c r="B23" s="10" t="s">
        <v>398</v>
      </c>
      <c r="C23" s="151">
        <f t="shared" si="2"/>
        <v>317</v>
      </c>
      <c r="D23" s="149">
        <v>84</v>
      </c>
      <c r="E23" s="149">
        <v>204</v>
      </c>
      <c r="F23" s="149">
        <v>0</v>
      </c>
      <c r="G23" s="149" t="s">
        <v>767</v>
      </c>
      <c r="H23" s="149">
        <v>0</v>
      </c>
      <c r="I23" s="149">
        <v>6</v>
      </c>
      <c r="J23" s="149">
        <v>23</v>
      </c>
      <c r="K23" s="149" t="s">
        <v>767</v>
      </c>
      <c r="L23" s="102"/>
      <c r="M23" s="188"/>
    </row>
    <row r="24" spans="1:14" ht="15" customHeight="1">
      <c r="A24" s="76">
        <v>304</v>
      </c>
      <c r="B24" s="10" t="s">
        <v>396</v>
      </c>
      <c r="C24" s="151">
        <f t="shared" si="2"/>
        <v>0</v>
      </c>
      <c r="D24" s="149" t="s">
        <v>767</v>
      </c>
      <c r="E24" s="149" t="s">
        <v>767</v>
      </c>
      <c r="F24" s="149">
        <v>0</v>
      </c>
      <c r="G24" s="149">
        <v>0</v>
      </c>
      <c r="H24" s="149">
        <v>0</v>
      </c>
      <c r="I24" s="149">
        <v>0</v>
      </c>
      <c r="J24" s="149">
        <v>0</v>
      </c>
      <c r="K24" s="149">
        <v>0</v>
      </c>
      <c r="L24" s="102"/>
      <c r="M24" s="188"/>
    </row>
    <row r="25" spans="1:14" ht="16.5" customHeight="1">
      <c r="A25" s="76">
        <v>306</v>
      </c>
      <c r="B25" s="10" t="s">
        <v>619</v>
      </c>
      <c r="C25" s="151">
        <f t="shared" si="2"/>
        <v>0</v>
      </c>
      <c r="D25" s="149" t="s">
        <v>767</v>
      </c>
      <c r="E25" s="149" t="s">
        <v>767</v>
      </c>
      <c r="F25" s="149">
        <v>0</v>
      </c>
      <c r="G25" s="149">
        <v>0</v>
      </c>
      <c r="H25" s="149">
        <v>0</v>
      </c>
      <c r="I25" s="149">
        <v>0</v>
      </c>
      <c r="J25" s="149">
        <v>0</v>
      </c>
      <c r="K25" s="149">
        <v>0</v>
      </c>
      <c r="L25" s="102"/>
      <c r="M25" s="188"/>
    </row>
    <row r="26" spans="1:14" ht="15" customHeight="1">
      <c r="A26" s="76">
        <v>308</v>
      </c>
      <c r="B26" s="10" t="s">
        <v>399</v>
      </c>
      <c r="C26" s="151">
        <f t="shared" si="2"/>
        <v>29</v>
      </c>
      <c r="D26" s="149">
        <v>12</v>
      </c>
      <c r="E26" s="149">
        <v>10</v>
      </c>
      <c r="F26" s="149">
        <v>0</v>
      </c>
      <c r="G26" s="149">
        <v>0</v>
      </c>
      <c r="H26" s="149">
        <v>0</v>
      </c>
      <c r="I26" s="149" t="s">
        <v>767</v>
      </c>
      <c r="J26" s="149">
        <v>7</v>
      </c>
      <c r="K26" s="149" t="s">
        <v>767</v>
      </c>
      <c r="L26" s="102"/>
      <c r="M26" s="188"/>
    </row>
    <row r="27" spans="1:14" ht="15" customHeight="1">
      <c r="A27" s="76">
        <v>309</v>
      </c>
      <c r="B27" s="10" t="s">
        <v>297</v>
      </c>
      <c r="C27" s="151">
        <f t="shared" si="2"/>
        <v>321</v>
      </c>
      <c r="D27" s="149">
        <v>46</v>
      </c>
      <c r="E27" s="149">
        <v>270</v>
      </c>
      <c r="F27" s="149">
        <v>0</v>
      </c>
      <c r="G27" s="149" t="s">
        <v>767</v>
      </c>
      <c r="H27" s="149">
        <v>0</v>
      </c>
      <c r="I27" s="149" t="s">
        <v>767</v>
      </c>
      <c r="J27" s="149">
        <v>5</v>
      </c>
      <c r="K27" s="149" t="s">
        <v>767</v>
      </c>
      <c r="L27" s="102"/>
      <c r="M27" s="188"/>
    </row>
    <row r="28" spans="1:14" ht="15" customHeight="1">
      <c r="A28" s="76">
        <v>310</v>
      </c>
      <c r="B28" s="10" t="s">
        <v>621</v>
      </c>
      <c r="C28" s="151">
        <f t="shared" si="2"/>
        <v>4</v>
      </c>
      <c r="D28" s="149">
        <v>0</v>
      </c>
      <c r="E28" s="149">
        <v>4</v>
      </c>
      <c r="F28" s="149">
        <v>0</v>
      </c>
      <c r="G28" s="149">
        <v>0</v>
      </c>
      <c r="H28" s="149">
        <v>0</v>
      </c>
      <c r="I28" s="149">
        <v>0</v>
      </c>
      <c r="J28" s="149">
        <v>0</v>
      </c>
      <c r="K28" s="149">
        <v>0</v>
      </c>
      <c r="L28" s="102"/>
      <c r="M28" s="188"/>
    </row>
    <row r="29" spans="1:14" s="145" customFormat="1" ht="15" customHeight="1">
      <c r="A29" s="79">
        <v>311</v>
      </c>
      <c r="B29" s="45" t="s">
        <v>423</v>
      </c>
      <c r="C29" s="151">
        <f t="shared" si="2"/>
        <v>0</v>
      </c>
      <c r="D29" s="149" t="s">
        <v>767</v>
      </c>
      <c r="E29" s="149" t="s">
        <v>767</v>
      </c>
      <c r="F29" s="149">
        <v>0</v>
      </c>
      <c r="G29" s="149" t="s">
        <v>767</v>
      </c>
      <c r="H29" s="149">
        <v>0</v>
      </c>
      <c r="I29" s="149">
        <v>0</v>
      </c>
      <c r="J29" s="149" t="s">
        <v>767</v>
      </c>
      <c r="K29" s="149" t="s">
        <v>767</v>
      </c>
      <c r="L29" s="174"/>
      <c r="M29" s="188"/>
      <c r="N29" s="100"/>
    </row>
    <row r="30" spans="1:14" s="145" customFormat="1" ht="18.75" customHeight="1">
      <c r="A30" s="76">
        <v>399</v>
      </c>
      <c r="B30" s="9" t="s">
        <v>695</v>
      </c>
      <c r="C30" s="151">
        <f t="shared" si="2"/>
        <v>5</v>
      </c>
      <c r="D30" s="149">
        <v>5</v>
      </c>
      <c r="E30" s="149" t="s">
        <v>767</v>
      </c>
      <c r="F30" s="149">
        <v>0</v>
      </c>
      <c r="G30" s="149">
        <v>0</v>
      </c>
      <c r="H30" s="149">
        <v>0</v>
      </c>
      <c r="I30" s="149">
        <v>0</v>
      </c>
      <c r="J30" s="149">
        <v>0</v>
      </c>
      <c r="K30" s="149">
        <v>0</v>
      </c>
      <c r="L30" s="174"/>
      <c r="M30" s="188"/>
      <c r="N30" s="100"/>
    </row>
    <row r="31" spans="1:14" ht="18.75" customHeight="1">
      <c r="A31" s="74"/>
      <c r="B31" s="7" t="s">
        <v>622</v>
      </c>
      <c r="C31" s="151">
        <f>SUM(C32:C40)</f>
        <v>46</v>
      </c>
      <c r="D31" s="151">
        <f t="shared" ref="D31:K31" si="5">SUM(D32:D40)</f>
        <v>13</v>
      </c>
      <c r="E31" s="151">
        <f t="shared" si="5"/>
        <v>33</v>
      </c>
      <c r="F31" s="151">
        <f t="shared" si="5"/>
        <v>0</v>
      </c>
      <c r="G31" s="151">
        <f t="shared" si="5"/>
        <v>0</v>
      </c>
      <c r="H31" s="151">
        <f t="shared" si="5"/>
        <v>0</v>
      </c>
      <c r="I31" s="151">
        <f t="shared" si="5"/>
        <v>0</v>
      </c>
      <c r="J31" s="151">
        <f t="shared" si="5"/>
        <v>0</v>
      </c>
      <c r="K31" s="151">
        <f t="shared" si="5"/>
        <v>0</v>
      </c>
      <c r="L31" s="102"/>
      <c r="M31" s="188"/>
    </row>
    <row r="32" spans="1:14" ht="15" customHeight="1">
      <c r="A32" s="76">
        <v>403</v>
      </c>
      <c r="B32" s="10" t="s">
        <v>602</v>
      </c>
      <c r="C32" s="151">
        <f t="shared" si="2"/>
        <v>5</v>
      </c>
      <c r="D32" s="149" t="s">
        <v>767</v>
      </c>
      <c r="E32" s="149">
        <v>5</v>
      </c>
      <c r="F32" s="149">
        <v>0</v>
      </c>
      <c r="G32" s="149">
        <v>0</v>
      </c>
      <c r="H32" s="149">
        <v>0</v>
      </c>
      <c r="I32" s="149">
        <v>0</v>
      </c>
      <c r="J32" s="149">
        <v>0</v>
      </c>
      <c r="K32" s="149">
        <v>0</v>
      </c>
      <c r="L32" s="102"/>
      <c r="M32" s="188"/>
    </row>
    <row r="33" spans="1:14" ht="15" customHeight="1">
      <c r="A33" s="76">
        <v>406</v>
      </c>
      <c r="B33" s="10" t="s">
        <v>298</v>
      </c>
      <c r="C33" s="151">
        <f t="shared" si="2"/>
        <v>5</v>
      </c>
      <c r="D33" s="149" t="s">
        <v>767</v>
      </c>
      <c r="E33" s="149">
        <v>5</v>
      </c>
      <c r="F33" s="149">
        <v>0</v>
      </c>
      <c r="G33" s="149">
        <v>0</v>
      </c>
      <c r="H33" s="149">
        <v>0</v>
      </c>
      <c r="I33" s="149">
        <v>0</v>
      </c>
      <c r="J33" s="149">
        <v>0</v>
      </c>
      <c r="K33" s="149">
        <v>0</v>
      </c>
      <c r="L33" s="102"/>
      <c r="M33" s="188"/>
    </row>
    <row r="34" spans="1:14" ht="15" customHeight="1">
      <c r="A34" s="76">
        <v>410</v>
      </c>
      <c r="B34" s="10" t="s">
        <v>342</v>
      </c>
      <c r="C34" s="151">
        <f t="shared" si="2"/>
        <v>36</v>
      </c>
      <c r="D34" s="149">
        <v>13</v>
      </c>
      <c r="E34" s="149">
        <v>23</v>
      </c>
      <c r="F34" s="149">
        <v>0</v>
      </c>
      <c r="G34" s="149" t="s">
        <v>767</v>
      </c>
      <c r="H34" s="149">
        <v>0</v>
      </c>
      <c r="I34" s="149" t="s">
        <v>767</v>
      </c>
      <c r="J34" s="149" t="s">
        <v>767</v>
      </c>
      <c r="K34" s="149">
        <v>0</v>
      </c>
      <c r="L34" s="102"/>
      <c r="M34" s="188"/>
    </row>
    <row r="35" spans="1:14" ht="15" customHeight="1">
      <c r="A35" s="76">
        <v>411</v>
      </c>
      <c r="B35" s="10" t="s">
        <v>834</v>
      </c>
      <c r="C35" s="151">
        <f t="shared" si="2"/>
        <v>0</v>
      </c>
      <c r="D35" s="149">
        <v>0</v>
      </c>
      <c r="E35" s="149" t="s">
        <v>767</v>
      </c>
      <c r="F35" s="149">
        <v>0</v>
      </c>
      <c r="G35" s="149">
        <v>0</v>
      </c>
      <c r="H35" s="149">
        <v>0</v>
      </c>
      <c r="I35" s="149">
        <v>0</v>
      </c>
      <c r="J35" s="149">
        <v>0</v>
      </c>
      <c r="K35" s="149">
        <v>0</v>
      </c>
      <c r="L35" s="102"/>
      <c r="M35" s="188"/>
    </row>
    <row r="36" spans="1:14" ht="15.75" customHeight="1">
      <c r="A36" s="79">
        <v>419</v>
      </c>
      <c r="B36" s="10" t="s">
        <v>418</v>
      </c>
      <c r="C36" s="151">
        <f t="shared" si="2"/>
        <v>0</v>
      </c>
      <c r="D36" s="149" t="s">
        <v>767</v>
      </c>
      <c r="E36" s="149" t="s">
        <v>767</v>
      </c>
      <c r="F36" s="149">
        <v>0</v>
      </c>
      <c r="G36" s="149">
        <v>0</v>
      </c>
      <c r="H36" s="149">
        <v>0</v>
      </c>
      <c r="I36" s="149" t="s">
        <v>767</v>
      </c>
      <c r="J36" s="149" t="s">
        <v>767</v>
      </c>
      <c r="K36" s="149">
        <v>0</v>
      </c>
      <c r="L36" s="102"/>
      <c r="M36" s="188"/>
    </row>
    <row r="37" spans="1:14" ht="15.75" customHeight="1">
      <c r="A37" s="76">
        <v>420</v>
      </c>
      <c r="B37" s="45" t="s">
        <v>430</v>
      </c>
      <c r="C37" s="151">
        <f t="shared" si="2"/>
        <v>0</v>
      </c>
      <c r="D37" s="149">
        <v>0</v>
      </c>
      <c r="E37" s="149" t="s">
        <v>767</v>
      </c>
      <c r="F37" s="149">
        <v>0</v>
      </c>
      <c r="G37" s="149">
        <v>0</v>
      </c>
      <c r="H37" s="149">
        <v>0</v>
      </c>
      <c r="I37" s="149">
        <v>0</v>
      </c>
      <c r="J37" s="149">
        <v>0</v>
      </c>
      <c r="K37" s="149">
        <v>0</v>
      </c>
      <c r="L37" s="102"/>
      <c r="M37" s="188"/>
    </row>
    <row r="38" spans="1:14" ht="15" customHeight="1">
      <c r="A38" s="76">
        <v>421</v>
      </c>
      <c r="B38" s="10" t="s">
        <v>625</v>
      </c>
      <c r="C38" s="151">
        <f t="shared" si="2"/>
        <v>0</v>
      </c>
      <c r="D38" s="149" t="s">
        <v>767</v>
      </c>
      <c r="E38" s="149">
        <v>0</v>
      </c>
      <c r="F38" s="149">
        <v>0</v>
      </c>
      <c r="G38" s="149">
        <v>0</v>
      </c>
      <c r="H38" s="149">
        <v>0</v>
      </c>
      <c r="I38" s="149">
        <v>0</v>
      </c>
      <c r="J38" s="149">
        <v>0</v>
      </c>
      <c r="K38" s="149">
        <v>0</v>
      </c>
      <c r="L38" s="102"/>
      <c r="M38" s="188"/>
    </row>
    <row r="39" spans="1:14" ht="15" customHeight="1">
      <c r="A39" s="79">
        <v>423</v>
      </c>
      <c r="B39" s="10" t="s">
        <v>835</v>
      </c>
      <c r="C39" s="151">
        <f t="shared" si="2"/>
        <v>0</v>
      </c>
      <c r="D39" s="149">
        <v>0</v>
      </c>
      <c r="E39" s="149" t="s">
        <v>767</v>
      </c>
      <c r="F39" s="149">
        <v>0</v>
      </c>
      <c r="G39" s="149">
        <v>0</v>
      </c>
      <c r="H39" s="149">
        <v>0</v>
      </c>
      <c r="I39" s="149">
        <v>0</v>
      </c>
      <c r="J39" s="149">
        <v>0</v>
      </c>
      <c r="K39" s="149">
        <v>0</v>
      </c>
      <c r="L39" s="102"/>
      <c r="M39" s="188"/>
    </row>
    <row r="40" spans="1:14" s="145" customFormat="1" ht="15" customHeight="1">
      <c r="A40" s="76">
        <v>499</v>
      </c>
      <c r="B40" s="9" t="s">
        <v>605</v>
      </c>
      <c r="C40" s="151">
        <f t="shared" si="2"/>
        <v>0</v>
      </c>
      <c r="D40" s="149">
        <v>0</v>
      </c>
      <c r="E40" s="149" t="s">
        <v>767</v>
      </c>
      <c r="F40" s="149">
        <v>0</v>
      </c>
      <c r="G40" s="149">
        <v>0</v>
      </c>
      <c r="H40" s="149">
        <v>0</v>
      </c>
      <c r="I40" s="149">
        <v>0</v>
      </c>
      <c r="J40" s="149" t="s">
        <v>767</v>
      </c>
      <c r="K40" s="149">
        <v>0</v>
      </c>
      <c r="L40" s="102"/>
      <c r="M40" s="188"/>
      <c r="N40" s="100"/>
    </row>
    <row r="41" spans="1:14" s="145" customFormat="1" ht="21" customHeight="1">
      <c r="A41" s="74"/>
      <c r="B41" s="7" t="s">
        <v>696</v>
      </c>
      <c r="C41" s="151">
        <f>SUM(C42:C60)</f>
        <v>4614</v>
      </c>
      <c r="D41" s="151">
        <f t="shared" ref="D41:K41" si="6">SUM(D42:D60)</f>
        <v>883</v>
      </c>
      <c r="E41" s="151">
        <f t="shared" si="6"/>
        <v>3528</v>
      </c>
      <c r="F41" s="151">
        <f t="shared" si="6"/>
        <v>0</v>
      </c>
      <c r="G41" s="151">
        <f t="shared" si="6"/>
        <v>8</v>
      </c>
      <c r="H41" s="151">
        <f t="shared" si="6"/>
        <v>0</v>
      </c>
      <c r="I41" s="151">
        <f t="shared" si="6"/>
        <v>24</v>
      </c>
      <c r="J41" s="151">
        <f t="shared" si="6"/>
        <v>155</v>
      </c>
      <c r="K41" s="151">
        <f t="shared" si="6"/>
        <v>16</v>
      </c>
      <c r="L41" s="174"/>
      <c r="M41" s="188"/>
      <c r="N41" s="100"/>
    </row>
    <row r="42" spans="1:14" ht="15" customHeight="1">
      <c r="A42" s="76">
        <v>501</v>
      </c>
      <c r="B42" s="10" t="s">
        <v>626</v>
      </c>
      <c r="C42" s="151">
        <f t="shared" si="2"/>
        <v>43</v>
      </c>
      <c r="D42" s="149" t="s">
        <v>767</v>
      </c>
      <c r="E42" s="149">
        <v>43</v>
      </c>
      <c r="F42" s="149">
        <v>0</v>
      </c>
      <c r="G42" s="149">
        <v>0</v>
      </c>
      <c r="H42" s="149">
        <v>0</v>
      </c>
      <c r="I42" s="149">
        <v>0</v>
      </c>
      <c r="J42" s="149">
        <v>0</v>
      </c>
      <c r="K42" s="149">
        <v>0</v>
      </c>
      <c r="L42" s="174"/>
      <c r="M42" s="188"/>
    </row>
    <row r="43" spans="1:14" ht="15" customHeight="1">
      <c r="A43" s="76">
        <v>502</v>
      </c>
      <c r="B43" s="10" t="s">
        <v>400</v>
      </c>
      <c r="C43" s="151">
        <f t="shared" si="2"/>
        <v>0</v>
      </c>
      <c r="D43" s="149" t="s">
        <v>767</v>
      </c>
      <c r="E43" s="149" t="s">
        <v>767</v>
      </c>
      <c r="F43" s="149">
        <v>0</v>
      </c>
      <c r="G43" s="149">
        <v>0</v>
      </c>
      <c r="H43" s="149">
        <v>0</v>
      </c>
      <c r="I43" s="149">
        <v>0</v>
      </c>
      <c r="J43" s="149">
        <v>0</v>
      </c>
      <c r="K43" s="149">
        <v>0</v>
      </c>
      <c r="L43" s="102"/>
      <c r="M43" s="188"/>
    </row>
    <row r="44" spans="1:14" ht="15" customHeight="1">
      <c r="A44" s="76">
        <v>503</v>
      </c>
      <c r="B44" s="10" t="s">
        <v>345</v>
      </c>
      <c r="C44" s="151">
        <f t="shared" si="2"/>
        <v>0</v>
      </c>
      <c r="D44" s="149" t="s">
        <v>767</v>
      </c>
      <c r="E44" s="149" t="s">
        <v>767</v>
      </c>
      <c r="F44" s="149">
        <v>0</v>
      </c>
      <c r="G44" s="149">
        <v>0</v>
      </c>
      <c r="H44" s="149">
        <v>0</v>
      </c>
      <c r="I44" s="149">
        <v>0</v>
      </c>
      <c r="J44" s="149">
        <v>0</v>
      </c>
      <c r="K44" s="149">
        <v>0</v>
      </c>
      <c r="L44" s="102"/>
      <c r="M44" s="188"/>
    </row>
    <row r="45" spans="1:14" ht="15" customHeight="1">
      <c r="A45" s="76">
        <v>505</v>
      </c>
      <c r="B45" s="10" t="s">
        <v>627</v>
      </c>
      <c r="C45" s="151">
        <f t="shared" si="2"/>
        <v>0</v>
      </c>
      <c r="D45" s="149">
        <v>0</v>
      </c>
      <c r="E45" s="149" t="s">
        <v>767</v>
      </c>
      <c r="F45" s="149">
        <v>0</v>
      </c>
      <c r="G45" s="149">
        <v>0</v>
      </c>
      <c r="H45" s="149">
        <v>0</v>
      </c>
      <c r="I45" s="149">
        <v>0</v>
      </c>
      <c r="J45" s="149">
        <v>0</v>
      </c>
      <c r="K45" s="149">
        <v>0</v>
      </c>
      <c r="L45" s="102"/>
      <c r="M45" s="188"/>
    </row>
    <row r="46" spans="1:14" ht="25.5" customHeight="1">
      <c r="A46" s="76">
        <v>508</v>
      </c>
      <c r="B46" s="9" t="s">
        <v>758</v>
      </c>
      <c r="C46" s="151">
        <f t="shared" si="2"/>
        <v>16</v>
      </c>
      <c r="D46" s="149">
        <v>5</v>
      </c>
      <c r="E46" s="149">
        <v>11</v>
      </c>
      <c r="F46" s="149">
        <v>0</v>
      </c>
      <c r="G46" s="149">
        <v>0</v>
      </c>
      <c r="H46" s="149">
        <v>0</v>
      </c>
      <c r="I46" s="149" t="s">
        <v>767</v>
      </c>
      <c r="J46" s="149" t="s">
        <v>767</v>
      </c>
      <c r="K46" s="149">
        <v>0</v>
      </c>
      <c r="L46" s="102"/>
      <c r="M46" s="188"/>
    </row>
    <row r="47" spans="1:14" ht="15" customHeight="1">
      <c r="A47" s="76">
        <v>509</v>
      </c>
      <c r="B47" s="10" t="s">
        <v>346</v>
      </c>
      <c r="C47" s="151">
        <f t="shared" si="2"/>
        <v>64</v>
      </c>
      <c r="D47" s="149">
        <v>29</v>
      </c>
      <c r="E47" s="149">
        <v>35</v>
      </c>
      <c r="F47" s="149">
        <v>0</v>
      </c>
      <c r="G47" s="149">
        <v>0</v>
      </c>
      <c r="H47" s="149">
        <v>0</v>
      </c>
      <c r="I47" s="149" t="s">
        <v>767</v>
      </c>
      <c r="J47" s="149" t="s">
        <v>767</v>
      </c>
      <c r="K47" s="149">
        <v>0</v>
      </c>
      <c r="L47" s="102"/>
      <c r="M47" s="188"/>
    </row>
    <row r="48" spans="1:14" ht="15" customHeight="1">
      <c r="A48" s="79">
        <v>510</v>
      </c>
      <c r="B48" s="10" t="s">
        <v>301</v>
      </c>
      <c r="C48" s="151">
        <f t="shared" si="2"/>
        <v>27</v>
      </c>
      <c r="D48" s="149">
        <v>18</v>
      </c>
      <c r="E48" s="149">
        <v>9</v>
      </c>
      <c r="F48" s="149">
        <v>0</v>
      </c>
      <c r="G48" s="149">
        <v>0</v>
      </c>
      <c r="H48" s="149">
        <v>0</v>
      </c>
      <c r="I48" s="149" t="s">
        <v>767</v>
      </c>
      <c r="J48" s="149" t="s">
        <v>767</v>
      </c>
      <c r="K48" s="149">
        <v>0</v>
      </c>
      <c r="L48" s="102"/>
      <c r="M48" s="188"/>
    </row>
    <row r="49" spans="1:14" ht="15" customHeight="1">
      <c r="A49" s="79">
        <v>512</v>
      </c>
      <c r="B49" s="10" t="s">
        <v>431</v>
      </c>
      <c r="C49" s="151">
        <f t="shared" si="2"/>
        <v>0</v>
      </c>
      <c r="D49" s="149">
        <v>0</v>
      </c>
      <c r="E49" s="149" t="s">
        <v>767</v>
      </c>
      <c r="F49" s="149">
        <v>0</v>
      </c>
      <c r="G49" s="149">
        <v>0</v>
      </c>
      <c r="H49" s="149">
        <v>0</v>
      </c>
      <c r="I49" s="149">
        <v>0</v>
      </c>
      <c r="J49" s="149">
        <v>0</v>
      </c>
      <c r="K49" s="149">
        <v>0</v>
      </c>
      <c r="L49" s="102"/>
      <c r="M49" s="188"/>
    </row>
    <row r="50" spans="1:14" ht="15" customHeight="1">
      <c r="A50" s="79">
        <v>515</v>
      </c>
      <c r="B50" s="10" t="s">
        <v>347</v>
      </c>
      <c r="C50" s="151">
        <f t="shared" si="2"/>
        <v>39</v>
      </c>
      <c r="D50" s="149">
        <v>10</v>
      </c>
      <c r="E50" s="149">
        <v>29</v>
      </c>
      <c r="F50" s="149">
        <v>0</v>
      </c>
      <c r="G50" s="149">
        <v>0</v>
      </c>
      <c r="H50" s="149">
        <v>0</v>
      </c>
      <c r="I50" s="149" t="s">
        <v>767</v>
      </c>
      <c r="J50" s="149" t="s">
        <v>767</v>
      </c>
      <c r="K50" s="149">
        <v>0</v>
      </c>
      <c r="L50" s="102"/>
      <c r="M50" s="188"/>
    </row>
    <row r="51" spans="1:14" ht="15" customHeight="1">
      <c r="A51" s="79">
        <v>516</v>
      </c>
      <c r="B51" s="10" t="s">
        <v>711</v>
      </c>
      <c r="C51" s="151">
        <f t="shared" si="2"/>
        <v>11</v>
      </c>
      <c r="D51" s="149" t="s">
        <v>767</v>
      </c>
      <c r="E51" s="149">
        <v>11</v>
      </c>
      <c r="F51" s="149">
        <v>0</v>
      </c>
      <c r="G51" s="149">
        <v>0</v>
      </c>
      <c r="H51" s="149">
        <v>0</v>
      </c>
      <c r="I51" s="149">
        <v>0</v>
      </c>
      <c r="J51" s="149">
        <v>0</v>
      </c>
      <c r="K51" s="149">
        <v>0</v>
      </c>
      <c r="L51" s="102"/>
      <c r="M51" s="188"/>
    </row>
    <row r="52" spans="1:14" ht="15" customHeight="1">
      <c r="A52" s="79">
        <v>518</v>
      </c>
      <c r="B52" s="10" t="s">
        <v>629</v>
      </c>
      <c r="C52" s="151">
        <f t="shared" si="2"/>
        <v>1063</v>
      </c>
      <c r="D52" s="149">
        <v>74</v>
      </c>
      <c r="E52" s="149">
        <v>980</v>
      </c>
      <c r="F52" s="149">
        <v>0</v>
      </c>
      <c r="G52" s="149" t="s">
        <v>767</v>
      </c>
      <c r="H52" s="149">
        <v>0</v>
      </c>
      <c r="I52" s="149" t="s">
        <v>767</v>
      </c>
      <c r="J52" s="149">
        <v>9</v>
      </c>
      <c r="K52" s="149" t="s">
        <v>767</v>
      </c>
      <c r="L52" s="102"/>
      <c r="M52" s="188"/>
    </row>
    <row r="53" spans="1:14" ht="15" customHeight="1">
      <c r="A53" s="79">
        <v>520</v>
      </c>
      <c r="B53" s="10" t="s">
        <v>697</v>
      </c>
      <c r="C53" s="151">
        <f t="shared" si="2"/>
        <v>0</v>
      </c>
      <c r="D53" s="149">
        <v>0</v>
      </c>
      <c r="E53" s="149" t="s">
        <v>767</v>
      </c>
      <c r="F53" s="149">
        <v>0</v>
      </c>
      <c r="G53" s="149">
        <v>0</v>
      </c>
      <c r="H53" s="149">
        <v>0</v>
      </c>
      <c r="I53" s="149">
        <v>0</v>
      </c>
      <c r="J53" s="149">
        <v>0</v>
      </c>
      <c r="K53" s="149">
        <v>0</v>
      </c>
      <c r="L53" s="102"/>
      <c r="M53" s="188"/>
    </row>
    <row r="54" spans="1:14" ht="10.5">
      <c r="A54" s="79">
        <v>522</v>
      </c>
      <c r="B54" s="45" t="s">
        <v>216</v>
      </c>
      <c r="C54" s="151">
        <f t="shared" si="2"/>
        <v>0</v>
      </c>
      <c r="D54" s="149">
        <v>0</v>
      </c>
      <c r="E54" s="149" t="s">
        <v>767</v>
      </c>
      <c r="F54" s="149">
        <v>0</v>
      </c>
      <c r="G54" s="149">
        <v>0</v>
      </c>
      <c r="H54" s="149">
        <v>0</v>
      </c>
      <c r="I54" s="149">
        <v>0</v>
      </c>
      <c r="J54" s="149">
        <v>0</v>
      </c>
      <c r="K54" s="149">
        <v>0</v>
      </c>
      <c r="L54" s="102"/>
      <c r="M54" s="188"/>
    </row>
    <row r="55" spans="1:14" ht="15" customHeight="1">
      <c r="A55" s="76">
        <v>523</v>
      </c>
      <c r="B55" s="9" t="s">
        <v>829</v>
      </c>
      <c r="C55" s="151">
        <f t="shared" si="2"/>
        <v>0</v>
      </c>
      <c r="D55" s="149">
        <v>0</v>
      </c>
      <c r="E55" s="149" t="s">
        <v>767</v>
      </c>
      <c r="F55" s="149">
        <v>0</v>
      </c>
      <c r="G55" s="149">
        <v>0</v>
      </c>
      <c r="H55" s="149">
        <v>0</v>
      </c>
      <c r="I55" s="149">
        <v>0</v>
      </c>
      <c r="J55" s="149">
        <v>0</v>
      </c>
      <c r="K55" s="149">
        <v>0</v>
      </c>
      <c r="L55" s="102"/>
      <c r="M55" s="188"/>
    </row>
    <row r="56" spans="1:14" s="145" customFormat="1" ht="15" customHeight="1">
      <c r="A56" s="76">
        <v>524</v>
      </c>
      <c r="B56" s="10" t="s">
        <v>282</v>
      </c>
      <c r="C56" s="151">
        <f t="shared" si="2"/>
        <v>2995</v>
      </c>
      <c r="D56" s="149">
        <v>657</v>
      </c>
      <c r="E56" s="149">
        <v>2164</v>
      </c>
      <c r="F56" s="149" t="s">
        <v>767</v>
      </c>
      <c r="G56" s="149">
        <v>8</v>
      </c>
      <c r="H56" s="149">
        <v>0</v>
      </c>
      <c r="I56" s="149">
        <v>19</v>
      </c>
      <c r="J56" s="149">
        <v>131</v>
      </c>
      <c r="K56" s="149">
        <v>16</v>
      </c>
      <c r="L56" s="102"/>
      <c r="M56" s="188"/>
      <c r="N56" s="100"/>
    </row>
    <row r="57" spans="1:14" s="145" customFormat="1" ht="13.5" customHeight="1">
      <c r="A57" s="76">
        <v>525</v>
      </c>
      <c r="B57" s="10" t="s">
        <v>283</v>
      </c>
      <c r="C57" s="151">
        <f t="shared" si="2"/>
        <v>307</v>
      </c>
      <c r="D57" s="149">
        <v>71</v>
      </c>
      <c r="E57" s="149">
        <v>216</v>
      </c>
      <c r="F57" s="149">
        <v>0</v>
      </c>
      <c r="G57" s="149" t="s">
        <v>767</v>
      </c>
      <c r="H57" s="149">
        <v>0</v>
      </c>
      <c r="I57" s="149">
        <v>5</v>
      </c>
      <c r="J57" s="149">
        <v>15</v>
      </c>
      <c r="K57" s="149">
        <v>0</v>
      </c>
      <c r="L57" s="102"/>
      <c r="M57" s="188"/>
      <c r="N57" s="100"/>
    </row>
    <row r="58" spans="1:14" s="145" customFormat="1" ht="18.75" customHeight="1">
      <c r="A58" s="79">
        <v>526</v>
      </c>
      <c r="B58" s="10" t="s">
        <v>846</v>
      </c>
      <c r="C58" s="151">
        <f t="shared" si="2"/>
        <v>22</v>
      </c>
      <c r="D58" s="149">
        <v>7</v>
      </c>
      <c r="E58" s="149">
        <v>15</v>
      </c>
      <c r="F58" s="149">
        <v>0</v>
      </c>
      <c r="G58" s="149">
        <v>0</v>
      </c>
      <c r="H58" s="149">
        <v>0</v>
      </c>
      <c r="I58" s="149">
        <v>0</v>
      </c>
      <c r="J58" s="149" t="s">
        <v>767</v>
      </c>
      <c r="K58" s="149">
        <v>0</v>
      </c>
      <c r="L58" s="102"/>
      <c r="M58" s="188"/>
      <c r="N58" s="100"/>
    </row>
    <row r="59" spans="1:14" s="145" customFormat="1" ht="17.25" customHeight="1">
      <c r="A59" s="79">
        <v>527</v>
      </c>
      <c r="B59" s="45" t="s">
        <v>844</v>
      </c>
      <c r="C59" s="151">
        <f t="shared" si="2"/>
        <v>18</v>
      </c>
      <c r="D59" s="149">
        <v>7</v>
      </c>
      <c r="E59" s="149">
        <v>11</v>
      </c>
      <c r="F59" s="149">
        <v>0</v>
      </c>
      <c r="G59" s="149">
        <v>0</v>
      </c>
      <c r="H59" s="149">
        <v>0</v>
      </c>
      <c r="I59" s="149">
        <v>0</v>
      </c>
      <c r="J59" s="149">
        <v>0</v>
      </c>
      <c r="K59" s="149">
        <v>0</v>
      </c>
      <c r="L59" s="102"/>
      <c r="M59" s="188"/>
      <c r="N59" s="100"/>
    </row>
    <row r="60" spans="1:14" s="145" customFormat="1" ht="15" customHeight="1">
      <c r="A60" s="76">
        <v>599</v>
      </c>
      <c r="B60" s="9" t="s">
        <v>631</v>
      </c>
      <c r="C60" s="151">
        <f t="shared" si="2"/>
        <v>9</v>
      </c>
      <c r="D60" s="149">
        <v>5</v>
      </c>
      <c r="E60" s="149">
        <v>4</v>
      </c>
      <c r="F60" s="149">
        <v>0</v>
      </c>
      <c r="G60" s="149">
        <v>0</v>
      </c>
      <c r="H60" s="149">
        <v>0</v>
      </c>
      <c r="I60" s="149">
        <v>0</v>
      </c>
      <c r="J60" s="149">
        <v>0</v>
      </c>
      <c r="K60" s="149" t="s">
        <v>767</v>
      </c>
      <c r="L60" s="174"/>
      <c r="M60" s="188"/>
      <c r="N60" s="100"/>
    </row>
    <row r="61" spans="1:14" ht="23.25" customHeight="1">
      <c r="A61" s="74"/>
      <c r="B61" s="7" t="s">
        <v>632</v>
      </c>
      <c r="C61" s="151">
        <f>SUM(C62:C86)</f>
        <v>1032</v>
      </c>
      <c r="D61" s="151">
        <f t="shared" ref="D61:K61" si="7">SUM(D62:D86)</f>
        <v>280</v>
      </c>
      <c r="E61" s="151">
        <f t="shared" si="7"/>
        <v>673</v>
      </c>
      <c r="F61" s="151">
        <f t="shared" si="7"/>
        <v>0</v>
      </c>
      <c r="G61" s="151">
        <f t="shared" si="7"/>
        <v>0</v>
      </c>
      <c r="H61" s="151">
        <f t="shared" si="7"/>
        <v>0</v>
      </c>
      <c r="I61" s="151">
        <f t="shared" si="7"/>
        <v>12</v>
      </c>
      <c r="J61" s="151">
        <f t="shared" si="7"/>
        <v>67</v>
      </c>
      <c r="K61" s="151">
        <f t="shared" si="7"/>
        <v>0</v>
      </c>
      <c r="L61" s="174"/>
      <c r="M61" s="188"/>
    </row>
    <row r="62" spans="1:14" ht="15.75" customHeight="1">
      <c r="A62" s="76">
        <v>602</v>
      </c>
      <c r="B62" s="10" t="s">
        <v>348</v>
      </c>
      <c r="C62" s="151">
        <f t="shared" si="2"/>
        <v>0</v>
      </c>
      <c r="D62" s="149" t="s">
        <v>767</v>
      </c>
      <c r="E62" s="149" t="s">
        <v>767</v>
      </c>
      <c r="F62" s="149">
        <v>0</v>
      </c>
      <c r="G62" s="149">
        <v>0</v>
      </c>
      <c r="H62" s="149">
        <v>0</v>
      </c>
      <c r="I62" s="149">
        <v>0</v>
      </c>
      <c r="J62" s="149">
        <v>0</v>
      </c>
      <c r="K62" s="149">
        <v>0</v>
      </c>
      <c r="L62" s="102"/>
      <c r="M62" s="188"/>
    </row>
    <row r="63" spans="1:14" ht="15" customHeight="1">
      <c r="A63" s="76">
        <v>604</v>
      </c>
      <c r="B63" s="10" t="s">
        <v>303</v>
      </c>
      <c r="C63" s="151">
        <f t="shared" si="2"/>
        <v>0</v>
      </c>
      <c r="D63" s="149">
        <v>0</v>
      </c>
      <c r="E63" s="149" t="s">
        <v>767</v>
      </c>
      <c r="F63" s="149">
        <v>0</v>
      </c>
      <c r="G63" s="149">
        <v>0</v>
      </c>
      <c r="H63" s="149">
        <v>0</v>
      </c>
      <c r="I63" s="149">
        <v>0</v>
      </c>
      <c r="J63" s="149">
        <v>0</v>
      </c>
      <c r="K63" s="149">
        <v>0</v>
      </c>
      <c r="L63" s="102"/>
      <c r="M63" s="188"/>
    </row>
    <row r="64" spans="1:14" ht="15" customHeight="1">
      <c r="A64" s="76">
        <v>605</v>
      </c>
      <c r="B64" s="10" t="s">
        <v>349</v>
      </c>
      <c r="C64" s="151">
        <f t="shared" si="2"/>
        <v>0</v>
      </c>
      <c r="D64" s="149">
        <v>0</v>
      </c>
      <c r="E64" s="149" t="s">
        <v>767</v>
      </c>
      <c r="F64" s="149">
        <v>0</v>
      </c>
      <c r="G64" s="149">
        <v>0</v>
      </c>
      <c r="H64" s="149">
        <v>0</v>
      </c>
      <c r="I64" s="149">
        <v>0</v>
      </c>
      <c r="J64" s="149">
        <v>0</v>
      </c>
      <c r="K64" s="149">
        <v>0</v>
      </c>
      <c r="L64" s="102"/>
      <c r="M64" s="188"/>
    </row>
    <row r="65" spans="1:14" ht="15" customHeight="1">
      <c r="A65" s="76">
        <v>608</v>
      </c>
      <c r="B65" s="10" t="s">
        <v>350</v>
      </c>
      <c r="C65" s="151">
        <f t="shared" si="2"/>
        <v>6</v>
      </c>
      <c r="D65" s="149" t="s">
        <v>767</v>
      </c>
      <c r="E65" s="149">
        <v>6</v>
      </c>
      <c r="F65" s="149">
        <v>0</v>
      </c>
      <c r="G65" s="149">
        <v>0</v>
      </c>
      <c r="H65" s="149">
        <v>0</v>
      </c>
      <c r="I65" s="149">
        <v>0</v>
      </c>
      <c r="J65" s="149" t="s">
        <v>767</v>
      </c>
      <c r="K65" s="149">
        <v>0</v>
      </c>
      <c r="L65" s="102"/>
      <c r="M65" s="188"/>
    </row>
    <row r="66" spans="1:14" ht="18" customHeight="1">
      <c r="A66" s="79">
        <v>609</v>
      </c>
      <c r="B66" s="45" t="s">
        <v>351</v>
      </c>
      <c r="C66" s="151">
        <f t="shared" si="2"/>
        <v>0</v>
      </c>
      <c r="D66" s="149" t="s">
        <v>767</v>
      </c>
      <c r="E66" s="149" t="s">
        <v>767</v>
      </c>
      <c r="F66" s="149">
        <v>0</v>
      </c>
      <c r="G66" s="149">
        <v>0</v>
      </c>
      <c r="H66" s="149">
        <v>0</v>
      </c>
      <c r="I66" s="149">
        <v>0</v>
      </c>
      <c r="J66" s="149">
        <v>0</v>
      </c>
      <c r="K66" s="149">
        <v>0</v>
      </c>
      <c r="L66" s="102"/>
      <c r="M66" s="188"/>
    </row>
    <row r="67" spans="1:14" ht="15" customHeight="1">
      <c r="A67" s="79">
        <v>610</v>
      </c>
      <c r="B67" s="45" t="s">
        <v>316</v>
      </c>
      <c r="C67" s="151">
        <f t="shared" si="2"/>
        <v>6</v>
      </c>
      <c r="D67" s="149">
        <v>0</v>
      </c>
      <c r="E67" s="149">
        <v>6</v>
      </c>
      <c r="F67" s="149">
        <v>0</v>
      </c>
      <c r="G67" s="149">
        <v>0</v>
      </c>
      <c r="H67" s="149">
        <v>0</v>
      </c>
      <c r="I67" s="149">
        <v>0</v>
      </c>
      <c r="J67" s="149" t="s">
        <v>767</v>
      </c>
      <c r="K67" s="149">
        <v>0</v>
      </c>
      <c r="L67" s="102"/>
      <c r="M67" s="188"/>
    </row>
    <row r="68" spans="1:14" ht="15" customHeight="1">
      <c r="A68" s="79">
        <v>611</v>
      </c>
      <c r="B68" s="45" t="s">
        <v>304</v>
      </c>
      <c r="C68" s="151">
        <f t="shared" si="2"/>
        <v>0</v>
      </c>
      <c r="D68" s="149">
        <v>0</v>
      </c>
      <c r="E68" s="149" t="s">
        <v>767</v>
      </c>
      <c r="F68" s="149">
        <v>0</v>
      </c>
      <c r="G68" s="149">
        <v>0</v>
      </c>
      <c r="H68" s="149">
        <v>0</v>
      </c>
      <c r="I68" s="149" t="s">
        <v>767</v>
      </c>
      <c r="J68" s="149">
        <v>0</v>
      </c>
      <c r="K68" s="149">
        <v>0</v>
      </c>
      <c r="L68" s="102"/>
      <c r="M68" s="188"/>
    </row>
    <row r="69" spans="1:14" ht="15" customHeight="1">
      <c r="A69" s="79">
        <v>615</v>
      </c>
      <c r="B69" s="10" t="s">
        <v>317</v>
      </c>
      <c r="C69" s="151">
        <f t="shared" si="2"/>
        <v>15</v>
      </c>
      <c r="D69" s="149" t="s">
        <v>767</v>
      </c>
      <c r="E69" s="149">
        <v>15</v>
      </c>
      <c r="F69" s="149">
        <v>0</v>
      </c>
      <c r="G69" s="149">
        <v>0</v>
      </c>
      <c r="H69" s="149">
        <v>0</v>
      </c>
      <c r="I69" s="149" t="s">
        <v>767</v>
      </c>
      <c r="J69" s="149" t="s">
        <v>767</v>
      </c>
      <c r="K69" s="149">
        <v>0</v>
      </c>
      <c r="L69" s="102"/>
      <c r="M69" s="188"/>
    </row>
    <row r="70" spans="1:14" ht="15" customHeight="1">
      <c r="A70" s="79">
        <v>617</v>
      </c>
      <c r="B70" s="10" t="s">
        <v>352</v>
      </c>
      <c r="C70" s="151">
        <f t="shared" si="2"/>
        <v>7</v>
      </c>
      <c r="D70" s="149">
        <v>7</v>
      </c>
      <c r="E70" s="149" t="s">
        <v>767</v>
      </c>
      <c r="F70" s="149">
        <v>0</v>
      </c>
      <c r="G70" s="149">
        <v>0</v>
      </c>
      <c r="H70" s="149">
        <v>0</v>
      </c>
      <c r="I70" s="149" t="s">
        <v>767</v>
      </c>
      <c r="J70" s="149" t="s">
        <v>767</v>
      </c>
      <c r="K70" s="149">
        <v>0</v>
      </c>
      <c r="L70" s="102"/>
      <c r="M70" s="188"/>
    </row>
    <row r="71" spans="1:14" ht="15" customHeight="1">
      <c r="A71" s="79">
        <v>619</v>
      </c>
      <c r="B71" s="10" t="s">
        <v>698</v>
      </c>
      <c r="C71" s="151">
        <f t="shared" si="2"/>
        <v>36</v>
      </c>
      <c r="D71" s="149">
        <v>11</v>
      </c>
      <c r="E71" s="149">
        <v>25</v>
      </c>
      <c r="F71" s="149">
        <v>0</v>
      </c>
      <c r="G71" s="149">
        <v>0</v>
      </c>
      <c r="H71" s="149">
        <v>0</v>
      </c>
      <c r="I71" s="149" t="s">
        <v>767</v>
      </c>
      <c r="J71" s="149" t="s">
        <v>767</v>
      </c>
      <c r="K71" s="149">
        <v>0</v>
      </c>
      <c r="L71" s="102"/>
      <c r="M71" s="188"/>
    </row>
    <row r="72" spans="1:14" ht="15" customHeight="1">
      <c r="A72" s="79">
        <v>620</v>
      </c>
      <c r="B72" s="10" t="s">
        <v>609</v>
      </c>
      <c r="C72" s="151">
        <f t="shared" ref="C72:C135" si="8">SUM(D72:K72)</f>
        <v>164</v>
      </c>
      <c r="D72" s="149">
        <v>55</v>
      </c>
      <c r="E72" s="149">
        <v>90</v>
      </c>
      <c r="F72" s="149">
        <v>0</v>
      </c>
      <c r="G72" s="149" t="s">
        <v>767</v>
      </c>
      <c r="H72" s="149">
        <v>0</v>
      </c>
      <c r="I72" s="149">
        <v>5</v>
      </c>
      <c r="J72" s="149">
        <v>14</v>
      </c>
      <c r="K72" s="149">
        <v>0</v>
      </c>
      <c r="L72" s="102"/>
      <c r="M72" s="188"/>
    </row>
    <row r="73" spans="1:14" ht="15" customHeight="1">
      <c r="A73" s="79">
        <v>621</v>
      </c>
      <c r="B73" s="10" t="s">
        <v>353</v>
      </c>
      <c r="C73" s="151">
        <f t="shared" si="8"/>
        <v>235</v>
      </c>
      <c r="D73" s="149">
        <v>68</v>
      </c>
      <c r="E73" s="149">
        <v>149</v>
      </c>
      <c r="F73" s="149">
        <v>0</v>
      </c>
      <c r="G73" s="149" t="s">
        <v>767</v>
      </c>
      <c r="H73" s="149">
        <v>0</v>
      </c>
      <c r="I73" s="149">
        <v>7</v>
      </c>
      <c r="J73" s="149">
        <v>11</v>
      </c>
      <c r="K73" s="149" t="s">
        <v>767</v>
      </c>
      <c r="L73" s="102"/>
      <c r="M73" s="188"/>
    </row>
    <row r="74" spans="1:14" ht="15" customHeight="1">
      <c r="A74" s="79">
        <v>623</v>
      </c>
      <c r="B74" s="10" t="s">
        <v>601</v>
      </c>
      <c r="C74" s="151">
        <f t="shared" si="8"/>
        <v>240</v>
      </c>
      <c r="D74" s="149">
        <v>76</v>
      </c>
      <c r="E74" s="149">
        <v>136</v>
      </c>
      <c r="F74" s="149">
        <v>0</v>
      </c>
      <c r="G74" s="149">
        <v>0</v>
      </c>
      <c r="H74" s="149">
        <v>0</v>
      </c>
      <c r="I74" s="149" t="s">
        <v>767</v>
      </c>
      <c r="J74" s="149">
        <v>28</v>
      </c>
      <c r="K74" s="149">
        <v>0</v>
      </c>
      <c r="L74" s="102"/>
      <c r="M74" s="188"/>
    </row>
    <row r="75" spans="1:14" ht="15.75" customHeight="1">
      <c r="A75" s="79">
        <v>624</v>
      </c>
      <c r="B75" s="3" t="s">
        <v>354</v>
      </c>
      <c r="C75" s="151">
        <f t="shared" si="8"/>
        <v>14</v>
      </c>
      <c r="D75" s="149" t="s">
        <v>767</v>
      </c>
      <c r="E75" s="149">
        <v>14</v>
      </c>
      <c r="F75" s="149">
        <v>0</v>
      </c>
      <c r="G75" s="149">
        <v>0</v>
      </c>
      <c r="H75" s="149">
        <v>0</v>
      </c>
      <c r="I75" s="149">
        <v>0</v>
      </c>
      <c r="J75" s="149">
        <v>0</v>
      </c>
      <c r="K75" s="149">
        <v>0</v>
      </c>
      <c r="L75" s="102"/>
      <c r="M75" s="188"/>
    </row>
    <row r="76" spans="1:14" ht="16.5" customHeight="1">
      <c r="A76" s="79">
        <v>625</v>
      </c>
      <c r="B76" s="10" t="s">
        <v>355</v>
      </c>
      <c r="C76" s="151">
        <f t="shared" si="8"/>
        <v>0</v>
      </c>
      <c r="D76" s="149">
        <v>0</v>
      </c>
      <c r="E76" s="149" t="s">
        <v>767</v>
      </c>
      <c r="F76" s="149">
        <v>0</v>
      </c>
      <c r="G76" s="149">
        <v>0</v>
      </c>
      <c r="H76" s="149">
        <v>0</v>
      </c>
      <c r="I76" s="149">
        <v>0</v>
      </c>
      <c r="J76" s="149" t="s">
        <v>767</v>
      </c>
      <c r="K76" s="149">
        <v>0</v>
      </c>
      <c r="L76" s="102"/>
      <c r="M76" s="188"/>
    </row>
    <row r="77" spans="1:14" s="145" customFormat="1" ht="16.5" customHeight="1">
      <c r="A77" s="79">
        <v>628</v>
      </c>
      <c r="B77" s="10" t="s">
        <v>305</v>
      </c>
      <c r="C77" s="151">
        <f t="shared" si="8"/>
        <v>0</v>
      </c>
      <c r="D77" s="149">
        <v>0</v>
      </c>
      <c r="E77" s="149" t="s">
        <v>767</v>
      </c>
      <c r="F77" s="149">
        <v>0</v>
      </c>
      <c r="G77" s="149">
        <v>0</v>
      </c>
      <c r="H77" s="149">
        <v>0</v>
      </c>
      <c r="I77" s="149">
        <v>0</v>
      </c>
      <c r="J77" s="149">
        <v>0</v>
      </c>
      <c r="K77" s="149">
        <v>0</v>
      </c>
      <c r="L77" s="102"/>
      <c r="M77" s="188"/>
      <c r="N77" s="100"/>
    </row>
    <row r="78" spans="1:14" s="145" customFormat="1" ht="20.25" customHeight="1">
      <c r="A78" s="79">
        <v>629</v>
      </c>
      <c r="B78" s="57" t="s">
        <v>610</v>
      </c>
      <c r="C78" s="151">
        <f t="shared" si="8"/>
        <v>0</v>
      </c>
      <c r="D78" s="149" t="s">
        <v>767</v>
      </c>
      <c r="E78" s="149" t="s">
        <v>767</v>
      </c>
      <c r="F78" s="149">
        <v>0</v>
      </c>
      <c r="G78" s="149">
        <v>0</v>
      </c>
      <c r="H78" s="149">
        <v>0</v>
      </c>
      <c r="I78" s="149">
        <v>0</v>
      </c>
      <c r="J78" s="149">
        <v>0</v>
      </c>
      <c r="K78" s="149">
        <v>0</v>
      </c>
      <c r="L78" s="102"/>
      <c r="M78" s="188"/>
      <c r="N78" s="100"/>
    </row>
    <row r="79" spans="1:14" s="145" customFormat="1" ht="15" customHeight="1">
      <c r="A79" s="79">
        <v>630</v>
      </c>
      <c r="B79" s="10" t="s">
        <v>633</v>
      </c>
      <c r="C79" s="151">
        <f t="shared" si="8"/>
        <v>0</v>
      </c>
      <c r="D79" s="149">
        <v>0</v>
      </c>
      <c r="E79" s="149" t="s">
        <v>767</v>
      </c>
      <c r="F79" s="149">
        <v>0</v>
      </c>
      <c r="G79" s="149">
        <v>0</v>
      </c>
      <c r="H79" s="149">
        <v>0</v>
      </c>
      <c r="I79" s="149">
        <v>0</v>
      </c>
      <c r="J79" s="149">
        <v>0</v>
      </c>
      <c r="K79" s="149">
        <v>0</v>
      </c>
      <c r="L79" s="102"/>
      <c r="M79" s="188"/>
      <c r="N79" s="100"/>
    </row>
    <row r="80" spans="1:14" s="145" customFormat="1" ht="15" customHeight="1">
      <c r="A80" s="79">
        <v>631</v>
      </c>
      <c r="B80" s="10" t="s">
        <v>306</v>
      </c>
      <c r="C80" s="151">
        <f t="shared" si="8"/>
        <v>39</v>
      </c>
      <c r="D80" s="149">
        <v>5</v>
      </c>
      <c r="E80" s="149">
        <v>34</v>
      </c>
      <c r="F80" s="149">
        <v>0</v>
      </c>
      <c r="G80" s="149" t="s">
        <v>767</v>
      </c>
      <c r="H80" s="149">
        <v>0</v>
      </c>
      <c r="I80" s="149">
        <v>0</v>
      </c>
      <c r="J80" s="149" t="s">
        <v>767</v>
      </c>
      <c r="K80" s="149">
        <v>0</v>
      </c>
      <c r="L80" s="102"/>
      <c r="M80" s="188"/>
      <c r="N80" s="100"/>
    </row>
    <row r="81" spans="1:13" ht="21" customHeight="1">
      <c r="A81" s="79">
        <v>632</v>
      </c>
      <c r="B81" s="3" t="s">
        <v>307</v>
      </c>
      <c r="C81" s="151">
        <f t="shared" si="8"/>
        <v>0</v>
      </c>
      <c r="D81" s="149">
        <v>0</v>
      </c>
      <c r="E81" s="149">
        <v>0</v>
      </c>
      <c r="F81" s="149">
        <v>0</v>
      </c>
      <c r="G81" s="149">
        <v>0</v>
      </c>
      <c r="H81" s="149">
        <v>0</v>
      </c>
      <c r="I81" s="149">
        <v>0</v>
      </c>
      <c r="J81" s="149" t="s">
        <v>767</v>
      </c>
      <c r="K81" s="149">
        <v>0</v>
      </c>
      <c r="L81" s="174"/>
      <c r="M81" s="188"/>
    </row>
    <row r="82" spans="1:13" ht="15.75" customHeight="1">
      <c r="A82" s="76">
        <v>633</v>
      </c>
      <c r="B82" s="57" t="s">
        <v>634</v>
      </c>
      <c r="C82" s="151">
        <f t="shared" si="8"/>
        <v>0</v>
      </c>
      <c r="D82" s="149" t="s">
        <v>767</v>
      </c>
      <c r="E82" s="149" t="s">
        <v>767</v>
      </c>
      <c r="F82" s="149">
        <v>0</v>
      </c>
      <c r="G82" s="149">
        <v>0</v>
      </c>
      <c r="H82" s="149">
        <v>0</v>
      </c>
      <c r="I82" s="149">
        <v>0</v>
      </c>
      <c r="J82" s="149">
        <v>0</v>
      </c>
      <c r="K82" s="149">
        <v>0</v>
      </c>
      <c r="L82" s="174"/>
      <c r="M82" s="188"/>
    </row>
    <row r="83" spans="1:13" ht="17.25" customHeight="1">
      <c r="A83" s="76">
        <v>634</v>
      </c>
      <c r="B83" s="57" t="s">
        <v>635</v>
      </c>
      <c r="C83" s="151">
        <f t="shared" si="8"/>
        <v>7</v>
      </c>
      <c r="D83" s="149" t="s">
        <v>767</v>
      </c>
      <c r="E83" s="149">
        <v>7</v>
      </c>
      <c r="F83" s="149">
        <v>0</v>
      </c>
      <c r="G83" s="149">
        <v>0</v>
      </c>
      <c r="H83" s="149">
        <v>0</v>
      </c>
      <c r="I83" s="149">
        <v>0</v>
      </c>
      <c r="J83" s="149">
        <v>0</v>
      </c>
      <c r="K83" s="149">
        <v>0</v>
      </c>
      <c r="L83" s="102"/>
      <c r="M83" s="188"/>
    </row>
    <row r="84" spans="1:13" ht="17.25" customHeight="1">
      <c r="A84" s="76">
        <v>635</v>
      </c>
      <c r="B84" s="9" t="s">
        <v>408</v>
      </c>
      <c r="C84" s="151">
        <f t="shared" si="8"/>
        <v>113</v>
      </c>
      <c r="D84" s="149">
        <v>25</v>
      </c>
      <c r="E84" s="149">
        <v>78</v>
      </c>
      <c r="F84" s="149">
        <v>0</v>
      </c>
      <c r="G84" s="149">
        <v>0</v>
      </c>
      <c r="H84" s="149">
        <v>0</v>
      </c>
      <c r="I84" s="149" t="s">
        <v>767</v>
      </c>
      <c r="J84" s="149">
        <v>10</v>
      </c>
      <c r="K84" s="149">
        <v>0</v>
      </c>
      <c r="L84" s="102"/>
      <c r="M84" s="188"/>
    </row>
    <row r="85" spans="1:13" ht="15" customHeight="1">
      <c r="A85" s="76">
        <v>637</v>
      </c>
      <c r="B85" s="10" t="s">
        <v>308</v>
      </c>
      <c r="C85" s="151">
        <f t="shared" si="8"/>
        <v>150</v>
      </c>
      <c r="D85" s="149">
        <v>33</v>
      </c>
      <c r="E85" s="149">
        <v>113</v>
      </c>
      <c r="F85" s="149">
        <v>0</v>
      </c>
      <c r="G85" s="149" t="s">
        <v>767</v>
      </c>
      <c r="H85" s="149">
        <v>0</v>
      </c>
      <c r="I85" s="149">
        <v>0</v>
      </c>
      <c r="J85" s="149">
        <v>4</v>
      </c>
      <c r="K85" s="149" t="s">
        <v>767</v>
      </c>
      <c r="L85" s="102"/>
      <c r="M85" s="188"/>
    </row>
    <row r="86" spans="1:13" ht="21">
      <c r="A86" s="76">
        <v>699</v>
      </c>
      <c r="B86" s="9" t="s">
        <v>636</v>
      </c>
      <c r="C86" s="151">
        <f t="shared" si="8"/>
        <v>0</v>
      </c>
      <c r="D86" s="149">
        <v>0</v>
      </c>
      <c r="E86" s="149" t="s">
        <v>767</v>
      </c>
      <c r="F86" s="149">
        <v>0</v>
      </c>
      <c r="G86" s="149">
        <v>0</v>
      </c>
      <c r="H86" s="149">
        <v>0</v>
      </c>
      <c r="I86" s="149">
        <v>0</v>
      </c>
      <c r="J86" s="149">
        <v>0</v>
      </c>
      <c r="K86" s="149">
        <v>0</v>
      </c>
      <c r="L86" s="102"/>
      <c r="M86" s="188"/>
    </row>
    <row r="87" spans="1:13" ht="15" customHeight="1">
      <c r="A87" s="74"/>
      <c r="B87" s="7" t="s">
        <v>637</v>
      </c>
      <c r="C87" s="151">
        <f>SUM(C88:C107)</f>
        <v>6445</v>
      </c>
      <c r="D87" s="151">
        <f t="shared" ref="D87:K87" si="9">SUM(D88:D107)</f>
        <v>1437</v>
      </c>
      <c r="E87" s="151">
        <f t="shared" si="9"/>
        <v>4709</v>
      </c>
      <c r="F87" s="151">
        <f t="shared" si="9"/>
        <v>0</v>
      </c>
      <c r="G87" s="151">
        <f t="shared" si="9"/>
        <v>14</v>
      </c>
      <c r="H87" s="151">
        <f t="shared" si="9"/>
        <v>0</v>
      </c>
      <c r="I87" s="151">
        <f t="shared" si="9"/>
        <v>52</v>
      </c>
      <c r="J87" s="151">
        <f t="shared" si="9"/>
        <v>214</v>
      </c>
      <c r="K87" s="151">
        <f t="shared" si="9"/>
        <v>19</v>
      </c>
      <c r="L87" s="102"/>
      <c r="M87" s="188"/>
    </row>
    <row r="88" spans="1:13" ht="15" customHeight="1">
      <c r="A88" s="76">
        <v>701</v>
      </c>
      <c r="B88" s="10" t="s">
        <v>357</v>
      </c>
      <c r="C88" s="151">
        <f t="shared" si="8"/>
        <v>32</v>
      </c>
      <c r="D88" s="149">
        <v>6</v>
      </c>
      <c r="E88" s="149">
        <v>26</v>
      </c>
      <c r="F88" s="149">
        <v>0</v>
      </c>
      <c r="G88" s="149">
        <v>0</v>
      </c>
      <c r="H88" s="149">
        <v>0</v>
      </c>
      <c r="I88" s="149" t="s">
        <v>767</v>
      </c>
      <c r="J88" s="149">
        <v>0</v>
      </c>
      <c r="K88" s="149">
        <v>0</v>
      </c>
      <c r="L88" s="102"/>
      <c r="M88" s="188"/>
    </row>
    <row r="89" spans="1:13" ht="15" customHeight="1">
      <c r="A89" s="76">
        <v>702</v>
      </c>
      <c r="B89" s="10" t="s">
        <v>358</v>
      </c>
      <c r="C89" s="151">
        <f t="shared" si="8"/>
        <v>726</v>
      </c>
      <c r="D89" s="149">
        <v>171</v>
      </c>
      <c r="E89" s="149">
        <v>526</v>
      </c>
      <c r="F89" s="149">
        <v>0</v>
      </c>
      <c r="G89" s="149" t="s">
        <v>767</v>
      </c>
      <c r="H89" s="149">
        <v>0</v>
      </c>
      <c r="I89" s="149">
        <v>11</v>
      </c>
      <c r="J89" s="149">
        <v>18</v>
      </c>
      <c r="K89" s="149">
        <v>0</v>
      </c>
      <c r="L89" s="102"/>
      <c r="M89" s="188"/>
    </row>
    <row r="90" spans="1:13" ht="15" customHeight="1">
      <c r="A90" s="76">
        <v>703</v>
      </c>
      <c r="B90" s="10" t="s">
        <v>359</v>
      </c>
      <c r="C90" s="151">
        <f t="shared" si="8"/>
        <v>67</v>
      </c>
      <c r="D90" s="149">
        <v>38</v>
      </c>
      <c r="E90" s="149">
        <v>24</v>
      </c>
      <c r="F90" s="149">
        <v>0</v>
      </c>
      <c r="G90" s="149">
        <v>0</v>
      </c>
      <c r="H90" s="149">
        <v>0</v>
      </c>
      <c r="I90" s="149">
        <v>5</v>
      </c>
      <c r="J90" s="149" t="s">
        <v>767</v>
      </c>
      <c r="K90" s="149">
        <v>0</v>
      </c>
      <c r="L90" s="102"/>
      <c r="M90" s="188"/>
    </row>
    <row r="91" spans="1:13" ht="15" customHeight="1">
      <c r="A91" s="76">
        <v>705</v>
      </c>
      <c r="B91" s="10" t="s">
        <v>360</v>
      </c>
      <c r="C91" s="151">
        <f t="shared" si="8"/>
        <v>17</v>
      </c>
      <c r="D91" s="149">
        <v>6</v>
      </c>
      <c r="E91" s="149">
        <v>11</v>
      </c>
      <c r="F91" s="149">
        <v>0</v>
      </c>
      <c r="G91" s="149">
        <v>0</v>
      </c>
      <c r="H91" s="149">
        <v>0</v>
      </c>
      <c r="I91" s="149">
        <v>0</v>
      </c>
      <c r="J91" s="149">
        <v>0</v>
      </c>
      <c r="K91" s="149">
        <v>0</v>
      </c>
      <c r="L91" s="102"/>
      <c r="M91" s="188"/>
    </row>
    <row r="92" spans="1:13" ht="15" customHeight="1">
      <c r="A92" s="76">
        <v>706</v>
      </c>
      <c r="B92" s="10" t="s">
        <v>361</v>
      </c>
      <c r="C92" s="151">
        <f t="shared" si="8"/>
        <v>0</v>
      </c>
      <c r="D92" s="149" t="s">
        <v>767</v>
      </c>
      <c r="E92" s="149">
        <v>0</v>
      </c>
      <c r="F92" s="149">
        <v>0</v>
      </c>
      <c r="G92" s="149">
        <v>0</v>
      </c>
      <c r="H92" s="149">
        <v>0</v>
      </c>
      <c r="I92" s="149">
        <v>0</v>
      </c>
      <c r="J92" s="149">
        <v>0</v>
      </c>
      <c r="K92" s="149">
        <v>0</v>
      </c>
      <c r="L92" s="102"/>
      <c r="M92" s="188"/>
    </row>
    <row r="93" spans="1:13" ht="15" customHeight="1">
      <c r="A93" s="79">
        <v>707</v>
      </c>
      <c r="B93" s="3" t="s">
        <v>362</v>
      </c>
      <c r="C93" s="151">
        <f t="shared" si="8"/>
        <v>0</v>
      </c>
      <c r="D93" s="149">
        <v>0</v>
      </c>
      <c r="E93" s="149" t="s">
        <v>767</v>
      </c>
      <c r="F93" s="149">
        <v>0</v>
      </c>
      <c r="G93" s="149">
        <v>0</v>
      </c>
      <c r="H93" s="149">
        <v>0</v>
      </c>
      <c r="I93" s="149">
        <v>0</v>
      </c>
      <c r="J93" s="149">
        <v>0</v>
      </c>
      <c r="K93" s="149">
        <v>0</v>
      </c>
      <c r="L93" s="143"/>
      <c r="M93" s="188"/>
    </row>
    <row r="94" spans="1:13" ht="15" customHeight="1">
      <c r="A94" s="76">
        <v>709</v>
      </c>
      <c r="B94" s="10" t="s">
        <v>363</v>
      </c>
      <c r="C94" s="151">
        <f t="shared" si="8"/>
        <v>415</v>
      </c>
      <c r="D94" s="149">
        <v>73</v>
      </c>
      <c r="E94" s="149">
        <v>327</v>
      </c>
      <c r="F94" s="149">
        <v>0</v>
      </c>
      <c r="G94" s="149" t="s">
        <v>767</v>
      </c>
      <c r="H94" s="149" t="s">
        <v>767</v>
      </c>
      <c r="I94" s="149" t="s">
        <v>767</v>
      </c>
      <c r="J94" s="149">
        <v>11</v>
      </c>
      <c r="K94" s="149">
        <v>4</v>
      </c>
      <c r="L94" s="143"/>
      <c r="M94" s="188"/>
    </row>
    <row r="95" spans="1:13" ht="17.25" customHeight="1">
      <c r="A95" s="76">
        <v>710</v>
      </c>
      <c r="B95" s="10" t="s">
        <v>364</v>
      </c>
      <c r="C95" s="151">
        <f t="shared" si="8"/>
        <v>3362</v>
      </c>
      <c r="D95" s="149">
        <v>751</v>
      </c>
      <c r="E95" s="149">
        <v>2442</v>
      </c>
      <c r="F95" s="149" t="s">
        <v>767</v>
      </c>
      <c r="G95" s="149">
        <v>8</v>
      </c>
      <c r="H95" s="149">
        <v>0</v>
      </c>
      <c r="I95" s="149">
        <v>23</v>
      </c>
      <c r="J95" s="149">
        <v>130</v>
      </c>
      <c r="K95" s="149">
        <v>8</v>
      </c>
      <c r="L95" s="143"/>
      <c r="M95" s="188"/>
    </row>
    <row r="96" spans="1:13" ht="15" customHeight="1">
      <c r="A96" s="76">
        <v>715</v>
      </c>
      <c r="B96" s="3" t="s">
        <v>638</v>
      </c>
      <c r="C96" s="151">
        <f t="shared" si="8"/>
        <v>0</v>
      </c>
      <c r="D96" s="149" t="s">
        <v>767</v>
      </c>
      <c r="E96" s="149">
        <v>0</v>
      </c>
      <c r="F96" s="149">
        <v>0</v>
      </c>
      <c r="G96" s="149">
        <v>0</v>
      </c>
      <c r="H96" s="149">
        <v>0</v>
      </c>
      <c r="I96" s="149">
        <v>0</v>
      </c>
      <c r="J96" s="149">
        <v>0</v>
      </c>
      <c r="K96" s="149">
        <v>0</v>
      </c>
      <c r="L96" s="102"/>
      <c r="M96" s="188"/>
    </row>
    <row r="97" spans="1:14" ht="15" customHeight="1">
      <c r="A97" s="76">
        <v>716</v>
      </c>
      <c r="B97" s="10" t="s">
        <v>639</v>
      </c>
      <c r="C97" s="151">
        <f t="shared" si="8"/>
        <v>0</v>
      </c>
      <c r="D97" s="149" t="s">
        <v>767</v>
      </c>
      <c r="E97" s="149" t="s">
        <v>767</v>
      </c>
      <c r="F97" s="149">
        <v>0</v>
      </c>
      <c r="G97" s="149">
        <v>0</v>
      </c>
      <c r="H97" s="149">
        <v>0</v>
      </c>
      <c r="I97" s="149">
        <v>0</v>
      </c>
      <c r="J97" s="149">
        <v>0</v>
      </c>
      <c r="K97" s="149">
        <v>0</v>
      </c>
      <c r="L97" s="102"/>
      <c r="M97" s="188"/>
    </row>
    <row r="98" spans="1:14" ht="15" customHeight="1">
      <c r="A98" s="76">
        <v>717</v>
      </c>
      <c r="B98" s="10" t="s">
        <v>309</v>
      </c>
      <c r="C98" s="151">
        <f t="shared" si="8"/>
        <v>18</v>
      </c>
      <c r="D98" s="149">
        <v>4</v>
      </c>
      <c r="E98" s="149">
        <v>14</v>
      </c>
      <c r="F98" s="149">
        <v>0</v>
      </c>
      <c r="G98" s="149">
        <v>0</v>
      </c>
      <c r="H98" s="149">
        <v>0</v>
      </c>
      <c r="I98" s="149">
        <v>0</v>
      </c>
      <c r="J98" s="149">
        <v>0</v>
      </c>
      <c r="K98" s="149">
        <v>0</v>
      </c>
      <c r="L98" s="102"/>
      <c r="M98" s="188"/>
    </row>
    <row r="99" spans="1:14" ht="15" customHeight="1">
      <c r="A99" s="79">
        <v>720</v>
      </c>
      <c r="B99" s="10" t="s">
        <v>421</v>
      </c>
      <c r="C99" s="151">
        <f t="shared" si="8"/>
        <v>13</v>
      </c>
      <c r="D99" s="149">
        <v>8</v>
      </c>
      <c r="E99" s="149">
        <v>5</v>
      </c>
      <c r="F99" s="149">
        <v>0</v>
      </c>
      <c r="G99" s="149">
        <v>0</v>
      </c>
      <c r="H99" s="149">
        <v>0</v>
      </c>
      <c r="I99" s="149">
        <v>0</v>
      </c>
      <c r="J99" s="149">
        <v>0</v>
      </c>
      <c r="K99" s="149">
        <v>0</v>
      </c>
      <c r="L99" s="102"/>
      <c r="M99" s="188"/>
    </row>
    <row r="100" spans="1:14" ht="17.25" customHeight="1">
      <c r="A100" s="79">
        <v>721</v>
      </c>
      <c r="B100" s="10" t="s">
        <v>836</v>
      </c>
      <c r="C100" s="151">
        <f t="shared" si="8"/>
        <v>20</v>
      </c>
      <c r="D100" s="149" t="s">
        <v>767</v>
      </c>
      <c r="E100" s="149">
        <v>20</v>
      </c>
      <c r="F100" s="149">
        <v>0</v>
      </c>
      <c r="G100" s="149">
        <v>0</v>
      </c>
      <c r="H100" s="149">
        <v>0</v>
      </c>
      <c r="I100" s="149">
        <v>0</v>
      </c>
      <c r="J100" s="149" t="s">
        <v>767</v>
      </c>
      <c r="K100" s="149">
        <v>0</v>
      </c>
      <c r="L100" s="102"/>
      <c r="M100" s="188"/>
    </row>
    <row r="101" spans="1:14" ht="15" customHeight="1">
      <c r="A101" s="79">
        <v>723</v>
      </c>
      <c r="B101" s="9" t="s">
        <v>145</v>
      </c>
      <c r="C101" s="151">
        <f t="shared" si="8"/>
        <v>6</v>
      </c>
      <c r="D101" s="149" t="s">
        <v>767</v>
      </c>
      <c r="E101" s="149">
        <v>6</v>
      </c>
      <c r="F101" s="149">
        <v>0</v>
      </c>
      <c r="G101" s="149">
        <v>0</v>
      </c>
      <c r="H101" s="149">
        <v>0</v>
      </c>
      <c r="I101" s="149" t="s">
        <v>767</v>
      </c>
      <c r="J101" s="149" t="s">
        <v>767</v>
      </c>
      <c r="K101" s="149">
        <v>0</v>
      </c>
      <c r="L101" s="102"/>
      <c r="M101" s="188"/>
    </row>
    <row r="102" spans="1:14" ht="15" customHeight="1">
      <c r="A102" s="79">
        <v>724</v>
      </c>
      <c r="B102" s="45" t="s">
        <v>146</v>
      </c>
      <c r="C102" s="151">
        <f t="shared" si="8"/>
        <v>0</v>
      </c>
      <c r="D102" s="149" t="s">
        <v>767</v>
      </c>
      <c r="E102" s="149">
        <v>0</v>
      </c>
      <c r="F102" s="149">
        <v>0</v>
      </c>
      <c r="G102" s="149">
        <v>0</v>
      </c>
      <c r="H102" s="149">
        <v>0</v>
      </c>
      <c r="I102" s="149">
        <v>0</v>
      </c>
      <c r="J102" s="149">
        <v>0</v>
      </c>
      <c r="K102" s="149">
        <v>0</v>
      </c>
      <c r="L102" s="102"/>
      <c r="M102" s="188"/>
    </row>
    <row r="103" spans="1:14" s="145" customFormat="1" ht="16.5" customHeight="1">
      <c r="A103" s="79">
        <v>725</v>
      </c>
      <c r="B103" s="9" t="s">
        <v>147</v>
      </c>
      <c r="C103" s="151">
        <f t="shared" si="8"/>
        <v>0</v>
      </c>
      <c r="D103" s="149">
        <v>0</v>
      </c>
      <c r="E103" s="149" t="s">
        <v>767</v>
      </c>
      <c r="F103" s="149">
        <v>0</v>
      </c>
      <c r="G103" s="149">
        <v>0</v>
      </c>
      <c r="H103" s="149">
        <v>0</v>
      </c>
      <c r="I103" s="149">
        <v>0</v>
      </c>
      <c r="J103" s="149" t="s">
        <v>767</v>
      </c>
      <c r="K103" s="149">
        <v>0</v>
      </c>
      <c r="L103" s="102"/>
      <c r="M103" s="188"/>
      <c r="N103" s="100"/>
    </row>
    <row r="104" spans="1:14" s="145" customFormat="1" ht="15" customHeight="1">
      <c r="A104" s="79">
        <v>726</v>
      </c>
      <c r="B104" s="11" t="s">
        <v>148</v>
      </c>
      <c r="C104" s="151">
        <f t="shared" si="8"/>
        <v>0</v>
      </c>
      <c r="D104" s="149">
        <v>0</v>
      </c>
      <c r="E104" s="149" t="s">
        <v>767</v>
      </c>
      <c r="F104" s="149">
        <v>0</v>
      </c>
      <c r="G104" s="149">
        <v>0</v>
      </c>
      <c r="H104" s="149">
        <v>0</v>
      </c>
      <c r="I104" s="149">
        <v>0</v>
      </c>
      <c r="J104" s="149">
        <v>0</v>
      </c>
      <c r="K104" s="149">
        <v>0</v>
      </c>
      <c r="L104" s="102"/>
      <c r="M104" s="188"/>
      <c r="N104" s="100"/>
    </row>
    <row r="105" spans="1:14" s="145" customFormat="1" ht="15" customHeight="1">
      <c r="A105" s="79">
        <v>727</v>
      </c>
      <c r="B105" s="11" t="s">
        <v>149</v>
      </c>
      <c r="C105" s="151">
        <f t="shared" si="8"/>
        <v>6</v>
      </c>
      <c r="D105" s="149">
        <v>6</v>
      </c>
      <c r="E105" s="149" t="s">
        <v>767</v>
      </c>
      <c r="F105" s="149">
        <v>0</v>
      </c>
      <c r="G105" s="149">
        <v>0</v>
      </c>
      <c r="H105" s="149">
        <v>0</v>
      </c>
      <c r="I105" s="149">
        <v>0</v>
      </c>
      <c r="J105" s="149">
        <v>0</v>
      </c>
      <c r="K105" s="149">
        <v>0</v>
      </c>
      <c r="L105" s="102"/>
      <c r="M105" s="188"/>
      <c r="N105" s="100"/>
    </row>
    <row r="106" spans="1:14" ht="16.5" customHeight="1">
      <c r="A106" s="76">
        <v>799</v>
      </c>
      <c r="B106" s="10" t="s">
        <v>433</v>
      </c>
      <c r="C106" s="151">
        <f t="shared" si="8"/>
        <v>32</v>
      </c>
      <c r="D106" s="149">
        <v>6</v>
      </c>
      <c r="E106" s="149">
        <v>26</v>
      </c>
      <c r="F106" s="149">
        <v>0</v>
      </c>
      <c r="G106" s="149">
        <v>0</v>
      </c>
      <c r="H106" s="149">
        <v>0</v>
      </c>
      <c r="I106" s="149">
        <v>0</v>
      </c>
      <c r="J106" s="149">
        <v>0</v>
      </c>
      <c r="K106" s="149">
        <v>0</v>
      </c>
      <c r="L106" s="102"/>
      <c r="M106" s="188"/>
    </row>
    <row r="107" spans="1:14" ht="15.75" customHeight="1">
      <c r="A107" s="79">
        <v>13001</v>
      </c>
      <c r="B107" s="366" t="s">
        <v>365</v>
      </c>
      <c r="C107" s="151">
        <f t="shared" si="8"/>
        <v>1731</v>
      </c>
      <c r="D107" s="149">
        <v>368</v>
      </c>
      <c r="E107" s="149">
        <v>1282</v>
      </c>
      <c r="F107" s="149" t="s">
        <v>767</v>
      </c>
      <c r="G107" s="149">
        <v>6</v>
      </c>
      <c r="H107" s="149">
        <v>0</v>
      </c>
      <c r="I107" s="149">
        <v>13</v>
      </c>
      <c r="J107" s="149">
        <v>55</v>
      </c>
      <c r="K107" s="149">
        <v>7</v>
      </c>
      <c r="L107" s="102"/>
      <c r="M107" s="188"/>
    </row>
    <row r="108" spans="1:14" ht="15" customHeight="1">
      <c r="A108" s="74"/>
      <c r="B108" s="7" t="s">
        <v>640</v>
      </c>
      <c r="C108" s="151">
        <f>SUM(C109:C152)</f>
        <v>20270</v>
      </c>
      <c r="D108" s="151">
        <f t="shared" ref="D108:K108" si="10">SUM(D109:D152)</f>
        <v>2854</v>
      </c>
      <c r="E108" s="151">
        <f t="shared" si="10"/>
        <v>16675</v>
      </c>
      <c r="F108" s="151">
        <f t="shared" si="10"/>
        <v>0</v>
      </c>
      <c r="G108" s="151">
        <f t="shared" si="10"/>
        <v>53</v>
      </c>
      <c r="H108" s="151">
        <f t="shared" si="10"/>
        <v>0</v>
      </c>
      <c r="I108" s="151">
        <f t="shared" si="10"/>
        <v>110</v>
      </c>
      <c r="J108" s="151">
        <f t="shared" si="10"/>
        <v>523</v>
      </c>
      <c r="K108" s="151">
        <f t="shared" si="10"/>
        <v>55</v>
      </c>
      <c r="L108" s="102"/>
      <c r="M108" s="188"/>
    </row>
    <row r="109" spans="1:14" ht="15" customHeight="1">
      <c r="A109" s="76">
        <v>802</v>
      </c>
      <c r="B109" s="10" t="s">
        <v>310</v>
      </c>
      <c r="C109" s="151">
        <f t="shared" si="8"/>
        <v>992</v>
      </c>
      <c r="D109" s="149">
        <v>76</v>
      </c>
      <c r="E109" s="149">
        <v>899</v>
      </c>
      <c r="F109" s="149" t="s">
        <v>767</v>
      </c>
      <c r="G109" s="149" t="s">
        <v>767</v>
      </c>
      <c r="H109" s="149">
        <v>0</v>
      </c>
      <c r="I109" s="149" t="s">
        <v>767</v>
      </c>
      <c r="J109" s="149">
        <v>12</v>
      </c>
      <c r="K109" s="149">
        <v>5</v>
      </c>
      <c r="L109" s="102"/>
      <c r="M109" s="188"/>
    </row>
    <row r="110" spans="1:14" ht="15" customHeight="1">
      <c r="A110" s="76">
        <v>803</v>
      </c>
      <c r="B110" s="10" t="s">
        <v>366</v>
      </c>
      <c r="C110" s="151">
        <f t="shared" si="8"/>
        <v>676</v>
      </c>
      <c r="D110" s="149">
        <v>37</v>
      </c>
      <c r="E110" s="149">
        <v>633</v>
      </c>
      <c r="F110" s="149">
        <v>0</v>
      </c>
      <c r="G110" s="149" t="s">
        <v>767</v>
      </c>
      <c r="H110" s="149">
        <v>0</v>
      </c>
      <c r="I110" s="149">
        <v>0</v>
      </c>
      <c r="J110" s="149">
        <v>6</v>
      </c>
      <c r="K110" s="149" t="s">
        <v>767</v>
      </c>
      <c r="L110" s="102"/>
      <c r="M110" s="188"/>
    </row>
    <row r="111" spans="1:14" ht="17.25" customHeight="1">
      <c r="A111" s="76">
        <v>804</v>
      </c>
      <c r="B111" s="10" t="s">
        <v>367</v>
      </c>
      <c r="C111" s="151">
        <f t="shared" si="8"/>
        <v>698</v>
      </c>
      <c r="D111" s="149">
        <v>33</v>
      </c>
      <c r="E111" s="149">
        <v>653</v>
      </c>
      <c r="F111" s="149">
        <v>0</v>
      </c>
      <c r="G111" s="149" t="s">
        <v>767</v>
      </c>
      <c r="H111" s="149">
        <v>0</v>
      </c>
      <c r="I111" s="149">
        <v>0</v>
      </c>
      <c r="J111" s="149">
        <v>12</v>
      </c>
      <c r="K111" s="149" t="s">
        <v>767</v>
      </c>
      <c r="L111" s="174"/>
      <c r="M111" s="188"/>
    </row>
    <row r="112" spans="1:14" ht="15" customHeight="1">
      <c r="A112" s="76">
        <v>806</v>
      </c>
      <c r="B112" s="10" t="s">
        <v>311</v>
      </c>
      <c r="C112" s="151">
        <f t="shared" si="8"/>
        <v>0</v>
      </c>
      <c r="D112" s="149" t="s">
        <v>767</v>
      </c>
      <c r="E112" s="149" t="s">
        <v>767</v>
      </c>
      <c r="F112" s="149">
        <v>0</v>
      </c>
      <c r="G112" s="149">
        <v>0</v>
      </c>
      <c r="H112" s="149">
        <v>0</v>
      </c>
      <c r="I112" s="149">
        <v>0</v>
      </c>
      <c r="J112" s="149">
        <v>0</v>
      </c>
      <c r="K112" s="149">
        <v>0</v>
      </c>
      <c r="L112" s="174"/>
      <c r="M112" s="188"/>
    </row>
    <row r="113" spans="1:14" ht="15" customHeight="1">
      <c r="A113" s="76">
        <v>808</v>
      </c>
      <c r="B113" s="57" t="s">
        <v>641</v>
      </c>
      <c r="C113" s="151">
        <f t="shared" si="8"/>
        <v>792</v>
      </c>
      <c r="D113" s="149">
        <v>58</v>
      </c>
      <c r="E113" s="149">
        <v>721</v>
      </c>
      <c r="F113" s="149">
        <v>0</v>
      </c>
      <c r="G113" s="149" t="s">
        <v>767</v>
      </c>
      <c r="H113" s="149">
        <v>0</v>
      </c>
      <c r="I113" s="149" t="s">
        <v>767</v>
      </c>
      <c r="J113" s="149">
        <v>9</v>
      </c>
      <c r="K113" s="149">
        <v>4</v>
      </c>
      <c r="L113" s="102"/>
      <c r="M113" s="188"/>
    </row>
    <row r="114" spans="1:14" ht="15" customHeight="1">
      <c r="A114" s="76">
        <v>809</v>
      </c>
      <c r="B114" s="10" t="s">
        <v>611</v>
      </c>
      <c r="C114" s="151">
        <f t="shared" si="8"/>
        <v>920</v>
      </c>
      <c r="D114" s="149">
        <v>62</v>
      </c>
      <c r="E114" s="149">
        <v>845</v>
      </c>
      <c r="F114" s="149">
        <v>0</v>
      </c>
      <c r="G114" s="149">
        <v>5</v>
      </c>
      <c r="H114" s="149">
        <v>0</v>
      </c>
      <c r="I114" s="149">
        <v>0</v>
      </c>
      <c r="J114" s="149">
        <v>8</v>
      </c>
      <c r="K114" s="149" t="s">
        <v>767</v>
      </c>
      <c r="L114" s="102"/>
      <c r="M114" s="188"/>
    </row>
    <row r="115" spans="1:14" ht="15" customHeight="1">
      <c r="A115" s="76">
        <v>810</v>
      </c>
      <c r="B115" s="10" t="s">
        <v>368</v>
      </c>
      <c r="C115" s="151">
        <f t="shared" si="8"/>
        <v>1514</v>
      </c>
      <c r="D115" s="149">
        <v>153</v>
      </c>
      <c r="E115" s="149">
        <v>1330</v>
      </c>
      <c r="F115" s="149">
        <v>0</v>
      </c>
      <c r="G115" s="149">
        <v>5</v>
      </c>
      <c r="H115" s="149">
        <v>0</v>
      </c>
      <c r="I115" s="149" t="s">
        <v>767</v>
      </c>
      <c r="J115" s="149">
        <v>19</v>
      </c>
      <c r="K115" s="149">
        <v>7</v>
      </c>
      <c r="L115" s="102"/>
      <c r="M115" s="188"/>
    </row>
    <row r="116" spans="1:14" ht="14.25" customHeight="1">
      <c r="A116" s="79">
        <v>811</v>
      </c>
      <c r="B116" s="10" t="s">
        <v>369</v>
      </c>
      <c r="C116" s="151">
        <f t="shared" si="8"/>
        <v>53</v>
      </c>
      <c r="D116" s="149">
        <v>10</v>
      </c>
      <c r="E116" s="149">
        <v>43</v>
      </c>
      <c r="F116" s="149">
        <v>0</v>
      </c>
      <c r="G116" s="149">
        <v>0</v>
      </c>
      <c r="H116" s="149">
        <v>0</v>
      </c>
      <c r="I116" s="149">
        <v>0</v>
      </c>
      <c r="J116" s="149" t="s">
        <v>767</v>
      </c>
      <c r="K116" s="149">
        <v>0</v>
      </c>
      <c r="L116" s="102"/>
      <c r="M116" s="188"/>
    </row>
    <row r="117" spans="1:14" ht="15" customHeight="1">
      <c r="A117" s="79">
        <v>812</v>
      </c>
      <c r="B117" s="10" t="s">
        <v>385</v>
      </c>
      <c r="C117" s="151">
        <f t="shared" si="8"/>
        <v>4392</v>
      </c>
      <c r="D117" s="149">
        <v>751</v>
      </c>
      <c r="E117" s="149">
        <v>3456</v>
      </c>
      <c r="F117" s="149" t="s">
        <v>767</v>
      </c>
      <c r="G117" s="149">
        <v>14</v>
      </c>
      <c r="H117" s="149">
        <v>0</v>
      </c>
      <c r="I117" s="149">
        <v>32</v>
      </c>
      <c r="J117" s="149">
        <v>129</v>
      </c>
      <c r="K117" s="149">
        <v>10</v>
      </c>
      <c r="L117" s="102"/>
      <c r="M117" s="188"/>
    </row>
    <row r="118" spans="1:14" ht="15" customHeight="1">
      <c r="A118" s="79">
        <v>814</v>
      </c>
      <c r="B118" s="10" t="s">
        <v>312</v>
      </c>
      <c r="C118" s="151">
        <f t="shared" si="8"/>
        <v>0</v>
      </c>
      <c r="D118" s="149">
        <v>0</v>
      </c>
      <c r="E118" s="149" t="s">
        <v>767</v>
      </c>
      <c r="F118" s="149">
        <v>0</v>
      </c>
      <c r="G118" s="149">
        <v>0</v>
      </c>
      <c r="H118" s="149">
        <v>0</v>
      </c>
      <c r="I118" s="149">
        <v>0</v>
      </c>
      <c r="J118" s="149">
        <v>0</v>
      </c>
      <c r="K118" s="149">
        <v>0</v>
      </c>
      <c r="L118" s="102"/>
      <c r="M118" s="188"/>
    </row>
    <row r="119" spans="1:14" ht="15" customHeight="1">
      <c r="A119" s="79">
        <v>815</v>
      </c>
      <c r="B119" s="45" t="s">
        <v>370</v>
      </c>
      <c r="C119" s="151">
        <f t="shared" si="8"/>
        <v>0</v>
      </c>
      <c r="D119" s="149">
        <v>0</v>
      </c>
      <c r="E119" s="149" t="s">
        <v>767</v>
      </c>
      <c r="F119" s="149">
        <v>0</v>
      </c>
      <c r="G119" s="149">
        <v>0</v>
      </c>
      <c r="H119" s="149">
        <v>0</v>
      </c>
      <c r="I119" s="149">
        <v>0</v>
      </c>
      <c r="J119" s="149">
        <v>0</v>
      </c>
      <c r="K119" s="149">
        <v>0</v>
      </c>
      <c r="L119" s="102"/>
      <c r="M119" s="188"/>
    </row>
    <row r="120" spans="1:14" ht="15" customHeight="1">
      <c r="A120" s="79">
        <v>816</v>
      </c>
      <c r="B120" s="57" t="s">
        <v>558</v>
      </c>
      <c r="C120" s="151">
        <f t="shared" si="8"/>
        <v>1206</v>
      </c>
      <c r="D120" s="149">
        <v>325</v>
      </c>
      <c r="E120" s="149">
        <v>781</v>
      </c>
      <c r="F120" s="149">
        <v>0</v>
      </c>
      <c r="G120" s="149">
        <v>4</v>
      </c>
      <c r="H120" s="149" t="s">
        <v>767</v>
      </c>
      <c r="I120" s="149">
        <v>21</v>
      </c>
      <c r="J120" s="149">
        <v>75</v>
      </c>
      <c r="K120" s="149" t="s">
        <v>767</v>
      </c>
      <c r="L120" s="102"/>
      <c r="M120" s="188"/>
    </row>
    <row r="121" spans="1:14" ht="15" customHeight="1">
      <c r="A121" s="79">
        <v>817</v>
      </c>
      <c r="B121" s="10" t="s">
        <v>371</v>
      </c>
      <c r="C121" s="151">
        <f t="shared" si="8"/>
        <v>16</v>
      </c>
      <c r="D121" s="149" t="s">
        <v>767</v>
      </c>
      <c r="E121" s="149">
        <v>16</v>
      </c>
      <c r="F121" s="149">
        <v>0</v>
      </c>
      <c r="G121" s="149">
        <v>0</v>
      </c>
      <c r="H121" s="149">
        <v>0</v>
      </c>
      <c r="I121" s="149">
        <v>0</v>
      </c>
      <c r="J121" s="149">
        <v>0</v>
      </c>
      <c r="K121" s="149">
        <v>0</v>
      </c>
      <c r="L121" s="102"/>
      <c r="M121" s="188"/>
    </row>
    <row r="122" spans="1:14" ht="15" customHeight="1">
      <c r="A122" s="79">
        <v>821</v>
      </c>
      <c r="B122" s="45" t="s">
        <v>712</v>
      </c>
      <c r="C122" s="151">
        <f t="shared" si="8"/>
        <v>56</v>
      </c>
      <c r="D122" s="149">
        <v>15</v>
      </c>
      <c r="E122" s="149">
        <v>37</v>
      </c>
      <c r="F122" s="149">
        <v>0</v>
      </c>
      <c r="G122" s="149" t="s">
        <v>767</v>
      </c>
      <c r="H122" s="149">
        <v>0</v>
      </c>
      <c r="I122" s="149" t="s">
        <v>767</v>
      </c>
      <c r="J122" s="149">
        <v>4</v>
      </c>
      <c r="K122" s="149">
        <v>0</v>
      </c>
      <c r="L122" s="102"/>
      <c r="M122" s="188"/>
    </row>
    <row r="123" spans="1:14" ht="15" customHeight="1">
      <c r="A123" s="79">
        <v>824</v>
      </c>
      <c r="B123" s="45" t="s">
        <v>372</v>
      </c>
      <c r="C123" s="151">
        <f t="shared" si="8"/>
        <v>0</v>
      </c>
      <c r="D123" s="149" t="s">
        <v>767</v>
      </c>
      <c r="E123" s="149" t="s">
        <v>767</v>
      </c>
      <c r="F123" s="149">
        <v>0</v>
      </c>
      <c r="G123" s="149">
        <v>0</v>
      </c>
      <c r="H123" s="149">
        <v>0</v>
      </c>
      <c r="I123" s="149">
        <v>0</v>
      </c>
      <c r="J123" s="149" t="s">
        <v>767</v>
      </c>
      <c r="K123" s="149">
        <v>0</v>
      </c>
      <c r="L123" s="102"/>
      <c r="M123" s="188"/>
    </row>
    <row r="124" spans="1:14" ht="15" customHeight="1">
      <c r="A124" s="79">
        <v>825</v>
      </c>
      <c r="B124" s="45" t="s">
        <v>837</v>
      </c>
      <c r="C124" s="151">
        <f t="shared" si="8"/>
        <v>6</v>
      </c>
      <c r="D124" s="149" t="s">
        <v>767</v>
      </c>
      <c r="E124" s="149">
        <v>6</v>
      </c>
      <c r="F124" s="149">
        <v>0</v>
      </c>
      <c r="G124" s="149">
        <v>0</v>
      </c>
      <c r="H124" s="149">
        <v>0</v>
      </c>
      <c r="I124" s="149">
        <v>0</v>
      </c>
      <c r="J124" s="149">
        <v>0</v>
      </c>
      <c r="K124" s="149" t="s">
        <v>767</v>
      </c>
      <c r="L124" s="102"/>
      <c r="M124" s="188"/>
    </row>
    <row r="125" spans="1:14" s="145" customFormat="1" ht="15" customHeight="1">
      <c r="A125" s="79">
        <v>826</v>
      </c>
      <c r="B125" s="45" t="s">
        <v>642</v>
      </c>
      <c r="C125" s="151">
        <f t="shared" si="8"/>
        <v>247</v>
      </c>
      <c r="D125" s="149">
        <v>76</v>
      </c>
      <c r="E125" s="149">
        <v>161</v>
      </c>
      <c r="F125" s="149">
        <v>0</v>
      </c>
      <c r="G125" s="149" t="s">
        <v>767</v>
      </c>
      <c r="H125" s="149">
        <v>0</v>
      </c>
      <c r="I125" s="149" t="s">
        <v>767</v>
      </c>
      <c r="J125" s="149">
        <v>10</v>
      </c>
      <c r="K125" s="149">
        <v>0</v>
      </c>
      <c r="L125" s="102"/>
      <c r="M125" s="188"/>
      <c r="N125" s="100"/>
    </row>
    <row r="126" spans="1:14" s="145" customFormat="1" ht="15" customHeight="1">
      <c r="A126" s="79">
        <v>827</v>
      </c>
      <c r="B126" s="45" t="s">
        <v>373</v>
      </c>
      <c r="C126" s="151">
        <f t="shared" si="8"/>
        <v>44</v>
      </c>
      <c r="D126" s="149">
        <v>4</v>
      </c>
      <c r="E126" s="149">
        <v>40</v>
      </c>
      <c r="F126" s="149">
        <v>0</v>
      </c>
      <c r="G126" s="149">
        <v>0</v>
      </c>
      <c r="H126" s="149">
        <v>0</v>
      </c>
      <c r="I126" s="149">
        <v>0</v>
      </c>
      <c r="J126" s="149" t="s">
        <v>767</v>
      </c>
      <c r="K126" s="149">
        <v>0</v>
      </c>
      <c r="L126" s="102"/>
      <c r="M126" s="188"/>
      <c r="N126" s="100"/>
    </row>
    <row r="127" spans="1:14" ht="16.5" customHeight="1">
      <c r="A127" s="79">
        <v>828</v>
      </c>
      <c r="B127" s="45" t="s">
        <v>374</v>
      </c>
      <c r="C127" s="151">
        <f t="shared" si="8"/>
        <v>22</v>
      </c>
      <c r="D127" s="149">
        <v>5</v>
      </c>
      <c r="E127" s="149">
        <v>17</v>
      </c>
      <c r="F127" s="149">
        <v>0</v>
      </c>
      <c r="G127" s="149">
        <v>0</v>
      </c>
      <c r="H127" s="149">
        <v>0</v>
      </c>
      <c r="I127" s="149">
        <v>0</v>
      </c>
      <c r="J127" s="149">
        <v>0</v>
      </c>
      <c r="K127" s="149">
        <v>0</v>
      </c>
      <c r="L127" s="174"/>
      <c r="M127" s="188"/>
    </row>
    <row r="128" spans="1:14" ht="15.75" customHeight="1">
      <c r="A128" s="79">
        <v>830</v>
      </c>
      <c r="B128" s="45" t="s">
        <v>643</v>
      </c>
      <c r="C128" s="151">
        <f t="shared" si="8"/>
        <v>6</v>
      </c>
      <c r="D128" s="149" t="s">
        <v>767</v>
      </c>
      <c r="E128" s="149">
        <v>6</v>
      </c>
      <c r="F128" s="149">
        <v>0</v>
      </c>
      <c r="G128" s="149">
        <v>0</v>
      </c>
      <c r="H128" s="149">
        <v>0</v>
      </c>
      <c r="I128" s="149">
        <v>0</v>
      </c>
      <c r="J128" s="149">
        <v>0</v>
      </c>
      <c r="K128" s="149">
        <v>0</v>
      </c>
      <c r="L128" s="174"/>
      <c r="M128" s="188"/>
    </row>
    <row r="129" spans="1:13" ht="15.75" customHeight="1">
      <c r="A129" s="79">
        <v>831</v>
      </c>
      <c r="B129" s="45" t="s">
        <v>318</v>
      </c>
      <c r="C129" s="151">
        <f t="shared" si="8"/>
        <v>139</v>
      </c>
      <c r="D129" s="149">
        <v>11</v>
      </c>
      <c r="E129" s="149">
        <v>128</v>
      </c>
      <c r="F129" s="149">
        <v>0</v>
      </c>
      <c r="G129" s="149">
        <v>0</v>
      </c>
      <c r="H129" s="149">
        <v>0</v>
      </c>
      <c r="I129" s="149">
        <v>0</v>
      </c>
      <c r="J129" s="149">
        <v>0</v>
      </c>
      <c r="K129" s="149" t="s">
        <v>767</v>
      </c>
      <c r="L129" s="102"/>
      <c r="M129" s="188"/>
    </row>
    <row r="130" spans="1:13" ht="18" customHeight="1">
      <c r="A130" s="79">
        <v>832</v>
      </c>
      <c r="B130" s="57" t="s">
        <v>557</v>
      </c>
      <c r="C130" s="151">
        <f t="shared" si="8"/>
        <v>327</v>
      </c>
      <c r="D130" s="149">
        <v>21</v>
      </c>
      <c r="E130" s="149">
        <v>306</v>
      </c>
      <c r="F130" s="149">
        <v>0</v>
      </c>
      <c r="G130" s="149">
        <v>0</v>
      </c>
      <c r="H130" s="149">
        <v>0</v>
      </c>
      <c r="I130" s="149">
        <v>0</v>
      </c>
      <c r="J130" s="149" t="s">
        <v>767</v>
      </c>
      <c r="K130" s="149" t="s">
        <v>767</v>
      </c>
      <c r="L130" s="102"/>
      <c r="M130" s="188"/>
    </row>
    <row r="131" spans="1:13" ht="17.25" customHeight="1">
      <c r="A131" s="79">
        <v>833</v>
      </c>
      <c r="B131" s="45" t="s">
        <v>375</v>
      </c>
      <c r="C131" s="151">
        <f t="shared" si="8"/>
        <v>10</v>
      </c>
      <c r="D131" s="149" t="s">
        <v>767</v>
      </c>
      <c r="E131" s="149">
        <v>10</v>
      </c>
      <c r="F131" s="149">
        <v>0</v>
      </c>
      <c r="G131" s="149">
        <v>0</v>
      </c>
      <c r="H131" s="149">
        <v>0</v>
      </c>
      <c r="I131" s="149">
        <v>0</v>
      </c>
      <c r="J131" s="149">
        <v>0</v>
      </c>
      <c r="K131" s="149">
        <v>0</v>
      </c>
      <c r="L131" s="102"/>
      <c r="M131" s="188"/>
    </row>
    <row r="132" spans="1:13" ht="15" customHeight="1">
      <c r="A132" s="79">
        <v>834</v>
      </c>
      <c r="B132" s="45" t="s">
        <v>644</v>
      </c>
      <c r="C132" s="151">
        <f t="shared" si="8"/>
        <v>62</v>
      </c>
      <c r="D132" s="149">
        <v>7</v>
      </c>
      <c r="E132" s="149">
        <v>55</v>
      </c>
      <c r="F132" s="149">
        <v>0</v>
      </c>
      <c r="G132" s="149">
        <v>0</v>
      </c>
      <c r="H132" s="149">
        <v>0</v>
      </c>
      <c r="I132" s="149">
        <v>0</v>
      </c>
      <c r="J132" s="149" t="s">
        <v>767</v>
      </c>
      <c r="K132" s="149">
        <v>0</v>
      </c>
      <c r="L132" s="102"/>
      <c r="M132" s="188"/>
    </row>
    <row r="133" spans="1:13" ht="15" customHeight="1">
      <c r="A133" s="79">
        <v>835</v>
      </c>
      <c r="B133" s="45" t="s">
        <v>645</v>
      </c>
      <c r="C133" s="151">
        <f t="shared" si="8"/>
        <v>0</v>
      </c>
      <c r="D133" s="149">
        <v>0</v>
      </c>
      <c r="E133" s="149" t="s">
        <v>767</v>
      </c>
      <c r="F133" s="149">
        <v>0</v>
      </c>
      <c r="G133" s="149">
        <v>0</v>
      </c>
      <c r="H133" s="149">
        <v>0</v>
      </c>
      <c r="I133" s="149">
        <v>0</v>
      </c>
      <c r="J133" s="149">
        <v>0</v>
      </c>
      <c r="K133" s="149">
        <v>0</v>
      </c>
      <c r="L133" s="102"/>
      <c r="M133" s="188"/>
    </row>
    <row r="134" spans="1:13" ht="15" customHeight="1">
      <c r="A134" s="79">
        <v>836</v>
      </c>
      <c r="B134" s="45" t="s">
        <v>376</v>
      </c>
      <c r="C134" s="151">
        <f t="shared" si="8"/>
        <v>18</v>
      </c>
      <c r="D134" s="149">
        <v>12</v>
      </c>
      <c r="E134" s="149">
        <v>6</v>
      </c>
      <c r="F134" s="149">
        <v>0</v>
      </c>
      <c r="G134" s="149">
        <v>0</v>
      </c>
      <c r="H134" s="149">
        <v>0</v>
      </c>
      <c r="I134" s="149" t="s">
        <v>767</v>
      </c>
      <c r="J134" s="149" t="s">
        <v>767</v>
      </c>
      <c r="K134" s="149">
        <v>0</v>
      </c>
      <c r="L134" s="102"/>
      <c r="M134" s="188"/>
    </row>
    <row r="135" spans="1:13" ht="15" customHeight="1">
      <c r="A135" s="79">
        <v>838</v>
      </c>
      <c r="B135" s="45" t="s">
        <v>377</v>
      </c>
      <c r="C135" s="151">
        <f t="shared" si="8"/>
        <v>17</v>
      </c>
      <c r="D135" s="149">
        <v>5</v>
      </c>
      <c r="E135" s="149">
        <v>12</v>
      </c>
      <c r="F135" s="149">
        <v>0</v>
      </c>
      <c r="G135" s="149">
        <v>0</v>
      </c>
      <c r="H135" s="149">
        <v>0</v>
      </c>
      <c r="I135" s="149">
        <v>0</v>
      </c>
      <c r="J135" s="149">
        <v>0</v>
      </c>
      <c r="K135" s="149">
        <v>0</v>
      </c>
      <c r="L135" s="102"/>
      <c r="M135" s="188"/>
    </row>
    <row r="136" spans="1:13" ht="15" customHeight="1">
      <c r="A136" s="79">
        <v>839</v>
      </c>
      <c r="B136" s="45" t="s">
        <v>382</v>
      </c>
      <c r="C136" s="151">
        <f t="shared" ref="C136:C199" si="11">SUM(D136:K136)</f>
        <v>137</v>
      </c>
      <c r="D136" s="149">
        <v>38</v>
      </c>
      <c r="E136" s="149">
        <v>90</v>
      </c>
      <c r="F136" s="149">
        <v>0</v>
      </c>
      <c r="G136" s="149">
        <v>0</v>
      </c>
      <c r="H136" s="149">
        <v>0</v>
      </c>
      <c r="I136" s="149">
        <v>4</v>
      </c>
      <c r="J136" s="149">
        <v>5</v>
      </c>
      <c r="K136" s="149">
        <v>0</v>
      </c>
      <c r="L136" s="102"/>
      <c r="M136" s="188"/>
    </row>
    <row r="137" spans="1:13" ht="15" customHeight="1">
      <c r="A137" s="79">
        <v>840</v>
      </c>
      <c r="B137" s="45" t="s">
        <v>383</v>
      </c>
      <c r="C137" s="151">
        <f t="shared" si="11"/>
        <v>888</v>
      </c>
      <c r="D137" s="149">
        <v>132</v>
      </c>
      <c r="E137" s="149">
        <v>719</v>
      </c>
      <c r="F137" s="149">
        <v>0</v>
      </c>
      <c r="G137" s="149">
        <v>4</v>
      </c>
      <c r="H137" s="149">
        <v>0</v>
      </c>
      <c r="I137" s="149">
        <v>12</v>
      </c>
      <c r="J137" s="149">
        <v>21</v>
      </c>
      <c r="K137" s="149" t="s">
        <v>767</v>
      </c>
      <c r="L137" s="102"/>
      <c r="M137" s="188"/>
    </row>
    <row r="138" spans="1:13" ht="15" customHeight="1">
      <c r="A138" s="79">
        <v>841</v>
      </c>
      <c r="B138" s="45" t="s">
        <v>384</v>
      </c>
      <c r="C138" s="151">
        <f t="shared" si="11"/>
        <v>28</v>
      </c>
      <c r="D138" s="149">
        <v>0</v>
      </c>
      <c r="E138" s="149">
        <v>28</v>
      </c>
      <c r="F138" s="149">
        <v>0</v>
      </c>
      <c r="G138" s="149">
        <v>0</v>
      </c>
      <c r="H138" s="149">
        <v>0</v>
      </c>
      <c r="I138" s="149">
        <v>0</v>
      </c>
      <c r="J138" s="149">
        <v>0</v>
      </c>
      <c r="K138" s="149">
        <v>0</v>
      </c>
      <c r="L138" s="102"/>
      <c r="M138" s="188"/>
    </row>
    <row r="139" spans="1:13" ht="14.25" customHeight="1">
      <c r="A139" s="79">
        <v>845</v>
      </c>
      <c r="B139" s="3" t="s">
        <v>151</v>
      </c>
      <c r="C139" s="151">
        <f t="shared" si="11"/>
        <v>0</v>
      </c>
      <c r="D139" s="149" t="s">
        <v>767</v>
      </c>
      <c r="E139" s="149">
        <v>0</v>
      </c>
      <c r="F139" s="149">
        <v>0</v>
      </c>
      <c r="G139" s="149">
        <v>0</v>
      </c>
      <c r="H139" s="149">
        <v>0</v>
      </c>
      <c r="I139" s="149">
        <v>0</v>
      </c>
      <c r="J139" s="149">
        <v>0</v>
      </c>
      <c r="K139" s="149">
        <v>0</v>
      </c>
      <c r="L139" s="102"/>
      <c r="M139" s="188"/>
    </row>
    <row r="140" spans="1:13" ht="15" customHeight="1">
      <c r="A140" s="79">
        <v>846</v>
      </c>
      <c r="B140" s="45" t="s">
        <v>319</v>
      </c>
      <c r="C140" s="151">
        <f t="shared" si="11"/>
        <v>293</v>
      </c>
      <c r="D140" s="149">
        <v>44</v>
      </c>
      <c r="E140" s="149">
        <v>241</v>
      </c>
      <c r="F140" s="149">
        <v>0</v>
      </c>
      <c r="G140" s="149">
        <v>0</v>
      </c>
      <c r="H140" s="149">
        <v>0</v>
      </c>
      <c r="I140" s="149">
        <v>0</v>
      </c>
      <c r="J140" s="149">
        <v>8</v>
      </c>
      <c r="K140" s="149" t="s">
        <v>767</v>
      </c>
      <c r="L140" s="102"/>
      <c r="M140" s="188"/>
    </row>
    <row r="141" spans="1:13" ht="15" customHeight="1">
      <c r="A141" s="76">
        <v>847</v>
      </c>
      <c r="B141" s="10" t="s">
        <v>320</v>
      </c>
      <c r="C141" s="151">
        <f t="shared" si="11"/>
        <v>2070</v>
      </c>
      <c r="D141" s="149">
        <v>250</v>
      </c>
      <c r="E141" s="149">
        <v>1723</v>
      </c>
      <c r="F141" s="149" t="s">
        <v>767</v>
      </c>
      <c r="G141" s="149">
        <v>5</v>
      </c>
      <c r="H141" s="149">
        <v>0</v>
      </c>
      <c r="I141" s="149">
        <v>17</v>
      </c>
      <c r="J141" s="149">
        <v>66</v>
      </c>
      <c r="K141" s="149">
        <v>9</v>
      </c>
      <c r="L141" s="102"/>
      <c r="M141" s="188"/>
    </row>
    <row r="142" spans="1:13" ht="15" customHeight="1">
      <c r="A142" s="76">
        <v>848</v>
      </c>
      <c r="B142" s="10" t="s">
        <v>646</v>
      </c>
      <c r="C142" s="151">
        <f t="shared" si="11"/>
        <v>4055</v>
      </c>
      <c r="D142" s="149">
        <v>504</v>
      </c>
      <c r="E142" s="149">
        <v>3398</v>
      </c>
      <c r="F142" s="149" t="s">
        <v>767</v>
      </c>
      <c r="G142" s="149">
        <v>16</v>
      </c>
      <c r="H142" s="149">
        <v>0</v>
      </c>
      <c r="I142" s="149">
        <v>17</v>
      </c>
      <c r="J142" s="149">
        <v>100</v>
      </c>
      <c r="K142" s="149">
        <v>20</v>
      </c>
      <c r="L142" s="102"/>
      <c r="M142" s="188"/>
    </row>
    <row r="143" spans="1:13" ht="15" customHeight="1">
      <c r="A143" s="76">
        <v>849</v>
      </c>
      <c r="B143" s="9" t="s">
        <v>403</v>
      </c>
      <c r="C143" s="151">
        <f t="shared" si="11"/>
        <v>39</v>
      </c>
      <c r="D143" s="149">
        <v>13</v>
      </c>
      <c r="E143" s="149">
        <v>26</v>
      </c>
      <c r="F143" s="149">
        <v>0</v>
      </c>
      <c r="G143" s="149" t="s">
        <v>767</v>
      </c>
      <c r="H143" s="149">
        <v>0</v>
      </c>
      <c r="I143" s="149" t="s">
        <v>767</v>
      </c>
      <c r="J143" s="149">
        <v>0</v>
      </c>
      <c r="K143" s="149" t="s">
        <v>767</v>
      </c>
      <c r="L143" s="102"/>
      <c r="M143" s="188"/>
    </row>
    <row r="144" spans="1:13" ht="15" customHeight="1">
      <c r="A144" s="76">
        <v>851</v>
      </c>
      <c r="B144" s="10" t="s">
        <v>150</v>
      </c>
      <c r="C144" s="151">
        <f t="shared" si="11"/>
        <v>7</v>
      </c>
      <c r="D144" s="149">
        <v>0</v>
      </c>
      <c r="E144" s="149">
        <v>7</v>
      </c>
      <c r="F144" s="149">
        <v>0</v>
      </c>
      <c r="G144" s="149">
        <v>0</v>
      </c>
      <c r="H144" s="149">
        <v>0</v>
      </c>
      <c r="I144" s="149" t="s">
        <v>767</v>
      </c>
      <c r="J144" s="149">
        <v>0</v>
      </c>
      <c r="K144" s="149">
        <v>0</v>
      </c>
      <c r="L144" s="102"/>
      <c r="M144" s="188"/>
    </row>
    <row r="145" spans="1:13" ht="15" customHeight="1">
      <c r="A145" s="79">
        <v>852</v>
      </c>
      <c r="B145" s="45" t="s">
        <v>321</v>
      </c>
      <c r="C145" s="151">
        <f t="shared" si="11"/>
        <v>0</v>
      </c>
      <c r="D145" s="149">
        <v>0</v>
      </c>
      <c r="E145" s="149" t="s">
        <v>767</v>
      </c>
      <c r="F145" s="149">
        <v>0</v>
      </c>
      <c r="G145" s="149">
        <v>0</v>
      </c>
      <c r="H145" s="149">
        <v>0</v>
      </c>
      <c r="I145" s="149">
        <v>0</v>
      </c>
      <c r="J145" s="149">
        <v>0</v>
      </c>
      <c r="K145" s="149">
        <v>0</v>
      </c>
      <c r="L145" s="102"/>
      <c r="M145" s="188"/>
    </row>
    <row r="146" spans="1:13" ht="15" customHeight="1">
      <c r="A146" s="79">
        <v>853</v>
      </c>
      <c r="B146" s="45" t="s">
        <v>284</v>
      </c>
      <c r="C146" s="151">
        <f t="shared" si="11"/>
        <v>21</v>
      </c>
      <c r="D146" s="149">
        <v>8</v>
      </c>
      <c r="E146" s="149">
        <v>13</v>
      </c>
      <c r="F146" s="149">
        <v>0</v>
      </c>
      <c r="G146" s="149">
        <v>0</v>
      </c>
      <c r="H146" s="149">
        <v>0</v>
      </c>
      <c r="I146" s="149">
        <v>0</v>
      </c>
      <c r="J146" s="149" t="s">
        <v>767</v>
      </c>
      <c r="K146" s="149">
        <v>0</v>
      </c>
      <c r="L146" s="102"/>
      <c r="M146" s="188"/>
    </row>
    <row r="147" spans="1:13" ht="15" customHeight="1">
      <c r="A147" s="76">
        <v>854</v>
      </c>
      <c r="B147" s="10" t="s">
        <v>212</v>
      </c>
      <c r="C147" s="151">
        <f t="shared" si="11"/>
        <v>13</v>
      </c>
      <c r="D147" s="149" t="s">
        <v>767</v>
      </c>
      <c r="E147" s="149">
        <v>13</v>
      </c>
      <c r="F147" s="149">
        <v>0</v>
      </c>
      <c r="G147" s="149">
        <v>0</v>
      </c>
      <c r="H147" s="149">
        <v>0</v>
      </c>
      <c r="I147" s="149">
        <v>0</v>
      </c>
      <c r="J147" s="149" t="s">
        <v>767</v>
      </c>
      <c r="K147" s="149">
        <v>0</v>
      </c>
      <c r="L147" s="143"/>
      <c r="M147" s="188"/>
    </row>
    <row r="148" spans="1:13" ht="15" customHeight="1">
      <c r="A148" s="76">
        <v>855</v>
      </c>
      <c r="B148" s="10" t="s">
        <v>213</v>
      </c>
      <c r="C148" s="151">
        <f t="shared" si="11"/>
        <v>10</v>
      </c>
      <c r="D148" s="149">
        <v>4</v>
      </c>
      <c r="E148" s="149">
        <v>6</v>
      </c>
      <c r="F148" s="149">
        <v>0</v>
      </c>
      <c r="G148" s="149">
        <v>0</v>
      </c>
      <c r="H148" s="149">
        <v>0</v>
      </c>
      <c r="I148" s="149">
        <v>0</v>
      </c>
      <c r="J148" s="149">
        <v>0</v>
      </c>
      <c r="K148" s="149">
        <v>0</v>
      </c>
      <c r="L148" s="102"/>
      <c r="M148" s="188"/>
    </row>
    <row r="149" spans="1:13" ht="15" customHeight="1">
      <c r="A149" s="76">
        <v>856</v>
      </c>
      <c r="B149" s="57" t="s">
        <v>647</v>
      </c>
      <c r="C149" s="151">
        <f t="shared" si="11"/>
        <v>414</v>
      </c>
      <c r="D149" s="149">
        <v>172</v>
      </c>
      <c r="E149" s="149">
        <v>196</v>
      </c>
      <c r="F149" s="149">
        <v>0</v>
      </c>
      <c r="G149" s="149" t="s">
        <v>767</v>
      </c>
      <c r="H149" s="149">
        <v>0</v>
      </c>
      <c r="I149" s="149">
        <v>7</v>
      </c>
      <c r="J149" s="149">
        <v>39</v>
      </c>
      <c r="K149" s="149" t="s">
        <v>767</v>
      </c>
      <c r="L149" s="102"/>
      <c r="M149" s="188"/>
    </row>
    <row r="150" spans="1:13" ht="15" customHeight="1">
      <c r="A150" s="76">
        <v>857</v>
      </c>
      <c r="B150" s="10" t="s">
        <v>648</v>
      </c>
      <c r="C150" s="151">
        <f t="shared" si="11"/>
        <v>4</v>
      </c>
      <c r="D150" s="149">
        <v>4</v>
      </c>
      <c r="E150" s="149" t="s">
        <v>767</v>
      </c>
      <c r="F150" s="149">
        <v>0</v>
      </c>
      <c r="G150" s="149">
        <v>0</v>
      </c>
      <c r="H150" s="149">
        <v>0</v>
      </c>
      <c r="I150" s="149">
        <v>0</v>
      </c>
      <c r="J150" s="149" t="s">
        <v>767</v>
      </c>
      <c r="K150" s="149">
        <v>0</v>
      </c>
      <c r="L150" s="143"/>
      <c r="M150" s="188"/>
    </row>
    <row r="151" spans="1:13" ht="15" customHeight="1">
      <c r="A151" s="79">
        <v>858</v>
      </c>
      <c r="B151" s="45" t="s">
        <v>424</v>
      </c>
      <c r="C151" s="151">
        <f t="shared" si="11"/>
        <v>18</v>
      </c>
      <c r="D151" s="149">
        <v>7</v>
      </c>
      <c r="E151" s="149">
        <v>11</v>
      </c>
      <c r="F151" s="149">
        <v>0</v>
      </c>
      <c r="G151" s="149">
        <v>0</v>
      </c>
      <c r="H151" s="149">
        <v>0</v>
      </c>
      <c r="I151" s="149">
        <v>0</v>
      </c>
      <c r="J151" s="149">
        <v>0</v>
      </c>
      <c r="K151" s="149">
        <v>0</v>
      </c>
      <c r="L151" s="143"/>
      <c r="M151" s="188"/>
    </row>
    <row r="152" spans="1:13" ht="15" customHeight="1">
      <c r="A152" s="76">
        <v>899</v>
      </c>
      <c r="B152" s="10" t="s">
        <v>434</v>
      </c>
      <c r="C152" s="151">
        <f t="shared" si="11"/>
        <v>60</v>
      </c>
      <c r="D152" s="149">
        <v>17</v>
      </c>
      <c r="E152" s="149">
        <v>43</v>
      </c>
      <c r="F152" s="149">
        <v>0</v>
      </c>
      <c r="G152" s="149">
        <v>0</v>
      </c>
      <c r="H152" s="149">
        <v>0</v>
      </c>
      <c r="I152" s="149" t="s">
        <v>767</v>
      </c>
      <c r="J152" s="149" t="s">
        <v>767</v>
      </c>
      <c r="K152" s="149">
        <v>0</v>
      </c>
      <c r="L152" s="143"/>
      <c r="M152" s="188"/>
    </row>
    <row r="153" spans="1:13" ht="15" customHeight="1">
      <c r="A153" s="86"/>
      <c r="B153" s="7" t="s">
        <v>504</v>
      </c>
      <c r="C153" s="151">
        <f>SUM(C154:C158)</f>
        <v>333</v>
      </c>
      <c r="D153" s="151">
        <f t="shared" ref="D153:K153" si="12">SUM(D154:D158)</f>
        <v>138</v>
      </c>
      <c r="E153" s="151">
        <f t="shared" si="12"/>
        <v>165</v>
      </c>
      <c r="F153" s="151">
        <f t="shared" si="12"/>
        <v>0</v>
      </c>
      <c r="G153" s="151">
        <f t="shared" si="12"/>
        <v>0</v>
      </c>
      <c r="H153" s="151">
        <f t="shared" si="12"/>
        <v>0</v>
      </c>
      <c r="I153" s="151">
        <f t="shared" si="12"/>
        <v>9</v>
      </c>
      <c r="J153" s="151">
        <f t="shared" si="12"/>
        <v>21</v>
      </c>
      <c r="K153" s="151">
        <f t="shared" si="12"/>
        <v>0</v>
      </c>
      <c r="L153" s="143"/>
      <c r="M153" s="188"/>
    </row>
    <row r="154" spans="1:13" ht="15" customHeight="1">
      <c r="A154" s="76">
        <v>901</v>
      </c>
      <c r="B154" s="10" t="s">
        <v>322</v>
      </c>
      <c r="C154" s="151">
        <f t="shared" si="11"/>
        <v>279</v>
      </c>
      <c r="D154" s="149">
        <v>114</v>
      </c>
      <c r="E154" s="149">
        <v>135</v>
      </c>
      <c r="F154" s="149">
        <v>0</v>
      </c>
      <c r="G154" s="149" t="s">
        <v>767</v>
      </c>
      <c r="H154" s="149">
        <v>0</v>
      </c>
      <c r="I154" s="149">
        <v>9</v>
      </c>
      <c r="J154" s="149">
        <v>21</v>
      </c>
      <c r="K154" s="149" t="s">
        <v>767</v>
      </c>
      <c r="L154" s="143"/>
      <c r="M154" s="188"/>
    </row>
    <row r="155" spans="1:13" ht="15" customHeight="1">
      <c r="A155" s="76">
        <v>905</v>
      </c>
      <c r="B155" s="10" t="s">
        <v>323</v>
      </c>
      <c r="C155" s="151">
        <f t="shared" si="11"/>
        <v>32</v>
      </c>
      <c r="D155" s="149">
        <v>12</v>
      </c>
      <c r="E155" s="149">
        <v>20</v>
      </c>
      <c r="F155" s="149">
        <v>0</v>
      </c>
      <c r="G155" s="149">
        <v>0</v>
      </c>
      <c r="H155" s="149">
        <v>0</v>
      </c>
      <c r="I155" s="149">
        <v>0</v>
      </c>
      <c r="J155" s="149" t="s">
        <v>767</v>
      </c>
      <c r="K155" s="149">
        <v>0</v>
      </c>
      <c r="L155" s="143"/>
      <c r="M155" s="188"/>
    </row>
    <row r="156" spans="1:13" ht="15" customHeight="1">
      <c r="A156" s="76">
        <v>910</v>
      </c>
      <c r="B156" s="9" t="s">
        <v>706</v>
      </c>
      <c r="C156" s="151">
        <f t="shared" si="11"/>
        <v>9</v>
      </c>
      <c r="D156" s="149">
        <v>5</v>
      </c>
      <c r="E156" s="149">
        <v>4</v>
      </c>
      <c r="F156" s="149">
        <v>0</v>
      </c>
      <c r="G156" s="149">
        <v>0</v>
      </c>
      <c r="H156" s="149">
        <v>0</v>
      </c>
      <c r="I156" s="149" t="s">
        <v>767</v>
      </c>
      <c r="J156" s="149">
        <v>0</v>
      </c>
      <c r="K156" s="149">
        <v>0</v>
      </c>
      <c r="L156" s="143"/>
      <c r="M156" s="188"/>
    </row>
    <row r="157" spans="1:13" ht="20.25" customHeight="1">
      <c r="A157" s="76">
        <v>911</v>
      </c>
      <c r="B157" s="9" t="s">
        <v>707</v>
      </c>
      <c r="C157" s="151">
        <f t="shared" si="11"/>
        <v>0</v>
      </c>
      <c r="D157" s="149" t="s">
        <v>767</v>
      </c>
      <c r="E157" s="149">
        <v>0</v>
      </c>
      <c r="F157" s="149">
        <v>0</v>
      </c>
      <c r="G157" s="149">
        <v>0</v>
      </c>
      <c r="H157" s="149">
        <v>0</v>
      </c>
      <c r="I157" s="149">
        <v>0</v>
      </c>
      <c r="J157" s="149">
        <v>0</v>
      </c>
      <c r="K157" s="149">
        <v>0</v>
      </c>
      <c r="L157" s="143"/>
      <c r="M157" s="188"/>
    </row>
    <row r="158" spans="1:13" ht="15" customHeight="1">
      <c r="A158" s="76">
        <v>999</v>
      </c>
      <c r="B158" s="10" t="s">
        <v>435</v>
      </c>
      <c r="C158" s="151">
        <f t="shared" si="11"/>
        <v>13</v>
      </c>
      <c r="D158" s="149">
        <v>7</v>
      </c>
      <c r="E158" s="149">
        <v>6</v>
      </c>
      <c r="F158" s="149">
        <v>0</v>
      </c>
      <c r="G158" s="149">
        <v>0</v>
      </c>
      <c r="H158" s="149">
        <v>0</v>
      </c>
      <c r="I158" s="149" t="s">
        <v>767</v>
      </c>
      <c r="J158" s="149">
        <v>0</v>
      </c>
      <c r="K158" s="149">
        <v>0</v>
      </c>
      <c r="L158" s="143"/>
      <c r="M158" s="188"/>
    </row>
    <row r="159" spans="1:13" ht="15" customHeight="1">
      <c r="A159" s="74"/>
      <c r="B159" s="7" t="s">
        <v>378</v>
      </c>
      <c r="C159" s="151">
        <f>SUM(C160:C163)</f>
        <v>3822</v>
      </c>
      <c r="D159" s="151">
        <f t="shared" ref="D159:K159" si="13">SUM(D160:D163)</f>
        <v>1070</v>
      </c>
      <c r="E159" s="151">
        <f t="shared" si="13"/>
        <v>2531</v>
      </c>
      <c r="F159" s="151">
        <f t="shared" si="13"/>
        <v>0</v>
      </c>
      <c r="G159" s="151">
        <f t="shared" si="13"/>
        <v>6</v>
      </c>
      <c r="H159" s="151">
        <f t="shared" si="13"/>
        <v>0</v>
      </c>
      <c r="I159" s="151">
        <f t="shared" si="13"/>
        <v>52</v>
      </c>
      <c r="J159" s="151">
        <f t="shared" si="13"/>
        <v>153</v>
      </c>
      <c r="K159" s="151">
        <f t="shared" si="13"/>
        <v>10</v>
      </c>
      <c r="L159" s="143"/>
      <c r="M159" s="188"/>
    </row>
    <row r="160" spans="1:13" ht="15" customHeight="1">
      <c r="A160" s="76">
        <v>1001</v>
      </c>
      <c r="B160" s="10" t="s">
        <v>324</v>
      </c>
      <c r="C160" s="151">
        <f t="shared" si="11"/>
        <v>0</v>
      </c>
      <c r="D160" s="149">
        <v>0</v>
      </c>
      <c r="E160" s="149" t="s">
        <v>767</v>
      </c>
      <c r="F160" s="149">
        <v>0</v>
      </c>
      <c r="G160" s="149">
        <v>0</v>
      </c>
      <c r="H160" s="149">
        <v>0</v>
      </c>
      <c r="I160" s="149">
        <v>0</v>
      </c>
      <c r="J160" s="149">
        <v>0</v>
      </c>
      <c r="K160" s="149">
        <v>0</v>
      </c>
      <c r="L160" s="143"/>
      <c r="M160" s="188"/>
    </row>
    <row r="161" spans="1:14" ht="15" customHeight="1">
      <c r="A161" s="76">
        <v>1002</v>
      </c>
      <c r="B161" s="10" t="s">
        <v>325</v>
      </c>
      <c r="C161" s="151">
        <f t="shared" si="11"/>
        <v>6</v>
      </c>
      <c r="D161" s="149">
        <v>0</v>
      </c>
      <c r="E161" s="149">
        <v>6</v>
      </c>
      <c r="F161" s="149">
        <v>0</v>
      </c>
      <c r="G161" s="149">
        <v>0</v>
      </c>
      <c r="H161" s="149">
        <v>0</v>
      </c>
      <c r="I161" s="149">
        <v>0</v>
      </c>
      <c r="J161" s="149">
        <v>0</v>
      </c>
      <c r="K161" s="149">
        <v>0</v>
      </c>
      <c r="L161" s="143"/>
      <c r="M161" s="188"/>
    </row>
    <row r="162" spans="1:14" s="145" customFormat="1" ht="15" customHeight="1">
      <c r="A162" s="76">
        <v>1006</v>
      </c>
      <c r="B162" s="10" t="s">
        <v>386</v>
      </c>
      <c r="C162" s="151">
        <f t="shared" si="11"/>
        <v>4</v>
      </c>
      <c r="D162" s="149" t="s">
        <v>767</v>
      </c>
      <c r="E162" s="149">
        <v>4</v>
      </c>
      <c r="F162" s="149">
        <v>0</v>
      </c>
      <c r="G162" s="149">
        <v>0</v>
      </c>
      <c r="H162" s="149">
        <v>0</v>
      </c>
      <c r="I162" s="149">
        <v>0</v>
      </c>
      <c r="J162" s="149">
        <v>0</v>
      </c>
      <c r="K162" s="149">
        <v>0</v>
      </c>
      <c r="L162" s="143"/>
      <c r="M162" s="188"/>
      <c r="N162" s="100"/>
    </row>
    <row r="163" spans="1:14" ht="15" customHeight="1">
      <c r="A163" s="76">
        <v>1099</v>
      </c>
      <c r="B163" s="10" t="s">
        <v>606</v>
      </c>
      <c r="C163" s="151">
        <f t="shared" si="11"/>
        <v>3812</v>
      </c>
      <c r="D163" s="149">
        <v>1070</v>
      </c>
      <c r="E163" s="149">
        <v>2521</v>
      </c>
      <c r="F163" s="149">
        <v>0</v>
      </c>
      <c r="G163" s="149">
        <v>6</v>
      </c>
      <c r="H163" s="149">
        <v>0</v>
      </c>
      <c r="I163" s="149">
        <v>52</v>
      </c>
      <c r="J163" s="149">
        <v>153</v>
      </c>
      <c r="K163" s="149">
        <v>10</v>
      </c>
      <c r="L163" s="143"/>
      <c r="M163" s="188"/>
    </row>
    <row r="164" spans="1:14" ht="15" customHeight="1">
      <c r="A164" s="74"/>
      <c r="B164" s="7" t="s">
        <v>884</v>
      </c>
      <c r="C164" s="151">
        <f>SUM(C165:C166)</f>
        <v>10</v>
      </c>
      <c r="D164" s="151">
        <f t="shared" ref="D164:K164" si="14">SUM(D165:D166)</f>
        <v>0</v>
      </c>
      <c r="E164" s="151">
        <f t="shared" si="14"/>
        <v>10</v>
      </c>
      <c r="F164" s="151">
        <f t="shared" si="14"/>
        <v>0</v>
      </c>
      <c r="G164" s="151">
        <f t="shared" si="14"/>
        <v>0</v>
      </c>
      <c r="H164" s="151">
        <f t="shared" si="14"/>
        <v>0</v>
      </c>
      <c r="I164" s="151">
        <f t="shared" si="14"/>
        <v>0</v>
      </c>
      <c r="J164" s="151">
        <f t="shared" si="14"/>
        <v>0</v>
      </c>
      <c r="K164" s="151">
        <f t="shared" si="14"/>
        <v>0</v>
      </c>
      <c r="L164" s="143"/>
      <c r="M164" s="188"/>
    </row>
    <row r="165" spans="1:14" ht="15" customHeight="1">
      <c r="A165" s="76">
        <v>2002</v>
      </c>
      <c r="B165" s="10" t="s">
        <v>327</v>
      </c>
      <c r="C165" s="151">
        <f t="shared" si="11"/>
        <v>5</v>
      </c>
      <c r="D165" s="149" t="s">
        <v>767</v>
      </c>
      <c r="E165" s="149">
        <v>5</v>
      </c>
      <c r="F165" s="149">
        <v>0</v>
      </c>
      <c r="G165" s="149">
        <v>0</v>
      </c>
      <c r="H165" s="149">
        <v>0</v>
      </c>
      <c r="I165" s="149">
        <v>0</v>
      </c>
      <c r="J165" s="149" t="s">
        <v>767</v>
      </c>
      <c r="K165" s="149">
        <v>0</v>
      </c>
      <c r="L165" s="143"/>
      <c r="M165" s="188"/>
    </row>
    <row r="166" spans="1:14" ht="15" customHeight="1">
      <c r="A166" s="76">
        <v>2003</v>
      </c>
      <c r="B166" s="57" t="s">
        <v>556</v>
      </c>
      <c r="C166" s="151">
        <f t="shared" si="11"/>
        <v>5</v>
      </c>
      <c r="D166" s="149" t="s">
        <v>767</v>
      </c>
      <c r="E166" s="149">
        <v>5</v>
      </c>
      <c r="F166" s="149">
        <v>0</v>
      </c>
      <c r="G166" s="149" t="s">
        <v>767</v>
      </c>
      <c r="H166" s="149">
        <v>0</v>
      </c>
      <c r="I166" s="149">
        <v>0</v>
      </c>
      <c r="J166" s="149" t="s">
        <v>767</v>
      </c>
      <c r="K166" s="149">
        <v>0</v>
      </c>
      <c r="L166" s="143"/>
      <c r="M166" s="188"/>
    </row>
    <row r="167" spans="1:14" ht="15" customHeight="1">
      <c r="A167" s="74"/>
      <c r="B167" s="7" t="s">
        <v>740</v>
      </c>
      <c r="C167" s="151">
        <f>SUM(C168:C169)</f>
        <v>21</v>
      </c>
      <c r="D167" s="151">
        <f t="shared" ref="D167:K167" si="15">SUM(D168:D169)</f>
        <v>6</v>
      </c>
      <c r="E167" s="151">
        <f t="shared" si="15"/>
        <v>15</v>
      </c>
      <c r="F167" s="151">
        <f t="shared" si="15"/>
        <v>0</v>
      </c>
      <c r="G167" s="151">
        <f t="shared" si="15"/>
        <v>0</v>
      </c>
      <c r="H167" s="151">
        <f t="shared" si="15"/>
        <v>0</v>
      </c>
      <c r="I167" s="151">
        <f t="shared" si="15"/>
        <v>0</v>
      </c>
      <c r="J167" s="151">
        <f t="shared" si="15"/>
        <v>0</v>
      </c>
      <c r="K167" s="151">
        <f t="shared" si="15"/>
        <v>0</v>
      </c>
      <c r="L167" s="143"/>
      <c r="M167" s="188"/>
    </row>
    <row r="168" spans="1:14" ht="15" customHeight="1">
      <c r="A168" s="76">
        <v>3001</v>
      </c>
      <c r="B168" s="10" t="s">
        <v>328</v>
      </c>
      <c r="C168" s="151">
        <f t="shared" si="11"/>
        <v>8</v>
      </c>
      <c r="D168" s="149" t="s">
        <v>767</v>
      </c>
      <c r="E168" s="149">
        <v>8</v>
      </c>
      <c r="F168" s="149">
        <v>0</v>
      </c>
      <c r="G168" s="149">
        <v>0</v>
      </c>
      <c r="H168" s="149">
        <v>0</v>
      </c>
      <c r="I168" s="149" t="s">
        <v>767</v>
      </c>
      <c r="J168" s="149">
        <v>0</v>
      </c>
      <c r="K168" s="149">
        <v>0</v>
      </c>
      <c r="L168" s="143"/>
      <c r="M168" s="188"/>
    </row>
    <row r="169" spans="1:14" ht="15" customHeight="1">
      <c r="A169" s="76">
        <v>3099</v>
      </c>
      <c r="B169" s="10" t="s">
        <v>329</v>
      </c>
      <c r="C169" s="151">
        <f t="shared" si="11"/>
        <v>13</v>
      </c>
      <c r="D169" s="149">
        <v>6</v>
      </c>
      <c r="E169" s="149">
        <v>7</v>
      </c>
      <c r="F169" s="149">
        <v>0</v>
      </c>
      <c r="G169" s="149">
        <v>0</v>
      </c>
      <c r="H169" s="149">
        <v>0</v>
      </c>
      <c r="I169" s="149">
        <v>0</v>
      </c>
      <c r="J169" s="149">
        <v>0</v>
      </c>
      <c r="K169" s="149">
        <v>0</v>
      </c>
      <c r="L169" s="102"/>
      <c r="M169" s="188"/>
    </row>
    <row r="170" spans="1:14" s="145" customFormat="1" ht="15" customHeight="1">
      <c r="A170" s="87"/>
      <c r="B170" s="7" t="s">
        <v>412</v>
      </c>
      <c r="C170" s="151">
        <f>SUM(C171:C174)</f>
        <v>471</v>
      </c>
      <c r="D170" s="151">
        <f t="shared" ref="D170:K170" si="16">SUM(D171:D174)</f>
        <v>293</v>
      </c>
      <c r="E170" s="151">
        <f t="shared" si="16"/>
        <v>120</v>
      </c>
      <c r="F170" s="151">
        <f t="shared" si="16"/>
        <v>0</v>
      </c>
      <c r="G170" s="151">
        <f t="shared" si="16"/>
        <v>0</v>
      </c>
      <c r="H170" s="151">
        <f t="shared" si="16"/>
        <v>0</v>
      </c>
      <c r="I170" s="151">
        <f t="shared" si="16"/>
        <v>18</v>
      </c>
      <c r="J170" s="151">
        <f t="shared" si="16"/>
        <v>40</v>
      </c>
      <c r="K170" s="151">
        <f t="shared" si="16"/>
        <v>0</v>
      </c>
      <c r="L170" s="174"/>
      <c r="M170" s="188"/>
      <c r="N170" s="100"/>
    </row>
    <row r="171" spans="1:14" ht="15" customHeight="1">
      <c r="A171" s="79">
        <v>4003</v>
      </c>
      <c r="B171" s="10" t="s">
        <v>217</v>
      </c>
      <c r="C171" s="151">
        <f t="shared" si="11"/>
        <v>74</v>
      </c>
      <c r="D171" s="149">
        <v>43</v>
      </c>
      <c r="E171" s="149">
        <v>18</v>
      </c>
      <c r="F171" s="149">
        <v>0</v>
      </c>
      <c r="G171" s="149" t="s">
        <v>767</v>
      </c>
      <c r="H171" s="149">
        <v>0</v>
      </c>
      <c r="I171" s="149">
        <v>4</v>
      </c>
      <c r="J171" s="149">
        <v>9</v>
      </c>
      <c r="K171" s="149">
        <v>0</v>
      </c>
      <c r="L171" s="102"/>
      <c r="M171" s="188"/>
    </row>
    <row r="172" spans="1:14" ht="15" customHeight="1">
      <c r="A172" s="79">
        <v>4004</v>
      </c>
      <c r="B172" s="10" t="s">
        <v>10</v>
      </c>
      <c r="C172" s="151">
        <f t="shared" si="11"/>
        <v>28</v>
      </c>
      <c r="D172" s="149">
        <v>20</v>
      </c>
      <c r="E172" s="149">
        <v>8</v>
      </c>
      <c r="F172" s="149">
        <v>0</v>
      </c>
      <c r="G172" s="149">
        <v>0</v>
      </c>
      <c r="H172" s="149">
        <v>0</v>
      </c>
      <c r="I172" s="149" t="s">
        <v>767</v>
      </c>
      <c r="J172" s="149" t="s">
        <v>767</v>
      </c>
      <c r="K172" s="149" t="s">
        <v>767</v>
      </c>
      <c r="L172" s="102"/>
      <c r="M172" s="188"/>
    </row>
    <row r="173" spans="1:14" ht="17.25" customHeight="1">
      <c r="A173" s="79">
        <v>4005</v>
      </c>
      <c r="B173" s="10" t="s">
        <v>12</v>
      </c>
      <c r="C173" s="151">
        <f t="shared" si="11"/>
        <v>349</v>
      </c>
      <c r="D173" s="149">
        <v>219</v>
      </c>
      <c r="E173" s="149">
        <v>85</v>
      </c>
      <c r="F173" s="149">
        <v>0</v>
      </c>
      <c r="G173" s="149" t="s">
        <v>767</v>
      </c>
      <c r="H173" s="149">
        <v>0</v>
      </c>
      <c r="I173" s="149">
        <v>14</v>
      </c>
      <c r="J173" s="149">
        <v>31</v>
      </c>
      <c r="K173" s="149">
        <v>0</v>
      </c>
      <c r="L173" s="102"/>
      <c r="M173" s="188"/>
    </row>
    <row r="174" spans="1:14" ht="15.75" customHeight="1">
      <c r="A174" s="79">
        <v>4099</v>
      </c>
      <c r="B174" s="10" t="s">
        <v>729</v>
      </c>
      <c r="C174" s="151">
        <f t="shared" si="11"/>
        <v>20</v>
      </c>
      <c r="D174" s="149">
        <v>11</v>
      </c>
      <c r="E174" s="149">
        <v>9</v>
      </c>
      <c r="F174" s="149">
        <v>0</v>
      </c>
      <c r="G174" s="149" t="s">
        <v>767</v>
      </c>
      <c r="H174" s="149">
        <v>0</v>
      </c>
      <c r="I174" s="149" t="s">
        <v>767</v>
      </c>
      <c r="J174" s="149" t="s">
        <v>767</v>
      </c>
      <c r="K174" s="149">
        <v>0</v>
      </c>
      <c r="L174" s="174"/>
      <c r="M174" s="188"/>
    </row>
    <row r="175" spans="1:14" ht="19.5" customHeight="1">
      <c r="A175" s="74"/>
      <c r="B175" s="7" t="s">
        <v>741</v>
      </c>
      <c r="C175" s="151">
        <f>SUM(C176:C180)</f>
        <v>36</v>
      </c>
      <c r="D175" s="151">
        <f t="shared" ref="D175:K175" si="17">SUM(D176:D180)</f>
        <v>22</v>
      </c>
      <c r="E175" s="151">
        <f t="shared" si="17"/>
        <v>10</v>
      </c>
      <c r="F175" s="151">
        <f t="shared" si="17"/>
        <v>0</v>
      </c>
      <c r="G175" s="151">
        <f t="shared" si="17"/>
        <v>0</v>
      </c>
      <c r="H175" s="151">
        <f t="shared" si="17"/>
        <v>0</v>
      </c>
      <c r="I175" s="151">
        <f t="shared" si="17"/>
        <v>0</v>
      </c>
      <c r="J175" s="151">
        <f t="shared" si="17"/>
        <v>4</v>
      </c>
      <c r="K175" s="151">
        <f t="shared" si="17"/>
        <v>0</v>
      </c>
      <c r="L175" s="102"/>
      <c r="M175" s="188"/>
    </row>
    <row r="176" spans="1:14" ht="15" customHeight="1">
      <c r="A176" s="76">
        <v>5001</v>
      </c>
      <c r="B176" s="10" t="s">
        <v>313</v>
      </c>
      <c r="C176" s="151">
        <f t="shared" si="11"/>
        <v>29</v>
      </c>
      <c r="D176" s="149">
        <v>15</v>
      </c>
      <c r="E176" s="149">
        <v>10</v>
      </c>
      <c r="F176" s="149">
        <v>0</v>
      </c>
      <c r="G176" s="149" t="s">
        <v>767</v>
      </c>
      <c r="H176" s="149">
        <v>0</v>
      </c>
      <c r="I176" s="149">
        <v>0</v>
      </c>
      <c r="J176" s="149">
        <v>4</v>
      </c>
      <c r="K176" s="149">
        <v>0</v>
      </c>
      <c r="L176" s="102"/>
      <c r="M176" s="188"/>
    </row>
    <row r="177" spans="1:14" s="145" customFormat="1" ht="15" customHeight="1">
      <c r="A177" s="76">
        <v>5002</v>
      </c>
      <c r="B177" s="10" t="s">
        <v>330</v>
      </c>
      <c r="C177" s="151">
        <f t="shared" si="11"/>
        <v>0</v>
      </c>
      <c r="D177" s="149" t="s">
        <v>767</v>
      </c>
      <c r="E177" s="149" t="s">
        <v>767</v>
      </c>
      <c r="F177" s="149">
        <v>0</v>
      </c>
      <c r="G177" s="149">
        <v>0</v>
      </c>
      <c r="H177" s="149">
        <v>0</v>
      </c>
      <c r="I177" s="149">
        <v>0</v>
      </c>
      <c r="J177" s="149">
        <v>0</v>
      </c>
      <c r="K177" s="149">
        <v>0</v>
      </c>
      <c r="L177" s="102"/>
      <c r="M177" s="188"/>
      <c r="N177" s="100"/>
    </row>
    <row r="178" spans="1:14" ht="15" customHeight="1">
      <c r="A178" s="76">
        <v>5003</v>
      </c>
      <c r="B178" s="10" t="s">
        <v>17</v>
      </c>
      <c r="C178" s="151">
        <f t="shared" si="11"/>
        <v>0</v>
      </c>
      <c r="D178" s="149" t="s">
        <v>767</v>
      </c>
      <c r="E178" s="149">
        <v>0</v>
      </c>
      <c r="F178" s="149">
        <v>0</v>
      </c>
      <c r="G178" s="149">
        <v>0</v>
      </c>
      <c r="H178" s="149">
        <v>0</v>
      </c>
      <c r="I178" s="149">
        <v>0</v>
      </c>
      <c r="J178" s="149">
        <v>0</v>
      </c>
      <c r="K178" s="149">
        <v>0</v>
      </c>
      <c r="L178" s="102"/>
      <c r="M178" s="188"/>
    </row>
    <row r="179" spans="1:14" s="145" customFormat="1" ht="16.5" customHeight="1">
      <c r="A179" s="79">
        <v>5004</v>
      </c>
      <c r="B179" s="10" t="s">
        <v>205</v>
      </c>
      <c r="C179" s="151">
        <f t="shared" si="11"/>
        <v>0</v>
      </c>
      <c r="D179" s="149">
        <v>0</v>
      </c>
      <c r="E179" s="149" t="s">
        <v>767</v>
      </c>
      <c r="F179" s="149">
        <v>0</v>
      </c>
      <c r="G179" s="149">
        <v>0</v>
      </c>
      <c r="H179" s="149">
        <v>0</v>
      </c>
      <c r="I179" s="149">
        <v>0</v>
      </c>
      <c r="J179" s="149">
        <v>0</v>
      </c>
      <c r="K179" s="149">
        <v>0</v>
      </c>
      <c r="L179" s="102"/>
      <c r="M179" s="188"/>
      <c r="N179" s="100"/>
    </row>
    <row r="180" spans="1:14" s="145" customFormat="1" ht="15" customHeight="1">
      <c r="A180" s="79">
        <v>5099</v>
      </c>
      <c r="B180" s="10" t="s">
        <v>428</v>
      </c>
      <c r="C180" s="151">
        <f t="shared" si="11"/>
        <v>7</v>
      </c>
      <c r="D180" s="149">
        <v>7</v>
      </c>
      <c r="E180" s="149">
        <v>0</v>
      </c>
      <c r="F180" s="149">
        <v>0</v>
      </c>
      <c r="G180" s="149">
        <v>0</v>
      </c>
      <c r="H180" s="149">
        <v>0</v>
      </c>
      <c r="I180" s="149">
        <v>0</v>
      </c>
      <c r="J180" s="149">
        <v>0</v>
      </c>
      <c r="K180" s="149">
        <v>0</v>
      </c>
      <c r="L180" s="174"/>
      <c r="M180" s="188"/>
      <c r="N180" s="100"/>
    </row>
    <row r="181" spans="1:14" s="145" customFormat="1" ht="15" customHeight="1">
      <c r="A181" s="74"/>
      <c r="B181" s="7" t="s">
        <v>713</v>
      </c>
      <c r="C181" s="151">
        <f>SUM(C182:C193)</f>
        <v>8935</v>
      </c>
      <c r="D181" s="151">
        <f t="shared" ref="D181:K181" si="18">SUM(D182:D193)</f>
        <v>1516</v>
      </c>
      <c r="E181" s="151">
        <f t="shared" si="18"/>
        <v>6982</v>
      </c>
      <c r="F181" s="151">
        <f t="shared" si="18"/>
        <v>0</v>
      </c>
      <c r="G181" s="151">
        <f t="shared" si="18"/>
        <v>23</v>
      </c>
      <c r="H181" s="151">
        <f t="shared" si="18"/>
        <v>0</v>
      </c>
      <c r="I181" s="151">
        <f t="shared" si="18"/>
        <v>148</v>
      </c>
      <c r="J181" s="151">
        <f t="shared" si="18"/>
        <v>251</v>
      </c>
      <c r="K181" s="151">
        <f t="shared" si="18"/>
        <v>15</v>
      </c>
      <c r="L181" s="102"/>
      <c r="M181" s="188"/>
      <c r="N181" s="100"/>
    </row>
    <row r="182" spans="1:14" s="145" customFormat="1" ht="15" customHeight="1">
      <c r="A182" s="76">
        <v>1018</v>
      </c>
      <c r="B182" s="10" t="s">
        <v>280</v>
      </c>
      <c r="C182" s="151">
        <f t="shared" si="11"/>
        <v>10</v>
      </c>
      <c r="D182" s="149">
        <v>4</v>
      </c>
      <c r="E182" s="149">
        <v>6</v>
      </c>
      <c r="F182" s="149">
        <v>0</v>
      </c>
      <c r="G182" s="149">
        <v>0</v>
      </c>
      <c r="H182" s="149">
        <v>0</v>
      </c>
      <c r="I182" s="149">
        <v>0</v>
      </c>
      <c r="J182" s="149" t="s">
        <v>767</v>
      </c>
      <c r="K182" s="149">
        <v>0</v>
      </c>
      <c r="L182" s="102"/>
      <c r="M182" s="188"/>
      <c r="N182" s="100"/>
    </row>
    <row r="183" spans="1:14" ht="15" customHeight="1">
      <c r="A183" s="76">
        <v>7001</v>
      </c>
      <c r="B183" s="10" t="s">
        <v>613</v>
      </c>
      <c r="C183" s="151">
        <f t="shared" si="11"/>
        <v>14</v>
      </c>
      <c r="D183" s="149" t="s">
        <v>767</v>
      </c>
      <c r="E183" s="149">
        <v>14</v>
      </c>
      <c r="F183" s="149">
        <v>0</v>
      </c>
      <c r="G183" s="149">
        <v>0</v>
      </c>
      <c r="H183" s="149">
        <v>0</v>
      </c>
      <c r="I183" s="149">
        <v>0</v>
      </c>
      <c r="J183" s="149">
        <v>0</v>
      </c>
      <c r="K183" s="149">
        <v>0</v>
      </c>
      <c r="L183" s="174"/>
      <c r="M183" s="188"/>
    </row>
    <row r="184" spans="1:14" ht="15" customHeight="1">
      <c r="A184" s="76">
        <v>7006</v>
      </c>
      <c r="B184" s="10" t="s">
        <v>649</v>
      </c>
      <c r="C184" s="151">
        <f t="shared" si="11"/>
        <v>404</v>
      </c>
      <c r="D184" s="149">
        <v>106</v>
      </c>
      <c r="E184" s="149">
        <v>272</v>
      </c>
      <c r="F184" s="149">
        <v>0</v>
      </c>
      <c r="G184" s="149" t="s">
        <v>767</v>
      </c>
      <c r="H184" s="149">
        <v>0</v>
      </c>
      <c r="I184" s="149">
        <v>13</v>
      </c>
      <c r="J184" s="149">
        <v>13</v>
      </c>
      <c r="K184" s="149" t="s">
        <v>767</v>
      </c>
      <c r="L184" s="102"/>
      <c r="M184" s="188"/>
    </row>
    <row r="185" spans="1:14" ht="15" customHeight="1">
      <c r="A185" s="76">
        <v>7007</v>
      </c>
      <c r="B185" s="10" t="s">
        <v>331</v>
      </c>
      <c r="C185" s="151">
        <f t="shared" si="11"/>
        <v>3203</v>
      </c>
      <c r="D185" s="149">
        <v>611</v>
      </c>
      <c r="E185" s="149">
        <v>2431</v>
      </c>
      <c r="F185" s="149">
        <v>0</v>
      </c>
      <c r="G185" s="149">
        <v>12</v>
      </c>
      <c r="H185" s="149" t="s">
        <v>767</v>
      </c>
      <c r="I185" s="149">
        <v>47</v>
      </c>
      <c r="J185" s="149">
        <v>92</v>
      </c>
      <c r="K185" s="149">
        <v>10</v>
      </c>
      <c r="L185" s="102"/>
      <c r="M185" s="188"/>
    </row>
    <row r="186" spans="1:14" s="145" customFormat="1" ht="15" customHeight="1">
      <c r="A186" s="79">
        <v>7014</v>
      </c>
      <c r="B186" s="10" t="s">
        <v>700</v>
      </c>
      <c r="C186" s="151">
        <f t="shared" si="11"/>
        <v>10</v>
      </c>
      <c r="D186" s="149">
        <v>0</v>
      </c>
      <c r="E186" s="149">
        <v>10</v>
      </c>
      <c r="F186" s="149">
        <v>0</v>
      </c>
      <c r="G186" s="149">
        <v>0</v>
      </c>
      <c r="H186" s="149">
        <v>0</v>
      </c>
      <c r="I186" s="149">
        <v>0</v>
      </c>
      <c r="J186" s="149">
        <v>0</v>
      </c>
      <c r="K186" s="149">
        <v>0</v>
      </c>
      <c r="L186" s="174"/>
      <c r="M186" s="188"/>
      <c r="N186" s="100"/>
    </row>
    <row r="187" spans="1:14" ht="15" customHeight="1">
      <c r="A187" s="76">
        <v>7031</v>
      </c>
      <c r="B187" s="10" t="s">
        <v>206</v>
      </c>
      <c r="C187" s="151">
        <f t="shared" si="11"/>
        <v>0</v>
      </c>
      <c r="D187" s="149">
        <v>0</v>
      </c>
      <c r="E187" s="149" t="s">
        <v>767</v>
      </c>
      <c r="F187" s="149">
        <v>0</v>
      </c>
      <c r="G187" s="149">
        <v>0</v>
      </c>
      <c r="H187" s="149">
        <v>0</v>
      </c>
      <c r="I187" s="149">
        <v>0</v>
      </c>
      <c r="J187" s="149">
        <v>0</v>
      </c>
      <c r="K187" s="149">
        <v>0</v>
      </c>
      <c r="L187" s="174"/>
      <c r="M187" s="188"/>
    </row>
    <row r="188" spans="1:14" ht="15" customHeight="1">
      <c r="A188" s="76">
        <v>7032</v>
      </c>
      <c r="B188" s="57" t="s">
        <v>207</v>
      </c>
      <c r="C188" s="151">
        <f t="shared" si="11"/>
        <v>26</v>
      </c>
      <c r="D188" s="149" t="s">
        <v>767</v>
      </c>
      <c r="E188" s="149">
        <v>26</v>
      </c>
      <c r="F188" s="149">
        <v>0</v>
      </c>
      <c r="G188" s="149">
        <v>0</v>
      </c>
      <c r="H188" s="149">
        <v>0</v>
      </c>
      <c r="I188" s="149">
        <v>0</v>
      </c>
      <c r="J188" s="149">
        <v>0</v>
      </c>
      <c r="K188" s="149">
        <v>0</v>
      </c>
      <c r="L188" s="102"/>
      <c r="M188" s="188"/>
    </row>
    <row r="189" spans="1:14" s="145" customFormat="1" ht="15" customHeight="1">
      <c r="A189" s="76">
        <v>7037</v>
      </c>
      <c r="B189" s="10" t="s">
        <v>708</v>
      </c>
      <c r="C189" s="151">
        <f t="shared" si="11"/>
        <v>3531</v>
      </c>
      <c r="D189" s="149">
        <v>514</v>
      </c>
      <c r="E189" s="149">
        <v>2853</v>
      </c>
      <c r="F189" s="149" t="s">
        <v>767</v>
      </c>
      <c r="G189" s="149">
        <v>11</v>
      </c>
      <c r="H189" s="149">
        <v>0</v>
      </c>
      <c r="I189" s="149">
        <v>65</v>
      </c>
      <c r="J189" s="149">
        <v>88</v>
      </c>
      <c r="K189" s="149" t="s">
        <v>767</v>
      </c>
      <c r="L189" s="102"/>
      <c r="M189" s="188"/>
      <c r="N189" s="100"/>
    </row>
    <row r="190" spans="1:14" s="145" customFormat="1" ht="15" customHeight="1">
      <c r="A190" s="76">
        <v>7042</v>
      </c>
      <c r="B190" s="10" t="s">
        <v>650</v>
      </c>
      <c r="C190" s="151">
        <f t="shared" si="11"/>
        <v>0</v>
      </c>
      <c r="D190" s="149" t="s">
        <v>767</v>
      </c>
      <c r="E190" s="149" t="s">
        <v>767</v>
      </c>
      <c r="F190" s="149">
        <v>0</v>
      </c>
      <c r="G190" s="149">
        <v>0</v>
      </c>
      <c r="H190" s="149">
        <v>0</v>
      </c>
      <c r="I190" s="149">
        <v>0</v>
      </c>
      <c r="J190" s="149">
        <v>0</v>
      </c>
      <c r="K190" s="149">
        <v>0</v>
      </c>
      <c r="L190" s="102"/>
      <c r="M190" s="188"/>
      <c r="N190" s="100"/>
    </row>
    <row r="191" spans="1:14" ht="15" customHeight="1">
      <c r="A191" s="76">
        <v>7043</v>
      </c>
      <c r="B191" s="10" t="s">
        <v>651</v>
      </c>
      <c r="C191" s="151">
        <f t="shared" si="11"/>
        <v>0</v>
      </c>
      <c r="D191" s="149" t="s">
        <v>767</v>
      </c>
      <c r="E191" s="149" t="s">
        <v>767</v>
      </c>
      <c r="F191" s="149">
        <v>0</v>
      </c>
      <c r="G191" s="149">
        <v>0</v>
      </c>
      <c r="H191" s="149">
        <v>0</v>
      </c>
      <c r="I191" s="149">
        <v>0</v>
      </c>
      <c r="J191" s="149" t="s">
        <v>767</v>
      </c>
      <c r="K191" s="149">
        <v>0</v>
      </c>
      <c r="L191" s="174"/>
      <c r="M191" s="188"/>
    </row>
    <row r="192" spans="1:14" ht="15" customHeight="1">
      <c r="A192" s="79">
        <v>7044</v>
      </c>
      <c r="B192" s="366" t="s">
        <v>27</v>
      </c>
      <c r="C192" s="151">
        <f t="shared" si="11"/>
        <v>31</v>
      </c>
      <c r="D192" s="149" t="s">
        <v>767</v>
      </c>
      <c r="E192" s="149">
        <v>31</v>
      </c>
      <c r="F192" s="149">
        <v>0</v>
      </c>
      <c r="G192" s="149">
        <v>0</v>
      </c>
      <c r="H192" s="149">
        <v>0</v>
      </c>
      <c r="I192" s="149" t="s">
        <v>767</v>
      </c>
      <c r="J192" s="149" t="s">
        <v>767</v>
      </c>
      <c r="K192" s="149" t="s">
        <v>767</v>
      </c>
      <c r="L192" s="102"/>
      <c r="M192" s="188"/>
    </row>
    <row r="193" spans="1:13" ht="18.75" customHeight="1">
      <c r="A193" s="76">
        <v>7099</v>
      </c>
      <c r="B193" s="10" t="s">
        <v>880</v>
      </c>
      <c r="C193" s="151">
        <f t="shared" si="11"/>
        <v>1706</v>
      </c>
      <c r="D193" s="149">
        <v>281</v>
      </c>
      <c r="E193" s="149">
        <v>1339</v>
      </c>
      <c r="F193" s="149" t="s">
        <v>767</v>
      </c>
      <c r="G193" s="149" t="s">
        <v>767</v>
      </c>
      <c r="H193" s="149">
        <v>0</v>
      </c>
      <c r="I193" s="149">
        <v>23</v>
      </c>
      <c r="J193" s="149">
        <v>58</v>
      </c>
      <c r="K193" s="149">
        <v>5</v>
      </c>
      <c r="L193" s="102"/>
      <c r="M193" s="188"/>
    </row>
    <row r="194" spans="1:13" ht="19.5" customHeight="1">
      <c r="A194" s="74"/>
      <c r="B194" s="7" t="s">
        <v>506</v>
      </c>
      <c r="C194" s="151">
        <f>SUM(C195:C196)</f>
        <v>197</v>
      </c>
      <c r="D194" s="151">
        <f t="shared" ref="D194:K194" si="19">SUM(D195:D196)</f>
        <v>56</v>
      </c>
      <c r="E194" s="151">
        <f t="shared" si="19"/>
        <v>137</v>
      </c>
      <c r="F194" s="151">
        <f t="shared" si="19"/>
        <v>0</v>
      </c>
      <c r="G194" s="151">
        <f t="shared" si="19"/>
        <v>0</v>
      </c>
      <c r="H194" s="151">
        <f t="shared" si="19"/>
        <v>0</v>
      </c>
      <c r="I194" s="151">
        <f t="shared" si="19"/>
        <v>0</v>
      </c>
      <c r="J194" s="151">
        <f t="shared" si="19"/>
        <v>4</v>
      </c>
      <c r="K194" s="151">
        <f t="shared" si="19"/>
        <v>0</v>
      </c>
      <c r="L194" s="102"/>
      <c r="M194" s="188"/>
    </row>
    <row r="195" spans="1:13" ht="15" customHeight="1">
      <c r="A195" s="79">
        <v>8002</v>
      </c>
      <c r="B195" s="45" t="s">
        <v>332</v>
      </c>
      <c r="C195" s="151">
        <f t="shared" si="11"/>
        <v>17</v>
      </c>
      <c r="D195" s="149">
        <v>8</v>
      </c>
      <c r="E195" s="149">
        <v>9</v>
      </c>
      <c r="F195" s="149">
        <v>0</v>
      </c>
      <c r="G195" s="149">
        <v>0</v>
      </c>
      <c r="H195" s="149">
        <v>0</v>
      </c>
      <c r="I195" s="149">
        <v>0</v>
      </c>
      <c r="J195" s="149">
        <v>0</v>
      </c>
      <c r="K195" s="149">
        <v>0</v>
      </c>
      <c r="L195" s="174"/>
      <c r="M195" s="188"/>
    </row>
    <row r="196" spans="1:13" ht="15" customHeight="1">
      <c r="A196" s="79">
        <v>8003</v>
      </c>
      <c r="B196" s="45" t="s">
        <v>607</v>
      </c>
      <c r="C196" s="151">
        <f t="shared" si="11"/>
        <v>180</v>
      </c>
      <c r="D196" s="149">
        <v>48</v>
      </c>
      <c r="E196" s="149">
        <v>128</v>
      </c>
      <c r="F196" s="149">
        <v>0</v>
      </c>
      <c r="G196" s="149" t="s">
        <v>767</v>
      </c>
      <c r="H196" s="149">
        <v>0</v>
      </c>
      <c r="I196" s="149" t="s">
        <v>767</v>
      </c>
      <c r="J196" s="149">
        <v>4</v>
      </c>
      <c r="K196" s="149">
        <v>0</v>
      </c>
      <c r="L196" s="174"/>
      <c r="M196" s="188"/>
    </row>
    <row r="197" spans="1:13" ht="24" customHeight="1">
      <c r="B197" s="7" t="s">
        <v>420</v>
      </c>
      <c r="C197" s="151">
        <f>SUM(C198:C201)</f>
        <v>652</v>
      </c>
      <c r="D197" s="151">
        <f t="shared" ref="D197:K197" si="20">SUM(D198:D201)</f>
        <v>143</v>
      </c>
      <c r="E197" s="151">
        <f t="shared" si="20"/>
        <v>481</v>
      </c>
      <c r="F197" s="151">
        <f t="shared" si="20"/>
        <v>0</v>
      </c>
      <c r="G197" s="151">
        <f t="shared" si="20"/>
        <v>0</v>
      </c>
      <c r="H197" s="151">
        <f t="shared" si="20"/>
        <v>0</v>
      </c>
      <c r="I197" s="151">
        <f t="shared" si="20"/>
        <v>0</v>
      </c>
      <c r="J197" s="151">
        <f t="shared" si="20"/>
        <v>28</v>
      </c>
      <c r="K197" s="151">
        <f t="shared" si="20"/>
        <v>0</v>
      </c>
      <c r="L197" s="102"/>
      <c r="M197" s="188"/>
    </row>
    <row r="198" spans="1:13" ht="15.75" customHeight="1">
      <c r="A198" s="76">
        <v>9002</v>
      </c>
      <c r="B198" s="45" t="s">
        <v>701</v>
      </c>
      <c r="C198" s="151">
        <f t="shared" si="11"/>
        <v>84</v>
      </c>
      <c r="D198" s="149">
        <v>23</v>
      </c>
      <c r="E198" s="149">
        <v>61</v>
      </c>
      <c r="F198" s="149">
        <v>0</v>
      </c>
      <c r="G198" s="149">
        <v>0</v>
      </c>
      <c r="H198" s="149">
        <v>0</v>
      </c>
      <c r="I198" s="149" t="s">
        <v>767</v>
      </c>
      <c r="J198" s="149" t="s">
        <v>767</v>
      </c>
      <c r="K198" s="149">
        <v>0</v>
      </c>
      <c r="L198" s="102"/>
      <c r="M198" s="188"/>
    </row>
    <row r="199" spans="1:13" ht="15" customHeight="1">
      <c r="A199" s="76">
        <v>9003</v>
      </c>
      <c r="B199" s="45" t="s">
        <v>735</v>
      </c>
      <c r="C199" s="151">
        <f t="shared" si="11"/>
        <v>133</v>
      </c>
      <c r="D199" s="149">
        <v>34</v>
      </c>
      <c r="E199" s="149">
        <v>89</v>
      </c>
      <c r="F199" s="149">
        <v>0</v>
      </c>
      <c r="G199" s="149" t="s">
        <v>767</v>
      </c>
      <c r="H199" s="149">
        <v>0</v>
      </c>
      <c r="I199" s="149" t="s">
        <v>767</v>
      </c>
      <c r="J199" s="149">
        <v>10</v>
      </c>
      <c r="K199" s="149">
        <v>0</v>
      </c>
      <c r="L199" s="102"/>
      <c r="M199" s="188"/>
    </row>
    <row r="200" spans="1:13" ht="18.75" customHeight="1">
      <c r="A200" s="76">
        <v>9004</v>
      </c>
      <c r="B200" s="10" t="s">
        <v>235</v>
      </c>
      <c r="C200" s="151">
        <f t="shared" ref="C200:C263" si="21">SUM(D200:K200)</f>
        <v>10</v>
      </c>
      <c r="D200" s="149">
        <v>6</v>
      </c>
      <c r="E200" s="149">
        <v>4</v>
      </c>
      <c r="F200" s="149">
        <v>0</v>
      </c>
      <c r="G200" s="149">
        <v>0</v>
      </c>
      <c r="H200" s="149">
        <v>0</v>
      </c>
      <c r="I200" s="149">
        <v>0</v>
      </c>
      <c r="J200" s="149" t="s">
        <v>767</v>
      </c>
      <c r="K200" s="149">
        <v>0</v>
      </c>
      <c r="L200" s="102"/>
      <c r="M200" s="188"/>
    </row>
    <row r="201" spans="1:13" ht="17.25" customHeight="1">
      <c r="A201" s="79">
        <v>9099</v>
      </c>
      <c r="B201" s="57" t="s">
        <v>703</v>
      </c>
      <c r="C201" s="151">
        <f t="shared" si="21"/>
        <v>425</v>
      </c>
      <c r="D201" s="149">
        <v>80</v>
      </c>
      <c r="E201" s="149">
        <v>327</v>
      </c>
      <c r="F201" s="149" t="s">
        <v>767</v>
      </c>
      <c r="G201" s="149">
        <v>0</v>
      </c>
      <c r="H201" s="149">
        <v>0</v>
      </c>
      <c r="I201" s="149" t="s">
        <v>767</v>
      </c>
      <c r="J201" s="149">
        <v>18</v>
      </c>
      <c r="K201" s="149" t="s">
        <v>767</v>
      </c>
      <c r="L201" s="102"/>
      <c r="M201" s="188"/>
    </row>
    <row r="202" spans="1:13" ht="14.25" customHeight="1">
      <c r="A202" s="74"/>
      <c r="B202" s="7" t="s">
        <v>419</v>
      </c>
      <c r="C202" s="151">
        <f>SUM(C203:C210)</f>
        <v>694</v>
      </c>
      <c r="D202" s="151">
        <f t="shared" ref="D202:K202" si="22">SUM(D203:D210)</f>
        <v>116</v>
      </c>
      <c r="E202" s="151">
        <f t="shared" si="22"/>
        <v>558</v>
      </c>
      <c r="F202" s="151">
        <f t="shared" si="22"/>
        <v>0</v>
      </c>
      <c r="G202" s="151">
        <f t="shared" si="22"/>
        <v>0</v>
      </c>
      <c r="H202" s="151">
        <f t="shared" si="22"/>
        <v>0</v>
      </c>
      <c r="I202" s="151">
        <f t="shared" si="22"/>
        <v>4</v>
      </c>
      <c r="J202" s="151">
        <f t="shared" si="22"/>
        <v>16</v>
      </c>
      <c r="K202" s="151">
        <f t="shared" si="22"/>
        <v>0</v>
      </c>
      <c r="L202" s="102"/>
      <c r="M202" s="188"/>
    </row>
    <row r="203" spans="1:13" ht="17.25" customHeight="1">
      <c r="A203" s="76">
        <v>10001</v>
      </c>
      <c r="B203" s="10" t="s">
        <v>838</v>
      </c>
      <c r="C203" s="151">
        <f t="shared" si="21"/>
        <v>232</v>
      </c>
      <c r="D203" s="149">
        <v>37</v>
      </c>
      <c r="E203" s="149">
        <v>184</v>
      </c>
      <c r="F203" s="149">
        <v>0</v>
      </c>
      <c r="G203" s="149">
        <v>0</v>
      </c>
      <c r="H203" s="149">
        <v>0</v>
      </c>
      <c r="I203" s="149" t="s">
        <v>767</v>
      </c>
      <c r="J203" s="149">
        <v>11</v>
      </c>
      <c r="K203" s="149">
        <v>0</v>
      </c>
      <c r="L203" s="102"/>
      <c r="M203" s="188"/>
    </row>
    <row r="204" spans="1:13" ht="15" customHeight="1">
      <c r="A204" s="76">
        <v>10008</v>
      </c>
      <c r="B204" s="10" t="s">
        <v>28</v>
      </c>
      <c r="C204" s="151">
        <f t="shared" si="21"/>
        <v>101</v>
      </c>
      <c r="D204" s="149">
        <v>11</v>
      </c>
      <c r="E204" s="149">
        <v>90</v>
      </c>
      <c r="F204" s="149">
        <v>0</v>
      </c>
      <c r="G204" s="149" t="s">
        <v>767</v>
      </c>
      <c r="H204" s="149">
        <v>0</v>
      </c>
      <c r="I204" s="149">
        <v>0</v>
      </c>
      <c r="J204" s="149" t="s">
        <v>767</v>
      </c>
      <c r="K204" s="149">
        <v>0</v>
      </c>
      <c r="L204" s="102"/>
      <c r="M204" s="188"/>
    </row>
    <row r="205" spans="1:13" ht="15" customHeight="1">
      <c r="A205" s="79">
        <v>10009</v>
      </c>
      <c r="B205" s="45" t="s">
        <v>190</v>
      </c>
      <c r="C205" s="151">
        <f t="shared" si="21"/>
        <v>102</v>
      </c>
      <c r="D205" s="149">
        <v>24</v>
      </c>
      <c r="E205" s="149">
        <v>78</v>
      </c>
      <c r="F205" s="149">
        <v>0</v>
      </c>
      <c r="G205" s="149">
        <v>0</v>
      </c>
      <c r="H205" s="149">
        <v>0</v>
      </c>
      <c r="I205" s="149">
        <v>0</v>
      </c>
      <c r="J205" s="149" t="s">
        <v>767</v>
      </c>
      <c r="K205" s="149" t="s">
        <v>767</v>
      </c>
      <c r="L205" s="102"/>
      <c r="M205" s="188"/>
    </row>
    <row r="206" spans="1:13" ht="15" customHeight="1">
      <c r="A206" s="79">
        <v>10010</v>
      </c>
      <c r="B206" s="10" t="s">
        <v>839</v>
      </c>
      <c r="C206" s="151">
        <f t="shared" si="21"/>
        <v>8</v>
      </c>
      <c r="D206" s="149" t="s">
        <v>767</v>
      </c>
      <c r="E206" s="149">
        <v>8</v>
      </c>
      <c r="F206" s="149">
        <v>0</v>
      </c>
      <c r="G206" s="149">
        <v>0</v>
      </c>
      <c r="H206" s="149">
        <v>0</v>
      </c>
      <c r="I206" s="149">
        <v>0</v>
      </c>
      <c r="J206" s="149">
        <v>0</v>
      </c>
      <c r="K206" s="149">
        <v>0</v>
      </c>
      <c r="L206" s="102"/>
      <c r="M206" s="188"/>
    </row>
    <row r="207" spans="1:13" ht="18.75" customHeight="1">
      <c r="A207" s="79">
        <v>10011</v>
      </c>
      <c r="B207" s="366" t="s">
        <v>31</v>
      </c>
      <c r="C207" s="151">
        <f t="shared" si="21"/>
        <v>49</v>
      </c>
      <c r="D207" s="149">
        <v>6</v>
      </c>
      <c r="E207" s="149">
        <v>43</v>
      </c>
      <c r="F207" s="149">
        <v>0</v>
      </c>
      <c r="G207" s="149" t="s">
        <v>767</v>
      </c>
      <c r="H207" s="149">
        <v>0</v>
      </c>
      <c r="I207" s="149">
        <v>0</v>
      </c>
      <c r="J207" s="149" t="s">
        <v>767</v>
      </c>
      <c r="K207" s="149">
        <v>0</v>
      </c>
      <c r="L207" s="102"/>
      <c r="M207" s="188"/>
    </row>
    <row r="208" spans="1:13" ht="21.75" customHeight="1">
      <c r="A208" s="79">
        <v>10012</v>
      </c>
      <c r="B208" s="366" t="s">
        <v>33</v>
      </c>
      <c r="C208" s="151">
        <f t="shared" si="21"/>
        <v>5</v>
      </c>
      <c r="D208" s="149" t="s">
        <v>767</v>
      </c>
      <c r="E208" s="149">
        <v>5</v>
      </c>
      <c r="F208" s="149">
        <v>0</v>
      </c>
      <c r="G208" s="149">
        <v>0</v>
      </c>
      <c r="H208" s="149">
        <v>0</v>
      </c>
      <c r="I208" s="149">
        <v>0</v>
      </c>
      <c r="J208" s="149">
        <v>0</v>
      </c>
      <c r="K208" s="149">
        <v>0</v>
      </c>
      <c r="L208" s="102"/>
      <c r="M208" s="188"/>
    </row>
    <row r="209" spans="1:13" ht="21" customHeight="1">
      <c r="A209" s="79">
        <v>10017</v>
      </c>
      <c r="B209" s="366" t="s">
        <v>39</v>
      </c>
      <c r="C209" s="151">
        <f t="shared" si="21"/>
        <v>0</v>
      </c>
      <c r="D209" s="149">
        <v>0</v>
      </c>
      <c r="E209" s="149" t="s">
        <v>767</v>
      </c>
      <c r="F209" s="149">
        <v>0</v>
      </c>
      <c r="G209" s="149">
        <v>0</v>
      </c>
      <c r="H209" s="149">
        <v>0</v>
      </c>
      <c r="I209" s="149">
        <v>0</v>
      </c>
      <c r="J209" s="149" t="s">
        <v>767</v>
      </c>
      <c r="K209" s="149">
        <v>0</v>
      </c>
      <c r="L209" s="143"/>
      <c r="M209" s="188"/>
    </row>
    <row r="210" spans="1:13" ht="17.25" customHeight="1">
      <c r="A210" s="76">
        <v>10099</v>
      </c>
      <c r="B210" s="10" t="s">
        <v>704</v>
      </c>
      <c r="C210" s="151">
        <f t="shared" si="21"/>
        <v>197</v>
      </c>
      <c r="D210" s="149">
        <v>38</v>
      </c>
      <c r="E210" s="149">
        <v>150</v>
      </c>
      <c r="F210" s="149">
        <v>0</v>
      </c>
      <c r="G210" s="149">
        <v>0</v>
      </c>
      <c r="H210" s="149">
        <v>0</v>
      </c>
      <c r="I210" s="149">
        <v>4</v>
      </c>
      <c r="J210" s="149">
        <v>5</v>
      </c>
      <c r="K210" s="149">
        <v>0</v>
      </c>
      <c r="L210" s="143"/>
      <c r="M210" s="188"/>
    </row>
    <row r="211" spans="1:13" ht="16.5" customHeight="1">
      <c r="A211" s="74"/>
      <c r="B211" s="7" t="s">
        <v>652</v>
      </c>
      <c r="C211" s="151">
        <f>SUM(C212:C217)</f>
        <v>276</v>
      </c>
      <c r="D211" s="151">
        <f t="shared" ref="D211:K211" si="23">SUM(D212:D217)</f>
        <v>25</v>
      </c>
      <c r="E211" s="151">
        <f t="shared" si="23"/>
        <v>242</v>
      </c>
      <c r="F211" s="151">
        <f t="shared" si="23"/>
        <v>0</v>
      </c>
      <c r="G211" s="151">
        <f t="shared" si="23"/>
        <v>0</v>
      </c>
      <c r="H211" s="151">
        <f t="shared" si="23"/>
        <v>0</v>
      </c>
      <c r="I211" s="151">
        <f t="shared" si="23"/>
        <v>0</v>
      </c>
      <c r="J211" s="151">
        <f t="shared" si="23"/>
        <v>9</v>
      </c>
      <c r="K211" s="151">
        <f t="shared" si="23"/>
        <v>0</v>
      </c>
      <c r="L211" s="102"/>
      <c r="M211" s="188"/>
    </row>
    <row r="212" spans="1:13" ht="15" customHeight="1">
      <c r="A212" s="76">
        <v>11001</v>
      </c>
      <c r="B212" s="10" t="s">
        <v>608</v>
      </c>
      <c r="C212" s="151">
        <f t="shared" si="21"/>
        <v>240</v>
      </c>
      <c r="D212" s="149">
        <v>25</v>
      </c>
      <c r="E212" s="149">
        <v>206</v>
      </c>
      <c r="F212" s="149">
        <v>0</v>
      </c>
      <c r="G212" s="149" t="s">
        <v>767</v>
      </c>
      <c r="H212" s="149">
        <v>0</v>
      </c>
      <c r="I212" s="149" t="s">
        <v>767</v>
      </c>
      <c r="J212" s="149">
        <v>9</v>
      </c>
      <c r="K212" s="149" t="s">
        <v>767</v>
      </c>
      <c r="L212" s="102"/>
      <c r="M212" s="188"/>
    </row>
    <row r="213" spans="1:13" ht="16.5" customHeight="1">
      <c r="A213" s="76">
        <v>11002</v>
      </c>
      <c r="B213" s="10" t="s">
        <v>333</v>
      </c>
      <c r="C213" s="151">
        <f t="shared" si="21"/>
        <v>6</v>
      </c>
      <c r="D213" s="149" t="s">
        <v>767</v>
      </c>
      <c r="E213" s="149">
        <v>6</v>
      </c>
      <c r="F213" s="149">
        <v>0</v>
      </c>
      <c r="G213" s="149">
        <v>0</v>
      </c>
      <c r="H213" s="149">
        <v>0</v>
      </c>
      <c r="I213" s="149">
        <v>0</v>
      </c>
      <c r="J213" s="149">
        <v>0</v>
      </c>
      <c r="K213" s="149">
        <v>0</v>
      </c>
      <c r="L213" s="102"/>
      <c r="M213" s="188"/>
    </row>
    <row r="214" spans="1:13" ht="15" customHeight="1">
      <c r="A214" s="79">
        <v>11003</v>
      </c>
      <c r="B214" s="80" t="s">
        <v>852</v>
      </c>
      <c r="C214" s="151">
        <f t="shared" si="21"/>
        <v>0</v>
      </c>
      <c r="D214" s="149">
        <v>0</v>
      </c>
      <c r="E214" s="149" t="s">
        <v>767</v>
      </c>
      <c r="F214" s="149">
        <v>0</v>
      </c>
      <c r="G214" s="149">
        <v>0</v>
      </c>
      <c r="H214" s="149">
        <v>0</v>
      </c>
      <c r="I214" s="149">
        <v>0</v>
      </c>
      <c r="J214" s="149">
        <v>0</v>
      </c>
      <c r="K214" s="149">
        <v>0</v>
      </c>
      <c r="L214" s="102"/>
      <c r="M214" s="188"/>
    </row>
    <row r="215" spans="1:13" ht="24.75" customHeight="1">
      <c r="A215" s="90">
        <v>11004</v>
      </c>
      <c r="B215" s="10" t="s">
        <v>612</v>
      </c>
      <c r="C215" s="151">
        <f t="shared" si="21"/>
        <v>7</v>
      </c>
      <c r="D215" s="149" t="s">
        <v>767</v>
      </c>
      <c r="E215" s="149">
        <v>7</v>
      </c>
      <c r="F215" s="149">
        <v>0</v>
      </c>
      <c r="G215" s="149">
        <v>0</v>
      </c>
      <c r="H215" s="149">
        <v>0</v>
      </c>
      <c r="I215" s="149">
        <v>0</v>
      </c>
      <c r="J215" s="149">
        <v>0</v>
      </c>
      <c r="K215" s="149">
        <v>0</v>
      </c>
      <c r="L215" s="102"/>
      <c r="M215" s="188"/>
    </row>
    <row r="216" spans="1:13" ht="15" customHeight="1">
      <c r="A216" s="90">
        <v>11005</v>
      </c>
      <c r="B216" s="10" t="s">
        <v>285</v>
      </c>
      <c r="C216" s="151">
        <f t="shared" si="21"/>
        <v>8</v>
      </c>
      <c r="D216" s="149" t="s">
        <v>767</v>
      </c>
      <c r="E216" s="149">
        <v>8</v>
      </c>
      <c r="F216" s="149">
        <v>0</v>
      </c>
      <c r="G216" s="149">
        <v>0</v>
      </c>
      <c r="H216" s="149">
        <v>0</v>
      </c>
      <c r="I216" s="149">
        <v>0</v>
      </c>
      <c r="J216" s="149" t="s">
        <v>767</v>
      </c>
      <c r="K216" s="149">
        <v>0</v>
      </c>
      <c r="L216" s="102"/>
      <c r="M216" s="188"/>
    </row>
    <row r="217" spans="1:13" ht="15" customHeight="1">
      <c r="A217" s="76">
        <v>11099</v>
      </c>
      <c r="B217" s="10" t="s">
        <v>653</v>
      </c>
      <c r="C217" s="151">
        <f t="shared" si="21"/>
        <v>15</v>
      </c>
      <c r="D217" s="149" t="s">
        <v>767</v>
      </c>
      <c r="E217" s="149">
        <v>15</v>
      </c>
      <c r="F217" s="149">
        <v>0</v>
      </c>
      <c r="G217" s="149">
        <v>0</v>
      </c>
      <c r="H217" s="149">
        <v>0</v>
      </c>
      <c r="I217" s="149">
        <v>0</v>
      </c>
      <c r="J217" s="149">
        <v>0</v>
      </c>
      <c r="K217" s="149">
        <v>0</v>
      </c>
      <c r="L217" s="102"/>
      <c r="M217" s="188"/>
    </row>
    <row r="218" spans="1:13" ht="15" customHeight="1">
      <c r="A218" s="74"/>
      <c r="B218" s="7" t="s">
        <v>654</v>
      </c>
      <c r="C218" s="151">
        <f>SUM(C219:C220)</f>
        <v>0</v>
      </c>
      <c r="D218" s="151">
        <f t="shared" ref="D218:K218" si="24">SUM(D219:D220)</f>
        <v>0</v>
      </c>
      <c r="E218" s="151">
        <f t="shared" si="24"/>
        <v>0</v>
      </c>
      <c r="F218" s="151">
        <f t="shared" si="24"/>
        <v>0</v>
      </c>
      <c r="G218" s="151">
        <f t="shared" si="24"/>
        <v>0</v>
      </c>
      <c r="H218" s="151">
        <f t="shared" si="24"/>
        <v>0</v>
      </c>
      <c r="I218" s="151">
        <f t="shared" si="24"/>
        <v>0</v>
      </c>
      <c r="J218" s="151">
        <f t="shared" si="24"/>
        <v>0</v>
      </c>
      <c r="K218" s="151">
        <f t="shared" si="24"/>
        <v>0</v>
      </c>
      <c r="L218" s="102"/>
      <c r="M218" s="188"/>
    </row>
    <row r="219" spans="1:13" ht="15" customHeight="1">
      <c r="A219" s="90">
        <v>11102</v>
      </c>
      <c r="B219" s="10" t="s">
        <v>890</v>
      </c>
      <c r="C219" s="151">
        <f t="shared" si="21"/>
        <v>0</v>
      </c>
      <c r="D219" s="149">
        <v>0</v>
      </c>
      <c r="E219" s="149" t="s">
        <v>767</v>
      </c>
      <c r="F219" s="149">
        <v>0</v>
      </c>
      <c r="G219" s="149">
        <v>0</v>
      </c>
      <c r="H219" s="149">
        <v>0</v>
      </c>
      <c r="I219" s="149">
        <v>0</v>
      </c>
      <c r="J219" s="149">
        <v>0</v>
      </c>
      <c r="K219" s="149">
        <v>0</v>
      </c>
      <c r="L219" s="102"/>
      <c r="M219" s="188"/>
    </row>
    <row r="220" spans="1:13" ht="15" customHeight="1">
      <c r="A220" s="90">
        <v>11103</v>
      </c>
      <c r="B220" s="10" t="s">
        <v>891</v>
      </c>
      <c r="C220" s="151">
        <f t="shared" si="21"/>
        <v>0</v>
      </c>
      <c r="D220" s="149">
        <v>0</v>
      </c>
      <c r="E220" s="149" t="s">
        <v>767</v>
      </c>
      <c r="F220" s="149">
        <v>0</v>
      </c>
      <c r="G220" s="149">
        <v>0</v>
      </c>
      <c r="H220" s="149">
        <v>0</v>
      </c>
      <c r="I220" s="149">
        <v>0</v>
      </c>
      <c r="J220" s="149">
        <v>0</v>
      </c>
      <c r="K220" s="149">
        <v>0</v>
      </c>
      <c r="L220" s="102"/>
      <c r="M220" s="188"/>
    </row>
    <row r="221" spans="1:13" ht="15" customHeight="1">
      <c r="A221" s="74"/>
      <c r="B221" s="7" t="s">
        <v>219</v>
      </c>
      <c r="C221" s="151">
        <f>SUM(C222:C242)</f>
        <v>5535</v>
      </c>
      <c r="D221" s="151">
        <f t="shared" ref="D221:K221" si="25">SUM(D222:D242)</f>
        <v>1482</v>
      </c>
      <c r="E221" s="151">
        <f t="shared" si="25"/>
        <v>3699</v>
      </c>
      <c r="F221" s="151">
        <f t="shared" si="25"/>
        <v>0</v>
      </c>
      <c r="G221" s="151">
        <f t="shared" si="25"/>
        <v>14</v>
      </c>
      <c r="H221" s="151">
        <f t="shared" si="25"/>
        <v>0</v>
      </c>
      <c r="I221" s="151">
        <f t="shared" si="25"/>
        <v>44</v>
      </c>
      <c r="J221" s="151">
        <f t="shared" si="25"/>
        <v>282</v>
      </c>
      <c r="K221" s="151">
        <f t="shared" si="25"/>
        <v>14</v>
      </c>
      <c r="L221" s="102"/>
      <c r="M221" s="188"/>
    </row>
    <row r="222" spans="1:13" ht="15" customHeight="1">
      <c r="A222" s="90">
        <v>12071</v>
      </c>
      <c r="B222" s="3" t="s">
        <v>218</v>
      </c>
      <c r="C222" s="151">
        <f t="shared" si="21"/>
        <v>0</v>
      </c>
      <c r="D222" s="149">
        <v>0</v>
      </c>
      <c r="E222" s="149" t="s">
        <v>767</v>
      </c>
      <c r="F222" s="149">
        <v>0</v>
      </c>
      <c r="G222" s="149">
        <v>0</v>
      </c>
      <c r="H222" s="149">
        <v>0</v>
      </c>
      <c r="I222" s="149">
        <v>0</v>
      </c>
      <c r="J222" s="149">
        <v>0</v>
      </c>
      <c r="K222" s="149">
        <v>0</v>
      </c>
      <c r="L222" s="102"/>
      <c r="M222" s="188"/>
    </row>
    <row r="223" spans="1:13" ht="15" customHeight="1">
      <c r="A223" s="90">
        <v>12072</v>
      </c>
      <c r="B223" s="283" t="s">
        <v>841</v>
      </c>
      <c r="C223" s="151">
        <f t="shared" si="21"/>
        <v>68</v>
      </c>
      <c r="D223" s="149">
        <v>31</v>
      </c>
      <c r="E223" s="149">
        <v>37</v>
      </c>
      <c r="F223" s="149">
        <v>0</v>
      </c>
      <c r="G223" s="149">
        <v>0</v>
      </c>
      <c r="H223" s="149">
        <v>0</v>
      </c>
      <c r="I223" s="149" t="s">
        <v>767</v>
      </c>
      <c r="J223" s="149" t="s">
        <v>767</v>
      </c>
      <c r="K223" s="149">
        <v>0</v>
      </c>
      <c r="L223" s="102"/>
      <c r="M223" s="188"/>
    </row>
    <row r="224" spans="1:13" ht="15" customHeight="1">
      <c r="A224" s="90">
        <v>12073</v>
      </c>
      <c r="B224" s="45" t="s">
        <v>555</v>
      </c>
      <c r="C224" s="151">
        <f t="shared" si="21"/>
        <v>23</v>
      </c>
      <c r="D224" s="149">
        <v>9</v>
      </c>
      <c r="E224" s="149">
        <v>14</v>
      </c>
      <c r="F224" s="149">
        <v>0</v>
      </c>
      <c r="G224" s="149">
        <v>0</v>
      </c>
      <c r="H224" s="149">
        <v>0</v>
      </c>
      <c r="I224" s="149">
        <v>0</v>
      </c>
      <c r="J224" s="149" t="s">
        <v>767</v>
      </c>
      <c r="K224" s="149">
        <v>0</v>
      </c>
      <c r="L224" s="102"/>
      <c r="M224" s="188"/>
    </row>
    <row r="225" spans="1:14" ht="15" customHeight="1">
      <c r="A225" s="90">
        <v>12074</v>
      </c>
      <c r="B225" s="10" t="s">
        <v>389</v>
      </c>
      <c r="C225" s="151">
        <f t="shared" si="21"/>
        <v>416</v>
      </c>
      <c r="D225" s="149">
        <v>107</v>
      </c>
      <c r="E225" s="149">
        <v>286</v>
      </c>
      <c r="F225" s="149" t="s">
        <v>767</v>
      </c>
      <c r="G225" s="149">
        <v>0</v>
      </c>
      <c r="H225" s="149">
        <v>0</v>
      </c>
      <c r="I225" s="149">
        <v>4</v>
      </c>
      <c r="J225" s="149">
        <v>19</v>
      </c>
      <c r="K225" s="149" t="s">
        <v>767</v>
      </c>
      <c r="L225" s="102"/>
      <c r="M225" s="188"/>
    </row>
    <row r="226" spans="1:14" ht="15" customHeight="1">
      <c r="A226" s="90">
        <v>12077</v>
      </c>
      <c r="B226" s="45" t="s">
        <v>227</v>
      </c>
      <c r="C226" s="151">
        <f t="shared" si="21"/>
        <v>17</v>
      </c>
      <c r="D226" s="149">
        <v>5</v>
      </c>
      <c r="E226" s="149">
        <v>12</v>
      </c>
      <c r="F226" s="149">
        <v>0</v>
      </c>
      <c r="G226" s="149">
        <v>0</v>
      </c>
      <c r="H226" s="149">
        <v>0</v>
      </c>
      <c r="I226" s="149">
        <v>0</v>
      </c>
      <c r="J226" s="149" t="s">
        <v>767</v>
      </c>
      <c r="K226" s="149">
        <v>0</v>
      </c>
      <c r="L226" s="102"/>
      <c r="M226" s="188"/>
    </row>
    <row r="227" spans="1:14" ht="15" customHeight="1">
      <c r="A227" s="90">
        <v>12078</v>
      </c>
      <c r="B227" s="10" t="s">
        <v>436</v>
      </c>
      <c r="C227" s="151">
        <f t="shared" si="21"/>
        <v>688</v>
      </c>
      <c r="D227" s="149">
        <v>194</v>
      </c>
      <c r="E227" s="149">
        <v>447</v>
      </c>
      <c r="F227" s="149">
        <v>0</v>
      </c>
      <c r="G227" s="149">
        <v>4</v>
      </c>
      <c r="H227" s="149">
        <v>0</v>
      </c>
      <c r="I227" s="149">
        <v>5</v>
      </c>
      <c r="J227" s="149">
        <v>38</v>
      </c>
      <c r="K227" s="149">
        <v>0</v>
      </c>
      <c r="L227" s="102"/>
      <c r="M227" s="188"/>
    </row>
    <row r="228" spans="1:14" ht="15" customHeight="1">
      <c r="A228" s="90">
        <v>12079</v>
      </c>
      <c r="B228" s="10" t="s">
        <v>276</v>
      </c>
      <c r="C228" s="151">
        <f t="shared" si="21"/>
        <v>11</v>
      </c>
      <c r="D228" s="149" t="s">
        <v>767</v>
      </c>
      <c r="E228" s="149">
        <v>11</v>
      </c>
      <c r="F228" s="149">
        <v>0</v>
      </c>
      <c r="G228" s="149">
        <v>0</v>
      </c>
      <c r="H228" s="149">
        <v>0</v>
      </c>
      <c r="I228" s="149">
        <v>0</v>
      </c>
      <c r="J228" s="149">
        <v>0</v>
      </c>
      <c r="K228" s="149" t="s">
        <v>767</v>
      </c>
      <c r="L228" s="102"/>
      <c r="M228" s="188"/>
    </row>
    <row r="229" spans="1:14" ht="15" customHeight="1">
      <c r="A229" s="90">
        <v>12080</v>
      </c>
      <c r="B229" s="10" t="s">
        <v>277</v>
      </c>
      <c r="C229" s="151">
        <f t="shared" si="21"/>
        <v>0</v>
      </c>
      <c r="D229" s="149" t="s">
        <v>767</v>
      </c>
      <c r="E229" s="149" t="s">
        <v>767</v>
      </c>
      <c r="F229" s="149">
        <v>0</v>
      </c>
      <c r="G229" s="149">
        <v>0</v>
      </c>
      <c r="H229" s="149">
        <v>0</v>
      </c>
      <c r="I229" s="149">
        <v>0</v>
      </c>
      <c r="J229" s="149" t="s">
        <v>767</v>
      </c>
      <c r="K229" s="149">
        <v>0</v>
      </c>
      <c r="L229" s="102"/>
      <c r="M229" s="188"/>
    </row>
    <row r="230" spans="1:14" ht="15" customHeight="1">
      <c r="A230" s="79">
        <v>12184</v>
      </c>
      <c r="B230" s="10" t="s">
        <v>152</v>
      </c>
      <c r="C230" s="151">
        <f t="shared" si="21"/>
        <v>0</v>
      </c>
      <c r="D230" s="149" t="s">
        <v>767</v>
      </c>
      <c r="E230" s="149" t="s">
        <v>767</v>
      </c>
      <c r="F230" s="149">
        <v>0</v>
      </c>
      <c r="G230" s="149">
        <v>0</v>
      </c>
      <c r="H230" s="149">
        <v>0</v>
      </c>
      <c r="I230" s="149">
        <v>0</v>
      </c>
      <c r="J230" s="149">
        <v>0</v>
      </c>
      <c r="K230" s="149">
        <v>0</v>
      </c>
      <c r="L230" s="102"/>
      <c r="M230" s="188"/>
    </row>
    <row r="231" spans="1:14" ht="15" customHeight="1">
      <c r="A231" s="79">
        <v>12185</v>
      </c>
      <c r="B231" s="16" t="s">
        <v>223</v>
      </c>
      <c r="C231" s="151">
        <f t="shared" si="21"/>
        <v>4</v>
      </c>
      <c r="D231" s="149">
        <v>0</v>
      </c>
      <c r="E231" s="149">
        <v>4</v>
      </c>
      <c r="F231" s="149">
        <v>0</v>
      </c>
      <c r="G231" s="149">
        <v>0</v>
      </c>
      <c r="H231" s="149">
        <v>0</v>
      </c>
      <c r="I231" s="149">
        <v>0</v>
      </c>
      <c r="J231" s="149">
        <v>0</v>
      </c>
      <c r="K231" s="149">
        <v>0</v>
      </c>
      <c r="L231" s="102"/>
      <c r="M231" s="188"/>
    </row>
    <row r="232" spans="1:14" ht="15" customHeight="1">
      <c r="A232" s="91">
        <v>14004</v>
      </c>
      <c r="B232" s="10" t="s">
        <v>44</v>
      </c>
      <c r="C232" s="151">
        <f t="shared" si="21"/>
        <v>146</v>
      </c>
      <c r="D232" s="149">
        <v>41</v>
      </c>
      <c r="E232" s="149">
        <v>97</v>
      </c>
      <c r="F232" s="149" t="s">
        <v>767</v>
      </c>
      <c r="G232" s="149" t="s">
        <v>767</v>
      </c>
      <c r="H232" s="149">
        <v>0</v>
      </c>
      <c r="I232" s="149" t="s">
        <v>767</v>
      </c>
      <c r="J232" s="149">
        <v>8</v>
      </c>
      <c r="K232" s="149">
        <v>0</v>
      </c>
      <c r="L232" s="102"/>
      <c r="M232" s="188"/>
    </row>
    <row r="233" spans="1:14" ht="14.25" customHeight="1">
      <c r="A233" s="79">
        <v>14005</v>
      </c>
      <c r="B233" s="10" t="s">
        <v>153</v>
      </c>
      <c r="C233" s="151">
        <f t="shared" si="21"/>
        <v>14</v>
      </c>
      <c r="D233" s="149">
        <v>6</v>
      </c>
      <c r="E233" s="149">
        <v>8</v>
      </c>
      <c r="F233" s="149">
        <v>0</v>
      </c>
      <c r="G233" s="149">
        <v>0</v>
      </c>
      <c r="H233" s="149">
        <v>0</v>
      </c>
      <c r="I233" s="149">
        <v>0</v>
      </c>
      <c r="J233" s="149">
        <v>0</v>
      </c>
      <c r="K233" s="149">
        <v>0</v>
      </c>
      <c r="L233" s="102"/>
      <c r="M233" s="188"/>
    </row>
    <row r="234" spans="1:14" s="145" customFormat="1" ht="15" customHeight="1">
      <c r="A234" s="79">
        <v>14006</v>
      </c>
      <c r="B234" s="10" t="s">
        <v>48</v>
      </c>
      <c r="C234" s="151">
        <f t="shared" si="21"/>
        <v>17</v>
      </c>
      <c r="D234" s="149">
        <v>7</v>
      </c>
      <c r="E234" s="149">
        <v>10</v>
      </c>
      <c r="F234" s="149">
        <v>0</v>
      </c>
      <c r="G234" s="149" t="s">
        <v>767</v>
      </c>
      <c r="H234" s="149">
        <v>0</v>
      </c>
      <c r="I234" s="149">
        <v>0</v>
      </c>
      <c r="J234" s="149" t="s">
        <v>767</v>
      </c>
      <c r="K234" s="149">
        <v>0</v>
      </c>
      <c r="L234" s="102"/>
      <c r="M234" s="188"/>
      <c r="N234" s="100"/>
    </row>
    <row r="235" spans="1:14" s="145" customFormat="1" ht="15" customHeight="1">
      <c r="A235" s="79">
        <v>14007</v>
      </c>
      <c r="B235" s="10" t="s">
        <v>50</v>
      </c>
      <c r="C235" s="151">
        <f t="shared" si="21"/>
        <v>73</v>
      </c>
      <c r="D235" s="149">
        <v>18</v>
      </c>
      <c r="E235" s="149">
        <v>49</v>
      </c>
      <c r="F235" s="149">
        <v>0</v>
      </c>
      <c r="G235" s="149">
        <v>0</v>
      </c>
      <c r="H235" s="149">
        <v>0</v>
      </c>
      <c r="I235" s="149">
        <v>0</v>
      </c>
      <c r="J235" s="149">
        <v>6</v>
      </c>
      <c r="K235" s="149" t="s">
        <v>767</v>
      </c>
      <c r="L235" s="102"/>
      <c r="M235" s="188"/>
      <c r="N235" s="100"/>
    </row>
    <row r="236" spans="1:14" ht="15" customHeight="1">
      <c r="A236" s="79">
        <v>14009</v>
      </c>
      <c r="B236" s="11" t="s">
        <v>52</v>
      </c>
      <c r="C236" s="151">
        <f t="shared" si="21"/>
        <v>45</v>
      </c>
      <c r="D236" s="149">
        <v>13</v>
      </c>
      <c r="E236" s="149">
        <v>32</v>
      </c>
      <c r="F236" s="149">
        <v>0</v>
      </c>
      <c r="G236" s="149">
        <v>0</v>
      </c>
      <c r="H236" s="149">
        <v>0</v>
      </c>
      <c r="I236" s="149">
        <v>0</v>
      </c>
      <c r="J236" s="149" t="s">
        <v>767</v>
      </c>
      <c r="K236" s="149">
        <v>0</v>
      </c>
      <c r="L236" s="102"/>
      <c r="M236" s="188"/>
    </row>
    <row r="237" spans="1:14" s="145" customFormat="1" ht="17.25" customHeight="1">
      <c r="A237" s="79">
        <v>14020</v>
      </c>
      <c r="B237" s="10" t="s">
        <v>730</v>
      </c>
      <c r="C237" s="151">
        <f t="shared" si="21"/>
        <v>0</v>
      </c>
      <c r="D237" s="149" t="s">
        <v>767</v>
      </c>
      <c r="E237" s="149" t="s">
        <v>767</v>
      </c>
      <c r="F237" s="149">
        <v>0</v>
      </c>
      <c r="G237" s="149">
        <v>0</v>
      </c>
      <c r="H237" s="149">
        <v>0</v>
      </c>
      <c r="I237" s="149">
        <v>0</v>
      </c>
      <c r="J237" s="149">
        <v>0</v>
      </c>
      <c r="K237" s="149">
        <v>0</v>
      </c>
      <c r="L237" s="102"/>
      <c r="M237" s="188"/>
      <c r="N237" s="100"/>
    </row>
    <row r="238" spans="1:14" ht="17.25" customHeight="1">
      <c r="A238" s="79">
        <v>14021</v>
      </c>
      <c r="B238" s="53" t="s">
        <v>154</v>
      </c>
      <c r="C238" s="151">
        <f t="shared" si="21"/>
        <v>0</v>
      </c>
      <c r="D238" s="149">
        <v>0</v>
      </c>
      <c r="E238" s="149" t="s">
        <v>767</v>
      </c>
      <c r="F238" s="149">
        <v>0</v>
      </c>
      <c r="G238" s="149">
        <v>0</v>
      </c>
      <c r="H238" s="149">
        <v>0</v>
      </c>
      <c r="I238" s="149">
        <v>0</v>
      </c>
      <c r="J238" s="149">
        <v>0</v>
      </c>
      <c r="K238" s="149">
        <v>0</v>
      </c>
      <c r="L238" s="102"/>
      <c r="M238" s="188"/>
    </row>
    <row r="239" spans="1:14" s="145" customFormat="1" ht="15.75" customHeight="1">
      <c r="A239" s="79">
        <v>14052</v>
      </c>
      <c r="B239" s="52" t="s">
        <v>426</v>
      </c>
      <c r="C239" s="151">
        <f t="shared" si="21"/>
        <v>2571</v>
      </c>
      <c r="D239" s="149">
        <v>675</v>
      </c>
      <c r="E239" s="149">
        <v>1703</v>
      </c>
      <c r="F239" s="149">
        <v>0</v>
      </c>
      <c r="G239" s="149">
        <v>5</v>
      </c>
      <c r="H239" s="149">
        <v>0</v>
      </c>
      <c r="I239" s="149">
        <v>27</v>
      </c>
      <c r="J239" s="149">
        <v>152</v>
      </c>
      <c r="K239" s="149">
        <v>9</v>
      </c>
      <c r="L239" s="102"/>
      <c r="M239" s="188"/>
      <c r="N239" s="100"/>
    </row>
    <row r="240" spans="1:14" ht="18.75" customHeight="1">
      <c r="A240" s="79">
        <v>14056</v>
      </c>
      <c r="B240" s="52" t="s">
        <v>437</v>
      </c>
      <c r="C240" s="151">
        <f t="shared" si="21"/>
        <v>17</v>
      </c>
      <c r="D240" s="149" t="s">
        <v>767</v>
      </c>
      <c r="E240" s="149">
        <v>17</v>
      </c>
      <c r="F240" s="149">
        <v>0</v>
      </c>
      <c r="G240" s="149">
        <v>0</v>
      </c>
      <c r="H240" s="149">
        <v>0</v>
      </c>
      <c r="I240" s="149">
        <v>0</v>
      </c>
      <c r="J240" s="149">
        <v>0</v>
      </c>
      <c r="K240" s="149">
        <v>0</v>
      </c>
      <c r="L240" s="102"/>
      <c r="M240" s="188"/>
    </row>
    <row r="241" spans="1:14" ht="15" customHeight="1">
      <c r="A241" s="91">
        <v>14057</v>
      </c>
      <c r="B241" s="10" t="s">
        <v>155</v>
      </c>
      <c r="C241" s="151">
        <f t="shared" si="21"/>
        <v>70</v>
      </c>
      <c r="D241" s="149">
        <v>14</v>
      </c>
      <c r="E241" s="149">
        <v>56</v>
      </c>
      <c r="F241" s="149">
        <v>0</v>
      </c>
      <c r="G241" s="149">
        <v>0</v>
      </c>
      <c r="H241" s="149">
        <v>0</v>
      </c>
      <c r="I241" s="149" t="s">
        <v>767</v>
      </c>
      <c r="J241" s="149" t="s">
        <v>767</v>
      </c>
      <c r="K241" s="149">
        <v>0</v>
      </c>
      <c r="L241" s="102"/>
      <c r="M241" s="188"/>
    </row>
    <row r="242" spans="1:14" s="145" customFormat="1" ht="15" customHeight="1">
      <c r="A242" s="79">
        <v>14060</v>
      </c>
      <c r="B242" s="11" t="s">
        <v>731</v>
      </c>
      <c r="C242" s="151">
        <f t="shared" si="21"/>
        <v>1355</v>
      </c>
      <c r="D242" s="149">
        <v>362</v>
      </c>
      <c r="E242" s="149">
        <v>916</v>
      </c>
      <c r="F242" s="149" t="s">
        <v>767</v>
      </c>
      <c r="G242" s="149">
        <v>5</v>
      </c>
      <c r="H242" s="149" t="s">
        <v>767</v>
      </c>
      <c r="I242" s="149">
        <v>8</v>
      </c>
      <c r="J242" s="149">
        <v>59</v>
      </c>
      <c r="K242" s="149">
        <v>5</v>
      </c>
      <c r="L242" s="174"/>
      <c r="M242" s="188"/>
      <c r="N242" s="100"/>
    </row>
    <row r="243" spans="1:14" s="145" customFormat="1" ht="21" customHeight="1">
      <c r="A243" s="90"/>
      <c r="B243" s="7" t="s">
        <v>388</v>
      </c>
      <c r="C243" s="151">
        <f>SUM(C244:C291)</f>
        <v>2747</v>
      </c>
      <c r="D243" s="151">
        <f t="shared" ref="D243:K243" si="26">SUM(D244:D291)</f>
        <v>774</v>
      </c>
      <c r="E243" s="151">
        <f t="shared" si="26"/>
        <v>1766</v>
      </c>
      <c r="F243" s="151">
        <f t="shared" si="26"/>
        <v>0</v>
      </c>
      <c r="G243" s="151">
        <f t="shared" si="26"/>
        <v>4</v>
      </c>
      <c r="H243" s="151">
        <f t="shared" si="26"/>
        <v>0</v>
      </c>
      <c r="I243" s="151">
        <f t="shared" si="26"/>
        <v>17</v>
      </c>
      <c r="J243" s="151">
        <f t="shared" si="26"/>
        <v>177</v>
      </c>
      <c r="K243" s="151">
        <f t="shared" si="26"/>
        <v>9</v>
      </c>
      <c r="L243" s="174"/>
      <c r="M243" s="188"/>
      <c r="N243" s="100"/>
    </row>
    <row r="244" spans="1:14" ht="15.75" customHeight="1">
      <c r="A244" s="79">
        <v>12010</v>
      </c>
      <c r="B244" s="366" t="s">
        <v>156</v>
      </c>
      <c r="C244" s="151">
        <f t="shared" si="21"/>
        <v>12</v>
      </c>
      <c r="D244" s="149">
        <v>4</v>
      </c>
      <c r="E244" s="149">
        <v>8</v>
      </c>
      <c r="F244" s="149">
        <v>0</v>
      </c>
      <c r="G244" s="149">
        <v>0</v>
      </c>
      <c r="H244" s="149">
        <v>0</v>
      </c>
      <c r="I244" s="149">
        <v>0</v>
      </c>
      <c r="J244" s="149" t="s">
        <v>767</v>
      </c>
      <c r="K244" s="149">
        <v>0</v>
      </c>
      <c r="L244" s="102"/>
      <c r="M244" s="188"/>
    </row>
    <row r="245" spans="1:14" ht="16.5" customHeight="1">
      <c r="A245" s="79">
        <v>12021</v>
      </c>
      <c r="B245" s="3" t="s">
        <v>881</v>
      </c>
      <c r="C245" s="151">
        <f t="shared" si="21"/>
        <v>16</v>
      </c>
      <c r="D245" s="149">
        <v>8</v>
      </c>
      <c r="E245" s="149">
        <v>8</v>
      </c>
      <c r="F245" s="149">
        <v>0</v>
      </c>
      <c r="G245" s="149">
        <v>0</v>
      </c>
      <c r="H245" s="149">
        <v>0</v>
      </c>
      <c r="I245" s="149">
        <v>0</v>
      </c>
      <c r="J245" s="149" t="s">
        <v>767</v>
      </c>
      <c r="K245" s="149">
        <v>0</v>
      </c>
      <c r="L245" s="102"/>
      <c r="M245" s="188"/>
    </row>
    <row r="246" spans="1:14" ht="15" customHeight="1">
      <c r="A246" s="79">
        <v>12022</v>
      </c>
      <c r="B246" s="366" t="s">
        <v>62</v>
      </c>
      <c r="C246" s="151">
        <f t="shared" si="21"/>
        <v>126</v>
      </c>
      <c r="D246" s="149">
        <v>56</v>
      </c>
      <c r="E246" s="149">
        <v>63</v>
      </c>
      <c r="F246" s="149">
        <v>0</v>
      </c>
      <c r="G246" s="149">
        <v>0</v>
      </c>
      <c r="H246" s="149" t="s">
        <v>767</v>
      </c>
      <c r="I246" s="149" t="s">
        <v>767</v>
      </c>
      <c r="J246" s="149">
        <v>7</v>
      </c>
      <c r="K246" s="149">
        <v>0</v>
      </c>
      <c r="L246" s="174"/>
      <c r="M246" s="188"/>
    </row>
    <row r="247" spans="1:14" ht="15" customHeight="1">
      <c r="A247" s="79">
        <v>12031</v>
      </c>
      <c r="B247" s="366" t="s">
        <v>655</v>
      </c>
      <c r="C247" s="151">
        <f t="shared" si="21"/>
        <v>12</v>
      </c>
      <c r="D247" s="149" t="s">
        <v>767</v>
      </c>
      <c r="E247" s="149">
        <v>12</v>
      </c>
      <c r="F247" s="149">
        <v>0</v>
      </c>
      <c r="G247" s="149">
        <v>0</v>
      </c>
      <c r="H247" s="149">
        <v>0</v>
      </c>
      <c r="I247" s="149" t="s">
        <v>767</v>
      </c>
      <c r="J247" s="149">
        <v>0</v>
      </c>
      <c r="K247" s="149">
        <v>0</v>
      </c>
      <c r="L247" s="102"/>
      <c r="M247" s="188"/>
    </row>
    <row r="248" spans="1:14" ht="15" customHeight="1">
      <c r="A248" s="79">
        <v>12032</v>
      </c>
      <c r="B248" s="366" t="s">
        <v>736</v>
      </c>
      <c r="C248" s="151">
        <f t="shared" si="21"/>
        <v>0</v>
      </c>
      <c r="D248" s="149" t="s">
        <v>767</v>
      </c>
      <c r="E248" s="149">
        <v>0</v>
      </c>
      <c r="F248" s="149">
        <v>0</v>
      </c>
      <c r="G248" s="149">
        <v>0</v>
      </c>
      <c r="H248" s="149">
        <v>0</v>
      </c>
      <c r="I248" s="149">
        <v>0</v>
      </c>
      <c r="J248" s="149">
        <v>0</v>
      </c>
      <c r="K248" s="149">
        <v>0</v>
      </c>
      <c r="L248" s="102"/>
      <c r="M248" s="188"/>
    </row>
    <row r="249" spans="1:14" ht="18.75" customHeight="1">
      <c r="A249" s="79">
        <v>12051</v>
      </c>
      <c r="B249" s="366" t="s">
        <v>67</v>
      </c>
      <c r="C249" s="151">
        <f t="shared" si="21"/>
        <v>171</v>
      </c>
      <c r="D249" s="149">
        <v>51</v>
      </c>
      <c r="E249" s="149">
        <v>107</v>
      </c>
      <c r="F249" s="149">
        <v>0</v>
      </c>
      <c r="G249" s="149">
        <v>0</v>
      </c>
      <c r="H249" s="149">
        <v>0</v>
      </c>
      <c r="I249" s="149" t="s">
        <v>767</v>
      </c>
      <c r="J249" s="149">
        <v>13</v>
      </c>
      <c r="K249" s="149">
        <v>0</v>
      </c>
      <c r="L249" s="102"/>
      <c r="M249" s="188"/>
    </row>
    <row r="250" spans="1:14" ht="15" customHeight="1">
      <c r="A250" s="79">
        <v>12052</v>
      </c>
      <c r="B250" s="366" t="s">
        <v>68</v>
      </c>
      <c r="C250" s="151">
        <f t="shared" si="21"/>
        <v>91</v>
      </c>
      <c r="D250" s="149">
        <v>28</v>
      </c>
      <c r="E250" s="149">
        <v>59</v>
      </c>
      <c r="F250" s="149">
        <v>0</v>
      </c>
      <c r="G250" s="149">
        <v>0</v>
      </c>
      <c r="H250" s="149">
        <v>0</v>
      </c>
      <c r="I250" s="149" t="s">
        <v>767</v>
      </c>
      <c r="J250" s="149">
        <v>4</v>
      </c>
      <c r="K250" s="149">
        <v>0</v>
      </c>
      <c r="L250" s="174"/>
      <c r="M250" s="188"/>
    </row>
    <row r="251" spans="1:14" ht="22.5" customHeight="1">
      <c r="A251" s="79">
        <v>12053</v>
      </c>
      <c r="B251" s="366" t="s">
        <v>70</v>
      </c>
      <c r="C251" s="151">
        <f t="shared" si="21"/>
        <v>11</v>
      </c>
      <c r="D251" s="149" t="s">
        <v>767</v>
      </c>
      <c r="E251" s="149">
        <v>11</v>
      </c>
      <c r="F251" s="149">
        <v>0</v>
      </c>
      <c r="G251" s="149">
        <v>0</v>
      </c>
      <c r="H251" s="149">
        <v>0</v>
      </c>
      <c r="I251" s="149">
        <v>0</v>
      </c>
      <c r="J251" s="149">
        <v>0</v>
      </c>
      <c r="K251" s="149" t="s">
        <v>767</v>
      </c>
      <c r="L251" s="102"/>
      <c r="M251" s="188"/>
    </row>
    <row r="252" spans="1:14" ht="15" customHeight="1">
      <c r="A252" s="79">
        <v>12054</v>
      </c>
      <c r="B252" s="366" t="s">
        <v>72</v>
      </c>
      <c r="C252" s="151">
        <f t="shared" si="21"/>
        <v>147</v>
      </c>
      <c r="D252" s="149">
        <v>31</v>
      </c>
      <c r="E252" s="149">
        <v>103</v>
      </c>
      <c r="F252" s="149">
        <v>0</v>
      </c>
      <c r="G252" s="149" t="s">
        <v>767</v>
      </c>
      <c r="H252" s="149">
        <v>0</v>
      </c>
      <c r="I252" s="149">
        <v>6</v>
      </c>
      <c r="J252" s="149">
        <v>7</v>
      </c>
      <c r="K252" s="149">
        <v>0</v>
      </c>
      <c r="L252" s="102"/>
      <c r="M252" s="188"/>
    </row>
    <row r="253" spans="1:14" ht="15" customHeight="1">
      <c r="A253" s="79">
        <v>12081</v>
      </c>
      <c r="B253" s="374" t="s">
        <v>848</v>
      </c>
      <c r="C253" s="151">
        <f t="shared" si="21"/>
        <v>159</v>
      </c>
      <c r="D253" s="149">
        <v>19</v>
      </c>
      <c r="E253" s="149">
        <v>136</v>
      </c>
      <c r="F253" s="149">
        <v>0</v>
      </c>
      <c r="G253" s="149">
        <v>0</v>
      </c>
      <c r="H253" s="149">
        <v>0</v>
      </c>
      <c r="I253" s="149">
        <v>0</v>
      </c>
      <c r="J253" s="149">
        <v>4</v>
      </c>
      <c r="K253" s="149" t="s">
        <v>767</v>
      </c>
      <c r="L253" s="102"/>
      <c r="M253" s="188"/>
    </row>
    <row r="254" spans="1:14" ht="15" customHeight="1">
      <c r="A254" s="79">
        <v>12082</v>
      </c>
      <c r="B254" s="374" t="s">
        <v>830</v>
      </c>
      <c r="C254" s="151">
        <f t="shared" si="21"/>
        <v>61</v>
      </c>
      <c r="D254" s="149">
        <v>7</v>
      </c>
      <c r="E254" s="149">
        <v>54</v>
      </c>
      <c r="F254" s="149">
        <v>0</v>
      </c>
      <c r="G254" s="149">
        <v>0</v>
      </c>
      <c r="H254" s="149">
        <v>0</v>
      </c>
      <c r="I254" s="149">
        <v>0</v>
      </c>
      <c r="J254" s="149" t="s">
        <v>767</v>
      </c>
      <c r="K254" s="149" t="s">
        <v>767</v>
      </c>
      <c r="L254" s="102"/>
      <c r="M254" s="188"/>
    </row>
    <row r="255" spans="1:14" ht="17.25" customHeight="1">
      <c r="A255" s="79">
        <v>12086</v>
      </c>
      <c r="B255" s="366" t="s">
        <v>78</v>
      </c>
      <c r="C255" s="151">
        <f t="shared" si="21"/>
        <v>0</v>
      </c>
      <c r="D255" s="149">
        <v>0</v>
      </c>
      <c r="E255" s="149" t="s">
        <v>767</v>
      </c>
      <c r="F255" s="149">
        <v>0</v>
      </c>
      <c r="G255" s="149">
        <v>0</v>
      </c>
      <c r="H255" s="149">
        <v>0</v>
      </c>
      <c r="I255" s="149">
        <v>0</v>
      </c>
      <c r="J255" s="149">
        <v>0</v>
      </c>
      <c r="K255" s="149">
        <v>0</v>
      </c>
      <c r="L255" s="102"/>
      <c r="M255" s="188"/>
    </row>
    <row r="256" spans="1:14" ht="16.5" customHeight="1">
      <c r="A256" s="79">
        <v>12087</v>
      </c>
      <c r="B256" s="366" t="s">
        <v>80</v>
      </c>
      <c r="C256" s="151">
        <f t="shared" si="21"/>
        <v>0</v>
      </c>
      <c r="D256" s="149">
        <v>0</v>
      </c>
      <c r="E256" s="149" t="s">
        <v>767</v>
      </c>
      <c r="F256" s="149">
        <v>0</v>
      </c>
      <c r="G256" s="149">
        <v>0</v>
      </c>
      <c r="H256" s="149">
        <v>0</v>
      </c>
      <c r="I256" s="149">
        <v>0</v>
      </c>
      <c r="J256" s="149">
        <v>0</v>
      </c>
      <c r="K256" s="149">
        <v>0</v>
      </c>
      <c r="L256" s="174"/>
      <c r="M256" s="188"/>
    </row>
    <row r="257" spans="1:13" ht="15" customHeight="1">
      <c r="A257" s="79">
        <v>12089</v>
      </c>
      <c r="B257" s="366" t="s">
        <v>722</v>
      </c>
      <c r="C257" s="151">
        <f t="shared" si="21"/>
        <v>71</v>
      </c>
      <c r="D257" s="149" t="s">
        <v>767</v>
      </c>
      <c r="E257" s="149">
        <v>71</v>
      </c>
      <c r="F257" s="149">
        <v>0</v>
      </c>
      <c r="G257" s="149" t="s">
        <v>767</v>
      </c>
      <c r="H257" s="149">
        <v>0</v>
      </c>
      <c r="I257" s="149">
        <v>0</v>
      </c>
      <c r="J257" s="149" t="s">
        <v>767</v>
      </c>
      <c r="K257" s="149">
        <v>0</v>
      </c>
      <c r="L257" s="174"/>
      <c r="M257" s="188"/>
    </row>
    <row r="258" spans="1:13" ht="17.25" customHeight="1">
      <c r="A258" s="79">
        <v>12090</v>
      </c>
      <c r="B258" s="366" t="s">
        <v>242</v>
      </c>
      <c r="C258" s="151">
        <f t="shared" si="21"/>
        <v>0</v>
      </c>
      <c r="D258" s="149">
        <v>0</v>
      </c>
      <c r="E258" s="149" t="s">
        <v>767</v>
      </c>
      <c r="F258" s="149">
        <v>0</v>
      </c>
      <c r="G258" s="149">
        <v>0</v>
      </c>
      <c r="H258" s="149">
        <v>0</v>
      </c>
      <c r="I258" s="149">
        <v>0</v>
      </c>
      <c r="J258" s="149">
        <v>0</v>
      </c>
      <c r="K258" s="149">
        <v>0</v>
      </c>
      <c r="L258" s="102"/>
      <c r="M258" s="188"/>
    </row>
    <row r="259" spans="1:13" ht="22.5" customHeight="1">
      <c r="A259" s="79">
        <v>12121</v>
      </c>
      <c r="B259" s="366" t="s">
        <v>157</v>
      </c>
      <c r="C259" s="151">
        <f t="shared" si="21"/>
        <v>0</v>
      </c>
      <c r="D259" s="149" t="s">
        <v>767</v>
      </c>
      <c r="E259" s="149" t="s">
        <v>767</v>
      </c>
      <c r="F259" s="149">
        <v>0</v>
      </c>
      <c r="G259" s="149">
        <v>0</v>
      </c>
      <c r="H259" s="149">
        <v>0</v>
      </c>
      <c r="I259" s="149">
        <v>0</v>
      </c>
      <c r="J259" s="149">
        <v>0</v>
      </c>
      <c r="K259" s="149">
        <v>0</v>
      </c>
      <c r="L259" s="102"/>
      <c r="M259" s="188"/>
    </row>
    <row r="260" spans="1:13" ht="18.75" customHeight="1">
      <c r="A260" s="79">
        <v>12122</v>
      </c>
      <c r="B260" s="366" t="s">
        <v>554</v>
      </c>
      <c r="C260" s="151">
        <f t="shared" si="21"/>
        <v>46</v>
      </c>
      <c r="D260" s="149" t="s">
        <v>767</v>
      </c>
      <c r="E260" s="149">
        <v>46</v>
      </c>
      <c r="F260" s="149">
        <v>0</v>
      </c>
      <c r="G260" s="149">
        <v>0</v>
      </c>
      <c r="H260" s="149">
        <v>0</v>
      </c>
      <c r="I260" s="149">
        <v>0</v>
      </c>
      <c r="J260" s="149">
        <v>0</v>
      </c>
      <c r="K260" s="149">
        <v>0</v>
      </c>
      <c r="L260" s="102"/>
      <c r="M260" s="188"/>
    </row>
    <row r="261" spans="1:13" ht="18.75" customHeight="1">
      <c r="A261" s="79">
        <v>12123</v>
      </c>
      <c r="B261" s="366" t="s">
        <v>422</v>
      </c>
      <c r="C261" s="151">
        <f t="shared" si="21"/>
        <v>0</v>
      </c>
      <c r="D261" s="149">
        <v>0</v>
      </c>
      <c r="E261" s="149" t="s">
        <v>767</v>
      </c>
      <c r="F261" s="149">
        <v>0</v>
      </c>
      <c r="G261" s="149">
        <v>0</v>
      </c>
      <c r="H261" s="149">
        <v>0</v>
      </c>
      <c r="I261" s="149">
        <v>0</v>
      </c>
      <c r="J261" s="149">
        <v>0</v>
      </c>
      <c r="K261" s="149">
        <v>0</v>
      </c>
      <c r="L261" s="174"/>
      <c r="M261" s="188"/>
    </row>
    <row r="262" spans="1:13" ht="17.25" customHeight="1">
      <c r="A262" s="79">
        <v>12125</v>
      </c>
      <c r="B262" s="366" t="s">
        <v>90</v>
      </c>
      <c r="C262" s="151">
        <f t="shared" si="21"/>
        <v>0</v>
      </c>
      <c r="D262" s="149">
        <v>0</v>
      </c>
      <c r="E262" s="149">
        <v>0</v>
      </c>
      <c r="F262" s="149">
        <v>0</v>
      </c>
      <c r="G262" s="149">
        <v>0</v>
      </c>
      <c r="H262" s="149">
        <v>0</v>
      </c>
      <c r="I262" s="149">
        <v>0</v>
      </c>
      <c r="J262" s="149" t="s">
        <v>767</v>
      </c>
      <c r="K262" s="149">
        <v>0</v>
      </c>
      <c r="L262" s="102"/>
      <c r="M262" s="188"/>
    </row>
    <row r="263" spans="1:13" ht="16.5" customHeight="1">
      <c r="A263" s="79">
        <v>12131</v>
      </c>
      <c r="B263" s="10" t="s">
        <v>191</v>
      </c>
      <c r="C263" s="151">
        <f t="shared" si="21"/>
        <v>10</v>
      </c>
      <c r="D263" s="149">
        <v>4</v>
      </c>
      <c r="E263" s="149">
        <v>6</v>
      </c>
      <c r="F263" s="149">
        <v>0</v>
      </c>
      <c r="G263" s="149">
        <v>0</v>
      </c>
      <c r="H263" s="149">
        <v>0</v>
      </c>
      <c r="I263" s="149">
        <v>0</v>
      </c>
      <c r="J263" s="149">
        <v>0</v>
      </c>
      <c r="K263" s="149">
        <v>0</v>
      </c>
      <c r="L263" s="102"/>
      <c r="M263" s="188"/>
    </row>
    <row r="264" spans="1:13" ht="15" customHeight="1">
      <c r="A264" s="90">
        <v>12132</v>
      </c>
      <c r="B264" s="57" t="s">
        <v>210</v>
      </c>
      <c r="C264" s="151">
        <f t="shared" ref="C264:C327" si="27">SUM(D264:K264)</f>
        <v>4</v>
      </c>
      <c r="D264" s="149">
        <v>4</v>
      </c>
      <c r="E264" s="149" t="s">
        <v>767</v>
      </c>
      <c r="F264" s="149">
        <v>0</v>
      </c>
      <c r="G264" s="149">
        <v>0</v>
      </c>
      <c r="H264" s="149">
        <v>0</v>
      </c>
      <c r="I264" s="149">
        <v>0</v>
      </c>
      <c r="J264" s="149">
        <v>0</v>
      </c>
      <c r="K264" s="149">
        <v>0</v>
      </c>
      <c r="L264" s="102"/>
      <c r="M264" s="188"/>
    </row>
    <row r="265" spans="1:13" ht="15" customHeight="1">
      <c r="A265" s="90">
        <v>12133</v>
      </c>
      <c r="B265" s="10" t="s">
        <v>238</v>
      </c>
      <c r="C265" s="151">
        <f t="shared" si="27"/>
        <v>0</v>
      </c>
      <c r="D265" s="149">
        <v>0</v>
      </c>
      <c r="E265" s="149" t="s">
        <v>767</v>
      </c>
      <c r="F265" s="149">
        <v>0</v>
      </c>
      <c r="G265" s="149">
        <v>0</v>
      </c>
      <c r="H265" s="149">
        <v>0</v>
      </c>
      <c r="I265" s="149" t="s">
        <v>767</v>
      </c>
      <c r="J265" s="149" t="s">
        <v>767</v>
      </c>
      <c r="K265" s="149">
        <v>0</v>
      </c>
      <c r="L265" s="102"/>
      <c r="M265" s="188"/>
    </row>
    <row r="266" spans="1:13" ht="15" customHeight="1">
      <c r="A266" s="90">
        <v>12134</v>
      </c>
      <c r="B266" s="10" t="s">
        <v>875</v>
      </c>
      <c r="C266" s="151">
        <f t="shared" si="27"/>
        <v>0</v>
      </c>
      <c r="D266" s="149">
        <v>0</v>
      </c>
      <c r="E266" s="149" t="s">
        <v>767</v>
      </c>
      <c r="F266" s="149">
        <v>0</v>
      </c>
      <c r="G266" s="149">
        <v>0</v>
      </c>
      <c r="H266" s="149">
        <v>0</v>
      </c>
      <c r="I266" s="149">
        <v>0</v>
      </c>
      <c r="J266" s="149">
        <v>0</v>
      </c>
      <c r="K266" s="149">
        <v>0</v>
      </c>
      <c r="L266" s="102"/>
      <c r="M266" s="188"/>
    </row>
    <row r="267" spans="1:13" ht="15" customHeight="1">
      <c r="A267" s="90">
        <v>12137</v>
      </c>
      <c r="B267" s="10" t="s">
        <v>158</v>
      </c>
      <c r="C267" s="151">
        <f t="shared" si="27"/>
        <v>0</v>
      </c>
      <c r="D267" s="149" t="s">
        <v>767</v>
      </c>
      <c r="E267" s="149" t="s">
        <v>767</v>
      </c>
      <c r="F267" s="149">
        <v>0</v>
      </c>
      <c r="G267" s="149">
        <v>0</v>
      </c>
      <c r="H267" s="149">
        <v>0</v>
      </c>
      <c r="I267" s="149">
        <v>0</v>
      </c>
      <c r="J267" s="149">
        <v>0</v>
      </c>
      <c r="K267" s="149">
        <v>0</v>
      </c>
      <c r="L267" s="102"/>
      <c r="M267" s="188"/>
    </row>
    <row r="268" spans="1:13" ht="15" customHeight="1">
      <c r="A268" s="90">
        <v>12138</v>
      </c>
      <c r="B268" s="10" t="s">
        <v>392</v>
      </c>
      <c r="C268" s="151">
        <f t="shared" si="27"/>
        <v>21</v>
      </c>
      <c r="D268" s="149">
        <v>9</v>
      </c>
      <c r="E268" s="149">
        <v>12</v>
      </c>
      <c r="F268" s="149">
        <v>0</v>
      </c>
      <c r="G268" s="149">
        <v>0</v>
      </c>
      <c r="H268" s="149">
        <v>0</v>
      </c>
      <c r="I268" s="149">
        <v>0</v>
      </c>
      <c r="J268" s="149" t="s">
        <v>767</v>
      </c>
      <c r="K268" s="149">
        <v>0</v>
      </c>
      <c r="L268" s="102"/>
      <c r="M268" s="188"/>
    </row>
    <row r="269" spans="1:13" ht="17.25" customHeight="1">
      <c r="A269" s="90">
        <v>12139</v>
      </c>
      <c r="B269" s="10" t="s">
        <v>656</v>
      </c>
      <c r="C269" s="151">
        <f t="shared" si="27"/>
        <v>4</v>
      </c>
      <c r="D269" s="149" t="s">
        <v>767</v>
      </c>
      <c r="E269" s="149">
        <v>4</v>
      </c>
      <c r="F269" s="149">
        <v>0</v>
      </c>
      <c r="G269" s="149">
        <v>0</v>
      </c>
      <c r="H269" s="149">
        <v>0</v>
      </c>
      <c r="I269" s="149">
        <v>0</v>
      </c>
      <c r="J269" s="149">
        <v>0</v>
      </c>
      <c r="K269" s="149">
        <v>0</v>
      </c>
      <c r="L269" s="102"/>
      <c r="M269" s="188"/>
    </row>
    <row r="270" spans="1:13" ht="15.75" customHeight="1">
      <c r="A270" s="90">
        <v>12142</v>
      </c>
      <c r="B270" s="10" t="s">
        <v>658</v>
      </c>
      <c r="C270" s="151">
        <f t="shared" si="27"/>
        <v>0</v>
      </c>
      <c r="D270" s="149">
        <v>0</v>
      </c>
      <c r="E270" s="149" t="s">
        <v>767</v>
      </c>
      <c r="F270" s="149">
        <v>0</v>
      </c>
      <c r="G270" s="149">
        <v>0</v>
      </c>
      <c r="H270" s="149">
        <v>0</v>
      </c>
      <c r="I270" s="149">
        <v>0</v>
      </c>
      <c r="J270" s="149">
        <v>0</v>
      </c>
      <c r="K270" s="149">
        <v>0</v>
      </c>
      <c r="L270" s="102"/>
      <c r="M270" s="188"/>
    </row>
    <row r="271" spans="1:13" ht="15" customHeight="1">
      <c r="A271" s="90">
        <v>12146</v>
      </c>
      <c r="B271" s="77" t="s">
        <v>833</v>
      </c>
      <c r="C271" s="151">
        <f t="shared" si="27"/>
        <v>0</v>
      </c>
      <c r="D271" s="149" t="s">
        <v>767</v>
      </c>
      <c r="E271" s="149" t="s">
        <v>767</v>
      </c>
      <c r="F271" s="149">
        <v>0</v>
      </c>
      <c r="G271" s="149">
        <v>0</v>
      </c>
      <c r="H271" s="149">
        <v>0</v>
      </c>
      <c r="I271" s="149">
        <v>0</v>
      </c>
      <c r="J271" s="149">
        <v>0</v>
      </c>
      <c r="K271" s="149">
        <v>0</v>
      </c>
      <c r="L271" s="102"/>
      <c r="M271" s="188"/>
    </row>
    <row r="272" spans="1:13" ht="15" customHeight="1">
      <c r="A272" s="79">
        <v>12148</v>
      </c>
      <c r="B272" s="10" t="s">
        <v>705</v>
      </c>
      <c r="C272" s="151">
        <f t="shared" si="27"/>
        <v>0</v>
      </c>
      <c r="D272" s="149">
        <v>0</v>
      </c>
      <c r="E272" s="149" t="s">
        <v>767</v>
      </c>
      <c r="F272" s="149">
        <v>0</v>
      </c>
      <c r="G272" s="149">
        <v>0</v>
      </c>
      <c r="H272" s="149">
        <v>0</v>
      </c>
      <c r="I272" s="149">
        <v>0</v>
      </c>
      <c r="J272" s="149">
        <v>0</v>
      </c>
      <c r="K272" s="149">
        <v>0</v>
      </c>
      <c r="L272" s="102"/>
      <c r="M272" s="188"/>
    </row>
    <row r="273" spans="1:14" ht="14.25" customHeight="1">
      <c r="A273" s="90">
        <v>12149</v>
      </c>
      <c r="B273" s="10" t="s">
        <v>614</v>
      </c>
      <c r="C273" s="151">
        <f t="shared" si="27"/>
        <v>503</v>
      </c>
      <c r="D273" s="149">
        <v>144</v>
      </c>
      <c r="E273" s="149">
        <v>339</v>
      </c>
      <c r="F273" s="149">
        <v>0</v>
      </c>
      <c r="G273" s="149" t="s">
        <v>767</v>
      </c>
      <c r="H273" s="149">
        <v>0</v>
      </c>
      <c r="I273" s="149" t="s">
        <v>767</v>
      </c>
      <c r="J273" s="149">
        <v>20</v>
      </c>
      <c r="K273" s="149" t="s">
        <v>767</v>
      </c>
      <c r="L273" s="102"/>
      <c r="M273" s="188"/>
    </row>
    <row r="274" spans="1:14" s="145" customFormat="1" ht="16.5" customHeight="1">
      <c r="A274" s="90">
        <v>12150</v>
      </c>
      <c r="B274" s="10" t="s">
        <v>94</v>
      </c>
      <c r="C274" s="151">
        <f t="shared" si="27"/>
        <v>0</v>
      </c>
      <c r="D274" s="149" t="s">
        <v>767</v>
      </c>
      <c r="E274" s="149" t="s">
        <v>767</v>
      </c>
      <c r="F274" s="149">
        <v>0</v>
      </c>
      <c r="G274" s="149">
        <v>0</v>
      </c>
      <c r="H274" s="149">
        <v>0</v>
      </c>
      <c r="I274" s="149">
        <v>0</v>
      </c>
      <c r="J274" s="149">
        <v>0</v>
      </c>
      <c r="K274" s="149">
        <v>0</v>
      </c>
      <c r="L274" s="102"/>
      <c r="M274" s="188"/>
      <c r="N274" s="100"/>
    </row>
    <row r="275" spans="1:14" s="145" customFormat="1" ht="18" customHeight="1">
      <c r="A275" s="90">
        <v>12151</v>
      </c>
      <c r="B275" s="10" t="s">
        <v>95</v>
      </c>
      <c r="C275" s="151">
        <f t="shared" si="27"/>
        <v>94</v>
      </c>
      <c r="D275" s="149">
        <v>19</v>
      </c>
      <c r="E275" s="149">
        <v>75</v>
      </c>
      <c r="F275" s="149">
        <v>0</v>
      </c>
      <c r="G275" s="149">
        <v>0</v>
      </c>
      <c r="H275" s="149">
        <v>0</v>
      </c>
      <c r="I275" s="149">
        <v>0</v>
      </c>
      <c r="J275" s="149" t="s">
        <v>767</v>
      </c>
      <c r="K275" s="149">
        <v>0</v>
      </c>
      <c r="L275" s="102"/>
      <c r="M275" s="188"/>
      <c r="N275" s="100"/>
    </row>
    <row r="276" spans="1:14" ht="15.75" customHeight="1">
      <c r="A276" s="90">
        <v>12152</v>
      </c>
      <c r="B276" s="10" t="s">
        <v>93</v>
      </c>
      <c r="C276" s="151">
        <f t="shared" si="27"/>
        <v>265</v>
      </c>
      <c r="D276" s="149">
        <v>166</v>
      </c>
      <c r="E276" s="149">
        <v>55</v>
      </c>
      <c r="F276" s="149">
        <v>0</v>
      </c>
      <c r="G276" s="149">
        <v>0</v>
      </c>
      <c r="H276" s="149">
        <v>0</v>
      </c>
      <c r="I276" s="149">
        <v>5</v>
      </c>
      <c r="J276" s="149">
        <v>30</v>
      </c>
      <c r="K276" s="149">
        <v>9</v>
      </c>
      <c r="L276" s="102"/>
      <c r="M276" s="188"/>
    </row>
    <row r="277" spans="1:14" ht="21" customHeight="1">
      <c r="A277" s="90">
        <v>12153</v>
      </c>
      <c r="B277" s="10" t="s">
        <v>278</v>
      </c>
      <c r="C277" s="151">
        <f t="shared" si="27"/>
        <v>0</v>
      </c>
      <c r="D277" s="149" t="s">
        <v>767</v>
      </c>
      <c r="E277" s="149">
        <v>0</v>
      </c>
      <c r="F277" s="149">
        <v>0</v>
      </c>
      <c r="G277" s="149">
        <v>0</v>
      </c>
      <c r="H277" s="149">
        <v>0</v>
      </c>
      <c r="I277" s="149">
        <v>0</v>
      </c>
      <c r="J277" s="149">
        <v>0</v>
      </c>
      <c r="K277" s="149">
        <v>0</v>
      </c>
      <c r="L277" s="102"/>
      <c r="M277" s="188"/>
    </row>
    <row r="278" spans="1:14" ht="15" customHeight="1">
      <c r="A278" s="90">
        <v>12157</v>
      </c>
      <c r="B278" s="10" t="s">
        <v>228</v>
      </c>
      <c r="C278" s="151">
        <f t="shared" si="27"/>
        <v>0</v>
      </c>
      <c r="D278" s="149" t="s">
        <v>767</v>
      </c>
      <c r="E278" s="149">
        <v>0</v>
      </c>
      <c r="F278" s="149">
        <v>0</v>
      </c>
      <c r="G278" s="149">
        <v>0</v>
      </c>
      <c r="H278" s="149">
        <v>0</v>
      </c>
      <c r="I278" s="149">
        <v>0</v>
      </c>
      <c r="J278" s="149">
        <v>0</v>
      </c>
      <c r="K278" s="149">
        <v>0</v>
      </c>
      <c r="L278" s="102"/>
      <c r="M278" s="188"/>
    </row>
    <row r="279" spans="1:14" ht="15" customHeight="1">
      <c r="A279" s="90">
        <v>12159</v>
      </c>
      <c r="B279" s="10" t="s">
        <v>879</v>
      </c>
      <c r="C279" s="151">
        <f t="shared" si="27"/>
        <v>0</v>
      </c>
      <c r="D279" s="149" t="s">
        <v>767</v>
      </c>
      <c r="E279" s="149" t="s">
        <v>767</v>
      </c>
      <c r="F279" s="149">
        <v>0</v>
      </c>
      <c r="G279" s="149">
        <v>0</v>
      </c>
      <c r="H279" s="149">
        <v>0</v>
      </c>
      <c r="I279" s="149">
        <v>0</v>
      </c>
      <c r="J279" s="149">
        <v>0</v>
      </c>
      <c r="K279" s="149">
        <v>0</v>
      </c>
      <c r="L279" s="102"/>
      <c r="M279" s="188"/>
    </row>
    <row r="280" spans="1:14" s="145" customFormat="1" ht="17.25" customHeight="1">
      <c r="A280" s="90">
        <v>12163</v>
      </c>
      <c r="B280" s="57" t="s">
        <v>553</v>
      </c>
      <c r="C280" s="151">
        <f t="shared" si="27"/>
        <v>421</v>
      </c>
      <c r="D280" s="149">
        <v>120</v>
      </c>
      <c r="E280" s="149">
        <v>230</v>
      </c>
      <c r="F280" s="149">
        <v>0</v>
      </c>
      <c r="G280" s="149" t="s">
        <v>767</v>
      </c>
      <c r="H280" s="149">
        <v>0</v>
      </c>
      <c r="I280" s="149">
        <v>6</v>
      </c>
      <c r="J280" s="149">
        <v>65</v>
      </c>
      <c r="K280" s="149">
        <v>0</v>
      </c>
      <c r="L280" s="102"/>
      <c r="M280" s="188"/>
      <c r="N280" s="100"/>
    </row>
    <row r="281" spans="1:14" s="145" customFormat="1" ht="20.25" customHeight="1">
      <c r="A281" s="90">
        <v>12170</v>
      </c>
      <c r="B281" s="10" t="s">
        <v>279</v>
      </c>
      <c r="C281" s="151">
        <f t="shared" si="27"/>
        <v>4</v>
      </c>
      <c r="D281" s="149" t="s">
        <v>767</v>
      </c>
      <c r="E281" s="149">
        <v>4</v>
      </c>
      <c r="F281" s="149">
        <v>0</v>
      </c>
      <c r="G281" s="149">
        <v>0</v>
      </c>
      <c r="H281" s="149">
        <v>0</v>
      </c>
      <c r="I281" s="149">
        <v>0</v>
      </c>
      <c r="J281" s="149">
        <v>0</v>
      </c>
      <c r="K281" s="149">
        <v>0</v>
      </c>
      <c r="L281" s="102"/>
      <c r="M281" s="188"/>
      <c r="N281" s="100"/>
    </row>
    <row r="282" spans="1:14" ht="19.5" customHeight="1">
      <c r="A282" s="79">
        <v>12172</v>
      </c>
      <c r="B282" s="3" t="s">
        <v>192</v>
      </c>
      <c r="C282" s="151">
        <f t="shared" si="27"/>
        <v>0</v>
      </c>
      <c r="D282" s="149">
        <v>0</v>
      </c>
      <c r="E282" s="149" t="s">
        <v>767</v>
      </c>
      <c r="F282" s="149">
        <v>0</v>
      </c>
      <c r="G282" s="149">
        <v>0</v>
      </c>
      <c r="H282" s="149">
        <v>0</v>
      </c>
      <c r="I282" s="149">
        <v>0</v>
      </c>
      <c r="J282" s="149">
        <v>0</v>
      </c>
      <c r="K282" s="149">
        <v>0</v>
      </c>
      <c r="L282" s="102"/>
      <c r="M282" s="188"/>
    </row>
    <row r="283" spans="1:14" ht="17.25" customHeight="1">
      <c r="A283" s="79">
        <v>12173</v>
      </c>
      <c r="B283" s="45" t="s">
        <v>239</v>
      </c>
      <c r="C283" s="151">
        <f t="shared" si="27"/>
        <v>9</v>
      </c>
      <c r="D283" s="149">
        <v>4</v>
      </c>
      <c r="E283" s="149">
        <v>5</v>
      </c>
      <c r="F283" s="149">
        <v>0</v>
      </c>
      <c r="G283" s="149">
        <v>0</v>
      </c>
      <c r="H283" s="149">
        <v>0</v>
      </c>
      <c r="I283" s="149">
        <v>0</v>
      </c>
      <c r="J283" s="149" t="s">
        <v>767</v>
      </c>
      <c r="K283" s="149">
        <v>0</v>
      </c>
      <c r="L283" s="102"/>
      <c r="M283" s="188"/>
    </row>
    <row r="284" spans="1:14" ht="15" customHeight="1">
      <c r="A284" s="79">
        <v>12182</v>
      </c>
      <c r="B284" s="45" t="s">
        <v>98</v>
      </c>
      <c r="C284" s="151">
        <f t="shared" si="27"/>
        <v>8</v>
      </c>
      <c r="D284" s="149">
        <v>4</v>
      </c>
      <c r="E284" s="149">
        <v>4</v>
      </c>
      <c r="F284" s="149">
        <v>0</v>
      </c>
      <c r="G284" s="149">
        <v>0</v>
      </c>
      <c r="H284" s="149">
        <v>0</v>
      </c>
      <c r="I284" s="149">
        <v>0</v>
      </c>
      <c r="J284" s="149">
        <v>0</v>
      </c>
      <c r="K284" s="149">
        <v>0</v>
      </c>
      <c r="L284" s="102"/>
      <c r="M284" s="188"/>
    </row>
    <row r="285" spans="1:14" ht="15" customHeight="1">
      <c r="A285" s="79">
        <v>12183</v>
      </c>
      <c r="B285" s="45" t="s">
        <v>100</v>
      </c>
      <c r="C285" s="151">
        <f t="shared" si="27"/>
        <v>12</v>
      </c>
      <c r="D285" s="149">
        <v>6</v>
      </c>
      <c r="E285" s="149">
        <v>6</v>
      </c>
      <c r="F285" s="149">
        <v>0</v>
      </c>
      <c r="G285" s="149">
        <v>0</v>
      </c>
      <c r="H285" s="149">
        <v>0</v>
      </c>
      <c r="I285" s="149">
        <v>0</v>
      </c>
      <c r="J285" s="149">
        <v>0</v>
      </c>
      <c r="K285" s="149">
        <v>0</v>
      </c>
      <c r="L285" s="102"/>
      <c r="M285" s="188"/>
    </row>
    <row r="286" spans="1:14" ht="19.5" customHeight="1">
      <c r="A286" s="90">
        <v>12999</v>
      </c>
      <c r="B286" s="10" t="s">
        <v>286</v>
      </c>
      <c r="C286" s="151">
        <f t="shared" si="27"/>
        <v>460</v>
      </c>
      <c r="D286" s="149">
        <v>90</v>
      </c>
      <c r="E286" s="149">
        <v>339</v>
      </c>
      <c r="F286" s="149">
        <v>0</v>
      </c>
      <c r="G286" s="149">
        <v>4</v>
      </c>
      <c r="H286" s="149">
        <v>0</v>
      </c>
      <c r="I286" s="149" t="s">
        <v>767</v>
      </c>
      <c r="J286" s="149">
        <v>27</v>
      </c>
      <c r="K286" s="149" t="s">
        <v>767</v>
      </c>
      <c r="L286" s="102"/>
      <c r="M286" s="188"/>
    </row>
    <row r="287" spans="1:14" ht="18.75" customHeight="1">
      <c r="A287" s="79">
        <v>13049</v>
      </c>
      <c r="B287" s="16" t="s">
        <v>193</v>
      </c>
      <c r="C287" s="151">
        <f t="shared" si="27"/>
        <v>4</v>
      </c>
      <c r="D287" s="149">
        <v>0</v>
      </c>
      <c r="E287" s="149">
        <v>4</v>
      </c>
      <c r="F287" s="149">
        <v>0</v>
      </c>
      <c r="G287" s="149">
        <v>0</v>
      </c>
      <c r="H287" s="149">
        <v>0</v>
      </c>
      <c r="I287" s="149">
        <v>0</v>
      </c>
      <c r="J287" s="149">
        <v>0</v>
      </c>
      <c r="K287" s="149">
        <v>0</v>
      </c>
      <c r="L287" s="102"/>
      <c r="M287" s="188"/>
    </row>
    <row r="288" spans="1:14" ht="22.5" customHeight="1">
      <c r="A288" s="79">
        <v>13050</v>
      </c>
      <c r="B288" s="45" t="s">
        <v>102</v>
      </c>
      <c r="C288" s="151">
        <f t="shared" si="27"/>
        <v>0</v>
      </c>
      <c r="D288" s="149" t="s">
        <v>767</v>
      </c>
      <c r="E288" s="149">
        <v>0</v>
      </c>
      <c r="F288" s="149">
        <v>0</v>
      </c>
      <c r="G288" s="149">
        <v>0</v>
      </c>
      <c r="H288" s="149">
        <v>0</v>
      </c>
      <c r="I288" s="149">
        <v>0</v>
      </c>
      <c r="J288" s="149">
        <v>0</v>
      </c>
      <c r="K288" s="149">
        <v>0</v>
      </c>
      <c r="L288" s="102"/>
      <c r="M288" s="188"/>
    </row>
    <row r="289" spans="1:13" ht="15" customHeight="1">
      <c r="A289" s="79">
        <v>13051</v>
      </c>
      <c r="B289" s="374" t="s">
        <v>892</v>
      </c>
      <c r="C289" s="151">
        <f t="shared" si="27"/>
        <v>5</v>
      </c>
      <c r="D289" s="149">
        <v>0</v>
      </c>
      <c r="E289" s="149">
        <v>5</v>
      </c>
      <c r="F289" s="149">
        <v>0</v>
      </c>
      <c r="G289" s="149">
        <v>0</v>
      </c>
      <c r="H289" s="149">
        <v>0</v>
      </c>
      <c r="I289" s="149">
        <v>0</v>
      </c>
      <c r="J289" s="149">
        <v>0</v>
      </c>
      <c r="K289" s="149">
        <v>0</v>
      </c>
      <c r="L289" s="102"/>
      <c r="M289" s="188"/>
    </row>
    <row r="290" spans="1:13" ht="15.75" customHeight="1">
      <c r="A290" s="79">
        <v>22600</v>
      </c>
      <c r="B290" s="16" t="s">
        <v>194</v>
      </c>
      <c r="C290" s="151">
        <f t="shared" si="27"/>
        <v>0</v>
      </c>
      <c r="D290" s="149">
        <v>0</v>
      </c>
      <c r="E290" s="149" t="s">
        <v>767</v>
      </c>
      <c r="F290" s="149">
        <v>0</v>
      </c>
      <c r="G290" s="149">
        <v>0</v>
      </c>
      <c r="H290" s="149">
        <v>0</v>
      </c>
      <c r="I290" s="149">
        <v>0</v>
      </c>
      <c r="J290" s="149">
        <v>0</v>
      </c>
      <c r="K290" s="149">
        <v>0</v>
      </c>
      <c r="L290" s="102"/>
      <c r="M290" s="188"/>
    </row>
    <row r="291" spans="1:13" ht="15" customHeight="1">
      <c r="A291" s="79">
        <v>22601</v>
      </c>
      <c r="B291" s="16" t="s">
        <v>898</v>
      </c>
      <c r="C291" s="151">
        <f t="shared" si="27"/>
        <v>0</v>
      </c>
      <c r="D291" s="149">
        <v>0</v>
      </c>
      <c r="E291" s="149" t="s">
        <v>767</v>
      </c>
      <c r="F291" s="149">
        <v>0</v>
      </c>
      <c r="G291" s="149">
        <v>0</v>
      </c>
      <c r="H291" s="149">
        <v>0</v>
      </c>
      <c r="I291" s="149">
        <v>0</v>
      </c>
      <c r="J291" s="149">
        <v>0</v>
      </c>
      <c r="K291" s="149">
        <v>0</v>
      </c>
      <c r="L291" s="102"/>
      <c r="M291" s="188"/>
    </row>
    <row r="292" spans="1:13" ht="13.5" customHeight="1">
      <c r="B292" s="367" t="s">
        <v>756</v>
      </c>
      <c r="C292" s="151">
        <f>SUM(C293:C295)</f>
        <v>0</v>
      </c>
      <c r="D292" s="151">
        <f t="shared" ref="D292:K292" si="28">SUM(D293:D295)</f>
        <v>0</v>
      </c>
      <c r="E292" s="151">
        <f t="shared" si="28"/>
        <v>0</v>
      </c>
      <c r="F292" s="151">
        <f t="shared" si="28"/>
        <v>0</v>
      </c>
      <c r="G292" s="151">
        <f t="shared" si="28"/>
        <v>0</v>
      </c>
      <c r="H292" s="151">
        <f t="shared" si="28"/>
        <v>0</v>
      </c>
      <c r="I292" s="151">
        <f t="shared" si="28"/>
        <v>0</v>
      </c>
      <c r="J292" s="151">
        <f t="shared" si="28"/>
        <v>0</v>
      </c>
      <c r="K292" s="151">
        <f t="shared" si="28"/>
        <v>0</v>
      </c>
      <c r="L292" s="102"/>
      <c r="M292" s="188"/>
    </row>
    <row r="293" spans="1:13" ht="15" customHeight="1">
      <c r="A293" s="79">
        <v>20003</v>
      </c>
      <c r="B293" s="366" t="s">
        <v>723</v>
      </c>
      <c r="C293" s="151">
        <f t="shared" si="27"/>
        <v>0</v>
      </c>
      <c r="D293" s="149">
        <v>0</v>
      </c>
      <c r="E293" s="149" t="s">
        <v>767</v>
      </c>
      <c r="F293" s="149">
        <v>0</v>
      </c>
      <c r="G293" s="149">
        <v>0</v>
      </c>
      <c r="H293" s="149">
        <v>0</v>
      </c>
      <c r="I293" s="149">
        <v>0</v>
      </c>
      <c r="J293" s="149" t="s">
        <v>767</v>
      </c>
      <c r="K293" s="149">
        <v>0</v>
      </c>
      <c r="L293" s="102"/>
      <c r="M293" s="188"/>
    </row>
    <row r="294" spans="1:13" ht="15" customHeight="1">
      <c r="A294" s="79">
        <v>20004</v>
      </c>
      <c r="B294" s="366" t="s">
        <v>338</v>
      </c>
      <c r="C294" s="151">
        <f t="shared" si="27"/>
        <v>0</v>
      </c>
      <c r="D294" s="149" t="s">
        <v>767</v>
      </c>
      <c r="E294" s="149" t="s">
        <v>767</v>
      </c>
      <c r="F294" s="149">
        <v>0</v>
      </c>
      <c r="G294" s="149">
        <v>0</v>
      </c>
      <c r="H294" s="149">
        <v>0</v>
      </c>
      <c r="I294" s="149">
        <v>0</v>
      </c>
      <c r="J294" s="149">
        <v>0</v>
      </c>
      <c r="K294" s="149">
        <v>0</v>
      </c>
      <c r="L294" s="102"/>
      <c r="M294" s="188"/>
    </row>
    <row r="295" spans="1:13" ht="15" customHeight="1">
      <c r="A295" s="79">
        <v>20006</v>
      </c>
      <c r="B295" s="366" t="s">
        <v>196</v>
      </c>
      <c r="C295" s="151">
        <f t="shared" si="27"/>
        <v>0</v>
      </c>
      <c r="D295" s="149">
        <v>0</v>
      </c>
      <c r="E295" s="149" t="s">
        <v>767</v>
      </c>
      <c r="F295" s="149">
        <v>0</v>
      </c>
      <c r="G295" s="149">
        <v>0</v>
      </c>
      <c r="H295" s="149">
        <v>0</v>
      </c>
      <c r="I295" s="149">
        <v>0</v>
      </c>
      <c r="J295" s="149">
        <v>0</v>
      </c>
      <c r="K295" s="149">
        <v>0</v>
      </c>
      <c r="L295" s="102"/>
      <c r="M295" s="188"/>
    </row>
    <row r="296" spans="1:13" ht="15.75" customHeight="1">
      <c r="B296" s="367" t="s">
        <v>160</v>
      </c>
      <c r="C296" s="151">
        <f>SUM(C297:C298)</f>
        <v>0</v>
      </c>
      <c r="D296" s="151">
        <f t="shared" ref="D296:K296" si="29">SUM(D297:D298)</f>
        <v>0</v>
      </c>
      <c r="E296" s="151">
        <f t="shared" si="29"/>
        <v>0</v>
      </c>
      <c r="F296" s="151">
        <f t="shared" si="29"/>
        <v>0</v>
      </c>
      <c r="G296" s="151">
        <f t="shared" si="29"/>
        <v>0</v>
      </c>
      <c r="H296" s="151">
        <f t="shared" si="29"/>
        <v>0</v>
      </c>
      <c r="I296" s="151">
        <f t="shared" si="29"/>
        <v>0</v>
      </c>
      <c r="J296" s="151">
        <f t="shared" si="29"/>
        <v>0</v>
      </c>
      <c r="K296" s="151">
        <f t="shared" si="29"/>
        <v>0</v>
      </c>
      <c r="L296" s="102"/>
      <c r="M296" s="188"/>
    </row>
    <row r="297" spans="1:13" ht="15" customHeight="1">
      <c r="A297" s="79">
        <v>21001</v>
      </c>
      <c r="B297" s="366" t="s">
        <v>407</v>
      </c>
      <c r="C297" s="151">
        <f t="shared" si="27"/>
        <v>0</v>
      </c>
      <c r="D297" s="149" t="s">
        <v>767</v>
      </c>
      <c r="E297" s="149" t="s">
        <v>767</v>
      </c>
      <c r="F297" s="149">
        <v>0</v>
      </c>
      <c r="G297" s="149">
        <v>0</v>
      </c>
      <c r="H297" s="149">
        <v>0</v>
      </c>
      <c r="I297" s="149">
        <v>0</v>
      </c>
      <c r="J297" s="149">
        <v>0</v>
      </c>
      <c r="K297" s="149">
        <v>0</v>
      </c>
      <c r="L297" s="102"/>
      <c r="M297" s="188"/>
    </row>
    <row r="298" spans="1:13" ht="21.75" customHeight="1">
      <c r="A298" s="79">
        <v>21002</v>
      </c>
      <c r="B298" s="366" t="s">
        <v>710</v>
      </c>
      <c r="C298" s="151">
        <f t="shared" si="27"/>
        <v>0</v>
      </c>
      <c r="D298" s="149" t="s">
        <v>767</v>
      </c>
      <c r="E298" s="149" t="s">
        <v>767</v>
      </c>
      <c r="F298" s="149">
        <v>0</v>
      </c>
      <c r="G298" s="149">
        <v>0</v>
      </c>
      <c r="H298" s="149">
        <v>0</v>
      </c>
      <c r="I298" s="149">
        <v>0</v>
      </c>
      <c r="J298" s="149">
        <v>0</v>
      </c>
      <c r="K298" s="149">
        <v>0</v>
      </c>
      <c r="L298" s="102"/>
      <c r="M298" s="188"/>
    </row>
    <row r="299" spans="1:13" ht="15" customHeight="1">
      <c r="B299" s="367" t="s">
        <v>161</v>
      </c>
      <c r="C299" s="151">
        <f t="shared" ref="C299:K299" si="30">SUM(C300)</f>
        <v>420</v>
      </c>
      <c r="D299" s="151">
        <f t="shared" si="30"/>
        <v>128</v>
      </c>
      <c r="E299" s="151">
        <f t="shared" si="30"/>
        <v>272</v>
      </c>
      <c r="F299" s="151">
        <f t="shared" si="30"/>
        <v>0</v>
      </c>
      <c r="G299" s="151">
        <f t="shared" si="30"/>
        <v>0</v>
      </c>
      <c r="H299" s="151">
        <f t="shared" si="30"/>
        <v>0</v>
      </c>
      <c r="I299" s="151">
        <f t="shared" si="30"/>
        <v>0</v>
      </c>
      <c r="J299" s="151">
        <f t="shared" si="30"/>
        <v>20</v>
      </c>
      <c r="K299" s="151">
        <f t="shared" si="30"/>
        <v>0</v>
      </c>
      <c r="L299" s="102"/>
      <c r="M299" s="188"/>
    </row>
    <row r="300" spans="1:13" ht="15" customHeight="1">
      <c r="A300" s="79">
        <v>22100</v>
      </c>
      <c r="B300" s="374" t="s">
        <v>893</v>
      </c>
      <c r="C300" s="151">
        <f t="shared" si="27"/>
        <v>420</v>
      </c>
      <c r="D300" s="149">
        <v>128</v>
      </c>
      <c r="E300" s="149">
        <v>272</v>
      </c>
      <c r="F300" s="149">
        <v>0</v>
      </c>
      <c r="G300" s="149" t="s">
        <v>767</v>
      </c>
      <c r="H300" s="149">
        <v>0</v>
      </c>
      <c r="I300" s="149" t="s">
        <v>767</v>
      </c>
      <c r="J300" s="149">
        <v>20</v>
      </c>
      <c r="K300" s="149" t="s">
        <v>767</v>
      </c>
      <c r="L300" s="102"/>
      <c r="M300" s="188"/>
    </row>
    <row r="301" spans="1:13" ht="15" customHeight="1">
      <c r="A301" s="74"/>
      <c r="B301" s="7" t="s">
        <v>659</v>
      </c>
      <c r="C301" s="151">
        <f>SUM(C302:C317)</f>
        <v>2328</v>
      </c>
      <c r="D301" s="151">
        <f t="shared" ref="D301:K301" si="31">SUM(D302:D317)</f>
        <v>279</v>
      </c>
      <c r="E301" s="151">
        <f t="shared" si="31"/>
        <v>1995</v>
      </c>
      <c r="F301" s="151">
        <f t="shared" si="31"/>
        <v>0</v>
      </c>
      <c r="G301" s="151">
        <f t="shared" si="31"/>
        <v>5</v>
      </c>
      <c r="H301" s="151">
        <f t="shared" si="31"/>
        <v>0</v>
      </c>
      <c r="I301" s="151">
        <f t="shared" si="31"/>
        <v>11</v>
      </c>
      <c r="J301" s="151">
        <f t="shared" si="31"/>
        <v>38</v>
      </c>
      <c r="K301" s="151">
        <f t="shared" si="31"/>
        <v>0</v>
      </c>
      <c r="L301" s="102"/>
      <c r="M301" s="188"/>
    </row>
    <row r="302" spans="1:13" ht="15" customHeight="1">
      <c r="A302" s="79">
        <v>7038</v>
      </c>
      <c r="B302" s="366" t="s">
        <v>113</v>
      </c>
      <c r="C302" s="151">
        <f t="shared" si="27"/>
        <v>517</v>
      </c>
      <c r="D302" s="149">
        <v>44</v>
      </c>
      <c r="E302" s="149">
        <v>465</v>
      </c>
      <c r="F302" s="149">
        <v>0</v>
      </c>
      <c r="G302" s="149" t="s">
        <v>767</v>
      </c>
      <c r="H302" s="149">
        <v>0</v>
      </c>
      <c r="I302" s="149" t="s">
        <v>767</v>
      </c>
      <c r="J302" s="149">
        <v>8</v>
      </c>
      <c r="K302" s="149" t="s">
        <v>767</v>
      </c>
      <c r="L302" s="102"/>
      <c r="M302" s="188"/>
    </row>
    <row r="303" spans="1:13" ht="15" customHeight="1">
      <c r="A303" s="79">
        <v>7039</v>
      </c>
      <c r="B303" s="366" t="s">
        <v>709</v>
      </c>
      <c r="C303" s="151">
        <f t="shared" si="27"/>
        <v>91</v>
      </c>
      <c r="D303" s="149">
        <v>9</v>
      </c>
      <c r="E303" s="149">
        <v>82</v>
      </c>
      <c r="F303" s="149">
        <v>0</v>
      </c>
      <c r="G303" s="149" t="s">
        <v>767</v>
      </c>
      <c r="H303" s="149">
        <v>0</v>
      </c>
      <c r="I303" s="149">
        <v>0</v>
      </c>
      <c r="J303" s="149" t="s">
        <v>767</v>
      </c>
      <c r="K303" s="149" t="s">
        <v>767</v>
      </c>
      <c r="L303" s="102"/>
      <c r="M303" s="188"/>
    </row>
    <row r="304" spans="1:13" ht="15" customHeight="1">
      <c r="A304" s="76">
        <v>13016</v>
      </c>
      <c r="B304" s="3" t="s">
        <v>287</v>
      </c>
      <c r="C304" s="151">
        <f t="shared" si="27"/>
        <v>0</v>
      </c>
      <c r="D304" s="149" t="s">
        <v>767</v>
      </c>
      <c r="E304" s="149">
        <v>0</v>
      </c>
      <c r="F304" s="149">
        <v>0</v>
      </c>
      <c r="G304" s="149">
        <v>0</v>
      </c>
      <c r="H304" s="149">
        <v>0</v>
      </c>
      <c r="I304" s="149">
        <v>0</v>
      </c>
      <c r="J304" s="149">
        <v>0</v>
      </c>
      <c r="K304" s="149">
        <v>0</v>
      </c>
      <c r="L304" s="102"/>
      <c r="M304" s="188"/>
    </row>
    <row r="305" spans="1:13" ht="15" customHeight="1">
      <c r="A305" s="90">
        <v>13021</v>
      </c>
      <c r="B305" s="10" t="s">
        <v>660</v>
      </c>
      <c r="C305" s="151">
        <f t="shared" si="27"/>
        <v>20</v>
      </c>
      <c r="D305" s="149">
        <v>4</v>
      </c>
      <c r="E305" s="149">
        <v>16</v>
      </c>
      <c r="F305" s="149">
        <v>0</v>
      </c>
      <c r="G305" s="149">
        <v>0</v>
      </c>
      <c r="H305" s="149">
        <v>0</v>
      </c>
      <c r="I305" s="149" t="s">
        <v>767</v>
      </c>
      <c r="J305" s="149" t="s">
        <v>767</v>
      </c>
      <c r="K305" s="149" t="s">
        <v>767</v>
      </c>
      <c r="L305" s="102"/>
      <c r="M305" s="188"/>
    </row>
    <row r="306" spans="1:13" ht="15" customHeight="1">
      <c r="A306" s="79">
        <v>13022</v>
      </c>
      <c r="B306" s="3" t="s">
        <v>197</v>
      </c>
      <c r="C306" s="151">
        <f t="shared" si="27"/>
        <v>0</v>
      </c>
      <c r="D306" s="149">
        <v>0</v>
      </c>
      <c r="E306" s="149" t="s">
        <v>767</v>
      </c>
      <c r="F306" s="149">
        <v>0</v>
      </c>
      <c r="G306" s="149">
        <v>0</v>
      </c>
      <c r="H306" s="149">
        <v>0</v>
      </c>
      <c r="I306" s="149">
        <v>0</v>
      </c>
      <c r="J306" s="149">
        <v>0</v>
      </c>
      <c r="K306" s="149">
        <v>0</v>
      </c>
      <c r="L306" s="102"/>
      <c r="M306" s="188"/>
    </row>
    <row r="307" spans="1:13" ht="15.75" customHeight="1">
      <c r="A307" s="89">
        <v>13023</v>
      </c>
      <c r="B307" s="10" t="s">
        <v>661</v>
      </c>
      <c r="C307" s="151">
        <f t="shared" si="27"/>
        <v>44</v>
      </c>
      <c r="D307" s="149">
        <v>6</v>
      </c>
      <c r="E307" s="149">
        <v>38</v>
      </c>
      <c r="F307" s="149">
        <v>0</v>
      </c>
      <c r="G307" s="149">
        <v>0</v>
      </c>
      <c r="H307" s="149">
        <v>0</v>
      </c>
      <c r="I307" s="149" t="s">
        <v>767</v>
      </c>
      <c r="J307" s="149">
        <v>0</v>
      </c>
      <c r="K307" s="149">
        <v>0</v>
      </c>
      <c r="L307" s="102"/>
      <c r="M307" s="188"/>
    </row>
    <row r="308" spans="1:13" ht="15" customHeight="1">
      <c r="A308" s="90">
        <v>13024</v>
      </c>
      <c r="B308" s="10" t="s">
        <v>662</v>
      </c>
      <c r="C308" s="151">
        <f t="shared" si="27"/>
        <v>122</v>
      </c>
      <c r="D308" s="149">
        <v>11</v>
      </c>
      <c r="E308" s="149">
        <v>111</v>
      </c>
      <c r="F308" s="149">
        <v>0</v>
      </c>
      <c r="G308" s="149">
        <v>0</v>
      </c>
      <c r="H308" s="149">
        <v>0</v>
      </c>
      <c r="I308" s="149">
        <v>0</v>
      </c>
      <c r="J308" s="149">
        <v>0</v>
      </c>
      <c r="K308" s="149">
        <v>0</v>
      </c>
      <c r="L308" s="102"/>
      <c r="M308" s="188"/>
    </row>
    <row r="309" spans="1:13" ht="15" customHeight="1">
      <c r="A309" s="90">
        <v>13025</v>
      </c>
      <c r="B309" s="10" t="s">
        <v>663</v>
      </c>
      <c r="C309" s="151">
        <f t="shared" si="27"/>
        <v>6</v>
      </c>
      <c r="D309" s="149" t="s">
        <v>767</v>
      </c>
      <c r="E309" s="149">
        <v>6</v>
      </c>
      <c r="F309" s="149">
        <v>0</v>
      </c>
      <c r="G309" s="149">
        <v>0</v>
      </c>
      <c r="H309" s="149">
        <v>0</v>
      </c>
      <c r="I309" s="149" t="s">
        <v>767</v>
      </c>
      <c r="J309" s="149" t="s">
        <v>767</v>
      </c>
      <c r="K309" s="149">
        <v>0</v>
      </c>
      <c r="L309" s="102"/>
      <c r="M309" s="188"/>
    </row>
    <row r="310" spans="1:13" ht="15" customHeight="1">
      <c r="A310" s="90">
        <v>13026</v>
      </c>
      <c r="B310" s="10" t="s">
        <v>393</v>
      </c>
      <c r="C310" s="151">
        <f t="shared" si="27"/>
        <v>6</v>
      </c>
      <c r="D310" s="149">
        <v>0</v>
      </c>
      <c r="E310" s="149">
        <v>6</v>
      </c>
      <c r="F310" s="149">
        <v>0</v>
      </c>
      <c r="G310" s="149">
        <v>0</v>
      </c>
      <c r="H310" s="149">
        <v>0</v>
      </c>
      <c r="I310" s="149">
        <v>0</v>
      </c>
      <c r="J310" s="149">
        <v>0</v>
      </c>
      <c r="K310" s="149">
        <v>0</v>
      </c>
      <c r="L310" s="102"/>
      <c r="M310" s="188"/>
    </row>
    <row r="311" spans="1:13" ht="16.5" customHeight="1">
      <c r="A311" s="90">
        <v>13027</v>
      </c>
      <c r="B311" s="10" t="s">
        <v>664</v>
      </c>
      <c r="C311" s="151">
        <f t="shared" si="27"/>
        <v>48</v>
      </c>
      <c r="D311" s="149">
        <v>9</v>
      </c>
      <c r="E311" s="149">
        <v>39</v>
      </c>
      <c r="F311" s="149">
        <v>0</v>
      </c>
      <c r="G311" s="149">
        <v>0</v>
      </c>
      <c r="H311" s="149">
        <v>0</v>
      </c>
      <c r="I311" s="149" t="s">
        <v>767</v>
      </c>
      <c r="J311" s="149" t="s">
        <v>767</v>
      </c>
      <c r="K311" s="149">
        <v>0</v>
      </c>
      <c r="L311" s="102"/>
      <c r="M311" s="188"/>
    </row>
    <row r="312" spans="1:13" ht="15" customHeight="1">
      <c r="A312" s="90">
        <v>13028</v>
      </c>
      <c r="B312" s="10" t="s">
        <v>665</v>
      </c>
      <c r="C312" s="151">
        <f t="shared" si="27"/>
        <v>1165</v>
      </c>
      <c r="D312" s="149">
        <v>142</v>
      </c>
      <c r="E312" s="149">
        <v>985</v>
      </c>
      <c r="F312" s="149">
        <v>0</v>
      </c>
      <c r="G312" s="149">
        <v>5</v>
      </c>
      <c r="H312" s="149">
        <v>0</v>
      </c>
      <c r="I312" s="149">
        <v>11</v>
      </c>
      <c r="J312" s="149">
        <v>22</v>
      </c>
      <c r="K312" s="149" t="s">
        <v>767</v>
      </c>
      <c r="L312" s="102"/>
      <c r="M312" s="188"/>
    </row>
    <row r="313" spans="1:13" ht="18" customHeight="1">
      <c r="A313" s="89">
        <v>13030</v>
      </c>
      <c r="B313" s="10" t="s">
        <v>699</v>
      </c>
      <c r="C313" s="151">
        <f t="shared" si="27"/>
        <v>27</v>
      </c>
      <c r="D313" s="149">
        <v>6</v>
      </c>
      <c r="E313" s="149">
        <v>21</v>
      </c>
      <c r="F313" s="149">
        <v>0</v>
      </c>
      <c r="G313" s="149">
        <v>0</v>
      </c>
      <c r="H313" s="149">
        <v>0</v>
      </c>
      <c r="I313" s="149">
        <v>0</v>
      </c>
      <c r="J313" s="149" t="s">
        <v>767</v>
      </c>
      <c r="K313" s="149">
        <v>0</v>
      </c>
      <c r="L313" s="102"/>
      <c r="M313" s="188"/>
    </row>
    <row r="314" spans="1:13" ht="15" customHeight="1">
      <c r="A314" s="90">
        <v>13031</v>
      </c>
      <c r="B314" s="10" t="s">
        <v>404</v>
      </c>
      <c r="C314" s="151">
        <f t="shared" si="27"/>
        <v>30</v>
      </c>
      <c r="D314" s="149">
        <v>7</v>
      </c>
      <c r="E314" s="149">
        <v>23</v>
      </c>
      <c r="F314" s="149">
        <v>0</v>
      </c>
      <c r="G314" s="149">
        <v>0</v>
      </c>
      <c r="H314" s="149">
        <v>0</v>
      </c>
      <c r="I314" s="149">
        <v>0</v>
      </c>
      <c r="J314" s="149">
        <v>0</v>
      </c>
      <c r="K314" s="149">
        <v>0</v>
      </c>
      <c r="L314" s="102"/>
      <c r="M314" s="188"/>
    </row>
    <row r="315" spans="1:13" ht="16.5" customHeight="1">
      <c r="A315" s="90">
        <v>13033</v>
      </c>
      <c r="B315" s="10" t="s">
        <v>666</v>
      </c>
      <c r="C315" s="151">
        <f t="shared" si="27"/>
        <v>56</v>
      </c>
      <c r="D315" s="149">
        <v>9</v>
      </c>
      <c r="E315" s="149">
        <v>47</v>
      </c>
      <c r="F315" s="149">
        <v>0</v>
      </c>
      <c r="G315" s="149">
        <v>0</v>
      </c>
      <c r="H315" s="149">
        <v>0</v>
      </c>
      <c r="I315" s="149">
        <v>0</v>
      </c>
      <c r="J315" s="149" t="s">
        <v>767</v>
      </c>
      <c r="K315" s="149" t="s">
        <v>767</v>
      </c>
      <c r="L315" s="102"/>
      <c r="M315" s="188"/>
    </row>
    <row r="316" spans="1:13" ht="15" customHeight="1">
      <c r="A316" s="90">
        <v>13035</v>
      </c>
      <c r="B316" s="10" t="s">
        <v>394</v>
      </c>
      <c r="C316" s="151">
        <f t="shared" si="27"/>
        <v>9</v>
      </c>
      <c r="D316" s="149">
        <v>0</v>
      </c>
      <c r="E316" s="149">
        <v>9</v>
      </c>
      <c r="F316" s="149">
        <v>0</v>
      </c>
      <c r="G316" s="149">
        <v>0</v>
      </c>
      <c r="H316" s="149">
        <v>0</v>
      </c>
      <c r="I316" s="149">
        <v>0</v>
      </c>
      <c r="J316" s="149">
        <v>0</v>
      </c>
      <c r="K316" s="149">
        <v>0</v>
      </c>
      <c r="L316" s="102"/>
      <c r="M316" s="188"/>
    </row>
    <row r="317" spans="1:13" ht="15" customHeight="1">
      <c r="A317" s="90">
        <v>13097</v>
      </c>
      <c r="B317" s="10" t="s">
        <v>288</v>
      </c>
      <c r="C317" s="151">
        <f t="shared" si="27"/>
        <v>187</v>
      </c>
      <c r="D317" s="149">
        <v>32</v>
      </c>
      <c r="E317" s="149">
        <v>147</v>
      </c>
      <c r="F317" s="149">
        <v>0</v>
      </c>
      <c r="G317" s="149">
        <v>0</v>
      </c>
      <c r="H317" s="149">
        <v>0</v>
      </c>
      <c r="I317" s="149" t="s">
        <v>767</v>
      </c>
      <c r="J317" s="149">
        <v>8</v>
      </c>
      <c r="K317" s="149">
        <v>0</v>
      </c>
      <c r="L317" s="102"/>
      <c r="M317" s="188"/>
    </row>
    <row r="318" spans="1:13" ht="21.75" customHeight="1">
      <c r="A318" s="76"/>
      <c r="B318" s="372" t="s">
        <v>885</v>
      </c>
      <c r="C318" s="151">
        <f>SUM(C319:C320)</f>
        <v>33</v>
      </c>
      <c r="D318" s="151">
        <f t="shared" ref="D318:K318" si="32">SUM(D319:D320)</f>
        <v>6</v>
      </c>
      <c r="E318" s="151">
        <f t="shared" si="32"/>
        <v>27</v>
      </c>
      <c r="F318" s="151">
        <f t="shared" si="32"/>
        <v>0</v>
      </c>
      <c r="G318" s="151">
        <f t="shared" si="32"/>
        <v>0</v>
      </c>
      <c r="H318" s="151">
        <f t="shared" si="32"/>
        <v>0</v>
      </c>
      <c r="I318" s="151">
        <f t="shared" si="32"/>
        <v>0</v>
      </c>
      <c r="J318" s="151">
        <f t="shared" si="32"/>
        <v>0</v>
      </c>
      <c r="K318" s="151">
        <f t="shared" si="32"/>
        <v>0</v>
      </c>
      <c r="L318" s="102"/>
      <c r="M318" s="188"/>
    </row>
    <row r="319" spans="1:13" ht="15" customHeight="1">
      <c r="A319" s="79">
        <v>18001</v>
      </c>
      <c r="B319" s="10" t="s">
        <v>334</v>
      </c>
      <c r="C319" s="151">
        <f t="shared" si="27"/>
        <v>9</v>
      </c>
      <c r="D319" s="149" t="s">
        <v>767</v>
      </c>
      <c r="E319" s="149">
        <v>9</v>
      </c>
      <c r="F319" s="149">
        <v>0</v>
      </c>
      <c r="G319" s="149">
        <v>0</v>
      </c>
      <c r="H319" s="149">
        <v>0</v>
      </c>
      <c r="I319" s="149" t="s">
        <v>767</v>
      </c>
      <c r="J319" s="149" t="s">
        <v>767</v>
      </c>
      <c r="K319" s="149">
        <v>0</v>
      </c>
      <c r="L319" s="102"/>
      <c r="M319" s="188"/>
    </row>
    <row r="320" spans="1:13" ht="21" customHeight="1">
      <c r="A320" s="79">
        <v>18002</v>
      </c>
      <c r="B320" s="16" t="s">
        <v>550</v>
      </c>
      <c r="C320" s="151">
        <f t="shared" si="27"/>
        <v>24</v>
      </c>
      <c r="D320" s="149">
        <v>6</v>
      </c>
      <c r="E320" s="149">
        <v>18</v>
      </c>
      <c r="F320" s="149">
        <v>0</v>
      </c>
      <c r="G320" s="149">
        <v>0</v>
      </c>
      <c r="H320" s="149">
        <v>0</v>
      </c>
      <c r="I320" s="149">
        <v>0</v>
      </c>
      <c r="J320" s="149" t="s">
        <v>767</v>
      </c>
      <c r="K320" s="149">
        <v>0</v>
      </c>
      <c r="L320" s="174"/>
      <c r="M320" s="188"/>
    </row>
    <row r="321" spans="1:16" ht="21.75" customHeight="1">
      <c r="A321" s="90"/>
      <c r="B321" s="17" t="s">
        <v>198</v>
      </c>
      <c r="C321" s="151">
        <f>SUM(C322)</f>
        <v>0</v>
      </c>
      <c r="D321" s="151">
        <f t="shared" ref="D321:K321" si="33">SUM(D322)</f>
        <v>0</v>
      </c>
      <c r="E321" s="151">
        <f t="shared" si="33"/>
        <v>0</v>
      </c>
      <c r="F321" s="151">
        <f t="shared" si="33"/>
        <v>0</v>
      </c>
      <c r="G321" s="151">
        <f t="shared" si="33"/>
        <v>0</v>
      </c>
      <c r="H321" s="151">
        <f t="shared" si="33"/>
        <v>0</v>
      </c>
      <c r="I321" s="151">
        <f t="shared" si="33"/>
        <v>0</v>
      </c>
      <c r="J321" s="151">
        <f t="shared" si="33"/>
        <v>0</v>
      </c>
      <c r="K321" s="151">
        <f t="shared" si="33"/>
        <v>0</v>
      </c>
      <c r="L321" s="174"/>
      <c r="M321" s="188"/>
    </row>
    <row r="322" spans="1:16" ht="15" customHeight="1">
      <c r="A322" s="79">
        <v>22400</v>
      </c>
      <c r="B322" s="225" t="s">
        <v>226</v>
      </c>
      <c r="C322" s="151">
        <f t="shared" si="27"/>
        <v>0</v>
      </c>
      <c r="D322" s="149" t="s">
        <v>767</v>
      </c>
      <c r="E322" s="149">
        <v>0</v>
      </c>
      <c r="F322" s="149">
        <v>0</v>
      </c>
      <c r="G322" s="149">
        <v>0</v>
      </c>
      <c r="H322" s="149">
        <v>0</v>
      </c>
      <c r="I322" s="149">
        <v>0</v>
      </c>
      <c r="J322" s="149">
        <v>0</v>
      </c>
      <c r="K322" s="149">
        <v>0</v>
      </c>
      <c r="L322" s="102"/>
      <c r="M322" s="188"/>
    </row>
    <row r="323" spans="1:16" ht="15" customHeight="1">
      <c r="A323" s="90"/>
      <c r="B323" s="54" t="s">
        <v>379</v>
      </c>
      <c r="C323" s="151">
        <f>SUM(C324:C328)</f>
        <v>26297</v>
      </c>
      <c r="D323" s="151">
        <f t="shared" ref="D323:K323" si="34">SUM(D324:D328)</f>
        <v>8607</v>
      </c>
      <c r="E323" s="151">
        <f t="shared" si="34"/>
        <v>13916</v>
      </c>
      <c r="F323" s="151">
        <f t="shared" si="34"/>
        <v>13</v>
      </c>
      <c r="G323" s="151">
        <f t="shared" si="34"/>
        <v>71</v>
      </c>
      <c r="H323" s="151">
        <f t="shared" si="34"/>
        <v>7</v>
      </c>
      <c r="I323" s="151">
        <f t="shared" si="34"/>
        <v>84</v>
      </c>
      <c r="J323" s="151">
        <f t="shared" si="34"/>
        <v>3570</v>
      </c>
      <c r="K323" s="151">
        <f t="shared" si="34"/>
        <v>29</v>
      </c>
      <c r="L323" s="102"/>
      <c r="M323" s="188"/>
    </row>
    <row r="324" spans="1:16" ht="15" customHeight="1">
      <c r="A324" s="79">
        <v>18401</v>
      </c>
      <c r="B324" s="11" t="s">
        <v>119</v>
      </c>
      <c r="C324" s="151">
        <f t="shared" si="27"/>
        <v>26262</v>
      </c>
      <c r="D324" s="149">
        <v>8587</v>
      </c>
      <c r="E324" s="149">
        <v>13901</v>
      </c>
      <c r="F324" s="149">
        <v>13</v>
      </c>
      <c r="G324" s="149">
        <v>71</v>
      </c>
      <c r="H324" s="149">
        <v>7</v>
      </c>
      <c r="I324" s="149">
        <v>84</v>
      </c>
      <c r="J324" s="149">
        <v>3570</v>
      </c>
      <c r="K324" s="149">
        <v>29</v>
      </c>
      <c r="L324" s="102"/>
      <c r="M324" s="188"/>
    </row>
    <row r="325" spans="1:16" ht="15" customHeight="1">
      <c r="A325" s="79">
        <v>18402</v>
      </c>
      <c r="B325" s="16" t="s">
        <v>293</v>
      </c>
      <c r="C325" s="151">
        <f t="shared" si="27"/>
        <v>8</v>
      </c>
      <c r="D325" s="149">
        <v>4</v>
      </c>
      <c r="E325" s="149">
        <v>4</v>
      </c>
      <c r="F325" s="149">
        <v>0</v>
      </c>
      <c r="G325" s="149">
        <v>0</v>
      </c>
      <c r="H325" s="149">
        <v>0</v>
      </c>
      <c r="I325" s="149">
        <v>0</v>
      </c>
      <c r="J325" s="149">
        <v>0</v>
      </c>
      <c r="K325" s="149">
        <v>0</v>
      </c>
      <c r="L325" s="102"/>
      <c r="M325" s="188"/>
    </row>
    <row r="326" spans="1:16" ht="15" customHeight="1">
      <c r="A326" s="79">
        <v>18404</v>
      </c>
      <c r="B326" s="16" t="s">
        <v>547</v>
      </c>
      <c r="C326" s="151">
        <f t="shared" si="27"/>
        <v>0</v>
      </c>
      <c r="D326" s="149">
        <v>0</v>
      </c>
      <c r="E326" s="149" t="s">
        <v>767</v>
      </c>
      <c r="F326" s="149">
        <v>0</v>
      </c>
      <c r="G326" s="149">
        <v>0</v>
      </c>
      <c r="H326" s="149">
        <v>0</v>
      </c>
      <c r="I326" s="149">
        <v>0</v>
      </c>
      <c r="J326" s="149">
        <v>0</v>
      </c>
      <c r="K326" s="149">
        <v>0</v>
      </c>
      <c r="L326" s="102"/>
      <c r="M326" s="188"/>
    </row>
    <row r="327" spans="1:16" s="145" customFormat="1" ht="15" customHeight="1">
      <c r="A327" s="79">
        <v>18405</v>
      </c>
      <c r="B327" s="16" t="s">
        <v>561</v>
      </c>
      <c r="C327" s="151">
        <f t="shared" si="27"/>
        <v>4</v>
      </c>
      <c r="D327" s="149">
        <v>4</v>
      </c>
      <c r="E327" s="149" t="s">
        <v>767</v>
      </c>
      <c r="F327" s="149">
        <v>0</v>
      </c>
      <c r="G327" s="149">
        <v>0</v>
      </c>
      <c r="H327" s="149">
        <v>0</v>
      </c>
      <c r="I327" s="149">
        <v>0</v>
      </c>
      <c r="J327" s="149">
        <v>0</v>
      </c>
      <c r="K327" s="149">
        <v>0</v>
      </c>
      <c r="L327" s="102"/>
      <c r="M327" s="188"/>
      <c r="N327" s="100"/>
      <c r="O327" s="100"/>
      <c r="P327" s="100"/>
    </row>
    <row r="328" spans="1:16" s="145" customFormat="1" ht="15" customHeight="1">
      <c r="A328" s="79">
        <v>18499</v>
      </c>
      <c r="B328" s="9" t="s">
        <v>289</v>
      </c>
      <c r="C328" s="151">
        <f t="shared" ref="C328:C356" si="35">SUM(D328:K328)</f>
        <v>23</v>
      </c>
      <c r="D328" s="149">
        <v>12</v>
      </c>
      <c r="E328" s="149">
        <v>11</v>
      </c>
      <c r="F328" s="149">
        <v>0</v>
      </c>
      <c r="G328" s="149">
        <v>0</v>
      </c>
      <c r="H328" s="149">
        <v>0</v>
      </c>
      <c r="I328" s="149">
        <v>0</v>
      </c>
      <c r="J328" s="149" t="s">
        <v>767</v>
      </c>
      <c r="K328" s="149">
        <v>0</v>
      </c>
      <c r="L328" s="102"/>
      <c r="M328" s="188"/>
      <c r="N328" s="100"/>
    </row>
    <row r="329" spans="1:16" ht="21.75" customHeight="1">
      <c r="A329" s="79"/>
      <c r="B329" s="22" t="s">
        <v>380</v>
      </c>
      <c r="C329" s="151">
        <f>SUM(C330:C331)</f>
        <v>0</v>
      </c>
      <c r="D329" s="151">
        <f t="shared" ref="D329:K329" si="36">SUM(D330:D331)</f>
        <v>0</v>
      </c>
      <c r="E329" s="151">
        <f t="shared" si="36"/>
        <v>0</v>
      </c>
      <c r="F329" s="151">
        <f t="shared" si="36"/>
        <v>0</v>
      </c>
      <c r="G329" s="151">
        <f t="shared" si="36"/>
        <v>0</v>
      </c>
      <c r="H329" s="151">
        <f t="shared" si="36"/>
        <v>0</v>
      </c>
      <c r="I329" s="151">
        <f t="shared" si="36"/>
        <v>0</v>
      </c>
      <c r="J329" s="151">
        <f t="shared" si="36"/>
        <v>0</v>
      </c>
      <c r="K329" s="151">
        <f t="shared" si="36"/>
        <v>0</v>
      </c>
      <c r="L329" s="102"/>
      <c r="M329" s="188"/>
      <c r="O329" s="145"/>
      <c r="P329" s="145"/>
    </row>
    <row r="330" spans="1:16" ht="15" customHeight="1">
      <c r="A330" s="79">
        <v>18601</v>
      </c>
      <c r="B330" s="10" t="s">
        <v>855</v>
      </c>
      <c r="C330" s="151">
        <f t="shared" si="35"/>
        <v>0</v>
      </c>
      <c r="D330" s="149" t="s">
        <v>767</v>
      </c>
      <c r="E330" s="149">
        <v>0</v>
      </c>
      <c r="F330" s="149">
        <v>0</v>
      </c>
      <c r="G330" s="149">
        <v>0</v>
      </c>
      <c r="H330" s="149">
        <v>0</v>
      </c>
      <c r="I330" s="149">
        <v>0</v>
      </c>
      <c r="J330" s="149">
        <v>0</v>
      </c>
      <c r="K330" s="149">
        <v>0</v>
      </c>
      <c r="L330" s="102"/>
      <c r="M330" s="188"/>
    </row>
    <row r="331" spans="1:16" ht="23.25" customHeight="1">
      <c r="A331" s="79">
        <v>18699</v>
      </c>
      <c r="B331" s="3" t="s">
        <v>290</v>
      </c>
      <c r="C331" s="151">
        <f t="shared" si="35"/>
        <v>0</v>
      </c>
      <c r="D331" s="149">
        <v>0</v>
      </c>
      <c r="E331" s="149">
        <v>0</v>
      </c>
      <c r="F331" s="149">
        <v>0</v>
      </c>
      <c r="G331" s="149">
        <v>0</v>
      </c>
      <c r="H331" s="149">
        <v>0</v>
      </c>
      <c r="I331" s="149">
        <v>0</v>
      </c>
      <c r="J331" s="149" t="s">
        <v>767</v>
      </c>
      <c r="K331" s="149">
        <v>0</v>
      </c>
      <c r="L331" s="102"/>
      <c r="M331" s="188"/>
    </row>
    <row r="332" spans="1:16" ht="15.75" customHeight="1">
      <c r="B332" s="2" t="s">
        <v>546</v>
      </c>
      <c r="C332" s="151">
        <f>SUM(C333:C334)</f>
        <v>5</v>
      </c>
      <c r="D332" s="151">
        <f t="shared" ref="D332:K332" si="37">SUM(D333:D334)</f>
        <v>0</v>
      </c>
      <c r="E332" s="151">
        <f t="shared" si="37"/>
        <v>5</v>
      </c>
      <c r="F332" s="151">
        <f t="shared" si="37"/>
        <v>0</v>
      </c>
      <c r="G332" s="151">
        <f t="shared" si="37"/>
        <v>0</v>
      </c>
      <c r="H332" s="151">
        <f t="shared" si="37"/>
        <v>0</v>
      </c>
      <c r="I332" s="151">
        <f t="shared" si="37"/>
        <v>0</v>
      </c>
      <c r="J332" s="151">
        <f t="shared" si="37"/>
        <v>0</v>
      </c>
      <c r="K332" s="151">
        <f t="shared" si="37"/>
        <v>0</v>
      </c>
      <c r="L332" s="102"/>
      <c r="M332" s="188"/>
    </row>
    <row r="333" spans="1:16" ht="15" customHeight="1">
      <c r="A333" s="79">
        <v>18701</v>
      </c>
      <c r="B333" s="3" t="s">
        <v>545</v>
      </c>
      <c r="C333" s="151">
        <f t="shared" si="35"/>
        <v>5</v>
      </c>
      <c r="D333" s="149" t="s">
        <v>767</v>
      </c>
      <c r="E333" s="149">
        <v>5</v>
      </c>
      <c r="F333" s="149">
        <v>0</v>
      </c>
      <c r="G333" s="149">
        <v>0</v>
      </c>
      <c r="H333" s="149">
        <v>0</v>
      </c>
      <c r="I333" s="149">
        <v>0</v>
      </c>
      <c r="J333" s="149" t="s">
        <v>767</v>
      </c>
      <c r="K333" s="149">
        <v>0</v>
      </c>
      <c r="L333" s="102"/>
      <c r="M333" s="188"/>
    </row>
    <row r="334" spans="1:16" ht="15" customHeight="1">
      <c r="A334" s="79">
        <v>18799</v>
      </c>
      <c r="B334" s="3" t="s">
        <v>199</v>
      </c>
      <c r="C334" s="151">
        <f t="shared" si="35"/>
        <v>0</v>
      </c>
      <c r="D334" s="149" t="s">
        <v>767</v>
      </c>
      <c r="E334" s="149" t="s">
        <v>767</v>
      </c>
      <c r="F334" s="149">
        <v>0</v>
      </c>
      <c r="G334" s="149">
        <v>0</v>
      </c>
      <c r="H334" s="149">
        <v>0</v>
      </c>
      <c r="I334" s="149">
        <v>0</v>
      </c>
      <c r="J334" s="149">
        <v>0</v>
      </c>
      <c r="K334" s="149">
        <v>0</v>
      </c>
      <c r="L334" s="102"/>
      <c r="M334" s="188"/>
    </row>
    <row r="335" spans="1:16" ht="15" customHeight="1">
      <c r="A335" s="74"/>
      <c r="B335" s="7" t="s">
        <v>335</v>
      </c>
      <c r="C335" s="151">
        <f>SUM(C336:C339)</f>
        <v>5</v>
      </c>
      <c r="D335" s="151">
        <f t="shared" ref="D335:K335" si="38">SUM(D336:D339)</f>
        <v>0</v>
      </c>
      <c r="E335" s="151">
        <f t="shared" si="38"/>
        <v>5</v>
      </c>
      <c r="F335" s="151">
        <f t="shared" si="38"/>
        <v>0</v>
      </c>
      <c r="G335" s="151">
        <f t="shared" si="38"/>
        <v>0</v>
      </c>
      <c r="H335" s="151">
        <f t="shared" si="38"/>
        <v>0</v>
      </c>
      <c r="I335" s="151">
        <f t="shared" si="38"/>
        <v>0</v>
      </c>
      <c r="J335" s="151">
        <f t="shared" si="38"/>
        <v>0</v>
      </c>
      <c r="K335" s="151">
        <f t="shared" si="38"/>
        <v>0</v>
      </c>
      <c r="L335" s="102"/>
      <c r="M335" s="188"/>
    </row>
    <row r="336" spans="1:16" ht="15" customHeight="1">
      <c r="A336" s="79">
        <v>19101</v>
      </c>
      <c r="B336" s="9" t="s">
        <v>336</v>
      </c>
      <c r="C336" s="151">
        <f t="shared" si="35"/>
        <v>5</v>
      </c>
      <c r="D336" s="149" t="s">
        <v>767</v>
      </c>
      <c r="E336" s="149">
        <v>5</v>
      </c>
      <c r="F336" s="149">
        <v>0</v>
      </c>
      <c r="G336" s="149">
        <v>0</v>
      </c>
      <c r="H336" s="149">
        <v>0</v>
      </c>
      <c r="I336" s="149">
        <v>0</v>
      </c>
      <c r="J336" s="149">
        <v>0</v>
      </c>
      <c r="K336" s="149">
        <v>0</v>
      </c>
      <c r="L336" s="102"/>
      <c r="M336" s="188"/>
    </row>
    <row r="337" spans="1:16" ht="15" customHeight="1">
      <c r="A337" s="79">
        <v>19103</v>
      </c>
      <c r="B337" s="3" t="s">
        <v>200</v>
      </c>
      <c r="C337" s="151">
        <f t="shared" si="35"/>
        <v>0</v>
      </c>
      <c r="D337" s="149" t="s">
        <v>767</v>
      </c>
      <c r="E337" s="149">
        <v>0</v>
      </c>
      <c r="F337" s="149">
        <v>0</v>
      </c>
      <c r="G337" s="149">
        <v>0</v>
      </c>
      <c r="H337" s="149">
        <v>0</v>
      </c>
      <c r="I337" s="149">
        <v>0</v>
      </c>
      <c r="J337" s="149">
        <v>0</v>
      </c>
      <c r="K337" s="149">
        <v>0</v>
      </c>
      <c r="L337" s="102"/>
      <c r="M337" s="188"/>
    </row>
    <row r="338" spans="1:16" ht="15" customHeight="1">
      <c r="A338" s="79">
        <v>19110</v>
      </c>
      <c r="B338" s="3" t="s">
        <v>201</v>
      </c>
      <c r="C338" s="151">
        <f t="shared" si="35"/>
        <v>0</v>
      </c>
      <c r="D338" s="149">
        <v>0</v>
      </c>
      <c r="E338" s="149" t="s">
        <v>767</v>
      </c>
      <c r="F338" s="149">
        <v>0</v>
      </c>
      <c r="G338" s="149">
        <v>0</v>
      </c>
      <c r="H338" s="149">
        <v>0</v>
      </c>
      <c r="I338" s="149">
        <v>0</v>
      </c>
      <c r="J338" s="149">
        <v>0</v>
      </c>
      <c r="K338" s="149">
        <v>0</v>
      </c>
      <c r="L338" s="102"/>
      <c r="M338" s="188"/>
    </row>
    <row r="339" spans="1:16" ht="15" customHeight="1">
      <c r="A339" s="79">
        <v>19999</v>
      </c>
      <c r="B339" s="10" t="s">
        <v>291</v>
      </c>
      <c r="C339" s="151">
        <f t="shared" si="35"/>
        <v>0</v>
      </c>
      <c r="D339" s="149">
        <v>0</v>
      </c>
      <c r="E339" s="149" t="s">
        <v>767</v>
      </c>
      <c r="F339" s="149">
        <v>0</v>
      </c>
      <c r="G339" s="149">
        <v>0</v>
      </c>
      <c r="H339" s="149">
        <v>0</v>
      </c>
      <c r="I339" s="149">
        <v>0</v>
      </c>
      <c r="J339" s="149" t="s">
        <v>767</v>
      </c>
      <c r="K339" s="149">
        <v>0</v>
      </c>
      <c r="L339" s="174"/>
      <c r="M339" s="188"/>
    </row>
    <row r="340" spans="1:16" s="145" customFormat="1" ht="15" customHeight="1">
      <c r="A340" s="90"/>
      <c r="B340" s="7" t="s">
        <v>411</v>
      </c>
      <c r="C340" s="151">
        <f>SUM(C341:C342)</f>
        <v>5</v>
      </c>
      <c r="D340" s="151">
        <f t="shared" ref="D340:K340" si="39">SUM(D341:D342)</f>
        <v>0</v>
      </c>
      <c r="E340" s="151">
        <f t="shared" si="39"/>
        <v>5</v>
      </c>
      <c r="F340" s="151">
        <f t="shared" si="39"/>
        <v>0</v>
      </c>
      <c r="G340" s="151">
        <f t="shared" si="39"/>
        <v>0</v>
      </c>
      <c r="H340" s="151">
        <f t="shared" si="39"/>
        <v>0</v>
      </c>
      <c r="I340" s="151">
        <f t="shared" si="39"/>
        <v>0</v>
      </c>
      <c r="J340" s="151">
        <f t="shared" si="39"/>
        <v>0</v>
      </c>
      <c r="K340" s="151">
        <f t="shared" si="39"/>
        <v>0</v>
      </c>
      <c r="L340" s="174"/>
      <c r="M340" s="188"/>
      <c r="N340" s="100"/>
      <c r="O340" s="100"/>
      <c r="P340" s="100"/>
    </row>
    <row r="341" spans="1:16" ht="15.75" customHeight="1">
      <c r="A341" s="79">
        <v>22009</v>
      </c>
      <c r="B341" s="10" t="s">
        <v>129</v>
      </c>
      <c r="C341" s="151">
        <f t="shared" si="35"/>
        <v>0</v>
      </c>
      <c r="D341" s="149" t="s">
        <v>767</v>
      </c>
      <c r="E341" s="149" t="s">
        <v>767</v>
      </c>
      <c r="F341" s="149">
        <v>0</v>
      </c>
      <c r="G341" s="149">
        <v>0</v>
      </c>
      <c r="H341" s="149">
        <v>0</v>
      </c>
      <c r="I341" s="149">
        <v>0</v>
      </c>
      <c r="J341" s="149" t="s">
        <v>767</v>
      </c>
      <c r="K341" s="149">
        <v>0</v>
      </c>
      <c r="L341" s="102"/>
      <c r="M341" s="188"/>
      <c r="O341" s="145"/>
      <c r="P341" s="145"/>
    </row>
    <row r="342" spans="1:16" ht="15.75" customHeight="1">
      <c r="A342" s="79">
        <v>22017</v>
      </c>
      <c r="B342" s="366" t="s">
        <v>314</v>
      </c>
      <c r="C342" s="151">
        <f t="shared" si="35"/>
        <v>5</v>
      </c>
      <c r="D342" s="149" t="s">
        <v>767</v>
      </c>
      <c r="E342" s="149">
        <v>5</v>
      </c>
      <c r="F342" s="149">
        <v>0</v>
      </c>
      <c r="G342" s="149">
        <v>0</v>
      </c>
      <c r="H342" s="149">
        <v>0</v>
      </c>
      <c r="I342" s="149">
        <v>0</v>
      </c>
      <c r="J342" s="149" t="s">
        <v>767</v>
      </c>
      <c r="K342" s="149">
        <v>0</v>
      </c>
      <c r="L342" s="102"/>
      <c r="M342" s="188"/>
    </row>
    <row r="343" spans="1:16" ht="15.75" customHeight="1">
      <c r="A343" s="86"/>
      <c r="B343" s="7" t="s">
        <v>405</v>
      </c>
      <c r="C343" s="151">
        <f>SUM(C344:C353)</f>
        <v>1476</v>
      </c>
      <c r="D343" s="151">
        <f t="shared" ref="D343:K343" si="40">SUM(D344:D353)</f>
        <v>368</v>
      </c>
      <c r="E343" s="151">
        <f t="shared" si="40"/>
        <v>1023</v>
      </c>
      <c r="F343" s="151">
        <f t="shared" si="40"/>
        <v>0</v>
      </c>
      <c r="G343" s="151">
        <f t="shared" si="40"/>
        <v>0</v>
      </c>
      <c r="H343" s="151">
        <f t="shared" si="40"/>
        <v>0</v>
      </c>
      <c r="I343" s="151">
        <f t="shared" si="40"/>
        <v>11</v>
      </c>
      <c r="J343" s="151">
        <f t="shared" si="40"/>
        <v>74</v>
      </c>
      <c r="K343" s="151">
        <f t="shared" si="40"/>
        <v>0</v>
      </c>
      <c r="L343" s="102"/>
      <c r="M343" s="188"/>
    </row>
    <row r="344" spans="1:16" ht="15" customHeight="1">
      <c r="A344" s="97">
        <v>16002</v>
      </c>
      <c r="B344" s="10" t="s">
        <v>395</v>
      </c>
      <c r="C344" s="151">
        <f t="shared" si="35"/>
        <v>6</v>
      </c>
      <c r="D344" s="149" t="s">
        <v>767</v>
      </c>
      <c r="E344" s="149">
        <v>6</v>
      </c>
      <c r="F344" s="149">
        <v>0</v>
      </c>
      <c r="G344" s="149">
        <v>0</v>
      </c>
      <c r="H344" s="149">
        <v>0</v>
      </c>
      <c r="I344" s="149">
        <v>0</v>
      </c>
      <c r="J344" s="149">
        <v>0</v>
      </c>
      <c r="K344" s="149">
        <v>0</v>
      </c>
      <c r="L344" s="102"/>
      <c r="M344" s="188"/>
    </row>
    <row r="345" spans="1:16" ht="15.75" customHeight="1">
      <c r="A345" s="79">
        <v>16003</v>
      </c>
      <c r="B345" s="16" t="s">
        <v>552</v>
      </c>
      <c r="C345" s="151">
        <f t="shared" si="35"/>
        <v>19</v>
      </c>
      <c r="D345" s="149">
        <v>6</v>
      </c>
      <c r="E345" s="149">
        <v>13</v>
      </c>
      <c r="F345" s="149">
        <v>0</v>
      </c>
      <c r="G345" s="149" t="s">
        <v>767</v>
      </c>
      <c r="H345" s="149">
        <v>0</v>
      </c>
      <c r="I345" s="149">
        <v>0</v>
      </c>
      <c r="J345" s="149">
        <v>0</v>
      </c>
      <c r="K345" s="149">
        <v>0</v>
      </c>
      <c r="L345" s="174"/>
      <c r="M345" s="188"/>
    </row>
    <row r="346" spans="1:16" ht="17.25" customHeight="1">
      <c r="A346" s="90">
        <v>16004</v>
      </c>
      <c r="B346" s="10" t="s">
        <v>732</v>
      </c>
      <c r="C346" s="151">
        <f t="shared" si="35"/>
        <v>535</v>
      </c>
      <c r="D346" s="149">
        <v>112</v>
      </c>
      <c r="E346" s="149">
        <v>391</v>
      </c>
      <c r="F346" s="149">
        <v>0</v>
      </c>
      <c r="G346" s="149" t="s">
        <v>767</v>
      </c>
      <c r="H346" s="149">
        <v>0</v>
      </c>
      <c r="I346" s="149">
        <v>4</v>
      </c>
      <c r="J346" s="149">
        <v>28</v>
      </c>
      <c r="K346" s="149">
        <v>0</v>
      </c>
      <c r="L346" s="102"/>
      <c r="M346" s="188"/>
    </row>
    <row r="347" spans="1:16" ht="15" customHeight="1">
      <c r="A347" s="90">
        <v>16007</v>
      </c>
      <c r="B347" s="10" t="s">
        <v>292</v>
      </c>
      <c r="C347" s="151">
        <f t="shared" si="35"/>
        <v>0</v>
      </c>
      <c r="D347" s="149">
        <v>0</v>
      </c>
      <c r="E347" s="149" t="s">
        <v>767</v>
      </c>
      <c r="F347" s="149">
        <v>0</v>
      </c>
      <c r="G347" s="149">
        <v>0</v>
      </c>
      <c r="H347" s="149">
        <v>0</v>
      </c>
      <c r="I347" s="149">
        <v>0</v>
      </c>
      <c r="J347" s="149">
        <v>0</v>
      </c>
      <c r="K347" s="149">
        <v>0</v>
      </c>
      <c r="L347" s="102"/>
      <c r="M347" s="188"/>
    </row>
    <row r="348" spans="1:16" ht="14.25" customHeight="1">
      <c r="A348" s="79">
        <v>16010</v>
      </c>
      <c r="B348" s="16" t="s">
        <v>202</v>
      </c>
      <c r="C348" s="151">
        <f t="shared" si="35"/>
        <v>0</v>
      </c>
      <c r="D348" s="149" t="s">
        <v>767</v>
      </c>
      <c r="E348" s="149">
        <v>0</v>
      </c>
      <c r="F348" s="149">
        <v>0</v>
      </c>
      <c r="G348" s="149">
        <v>0</v>
      </c>
      <c r="H348" s="149">
        <v>0</v>
      </c>
      <c r="I348" s="149">
        <v>0</v>
      </c>
      <c r="J348" s="149">
        <v>0</v>
      </c>
      <c r="K348" s="149">
        <v>0</v>
      </c>
      <c r="L348" s="174"/>
      <c r="M348" s="188"/>
    </row>
    <row r="349" spans="1:16" ht="14.25" customHeight="1">
      <c r="A349" s="79">
        <v>16011</v>
      </c>
      <c r="B349" s="3" t="s">
        <v>551</v>
      </c>
      <c r="C349" s="151">
        <f t="shared" si="35"/>
        <v>0</v>
      </c>
      <c r="D349" s="149">
        <v>0</v>
      </c>
      <c r="E349" s="149" t="s">
        <v>767</v>
      </c>
      <c r="F349" s="149">
        <v>0</v>
      </c>
      <c r="G349" s="149">
        <v>0</v>
      </c>
      <c r="H349" s="149">
        <v>0</v>
      </c>
      <c r="I349" s="149">
        <v>0</v>
      </c>
      <c r="J349" s="149">
        <v>0</v>
      </c>
      <c r="K349" s="149">
        <v>0</v>
      </c>
      <c r="L349" s="174"/>
      <c r="M349" s="188"/>
    </row>
    <row r="350" spans="1:16" ht="22.5" customHeight="1">
      <c r="A350" s="90">
        <v>16015</v>
      </c>
      <c r="B350" s="10" t="s">
        <v>728</v>
      </c>
      <c r="C350" s="151">
        <f t="shared" si="35"/>
        <v>0</v>
      </c>
      <c r="D350" s="149">
        <v>0</v>
      </c>
      <c r="E350" s="149" t="s">
        <v>767</v>
      </c>
      <c r="F350" s="149">
        <v>0</v>
      </c>
      <c r="G350" s="149">
        <v>0</v>
      </c>
      <c r="H350" s="149">
        <v>0</v>
      </c>
      <c r="I350" s="149">
        <v>0</v>
      </c>
      <c r="J350" s="149">
        <v>0</v>
      </c>
      <c r="K350" s="149">
        <v>0</v>
      </c>
      <c r="L350" s="102"/>
      <c r="M350" s="188"/>
    </row>
    <row r="351" spans="1:16" ht="15.75" customHeight="1">
      <c r="A351" s="79">
        <v>16017</v>
      </c>
      <c r="B351" s="16" t="s">
        <v>203</v>
      </c>
      <c r="C351" s="151">
        <f t="shared" si="35"/>
        <v>0</v>
      </c>
      <c r="D351" s="149">
        <v>0</v>
      </c>
      <c r="E351" s="149" t="s">
        <v>767</v>
      </c>
      <c r="F351" s="149">
        <v>0</v>
      </c>
      <c r="G351" s="149">
        <v>0</v>
      </c>
      <c r="H351" s="149">
        <v>0</v>
      </c>
      <c r="I351" s="149">
        <v>0</v>
      </c>
      <c r="J351" s="149">
        <v>0</v>
      </c>
      <c r="K351" s="149">
        <v>0</v>
      </c>
      <c r="L351" s="102"/>
      <c r="M351" s="188"/>
    </row>
    <row r="352" spans="1:16" ht="15" customHeight="1">
      <c r="A352" s="79">
        <v>16018</v>
      </c>
      <c r="B352" s="10" t="s">
        <v>733</v>
      </c>
      <c r="C352" s="151">
        <f t="shared" si="35"/>
        <v>28</v>
      </c>
      <c r="D352" s="149">
        <v>21</v>
      </c>
      <c r="E352" s="149">
        <v>7</v>
      </c>
      <c r="F352" s="149">
        <v>0</v>
      </c>
      <c r="G352" s="149">
        <v>0</v>
      </c>
      <c r="H352" s="149">
        <v>0</v>
      </c>
      <c r="I352" s="149" t="s">
        <v>767</v>
      </c>
      <c r="J352" s="149" t="s">
        <v>767</v>
      </c>
      <c r="K352" s="149">
        <v>0</v>
      </c>
      <c r="L352" s="102"/>
      <c r="M352" s="188"/>
    </row>
    <row r="353" spans="1:16" ht="14.25" customHeight="1">
      <c r="A353" s="90">
        <v>16099</v>
      </c>
      <c r="B353" s="10" t="s">
        <v>406</v>
      </c>
      <c r="C353" s="151">
        <f t="shared" si="35"/>
        <v>888</v>
      </c>
      <c r="D353" s="149">
        <v>229</v>
      </c>
      <c r="E353" s="149">
        <v>606</v>
      </c>
      <c r="F353" s="149">
        <v>0</v>
      </c>
      <c r="G353" s="149" t="s">
        <v>767</v>
      </c>
      <c r="H353" s="149">
        <v>0</v>
      </c>
      <c r="I353" s="149">
        <v>7</v>
      </c>
      <c r="J353" s="149">
        <v>46</v>
      </c>
      <c r="K353" s="149" t="s">
        <v>767</v>
      </c>
      <c r="L353" s="174"/>
      <c r="M353" s="188"/>
    </row>
    <row r="354" spans="1:16" ht="20.100000000000001" customHeight="1">
      <c r="B354" s="17" t="s">
        <v>549</v>
      </c>
      <c r="C354" s="151">
        <f>SUM(C355:C356)</f>
        <v>0</v>
      </c>
      <c r="D354" s="151">
        <f t="shared" ref="D354:K354" si="41">SUM(D355:D356)</f>
        <v>0</v>
      </c>
      <c r="E354" s="151">
        <f t="shared" si="41"/>
        <v>0</v>
      </c>
      <c r="F354" s="151">
        <f t="shared" si="41"/>
        <v>0</v>
      </c>
      <c r="G354" s="151">
        <f t="shared" si="41"/>
        <v>0</v>
      </c>
      <c r="H354" s="151">
        <f t="shared" si="41"/>
        <v>0</v>
      </c>
      <c r="I354" s="151">
        <f t="shared" si="41"/>
        <v>0</v>
      </c>
      <c r="J354" s="151">
        <f t="shared" si="41"/>
        <v>0</v>
      </c>
      <c r="K354" s="151">
        <f t="shared" si="41"/>
        <v>0</v>
      </c>
      <c r="L354" s="102"/>
      <c r="M354" s="188"/>
    </row>
    <row r="355" spans="1:16" s="145" customFormat="1" ht="23.25" customHeight="1">
      <c r="A355" s="79">
        <v>18102</v>
      </c>
      <c r="B355" s="16" t="s">
        <v>548</v>
      </c>
      <c r="C355" s="151">
        <f t="shared" si="35"/>
        <v>0</v>
      </c>
      <c r="D355" s="99">
        <v>0</v>
      </c>
      <c r="E355" s="99">
        <v>0</v>
      </c>
      <c r="F355" s="99">
        <v>0</v>
      </c>
      <c r="G355" s="99">
        <v>0</v>
      </c>
      <c r="H355" s="99">
        <v>0</v>
      </c>
      <c r="I355" s="99">
        <v>0</v>
      </c>
      <c r="J355" s="99" t="s">
        <v>767</v>
      </c>
      <c r="K355" s="99">
        <v>0</v>
      </c>
      <c r="L355" s="102"/>
      <c r="M355" s="188"/>
      <c r="N355" s="100"/>
      <c r="O355" s="100"/>
      <c r="P355" s="100"/>
    </row>
    <row r="356" spans="1:16" ht="17.25" customHeight="1">
      <c r="A356" s="79">
        <v>18199</v>
      </c>
      <c r="B356" s="67" t="s">
        <v>204</v>
      </c>
      <c r="C356" s="343">
        <f t="shared" si="35"/>
        <v>0</v>
      </c>
      <c r="D356" s="201">
        <v>0</v>
      </c>
      <c r="E356" s="201" t="s">
        <v>767</v>
      </c>
      <c r="F356" s="201">
        <v>0</v>
      </c>
      <c r="G356" s="201">
        <v>0</v>
      </c>
      <c r="H356" s="201">
        <v>0</v>
      </c>
      <c r="I356" s="201">
        <v>0</v>
      </c>
      <c r="J356" s="201">
        <v>0</v>
      </c>
      <c r="K356" s="201">
        <v>0</v>
      </c>
      <c r="L356" s="322"/>
      <c r="M356" s="188"/>
      <c r="O356" s="145"/>
      <c r="P356" s="145"/>
    </row>
    <row r="357" spans="1:16" ht="15" customHeight="1">
      <c r="A357" s="538" t="s">
        <v>490</v>
      </c>
      <c r="B357" s="538"/>
      <c r="C357" s="538"/>
      <c r="D357" s="538"/>
      <c r="E357" s="538"/>
      <c r="F357" s="538"/>
      <c r="G357" s="538"/>
      <c r="H357" s="538"/>
      <c r="I357" s="538"/>
      <c r="J357" s="538"/>
      <c r="K357" s="539"/>
      <c r="L357" s="102"/>
      <c r="M357" s="188"/>
    </row>
    <row r="358" spans="1:16" ht="33.75" customHeight="1">
      <c r="A358" s="477" t="s">
        <v>902</v>
      </c>
      <c r="B358" s="477"/>
      <c r="C358" s="477"/>
      <c r="D358" s="477"/>
      <c r="E358" s="477"/>
      <c r="F358" s="477"/>
      <c r="G358" s="477"/>
      <c r="H358" s="477"/>
      <c r="I358" s="477"/>
      <c r="J358" s="477"/>
      <c r="K358" s="477"/>
      <c r="L358" s="477"/>
      <c r="M358" s="188"/>
    </row>
    <row r="359" spans="1:16" ht="10.5">
      <c r="A359" s="436" t="s">
        <v>768</v>
      </c>
      <c r="B359" s="436"/>
      <c r="C359" s="301"/>
      <c r="D359" s="301"/>
      <c r="E359" s="301"/>
      <c r="F359" s="301"/>
      <c r="G359" s="301"/>
      <c r="H359" s="301"/>
      <c r="I359" s="301"/>
      <c r="J359" s="301"/>
      <c r="K359" s="99"/>
      <c r="L359" s="174"/>
      <c r="M359" s="188"/>
    </row>
    <row r="360" spans="1:16" ht="10.5">
      <c r="A360" s="296" t="s">
        <v>673</v>
      </c>
      <c r="B360" s="109"/>
      <c r="C360" s="109"/>
      <c r="D360" s="109"/>
      <c r="E360" s="109"/>
      <c r="F360" s="109"/>
      <c r="G360" s="109"/>
      <c r="H360" s="109"/>
      <c r="I360" s="109"/>
      <c r="J360" s="109"/>
      <c r="K360" s="99"/>
      <c r="L360" s="102"/>
      <c r="M360" s="188"/>
    </row>
    <row r="361" spans="1:16" ht="20.100000000000001" customHeight="1">
      <c r="A361" s="176"/>
      <c r="B361" s="102"/>
      <c r="C361" s="149"/>
      <c r="D361" s="149"/>
      <c r="E361" s="167"/>
      <c r="F361" s="99"/>
      <c r="G361" s="99"/>
      <c r="H361" s="99"/>
      <c r="I361" s="99"/>
      <c r="J361" s="99"/>
      <c r="K361" s="99"/>
      <c r="L361" s="102"/>
    </row>
    <row r="362" spans="1:16" ht="20.100000000000001" customHeight="1">
      <c r="A362" s="176"/>
      <c r="B362" s="102"/>
      <c r="C362" s="149"/>
      <c r="D362" s="149"/>
      <c r="E362" s="167"/>
      <c r="F362" s="168"/>
      <c r="G362" s="168"/>
      <c r="H362" s="168"/>
      <c r="I362" s="168"/>
      <c r="J362" s="168"/>
      <c r="K362" s="99"/>
      <c r="L362" s="102"/>
    </row>
    <row r="363" spans="1:16" ht="20.100000000000001" customHeight="1">
      <c r="A363" s="176"/>
      <c r="B363" s="77"/>
      <c r="C363" s="149"/>
      <c r="D363" s="149"/>
      <c r="E363" s="168"/>
      <c r="F363" s="167"/>
      <c r="G363" s="167"/>
      <c r="H363" s="167"/>
      <c r="I363" s="167"/>
      <c r="J363" s="167"/>
      <c r="K363" s="99"/>
      <c r="L363" s="102"/>
    </row>
    <row r="364" spans="1:16" ht="33" customHeight="1">
      <c r="A364" s="176"/>
      <c r="B364" s="102"/>
      <c r="C364" s="149"/>
      <c r="D364" s="149"/>
      <c r="E364" s="167"/>
      <c r="F364" s="167"/>
      <c r="G364" s="167"/>
      <c r="H364" s="167"/>
      <c r="I364" s="167"/>
      <c r="J364" s="167"/>
      <c r="K364" s="99"/>
      <c r="L364" s="102"/>
    </row>
    <row r="365" spans="1:16" ht="20.100000000000001" customHeight="1">
      <c r="A365" s="176"/>
      <c r="B365" s="77"/>
      <c r="C365" s="149"/>
      <c r="D365" s="149"/>
      <c r="E365" s="167"/>
      <c r="F365" s="167"/>
      <c r="G365" s="167"/>
      <c r="H365" s="167"/>
      <c r="I365" s="167"/>
      <c r="J365" s="167"/>
      <c r="K365" s="99"/>
      <c r="L365" s="102"/>
    </row>
    <row r="366" spans="1:16" ht="20.100000000000001" customHeight="1">
      <c r="A366" s="176"/>
      <c r="B366" s="102"/>
      <c r="C366" s="149"/>
      <c r="D366" s="149"/>
      <c r="E366" s="99"/>
      <c r="F366" s="167"/>
      <c r="G366" s="167"/>
      <c r="H366" s="167"/>
      <c r="I366" s="167"/>
      <c r="J366" s="167"/>
      <c r="K366" s="99"/>
      <c r="L366" s="102"/>
    </row>
    <row r="367" spans="1:16" ht="20.100000000000001" customHeight="1">
      <c r="A367" s="176"/>
      <c r="B367" s="102"/>
      <c r="C367" s="149"/>
      <c r="D367" s="149"/>
      <c r="E367" s="168"/>
      <c r="F367" s="167"/>
      <c r="G367" s="167"/>
      <c r="H367" s="167"/>
      <c r="I367" s="167"/>
      <c r="J367" s="167"/>
      <c r="K367" s="99"/>
      <c r="L367" s="102"/>
    </row>
    <row r="368" spans="1:16" ht="20.100000000000001" customHeight="1">
      <c r="A368" s="176"/>
      <c r="B368" s="81"/>
      <c r="C368" s="149"/>
      <c r="D368" s="149"/>
      <c r="E368" s="167"/>
      <c r="F368" s="167"/>
      <c r="G368" s="167"/>
      <c r="H368" s="167"/>
      <c r="I368" s="167"/>
      <c r="J368" s="167"/>
      <c r="K368" s="167"/>
      <c r="L368" s="102"/>
    </row>
    <row r="369" spans="1:12" ht="20.100000000000001" customHeight="1">
      <c r="A369" s="176"/>
      <c r="B369" s="102"/>
      <c r="C369" s="149"/>
      <c r="D369" s="149"/>
      <c r="E369" s="167"/>
      <c r="F369" s="167"/>
      <c r="G369" s="167"/>
      <c r="H369" s="167"/>
      <c r="I369" s="167"/>
      <c r="J369" s="167"/>
      <c r="K369" s="99"/>
      <c r="L369" s="102"/>
    </row>
    <row r="370" spans="1:12" ht="20.100000000000001" customHeight="1">
      <c r="A370" s="104"/>
      <c r="B370" s="83"/>
      <c r="C370" s="149"/>
      <c r="D370" s="149"/>
      <c r="E370" s="168"/>
      <c r="F370" s="99"/>
      <c r="G370" s="99"/>
      <c r="H370" s="99"/>
      <c r="I370" s="99"/>
      <c r="J370" s="99"/>
      <c r="K370" s="99"/>
      <c r="L370" s="102"/>
    </row>
    <row r="371" spans="1:12" ht="20.100000000000001" customHeight="1">
      <c r="A371" s="176"/>
      <c r="B371" s="102"/>
      <c r="C371" s="149"/>
      <c r="D371" s="149"/>
      <c r="E371" s="167"/>
      <c r="F371" s="168"/>
      <c r="G371" s="168"/>
      <c r="H371" s="168"/>
      <c r="I371" s="168"/>
      <c r="J371" s="168"/>
      <c r="K371" s="99"/>
      <c r="L371" s="102"/>
    </row>
    <row r="372" spans="1:12" ht="20.100000000000001" customHeight="1">
      <c r="A372" s="176"/>
      <c r="B372" s="102"/>
      <c r="C372" s="149"/>
      <c r="D372" s="149"/>
      <c r="E372" s="168"/>
      <c r="F372" s="168"/>
      <c r="G372" s="168"/>
      <c r="H372" s="168"/>
      <c r="I372" s="168"/>
      <c r="J372" s="168"/>
      <c r="K372" s="168"/>
      <c r="L372" s="102"/>
    </row>
    <row r="373" spans="1:12" ht="20.100000000000001" customHeight="1">
      <c r="A373" s="176"/>
      <c r="B373" s="102"/>
      <c r="C373" s="149"/>
      <c r="D373" s="149"/>
      <c r="E373" s="167"/>
      <c r="F373" s="168"/>
      <c r="G373" s="168"/>
      <c r="H373" s="168"/>
      <c r="I373" s="168"/>
      <c r="J373" s="168"/>
      <c r="K373" s="99"/>
      <c r="L373" s="102"/>
    </row>
    <row r="374" spans="1:12" ht="20.100000000000001" customHeight="1">
      <c r="A374" s="177"/>
      <c r="B374" s="102"/>
      <c r="C374" s="149"/>
      <c r="D374" s="150"/>
      <c r="E374" s="168"/>
      <c r="F374" s="167"/>
      <c r="G374" s="167"/>
      <c r="H374" s="167"/>
      <c r="I374" s="167"/>
      <c r="J374" s="167"/>
      <c r="K374" s="99"/>
      <c r="L374" s="102"/>
    </row>
    <row r="375" spans="1:12" ht="20.100000000000001" customHeight="1">
      <c r="A375" s="177"/>
      <c r="B375" s="75"/>
      <c r="C375" s="151"/>
      <c r="D375" s="148"/>
      <c r="E375" s="169"/>
      <c r="F375" s="170"/>
      <c r="G375" s="170"/>
      <c r="H375" s="170"/>
      <c r="I375" s="170"/>
      <c r="J375" s="170"/>
      <c r="K375" s="101"/>
      <c r="L375" s="102"/>
    </row>
    <row r="376" spans="1:12" ht="20.100000000000001" customHeight="1">
      <c r="A376" s="177"/>
      <c r="B376" s="102"/>
      <c r="C376" s="149"/>
      <c r="D376" s="149"/>
      <c r="E376" s="168"/>
      <c r="F376" s="168"/>
      <c r="G376" s="168"/>
      <c r="H376" s="168"/>
      <c r="I376" s="168"/>
      <c r="J376" s="168"/>
      <c r="K376" s="168"/>
      <c r="L376" s="102"/>
    </row>
    <row r="377" spans="1:12" ht="33" customHeight="1">
      <c r="A377" s="177"/>
      <c r="B377" s="102"/>
      <c r="C377" s="149"/>
      <c r="D377" s="149"/>
      <c r="E377" s="168"/>
      <c r="F377" s="167"/>
      <c r="G377" s="167"/>
      <c r="H377" s="167"/>
      <c r="I377" s="167"/>
      <c r="J377" s="167"/>
      <c r="K377" s="99"/>
      <c r="L377" s="102"/>
    </row>
    <row r="378" spans="1:12" ht="20.100000000000001" customHeight="1">
      <c r="A378" s="176"/>
      <c r="B378" s="81"/>
      <c r="C378" s="149"/>
      <c r="D378" s="150"/>
      <c r="E378" s="167"/>
      <c r="F378" s="168"/>
      <c r="G378" s="168"/>
      <c r="H378" s="168"/>
      <c r="I378" s="168"/>
      <c r="J378" s="168"/>
      <c r="K378" s="99"/>
      <c r="L378" s="102"/>
    </row>
    <row r="379" spans="1:12" ht="20.100000000000001" customHeight="1">
      <c r="A379" s="176"/>
      <c r="B379" s="174"/>
      <c r="C379" s="151"/>
      <c r="D379" s="148"/>
      <c r="E379" s="169"/>
      <c r="F379" s="169"/>
      <c r="G379" s="169"/>
      <c r="H379" s="169"/>
      <c r="I379" s="169"/>
      <c r="J379" s="169"/>
      <c r="K379" s="169"/>
      <c r="L379" s="102"/>
    </row>
    <row r="380" spans="1:12" ht="20.100000000000001" customHeight="1">
      <c r="A380" s="176"/>
      <c r="B380" s="81"/>
      <c r="C380" s="149"/>
      <c r="D380" s="149"/>
      <c r="E380" s="168"/>
      <c r="F380" s="168"/>
      <c r="G380" s="168"/>
      <c r="H380" s="168"/>
      <c r="I380" s="168"/>
      <c r="J380" s="168"/>
      <c r="K380" s="99"/>
      <c r="L380" s="146"/>
    </row>
    <row r="381" spans="1:12" ht="20.100000000000001" customHeight="1">
      <c r="A381" s="176"/>
      <c r="B381" s="83"/>
      <c r="C381" s="149"/>
      <c r="D381" s="149"/>
      <c r="E381" s="167"/>
      <c r="F381" s="167"/>
      <c r="G381" s="167"/>
      <c r="H381" s="167"/>
      <c r="I381" s="167"/>
      <c r="J381" s="167"/>
      <c r="K381" s="167"/>
      <c r="L381" s="143"/>
    </row>
    <row r="382" spans="1:12" ht="20.100000000000001" customHeight="1">
      <c r="A382" s="176"/>
      <c r="B382" s="102"/>
      <c r="C382" s="149"/>
      <c r="D382" s="150"/>
      <c r="E382" s="167"/>
      <c r="F382" s="167"/>
      <c r="G382" s="167"/>
      <c r="H382" s="167"/>
      <c r="I382" s="167"/>
      <c r="J382" s="167"/>
      <c r="K382" s="167"/>
      <c r="L382" s="143"/>
    </row>
    <row r="383" spans="1:12" ht="20.100000000000001" customHeight="1">
      <c r="A383" s="179"/>
      <c r="B383" s="75"/>
      <c r="C383" s="151"/>
      <c r="D383" s="148"/>
      <c r="E383" s="169"/>
      <c r="F383" s="169"/>
      <c r="G383" s="169"/>
      <c r="H383" s="169"/>
      <c r="I383" s="169"/>
      <c r="J383" s="169"/>
      <c r="K383" s="169"/>
      <c r="L383" s="143"/>
    </row>
    <row r="384" spans="1:12" ht="20.100000000000001" customHeight="1">
      <c r="A384" s="176"/>
      <c r="B384" s="102"/>
      <c r="C384" s="149"/>
      <c r="D384" s="149"/>
      <c r="E384" s="167"/>
      <c r="F384" s="167"/>
      <c r="G384" s="167"/>
      <c r="H384" s="167"/>
      <c r="I384" s="167"/>
      <c r="J384" s="167"/>
      <c r="K384" s="99"/>
      <c r="L384" s="143"/>
    </row>
    <row r="385" spans="1:12" ht="20.100000000000001" customHeight="1">
      <c r="A385" s="176"/>
      <c r="B385" s="81"/>
      <c r="C385" s="149"/>
      <c r="D385" s="149"/>
      <c r="E385" s="168"/>
      <c r="F385" s="168"/>
      <c r="G385" s="168"/>
      <c r="H385" s="168"/>
      <c r="I385" s="168"/>
      <c r="J385" s="168"/>
      <c r="K385" s="99"/>
      <c r="L385" s="143"/>
    </row>
    <row r="386" spans="1:12" ht="20.100000000000001" customHeight="1">
      <c r="A386" s="180"/>
      <c r="B386" s="77"/>
      <c r="C386" s="149"/>
      <c r="D386" s="150"/>
      <c r="E386" s="167"/>
      <c r="F386" s="167"/>
      <c r="G386" s="167"/>
      <c r="H386" s="167"/>
      <c r="I386" s="167"/>
      <c r="J386" s="167"/>
      <c r="K386" s="99"/>
      <c r="L386" s="143"/>
    </row>
    <row r="387" spans="1:12" ht="20.100000000000001" customHeight="1">
      <c r="A387" s="176"/>
      <c r="B387" s="75"/>
      <c r="C387" s="151"/>
      <c r="D387" s="148"/>
      <c r="E387" s="170"/>
      <c r="F387" s="170"/>
      <c r="G387" s="170"/>
      <c r="H387" s="170"/>
      <c r="I387" s="170"/>
      <c r="J387" s="170"/>
      <c r="K387" s="170"/>
      <c r="L387" s="146"/>
    </row>
    <row r="388" spans="1:12" ht="20.100000000000001" customHeight="1">
      <c r="A388" s="176"/>
      <c r="B388" s="102"/>
      <c r="C388" s="149"/>
      <c r="D388" s="149"/>
      <c r="E388" s="167"/>
      <c r="F388" s="167"/>
      <c r="G388" s="167"/>
      <c r="H388" s="167"/>
      <c r="I388" s="167"/>
      <c r="J388" s="167"/>
      <c r="K388" s="167"/>
      <c r="L388" s="143"/>
    </row>
    <row r="389" spans="1:12" ht="20.100000000000001" customHeight="1">
      <c r="A389" s="176"/>
      <c r="B389" s="102"/>
      <c r="C389" s="78"/>
      <c r="D389" s="78"/>
      <c r="E389" s="171"/>
      <c r="F389" s="171"/>
      <c r="G389" s="171"/>
      <c r="H389" s="171"/>
      <c r="I389" s="171"/>
      <c r="J389" s="171"/>
      <c r="K389" s="171"/>
      <c r="L389" s="143"/>
    </row>
    <row r="390" spans="1:12" ht="20.100000000000001" customHeight="1">
      <c r="A390" s="176"/>
      <c r="B390" s="102"/>
      <c r="C390" s="78"/>
      <c r="D390" s="78"/>
      <c r="E390" s="171"/>
      <c r="F390" s="171"/>
      <c r="G390" s="171"/>
      <c r="H390" s="171"/>
      <c r="I390" s="171"/>
      <c r="J390" s="171"/>
      <c r="K390" s="171"/>
      <c r="L390" s="143"/>
    </row>
    <row r="391" spans="1:12" ht="20.100000000000001" customHeight="1">
      <c r="A391" s="176"/>
      <c r="B391" s="102"/>
      <c r="C391" s="78"/>
      <c r="D391" s="78"/>
      <c r="E391" s="171"/>
      <c r="F391" s="171"/>
      <c r="G391" s="171"/>
      <c r="H391" s="171"/>
      <c r="I391" s="171"/>
      <c r="J391" s="171"/>
      <c r="K391" s="171"/>
      <c r="L391" s="143"/>
    </row>
    <row r="392" spans="1:12" ht="20.100000000000001" customHeight="1">
      <c r="A392" s="176"/>
      <c r="B392" s="102"/>
      <c r="C392" s="78"/>
      <c r="D392" s="78"/>
      <c r="E392" s="171"/>
      <c r="F392" s="171"/>
      <c r="G392" s="171"/>
      <c r="H392" s="171"/>
      <c r="I392" s="171"/>
      <c r="J392" s="171"/>
      <c r="K392" s="171"/>
    </row>
    <row r="393" spans="1:12" ht="20.100000000000001" customHeight="1">
      <c r="A393" s="176"/>
      <c r="B393" s="102"/>
      <c r="C393" s="78"/>
      <c r="D393" s="78"/>
      <c r="E393" s="172"/>
      <c r="F393" s="172"/>
      <c r="G393" s="172"/>
      <c r="H393" s="172"/>
      <c r="I393" s="172"/>
      <c r="J393" s="172"/>
      <c r="K393" s="73"/>
    </row>
    <row r="394" spans="1:12" ht="20.100000000000001" customHeight="1">
      <c r="A394" s="176"/>
      <c r="B394" s="102"/>
      <c r="C394" s="78"/>
      <c r="D394" s="78"/>
      <c r="E394" s="171"/>
      <c r="F394" s="171"/>
      <c r="G394" s="171"/>
      <c r="H394" s="171"/>
      <c r="I394" s="171"/>
      <c r="J394" s="171"/>
      <c r="K394" s="171"/>
    </row>
    <row r="395" spans="1:12" ht="20.100000000000001" customHeight="1">
      <c r="A395" s="176"/>
      <c r="B395" s="102"/>
      <c r="C395" s="78"/>
      <c r="D395" s="78"/>
      <c r="E395" s="171"/>
      <c r="F395" s="171"/>
      <c r="G395" s="171"/>
      <c r="H395" s="171"/>
      <c r="I395" s="171"/>
      <c r="J395" s="171"/>
      <c r="K395" s="171"/>
    </row>
    <row r="396" spans="1:12" ht="20.100000000000001" customHeight="1">
      <c r="A396" s="176"/>
      <c r="B396" s="102"/>
      <c r="C396" s="78"/>
      <c r="D396" s="78"/>
      <c r="E396" s="171"/>
      <c r="F396" s="171"/>
      <c r="G396" s="171"/>
      <c r="H396" s="171"/>
      <c r="I396" s="171"/>
      <c r="J396" s="171"/>
      <c r="K396" s="171"/>
    </row>
    <row r="397" spans="1:12" ht="20.100000000000001" customHeight="1">
      <c r="A397" s="176"/>
      <c r="B397" s="102"/>
      <c r="C397" s="78"/>
      <c r="D397" s="78"/>
      <c r="E397" s="171"/>
      <c r="F397" s="171"/>
      <c r="G397" s="171"/>
      <c r="H397" s="171"/>
      <c r="I397" s="171"/>
      <c r="J397" s="171"/>
      <c r="K397" s="171"/>
    </row>
    <row r="398" spans="1:12" ht="33" customHeight="1">
      <c r="A398" s="176"/>
      <c r="B398" s="102"/>
      <c r="C398" s="78"/>
      <c r="D398" s="78"/>
      <c r="E398" s="172"/>
      <c r="F398" s="172"/>
      <c r="G398" s="172"/>
      <c r="H398" s="172"/>
      <c r="I398" s="172"/>
      <c r="J398" s="172"/>
      <c r="K398" s="73"/>
    </row>
    <row r="399" spans="1:12" ht="20.100000000000001" customHeight="1">
      <c r="A399" s="176"/>
      <c r="B399" s="102"/>
      <c r="C399" s="78"/>
      <c r="D399" s="78"/>
      <c r="E399" s="171"/>
      <c r="F399" s="171"/>
      <c r="G399" s="171"/>
      <c r="H399" s="171"/>
      <c r="I399" s="171"/>
      <c r="J399" s="171"/>
      <c r="K399" s="171"/>
    </row>
    <row r="400" spans="1:12" ht="20.100000000000001" customHeight="1">
      <c r="A400" s="176"/>
      <c r="B400" s="102"/>
      <c r="C400" s="78"/>
      <c r="D400" s="78"/>
      <c r="E400" s="172"/>
      <c r="F400" s="171"/>
      <c r="G400" s="171"/>
      <c r="H400" s="171"/>
      <c r="I400" s="171"/>
      <c r="J400" s="171"/>
      <c r="K400" s="73"/>
    </row>
    <row r="401" spans="1:11" ht="20.100000000000001" customHeight="1">
      <c r="A401" s="176"/>
      <c r="B401" s="102"/>
      <c r="C401" s="78"/>
      <c r="D401" s="78"/>
      <c r="E401" s="171"/>
      <c r="F401" s="172"/>
      <c r="G401" s="172"/>
      <c r="H401" s="172"/>
      <c r="I401" s="172"/>
      <c r="J401" s="172"/>
      <c r="K401" s="73"/>
    </row>
    <row r="402" spans="1:11" ht="20.100000000000001" customHeight="1">
      <c r="A402" s="176"/>
      <c r="B402" s="102"/>
      <c r="C402" s="78"/>
      <c r="D402" s="78"/>
      <c r="E402" s="172"/>
      <c r="F402" s="172"/>
      <c r="G402" s="172"/>
      <c r="H402" s="172"/>
      <c r="I402" s="172"/>
      <c r="J402" s="172"/>
      <c r="K402" s="172"/>
    </row>
    <row r="403" spans="1:11" ht="20.100000000000001" customHeight="1">
      <c r="A403" s="176"/>
      <c r="B403" s="102"/>
      <c r="C403" s="78"/>
      <c r="D403" s="78"/>
      <c r="E403" s="172"/>
      <c r="F403" s="172"/>
      <c r="G403" s="172"/>
      <c r="H403" s="172"/>
      <c r="I403" s="172"/>
      <c r="J403" s="172"/>
      <c r="K403" s="73"/>
    </row>
    <row r="404" spans="1:11" ht="20.100000000000001" customHeight="1">
      <c r="A404" s="176"/>
      <c r="B404" s="102"/>
      <c r="C404" s="78"/>
      <c r="D404" s="78"/>
      <c r="E404" s="172"/>
      <c r="F404" s="172"/>
      <c r="G404" s="172"/>
      <c r="H404" s="172"/>
      <c r="I404" s="172"/>
      <c r="J404" s="172"/>
      <c r="K404" s="172"/>
    </row>
    <row r="405" spans="1:11" ht="20.100000000000001" customHeight="1">
      <c r="A405" s="179"/>
      <c r="B405" s="75"/>
      <c r="C405" s="66"/>
      <c r="D405" s="66"/>
      <c r="E405" s="166"/>
      <c r="F405" s="166"/>
      <c r="G405" s="166"/>
      <c r="H405" s="166"/>
      <c r="I405" s="166"/>
      <c r="J405" s="166"/>
      <c r="K405" s="88"/>
    </row>
    <row r="406" spans="1:11" ht="33" customHeight="1">
      <c r="A406" s="182"/>
      <c r="B406" s="102"/>
      <c r="C406" s="78"/>
      <c r="D406" s="78"/>
      <c r="E406" s="171"/>
      <c r="F406" s="171"/>
      <c r="G406" s="171"/>
      <c r="H406" s="171"/>
      <c r="I406" s="171"/>
      <c r="J406" s="171"/>
      <c r="K406" s="73"/>
    </row>
    <row r="407" spans="1:11" ht="20.100000000000001" customHeight="1">
      <c r="A407" s="182"/>
      <c r="B407" s="75"/>
      <c r="C407" s="66"/>
      <c r="D407" s="66"/>
      <c r="E407" s="166"/>
      <c r="F407" s="166"/>
      <c r="G407" s="166"/>
      <c r="H407" s="166"/>
      <c r="I407" s="166"/>
      <c r="J407" s="166"/>
      <c r="K407" s="166"/>
    </row>
    <row r="408" spans="1:11" ht="20.100000000000001" customHeight="1">
      <c r="A408" s="182"/>
      <c r="B408" s="102"/>
      <c r="C408" s="78"/>
      <c r="D408" s="78"/>
      <c r="E408" s="171"/>
      <c r="F408" s="171"/>
      <c r="G408" s="171"/>
      <c r="H408" s="171"/>
      <c r="I408" s="171"/>
      <c r="J408" s="171"/>
      <c r="K408" s="171"/>
    </row>
    <row r="409" spans="1:11" ht="20.100000000000001" customHeight="1">
      <c r="A409" s="182"/>
      <c r="B409" s="102"/>
      <c r="C409" s="78"/>
      <c r="D409" s="78"/>
      <c r="E409" s="171"/>
      <c r="F409" s="172"/>
      <c r="G409" s="172"/>
      <c r="H409" s="172"/>
      <c r="I409" s="172"/>
      <c r="J409" s="172"/>
      <c r="K409" s="73"/>
    </row>
    <row r="410" spans="1:11" ht="20.100000000000001" customHeight="1">
      <c r="A410" s="184"/>
      <c r="B410" s="96"/>
      <c r="C410" s="66"/>
      <c r="D410" s="66"/>
      <c r="E410" s="166"/>
      <c r="F410" s="166"/>
      <c r="G410" s="166"/>
      <c r="H410" s="166"/>
      <c r="I410" s="166"/>
      <c r="J410" s="166"/>
      <c r="K410" s="166"/>
    </row>
    <row r="411" spans="1:11" ht="15" customHeight="1">
      <c r="A411" s="176"/>
      <c r="B411" s="102"/>
      <c r="C411" s="78"/>
      <c r="D411" s="78"/>
      <c r="E411" s="171"/>
      <c r="F411" s="171"/>
      <c r="G411" s="171"/>
      <c r="H411" s="171"/>
      <c r="I411" s="171"/>
      <c r="J411" s="171"/>
      <c r="K411" s="181"/>
    </row>
    <row r="412" spans="1:11" ht="15" customHeight="1">
      <c r="A412" s="176"/>
      <c r="B412" s="102"/>
      <c r="C412" s="78"/>
      <c r="D412" s="78"/>
      <c r="E412" s="172"/>
      <c r="F412" s="172"/>
      <c r="G412" s="172"/>
      <c r="H412" s="172"/>
      <c r="I412" s="172"/>
      <c r="J412" s="172"/>
      <c r="K412" s="172"/>
    </row>
    <row r="413" spans="1:11" ht="15" customHeight="1">
      <c r="A413" s="176"/>
      <c r="B413" s="102"/>
      <c r="C413" s="78"/>
      <c r="D413" s="78"/>
      <c r="E413" s="172"/>
      <c r="F413" s="171"/>
      <c r="G413" s="171"/>
      <c r="H413" s="171"/>
      <c r="I413" s="171"/>
      <c r="J413" s="171"/>
      <c r="K413" s="73"/>
    </row>
    <row r="414" spans="1:11" ht="15" customHeight="1">
      <c r="A414" s="176"/>
      <c r="B414" s="102"/>
      <c r="C414" s="78"/>
      <c r="D414" s="78"/>
      <c r="E414" s="172"/>
      <c r="F414" s="171"/>
      <c r="G414" s="171"/>
      <c r="H414" s="171"/>
      <c r="I414" s="171"/>
      <c r="J414" s="171"/>
      <c r="K414" s="181"/>
    </row>
    <row r="415" spans="1:11" ht="15" customHeight="1">
      <c r="A415" s="176"/>
      <c r="B415" s="96"/>
      <c r="C415" s="66"/>
      <c r="D415" s="66"/>
      <c r="E415" s="66"/>
      <c r="F415" s="66"/>
      <c r="G415" s="66"/>
      <c r="H415" s="66"/>
      <c r="I415" s="66"/>
      <c r="J415" s="66"/>
      <c r="K415" s="66"/>
    </row>
    <row r="416" spans="1:11" ht="15" customHeight="1">
      <c r="A416" s="176"/>
      <c r="B416" s="102"/>
      <c r="C416" s="78"/>
      <c r="D416" s="78"/>
      <c r="E416" s="172"/>
      <c r="F416" s="171"/>
      <c r="G416" s="171"/>
      <c r="H416" s="171"/>
      <c r="I416" s="171"/>
      <c r="J416" s="171"/>
      <c r="K416" s="181"/>
    </row>
    <row r="417" spans="1:11" ht="15" customHeight="1">
      <c r="A417" s="176"/>
      <c r="B417" s="102"/>
      <c r="C417" s="78"/>
      <c r="D417" s="78"/>
      <c r="E417" s="172"/>
      <c r="F417" s="171"/>
      <c r="G417" s="171"/>
      <c r="H417" s="171"/>
      <c r="I417" s="171"/>
      <c r="J417" s="171"/>
      <c r="K417" s="181"/>
    </row>
    <row r="418" spans="1:11" ht="15" customHeight="1">
      <c r="A418" s="176"/>
      <c r="B418" s="102"/>
      <c r="C418" s="78"/>
      <c r="D418" s="78"/>
      <c r="E418" s="172"/>
      <c r="F418" s="171"/>
      <c r="G418" s="171"/>
      <c r="H418" s="171"/>
      <c r="I418" s="171"/>
      <c r="J418" s="171"/>
      <c r="K418" s="181"/>
    </row>
    <row r="419" spans="1:11" ht="15" customHeight="1">
      <c r="A419" s="179"/>
      <c r="B419" s="96"/>
      <c r="C419" s="153"/>
      <c r="D419" s="153"/>
      <c r="E419" s="172"/>
      <c r="F419" s="172"/>
      <c r="G419" s="172"/>
      <c r="H419" s="172"/>
      <c r="I419" s="172"/>
      <c r="J419" s="172"/>
      <c r="K419" s="73"/>
    </row>
    <row r="420" spans="1:11" ht="15" customHeight="1">
      <c r="A420" s="176"/>
      <c r="B420" s="102"/>
      <c r="C420" s="78"/>
      <c r="D420" s="78"/>
      <c r="E420" s="172"/>
      <c r="F420" s="172"/>
      <c r="G420" s="172"/>
      <c r="H420" s="172"/>
      <c r="I420" s="172"/>
      <c r="J420" s="172"/>
      <c r="K420" s="73"/>
    </row>
    <row r="421" spans="1:11" ht="15" customHeight="1">
      <c r="A421" s="176"/>
      <c r="B421" s="102"/>
      <c r="C421" s="78"/>
      <c r="D421" s="78"/>
      <c r="E421" s="172"/>
      <c r="F421" s="172"/>
      <c r="G421" s="172"/>
      <c r="H421" s="172"/>
      <c r="I421" s="172"/>
      <c r="J421" s="172"/>
      <c r="K421" s="172"/>
    </row>
    <row r="422" spans="1:11" ht="15" customHeight="1">
      <c r="A422" s="176"/>
      <c r="B422" s="102"/>
      <c r="C422" s="78"/>
      <c r="D422" s="78"/>
      <c r="E422" s="172"/>
      <c r="F422" s="172"/>
      <c r="G422" s="172"/>
      <c r="H422" s="172"/>
      <c r="I422" s="172"/>
      <c r="J422" s="172"/>
      <c r="K422" s="73"/>
    </row>
    <row r="423" spans="1:11" ht="15" customHeight="1">
      <c r="A423" s="176"/>
      <c r="B423" s="102"/>
      <c r="C423" s="78"/>
      <c r="D423" s="78"/>
      <c r="E423" s="171"/>
      <c r="F423" s="172"/>
      <c r="G423" s="172"/>
      <c r="H423" s="172"/>
      <c r="I423" s="172"/>
      <c r="J423" s="172"/>
      <c r="K423" s="73"/>
    </row>
    <row r="424" spans="1:11" ht="15" customHeight="1">
      <c r="A424" s="184"/>
      <c r="B424" s="96"/>
      <c r="C424" s="66"/>
      <c r="D424" s="66"/>
      <c r="E424" s="166"/>
      <c r="F424" s="166"/>
      <c r="G424" s="166"/>
      <c r="H424" s="166"/>
      <c r="I424" s="166"/>
      <c r="J424" s="166"/>
      <c r="K424" s="88"/>
    </row>
    <row r="425" spans="1:11" ht="15" customHeight="1">
      <c r="A425" s="176"/>
      <c r="B425" s="102"/>
      <c r="C425" s="78"/>
      <c r="D425" s="78"/>
      <c r="E425" s="172"/>
      <c r="F425" s="171"/>
      <c r="G425" s="171"/>
      <c r="H425" s="171"/>
      <c r="I425" s="172"/>
      <c r="J425" s="172"/>
      <c r="K425" s="73"/>
    </row>
    <row r="426" spans="1:11" ht="15" customHeight="1">
      <c r="A426" s="176"/>
      <c r="B426" s="102"/>
      <c r="C426" s="78"/>
      <c r="D426" s="78"/>
      <c r="E426" s="172"/>
      <c r="F426" s="172"/>
      <c r="G426" s="172"/>
      <c r="H426" s="172"/>
      <c r="I426" s="171"/>
      <c r="J426" s="171"/>
      <c r="K426" s="73"/>
    </row>
    <row r="427" spans="1:11" ht="15" customHeight="1">
      <c r="A427" s="176"/>
      <c r="B427" s="102"/>
      <c r="C427" s="78"/>
      <c r="D427" s="78"/>
      <c r="E427" s="172"/>
      <c r="F427" s="172"/>
      <c r="G427" s="172"/>
      <c r="H427" s="172"/>
      <c r="I427" s="172"/>
      <c r="J427" s="172"/>
      <c r="K427" s="73"/>
    </row>
    <row r="428" spans="1:11" ht="15" customHeight="1">
      <c r="A428" s="176"/>
      <c r="B428" s="102"/>
      <c r="C428" s="78"/>
      <c r="D428" s="78"/>
      <c r="E428" s="171"/>
      <c r="F428" s="171"/>
      <c r="G428" s="171"/>
      <c r="H428" s="171"/>
      <c r="I428" s="172"/>
      <c r="J428" s="172"/>
      <c r="K428" s="172"/>
    </row>
    <row r="429" spans="1:11" ht="15" customHeight="1">
      <c r="A429" s="176"/>
      <c r="B429" s="102"/>
      <c r="C429" s="78"/>
      <c r="D429" s="78"/>
      <c r="E429" s="172"/>
      <c r="F429" s="172"/>
      <c r="G429" s="172"/>
      <c r="H429" s="172"/>
      <c r="I429" s="171"/>
      <c r="J429" s="171"/>
      <c r="K429" s="181"/>
    </row>
    <row r="430" spans="1:11" ht="15" customHeight="1">
      <c r="A430" s="176"/>
      <c r="B430" s="102"/>
      <c r="C430" s="78"/>
      <c r="D430" s="78"/>
      <c r="E430" s="172"/>
      <c r="F430" s="172"/>
      <c r="G430" s="172"/>
      <c r="H430" s="172"/>
      <c r="I430" s="172"/>
      <c r="J430" s="172"/>
      <c r="K430" s="73"/>
    </row>
    <row r="431" spans="1:11" ht="15" customHeight="1">
      <c r="A431" s="74"/>
      <c r="B431" s="96"/>
      <c r="C431" s="66"/>
      <c r="D431" s="66"/>
      <c r="E431" s="166"/>
      <c r="F431" s="173"/>
      <c r="G431" s="173"/>
      <c r="H431" s="173"/>
      <c r="I431" s="166"/>
      <c r="J431" s="166"/>
      <c r="K431" s="88"/>
    </row>
    <row r="432" spans="1:11" ht="15" customHeight="1">
      <c r="A432" s="90"/>
      <c r="B432" s="102"/>
      <c r="C432" s="78"/>
      <c r="D432" s="78"/>
      <c r="E432" s="172"/>
      <c r="F432" s="172"/>
      <c r="G432" s="172"/>
      <c r="H432" s="172"/>
      <c r="I432" s="171"/>
      <c r="J432" s="171"/>
      <c r="K432" s="73"/>
    </row>
    <row r="433" spans="1:11" ht="15" customHeight="1">
      <c r="A433" s="90"/>
      <c r="B433" s="102"/>
      <c r="C433" s="78"/>
      <c r="D433" s="78"/>
      <c r="E433" s="172"/>
      <c r="F433" s="171"/>
      <c r="G433" s="171"/>
      <c r="H433" s="171"/>
      <c r="I433" s="172"/>
      <c r="J433" s="172"/>
      <c r="K433" s="73"/>
    </row>
    <row r="434" spans="1:11" ht="15" customHeight="1">
      <c r="A434" s="90"/>
      <c r="B434" s="102"/>
      <c r="C434" s="78"/>
      <c r="D434" s="78"/>
      <c r="E434" s="172"/>
      <c r="F434" s="172"/>
      <c r="G434" s="172"/>
      <c r="H434" s="172"/>
      <c r="I434" s="171"/>
      <c r="J434" s="171"/>
      <c r="K434" s="73"/>
    </row>
    <row r="435" spans="1:11" ht="15" customHeight="1">
      <c r="A435" s="90"/>
      <c r="B435" s="102"/>
      <c r="C435" s="78"/>
      <c r="D435" s="78"/>
      <c r="E435" s="172"/>
      <c r="F435" s="172"/>
      <c r="G435" s="172"/>
      <c r="H435" s="172"/>
      <c r="I435" s="172"/>
      <c r="J435" s="172"/>
      <c r="K435" s="73"/>
    </row>
    <row r="436" spans="1:11" ht="15" customHeight="1">
      <c r="A436" s="90"/>
      <c r="B436" s="102"/>
      <c r="C436" s="78"/>
      <c r="D436" s="78"/>
      <c r="E436" s="171"/>
      <c r="F436" s="171"/>
      <c r="G436" s="171"/>
      <c r="H436" s="171"/>
      <c r="I436" s="172"/>
      <c r="J436" s="172"/>
      <c r="K436" s="172"/>
    </row>
    <row r="437" spans="1:11" ht="15" customHeight="1">
      <c r="A437" s="90"/>
      <c r="B437" s="102"/>
      <c r="C437" s="78"/>
      <c r="D437" s="78"/>
      <c r="E437" s="171"/>
      <c r="F437" s="172"/>
      <c r="G437" s="172"/>
      <c r="H437" s="172"/>
      <c r="I437" s="171"/>
      <c r="J437" s="171"/>
      <c r="K437" s="171"/>
    </row>
    <row r="438" spans="1:11" ht="15" customHeight="1">
      <c r="A438" s="90"/>
      <c r="B438" s="102"/>
      <c r="C438" s="78"/>
      <c r="D438" s="78"/>
      <c r="E438" s="171"/>
      <c r="F438" s="171"/>
      <c r="G438" s="171"/>
      <c r="H438" s="171"/>
      <c r="I438" s="172"/>
      <c r="J438" s="172"/>
      <c r="K438" s="73"/>
    </row>
    <row r="439" spans="1:11" ht="15" customHeight="1">
      <c r="A439" s="74"/>
      <c r="B439" s="96"/>
      <c r="C439" s="66"/>
      <c r="D439" s="66"/>
      <c r="E439" s="173"/>
      <c r="F439" s="173"/>
      <c r="G439" s="173"/>
      <c r="H439" s="173"/>
      <c r="I439" s="173"/>
      <c r="J439" s="173"/>
      <c r="K439" s="173"/>
    </row>
    <row r="440" spans="1:11" ht="15" customHeight="1">
      <c r="A440" s="90"/>
      <c r="B440" s="81"/>
      <c r="C440" s="78"/>
      <c r="D440" s="78"/>
      <c r="E440" s="171"/>
      <c r="F440" s="171"/>
      <c r="G440" s="171"/>
      <c r="H440" s="171"/>
      <c r="I440" s="171"/>
      <c r="J440" s="171"/>
      <c r="K440" s="171"/>
    </row>
    <row r="441" spans="1:11" ht="15" customHeight="1">
      <c r="A441" s="90"/>
      <c r="B441" s="77"/>
      <c r="C441" s="78"/>
      <c r="D441" s="78"/>
      <c r="E441" s="172"/>
      <c r="F441" s="172"/>
      <c r="G441" s="172"/>
      <c r="H441" s="172"/>
      <c r="I441" s="171"/>
      <c r="J441" s="171"/>
      <c r="K441" s="171"/>
    </row>
    <row r="442" spans="1:11" ht="15" customHeight="1">
      <c r="A442" s="90"/>
      <c r="B442" s="102"/>
      <c r="C442" s="78"/>
      <c r="D442" s="78"/>
      <c r="E442" s="171"/>
      <c r="F442" s="171"/>
      <c r="G442" s="171"/>
      <c r="H442" s="171"/>
      <c r="I442" s="172"/>
      <c r="J442" s="172"/>
      <c r="K442" s="172"/>
    </row>
    <row r="443" spans="1:11" ht="15" customHeight="1">
      <c r="A443" s="90"/>
      <c r="B443" s="102"/>
      <c r="C443" s="78"/>
      <c r="D443" s="78"/>
      <c r="E443" s="172"/>
      <c r="F443" s="171"/>
      <c r="G443" s="171"/>
      <c r="H443" s="171"/>
      <c r="I443" s="171"/>
      <c r="J443" s="171"/>
      <c r="K443" s="73"/>
    </row>
    <row r="444" spans="1:11" ht="15" customHeight="1">
      <c r="A444" s="90"/>
      <c r="B444" s="102"/>
      <c r="C444" s="78"/>
      <c r="D444" s="78"/>
      <c r="E444" s="171"/>
      <c r="F444" s="171"/>
      <c r="G444" s="171"/>
      <c r="H444" s="171"/>
      <c r="I444" s="171"/>
      <c r="J444" s="171"/>
      <c r="K444" s="181"/>
    </row>
    <row r="445" spans="1:11" ht="15" customHeight="1">
      <c r="A445" s="74"/>
      <c r="B445" s="96"/>
      <c r="C445" s="66"/>
      <c r="D445" s="66"/>
      <c r="E445" s="166"/>
      <c r="F445" s="173"/>
      <c r="G445" s="173"/>
      <c r="H445" s="173"/>
      <c r="I445" s="173"/>
      <c r="J445" s="173"/>
      <c r="K445" s="88"/>
    </row>
    <row r="446" spans="1:11" ht="15" customHeight="1">
      <c r="A446" s="90"/>
      <c r="B446" s="102"/>
      <c r="C446" s="78"/>
      <c r="D446" s="78"/>
      <c r="E446" s="172"/>
      <c r="F446" s="172"/>
      <c r="G446" s="172"/>
      <c r="H446" s="172"/>
      <c r="I446" s="171"/>
      <c r="J446" s="171"/>
      <c r="K446" s="73"/>
    </row>
    <row r="447" spans="1:11" ht="15" customHeight="1">
      <c r="A447" s="90"/>
      <c r="B447" s="102"/>
      <c r="C447" s="78"/>
      <c r="D447" s="78"/>
      <c r="E447" s="172"/>
      <c r="F447" s="171"/>
      <c r="G447" s="171"/>
      <c r="H447" s="171"/>
      <c r="I447" s="172"/>
      <c r="J447" s="172"/>
      <c r="K447" s="172"/>
    </row>
    <row r="448" spans="1:11" ht="15" customHeight="1">
      <c r="A448" s="90"/>
      <c r="B448" s="102"/>
      <c r="C448" s="78"/>
      <c r="D448" s="78"/>
      <c r="E448" s="171"/>
      <c r="F448" s="171"/>
      <c r="G448" s="171"/>
      <c r="H448" s="171"/>
      <c r="I448" s="171"/>
      <c r="J448" s="171"/>
      <c r="K448" s="73"/>
    </row>
    <row r="449" spans="1:11" ht="15" customHeight="1">
      <c r="A449" s="90"/>
      <c r="B449" s="102"/>
      <c r="C449" s="78"/>
      <c r="D449" s="78"/>
      <c r="E449" s="171"/>
      <c r="F449" s="171"/>
      <c r="G449" s="171"/>
      <c r="H449" s="171"/>
      <c r="I449" s="171"/>
      <c r="J449" s="171"/>
      <c r="K449" s="171"/>
    </row>
    <row r="450" spans="1:11" ht="15" customHeight="1">
      <c r="A450" s="74"/>
      <c r="B450" s="75"/>
      <c r="C450" s="66"/>
      <c r="D450" s="66"/>
      <c r="E450" s="173"/>
      <c r="F450" s="173"/>
      <c r="G450" s="173"/>
      <c r="H450" s="173"/>
      <c r="I450" s="173"/>
      <c r="J450" s="173"/>
      <c r="K450" s="173"/>
    </row>
    <row r="451" spans="1:11" ht="15" customHeight="1">
      <c r="A451" s="90"/>
      <c r="B451" s="102"/>
      <c r="C451" s="78"/>
      <c r="D451" s="78"/>
      <c r="E451" s="171"/>
      <c r="F451" s="171"/>
      <c r="G451" s="171"/>
      <c r="H451" s="171"/>
      <c r="I451" s="171"/>
      <c r="J451" s="171"/>
      <c r="K451" s="171"/>
    </row>
    <row r="452" spans="1:11" ht="15" customHeight="1">
      <c r="A452" s="90"/>
      <c r="B452" s="102"/>
      <c r="C452" s="78"/>
      <c r="D452" s="78"/>
      <c r="E452" s="172"/>
      <c r="F452" s="172"/>
      <c r="G452" s="172"/>
      <c r="H452" s="172"/>
      <c r="I452" s="171"/>
      <c r="J452" s="171"/>
      <c r="K452" s="73"/>
    </row>
    <row r="453" spans="1:11" ht="15" customHeight="1">
      <c r="A453" s="90"/>
      <c r="B453" s="102"/>
      <c r="C453" s="78"/>
      <c r="D453" s="78"/>
      <c r="E453" s="171"/>
      <c r="F453" s="171"/>
      <c r="G453" s="171"/>
      <c r="H453" s="171"/>
      <c r="I453" s="172"/>
      <c r="J453" s="172"/>
      <c r="K453" s="73"/>
    </row>
    <row r="454" spans="1:11" ht="15" customHeight="1">
      <c r="A454" s="90"/>
      <c r="B454" s="102"/>
      <c r="C454" s="78"/>
      <c r="D454" s="78"/>
      <c r="E454" s="171"/>
      <c r="F454" s="171"/>
      <c r="G454" s="171"/>
      <c r="H454" s="171"/>
      <c r="I454" s="171"/>
      <c r="J454" s="171"/>
      <c r="K454" s="171"/>
    </row>
    <row r="455" spans="1:11" ht="15" customHeight="1">
      <c r="A455" s="90"/>
      <c r="B455" s="102"/>
      <c r="C455" s="78"/>
      <c r="D455" s="78"/>
      <c r="E455" s="171"/>
      <c r="F455" s="172"/>
      <c r="G455" s="172"/>
      <c r="H455" s="172"/>
      <c r="I455" s="171"/>
      <c r="J455" s="171"/>
      <c r="K455" s="171"/>
    </row>
    <row r="456" spans="1:11" ht="15" customHeight="1">
      <c r="A456" s="90"/>
      <c r="B456" s="102"/>
      <c r="C456" s="78"/>
      <c r="D456" s="78"/>
      <c r="E456" s="171"/>
      <c r="F456" s="171"/>
      <c r="G456" s="171"/>
      <c r="H456" s="171"/>
      <c r="I456" s="172"/>
      <c r="J456" s="172"/>
      <c r="K456" s="73"/>
    </row>
    <row r="457" spans="1:11" ht="15" customHeight="1">
      <c r="A457" s="90"/>
      <c r="B457" s="102"/>
      <c r="C457" s="78"/>
      <c r="D457" s="78"/>
      <c r="E457" s="171"/>
      <c r="F457" s="171"/>
      <c r="G457" s="171"/>
      <c r="H457" s="171"/>
      <c r="I457" s="171"/>
      <c r="J457" s="171"/>
      <c r="K457" s="171"/>
    </row>
    <row r="458" spans="1:11" ht="15" customHeight="1">
      <c r="A458" s="90"/>
      <c r="B458" s="102"/>
      <c r="C458" s="78"/>
      <c r="D458" s="78"/>
      <c r="E458" s="171"/>
      <c r="F458" s="172"/>
      <c r="G458" s="172"/>
      <c r="H458" s="172"/>
      <c r="I458" s="171"/>
      <c r="J458" s="171"/>
      <c r="K458" s="171"/>
    </row>
    <row r="459" spans="1:11" ht="15" customHeight="1">
      <c r="A459" s="90"/>
      <c r="B459" s="102"/>
      <c r="C459" s="78"/>
      <c r="D459" s="78"/>
      <c r="E459" s="172"/>
      <c r="F459" s="172"/>
      <c r="G459" s="172"/>
      <c r="H459" s="172"/>
      <c r="I459" s="172"/>
      <c r="J459" s="172"/>
      <c r="K459" s="73"/>
    </row>
    <row r="460" spans="1:11" ht="15" customHeight="1">
      <c r="A460" s="90"/>
      <c r="B460" s="102"/>
      <c r="C460" s="78"/>
      <c r="D460" s="78"/>
      <c r="E460" s="171"/>
      <c r="F460" s="171"/>
      <c r="G460" s="171"/>
      <c r="H460" s="171"/>
      <c r="I460" s="172"/>
      <c r="J460" s="172"/>
      <c r="K460" s="172"/>
    </row>
    <row r="461" spans="1:11" ht="15" customHeight="1">
      <c r="A461" s="90"/>
      <c r="B461" s="102"/>
      <c r="C461" s="78"/>
      <c r="D461" s="78"/>
      <c r="E461" s="171"/>
      <c r="F461" s="171"/>
      <c r="G461" s="171"/>
      <c r="H461" s="171"/>
      <c r="I461" s="171"/>
      <c r="J461" s="171"/>
      <c r="K461" s="171"/>
    </row>
    <row r="462" spans="1:11" ht="15" customHeight="1">
      <c r="A462" s="154"/>
      <c r="B462" s="143"/>
      <c r="C462" s="78"/>
      <c r="D462" s="78"/>
      <c r="E462" s="171"/>
      <c r="F462" s="171"/>
      <c r="G462" s="171"/>
      <c r="H462" s="171"/>
      <c r="I462" s="171"/>
      <c r="J462" s="171"/>
      <c r="K462" s="171"/>
    </row>
    <row r="463" spans="1:11" ht="15" customHeight="1">
      <c r="A463" s="152"/>
      <c r="B463" s="75"/>
      <c r="C463" s="66"/>
      <c r="D463" s="66"/>
      <c r="E463" s="173"/>
      <c r="F463" s="173"/>
      <c r="G463" s="173"/>
      <c r="H463" s="173"/>
      <c r="I463" s="173"/>
      <c r="J463" s="173"/>
      <c r="K463" s="173"/>
    </row>
    <row r="464" spans="1:11" ht="15" customHeight="1">
      <c r="A464" s="154"/>
      <c r="B464" s="143"/>
      <c r="C464" s="78"/>
      <c r="D464" s="78"/>
      <c r="E464" s="171"/>
      <c r="F464" s="171"/>
      <c r="G464" s="171"/>
      <c r="H464" s="171"/>
      <c r="I464" s="171"/>
      <c r="J464" s="171"/>
      <c r="K464" s="171"/>
    </row>
    <row r="465" spans="1:11" ht="15" customHeight="1">
      <c r="A465" s="185"/>
      <c r="B465" s="68"/>
      <c r="C465" s="78"/>
      <c r="D465" s="78"/>
      <c r="E465" s="171"/>
      <c r="F465" s="171"/>
      <c r="G465" s="171"/>
      <c r="H465" s="171"/>
      <c r="I465" s="171"/>
      <c r="J465" s="171"/>
      <c r="K465" s="171"/>
    </row>
    <row r="466" spans="1:11" ht="15" customHeight="1">
      <c r="A466" s="154"/>
      <c r="B466" s="143"/>
      <c r="C466" s="78"/>
      <c r="D466" s="78"/>
      <c r="E466" s="171"/>
      <c r="F466" s="171"/>
      <c r="G466" s="171"/>
      <c r="H466" s="171"/>
      <c r="I466" s="171"/>
      <c r="J466" s="171"/>
      <c r="K466" s="171"/>
    </row>
    <row r="467" spans="1:11" ht="15" customHeight="1">
      <c r="A467" s="154"/>
      <c r="B467" s="143"/>
      <c r="C467" s="78"/>
      <c r="D467" s="78"/>
      <c r="E467" s="171"/>
      <c r="F467" s="171"/>
      <c r="G467" s="171"/>
      <c r="H467" s="171"/>
      <c r="I467" s="171"/>
      <c r="J467" s="171"/>
      <c r="K467" s="171"/>
    </row>
    <row r="468" spans="1:11" ht="15" customHeight="1">
      <c r="A468" s="155"/>
      <c r="B468" s="102"/>
      <c r="C468" s="78"/>
      <c r="D468" s="78"/>
      <c r="E468" s="171"/>
      <c r="F468" s="171"/>
      <c r="G468" s="171"/>
      <c r="H468" s="171"/>
      <c r="I468" s="171"/>
      <c r="J468" s="171"/>
      <c r="K468" s="171"/>
    </row>
    <row r="469" spans="1:11" ht="15" customHeight="1">
      <c r="A469" s="154"/>
      <c r="B469" s="143"/>
      <c r="C469" s="78"/>
      <c r="D469" s="78"/>
      <c r="E469" s="171"/>
      <c r="F469" s="171"/>
      <c r="G469" s="171"/>
      <c r="H469" s="171"/>
      <c r="I469" s="171"/>
      <c r="J469" s="171"/>
      <c r="K469" s="171"/>
    </row>
    <row r="470" spans="1:11" ht="15" customHeight="1">
      <c r="A470" s="185"/>
      <c r="B470" s="68"/>
      <c r="C470" s="78"/>
      <c r="D470" s="78"/>
      <c r="E470" s="171"/>
      <c r="F470" s="171"/>
      <c r="G470" s="171"/>
      <c r="H470" s="171"/>
      <c r="I470" s="171"/>
      <c r="J470" s="171"/>
      <c r="K470" s="73"/>
    </row>
    <row r="471" spans="1:11" ht="15" customHeight="1">
      <c r="A471" s="185"/>
      <c r="B471" s="68"/>
      <c r="C471" s="78"/>
      <c r="D471" s="78"/>
      <c r="E471" s="171"/>
      <c r="F471" s="171"/>
      <c r="G471" s="171"/>
      <c r="H471" s="171"/>
      <c r="I471" s="171"/>
      <c r="J471" s="171"/>
      <c r="K471" s="171"/>
    </row>
    <row r="472" spans="1:11" ht="15" customHeight="1">
      <c r="A472" s="185"/>
      <c r="B472" s="68"/>
      <c r="C472" s="78"/>
      <c r="D472" s="78"/>
      <c r="E472" s="171"/>
      <c r="F472" s="171"/>
      <c r="G472" s="171"/>
      <c r="H472" s="171"/>
      <c r="I472" s="171"/>
      <c r="J472" s="171"/>
      <c r="K472" s="171"/>
    </row>
    <row r="473" spans="1:11" ht="15" customHeight="1">
      <c r="A473" s="156"/>
      <c r="B473" s="143"/>
      <c r="C473" s="78"/>
      <c r="D473" s="78"/>
      <c r="E473" s="171"/>
      <c r="F473" s="171"/>
      <c r="G473" s="171"/>
      <c r="H473" s="171"/>
      <c r="I473" s="171"/>
      <c r="J473" s="171"/>
      <c r="K473" s="171"/>
    </row>
    <row r="474" spans="1:11" ht="15" customHeight="1">
      <c r="A474" s="156"/>
      <c r="B474" s="143"/>
      <c r="C474" s="78"/>
      <c r="D474" s="78"/>
      <c r="E474" s="171"/>
      <c r="F474" s="171"/>
      <c r="G474" s="171"/>
      <c r="H474" s="171"/>
      <c r="I474" s="171"/>
      <c r="J474" s="171"/>
      <c r="K474" s="171"/>
    </row>
    <row r="475" spans="1:11" ht="15" customHeight="1">
      <c r="A475" s="156"/>
      <c r="B475" s="143"/>
      <c r="C475" s="78"/>
      <c r="D475" s="78"/>
      <c r="E475" s="171"/>
      <c r="F475" s="171"/>
      <c r="G475" s="171"/>
      <c r="H475" s="171"/>
      <c r="I475" s="171"/>
      <c r="J475" s="171"/>
      <c r="K475" s="171"/>
    </row>
    <row r="476" spans="1:11" ht="15" customHeight="1">
      <c r="A476" s="156"/>
      <c r="B476" s="143"/>
      <c r="C476" s="78"/>
      <c r="D476" s="78"/>
      <c r="E476" s="171"/>
      <c r="F476" s="171"/>
      <c r="G476" s="171"/>
      <c r="H476" s="171"/>
      <c r="I476" s="171"/>
      <c r="J476" s="171"/>
      <c r="K476" s="171"/>
    </row>
    <row r="477" spans="1:11" ht="15" customHeight="1">
      <c r="A477" s="156"/>
      <c r="B477" s="143"/>
      <c r="C477" s="78"/>
      <c r="D477" s="78"/>
      <c r="E477" s="171"/>
      <c r="F477" s="73"/>
      <c r="G477" s="73"/>
      <c r="H477" s="73"/>
      <c r="I477" s="171"/>
      <c r="J477" s="171"/>
      <c r="K477" s="171"/>
    </row>
    <row r="478" spans="1:11" ht="15" customHeight="1">
      <c r="A478" s="156"/>
      <c r="B478" s="143"/>
      <c r="C478" s="78"/>
      <c r="D478" s="78"/>
      <c r="E478" s="73"/>
      <c r="F478" s="73"/>
      <c r="G478" s="73"/>
      <c r="H478" s="73"/>
      <c r="I478" s="73"/>
      <c r="J478" s="73"/>
      <c r="K478" s="73"/>
    </row>
    <row r="479" spans="1:11" ht="15" customHeight="1">
      <c r="A479" s="104"/>
      <c r="C479" s="78"/>
      <c r="D479" s="78"/>
      <c r="E479" s="73"/>
      <c r="F479" s="73"/>
      <c r="G479" s="73"/>
      <c r="H479" s="73"/>
      <c r="I479" s="73"/>
      <c r="J479" s="73"/>
      <c r="K479" s="73"/>
    </row>
    <row r="480" spans="1:11" ht="15" customHeight="1">
      <c r="C480" s="78"/>
      <c r="D480" s="78"/>
      <c r="E480" s="172"/>
      <c r="F480" s="172"/>
      <c r="G480" s="172"/>
      <c r="H480" s="172"/>
      <c r="I480" s="73"/>
      <c r="J480" s="73"/>
      <c r="K480" s="73"/>
    </row>
    <row r="481" spans="1:11" ht="15" customHeight="1">
      <c r="C481" s="78"/>
      <c r="D481" s="78"/>
      <c r="E481" s="171"/>
      <c r="F481" s="171"/>
      <c r="G481" s="171"/>
      <c r="H481" s="171"/>
      <c r="I481" s="172"/>
      <c r="J481" s="172"/>
      <c r="K481" s="172"/>
    </row>
    <row r="482" spans="1:11" ht="15" customHeight="1">
      <c r="A482" s="185"/>
      <c r="B482" s="68"/>
      <c r="C482" s="78"/>
      <c r="D482" s="78"/>
      <c r="E482" s="171"/>
      <c r="F482" s="171"/>
      <c r="G482" s="171"/>
      <c r="H482" s="171"/>
      <c r="I482" s="171"/>
      <c r="J482" s="171"/>
      <c r="K482" s="171"/>
    </row>
    <row r="483" spans="1:11" ht="15" customHeight="1">
      <c r="C483" s="78"/>
      <c r="D483" s="78"/>
      <c r="E483" s="73"/>
      <c r="F483" s="73"/>
      <c r="G483" s="73"/>
      <c r="H483" s="73"/>
      <c r="I483" s="171"/>
      <c r="J483" s="171"/>
      <c r="K483" s="171"/>
    </row>
    <row r="484" spans="1:11" ht="15" customHeight="1">
      <c r="A484" s="103"/>
      <c r="B484" s="75"/>
      <c r="C484" s="66"/>
      <c r="D484" s="66"/>
      <c r="E484" s="88"/>
      <c r="F484" s="88"/>
      <c r="G484" s="88"/>
      <c r="H484" s="88"/>
      <c r="I484" s="88"/>
      <c r="J484" s="88"/>
      <c r="K484" s="88"/>
    </row>
    <row r="485" spans="1:11" ht="15" customHeight="1">
      <c r="B485" s="83"/>
      <c r="C485" s="78"/>
      <c r="D485" s="78"/>
      <c r="E485" s="73"/>
      <c r="F485" s="73"/>
      <c r="G485" s="73"/>
      <c r="H485" s="73"/>
      <c r="I485" s="73"/>
      <c r="J485" s="73"/>
      <c r="K485" s="73"/>
    </row>
    <row r="486" spans="1:11" ht="15" customHeight="1">
      <c r="C486" s="78"/>
      <c r="D486" s="78"/>
      <c r="E486" s="181"/>
      <c r="F486" s="181"/>
      <c r="G486" s="181"/>
      <c r="H486" s="181"/>
      <c r="I486" s="73"/>
      <c r="J486" s="73"/>
      <c r="K486" s="73"/>
    </row>
    <row r="487" spans="1:11" ht="15" customHeight="1">
      <c r="C487" s="78"/>
      <c r="D487" s="78"/>
      <c r="E487" s="73"/>
      <c r="F487" s="73"/>
      <c r="G487" s="73"/>
      <c r="H487" s="73"/>
      <c r="I487" s="181"/>
      <c r="J487" s="181"/>
      <c r="K487" s="181"/>
    </row>
    <row r="488" spans="1:11" ht="15" customHeight="1">
      <c r="C488" s="78"/>
      <c r="D488" s="78"/>
      <c r="E488" s="172"/>
      <c r="F488" s="172"/>
      <c r="G488" s="172"/>
      <c r="H488" s="172"/>
      <c r="I488" s="73"/>
      <c r="J488" s="73"/>
      <c r="K488" s="73"/>
    </row>
    <row r="489" spans="1:11" ht="15" customHeight="1">
      <c r="C489" s="78"/>
      <c r="D489" s="78"/>
      <c r="E489" s="181"/>
      <c r="F489" s="181"/>
      <c r="G489" s="181"/>
      <c r="H489" s="181"/>
      <c r="I489" s="172"/>
      <c r="J489" s="172"/>
      <c r="K489" s="172"/>
    </row>
    <row r="490" spans="1:11" ht="15" customHeight="1">
      <c r="B490" s="83"/>
      <c r="C490" s="78"/>
      <c r="D490" s="78"/>
      <c r="E490" s="73"/>
      <c r="F490" s="73"/>
      <c r="G490" s="73"/>
      <c r="H490" s="73"/>
      <c r="I490" s="181"/>
      <c r="J490" s="181"/>
      <c r="K490" s="181"/>
    </row>
    <row r="491" spans="1:11" ht="15" customHeight="1">
      <c r="C491" s="78"/>
      <c r="D491" s="78"/>
      <c r="E491" s="181"/>
      <c r="F491" s="181"/>
      <c r="G491" s="181"/>
      <c r="H491" s="181"/>
      <c r="I491" s="73"/>
      <c r="J491" s="73"/>
      <c r="K491" s="73"/>
    </row>
    <row r="492" spans="1:11" ht="15" customHeight="1">
      <c r="A492" s="103"/>
      <c r="B492" s="75"/>
      <c r="C492" s="66"/>
      <c r="D492" s="66"/>
      <c r="E492" s="88"/>
      <c r="F492" s="88"/>
      <c r="G492" s="88"/>
      <c r="H492" s="88"/>
      <c r="I492" s="183"/>
      <c r="J492" s="183"/>
      <c r="K492" s="183"/>
    </row>
    <row r="493" spans="1:11" ht="15" customHeight="1">
      <c r="C493" s="78"/>
      <c r="D493" s="78"/>
      <c r="E493" s="73"/>
      <c r="F493" s="73"/>
      <c r="G493" s="73"/>
      <c r="H493" s="73"/>
      <c r="I493" s="73"/>
      <c r="J493" s="73"/>
      <c r="K493" s="73"/>
    </row>
    <row r="494" spans="1:11" ht="15" customHeight="1">
      <c r="B494" s="83"/>
      <c r="C494" s="78"/>
      <c r="D494" s="78"/>
      <c r="E494" s="73"/>
      <c r="F494" s="73"/>
      <c r="G494" s="73"/>
      <c r="H494" s="73"/>
      <c r="I494" s="73"/>
      <c r="J494" s="73"/>
      <c r="K494" s="73"/>
    </row>
    <row r="495" spans="1:11" ht="15" customHeight="1">
      <c r="B495" s="83"/>
      <c r="C495" s="78"/>
      <c r="D495" s="78"/>
      <c r="E495" s="73"/>
      <c r="F495" s="73"/>
      <c r="G495" s="73"/>
      <c r="H495" s="73"/>
      <c r="I495" s="73"/>
      <c r="J495" s="73"/>
      <c r="K495" s="73"/>
    </row>
    <row r="496" spans="1:11" ht="15" customHeight="1">
      <c r="A496" s="144"/>
      <c r="B496" s="186"/>
      <c r="C496" s="147"/>
      <c r="D496" s="147"/>
      <c r="E496" s="147"/>
      <c r="F496" s="147"/>
      <c r="G496" s="147"/>
      <c r="H496" s="147"/>
      <c r="I496" s="147"/>
      <c r="J496" s="147"/>
      <c r="K496" s="147"/>
    </row>
    <row r="497" spans="1:3" ht="15" customHeight="1">
      <c r="C497" s="89"/>
    </row>
    <row r="499" spans="1:3" ht="15" customHeight="1">
      <c r="C499" s="89"/>
    </row>
    <row r="500" spans="1:3" ht="15" customHeight="1">
      <c r="C500" s="89"/>
    </row>
    <row r="501" spans="1:3" ht="15" customHeight="1">
      <c r="C501" s="89"/>
    </row>
    <row r="502" spans="1:3" ht="15" customHeight="1">
      <c r="C502" s="89"/>
    </row>
    <row r="503" spans="1:3" ht="15" customHeight="1">
      <c r="C503" s="89"/>
    </row>
    <row r="504" spans="1:3" ht="15" customHeight="1">
      <c r="A504" s="160"/>
      <c r="B504" s="72"/>
      <c r="C504" s="89"/>
    </row>
    <row r="505" spans="1:3" ht="15" customHeight="1">
      <c r="A505" s="160"/>
      <c r="B505" s="72"/>
      <c r="C505" s="89"/>
    </row>
    <row r="506" spans="1:3" ht="15" customHeight="1">
      <c r="A506" s="160"/>
      <c r="B506" s="72"/>
      <c r="C506" s="89"/>
    </row>
    <row r="507" spans="1:3" ht="15" customHeight="1">
      <c r="A507" s="160"/>
      <c r="B507" s="72"/>
      <c r="C507" s="89"/>
    </row>
    <row r="508" spans="1:3" ht="15" customHeight="1">
      <c r="A508" s="160"/>
      <c r="B508" s="72"/>
      <c r="C508" s="89"/>
    </row>
    <row r="509" spans="1:3" ht="15" customHeight="1">
      <c r="A509" s="160"/>
      <c r="B509" s="72"/>
      <c r="C509" s="89"/>
    </row>
    <row r="510" spans="1:3" ht="15" customHeight="1">
      <c r="A510" s="160"/>
      <c r="B510" s="72"/>
      <c r="C510" s="89"/>
    </row>
    <row r="511" spans="1:3" ht="15" customHeight="1">
      <c r="A511" s="160"/>
      <c r="B511" s="72"/>
      <c r="C511" s="89"/>
    </row>
    <row r="512" spans="1:3" ht="15" customHeight="1">
      <c r="A512" s="160"/>
      <c r="B512" s="72"/>
      <c r="C512" s="89"/>
    </row>
    <row r="513" spans="1:3" ht="15" customHeight="1">
      <c r="A513" s="160"/>
      <c r="B513" s="72"/>
      <c r="C513" s="89"/>
    </row>
    <row r="514" spans="1:3" ht="15" customHeight="1">
      <c r="A514" s="160"/>
      <c r="B514" s="72"/>
      <c r="C514" s="89"/>
    </row>
    <row r="515" spans="1:3" ht="15" customHeight="1">
      <c r="A515" s="160"/>
      <c r="B515" s="72"/>
      <c r="C515" s="89"/>
    </row>
    <row r="516" spans="1:3" ht="15" customHeight="1">
      <c r="A516" s="160"/>
      <c r="B516" s="72"/>
      <c r="C516" s="89"/>
    </row>
    <row r="517" spans="1:3" ht="15" customHeight="1">
      <c r="A517" s="160"/>
      <c r="B517" s="72"/>
      <c r="C517" s="89"/>
    </row>
    <row r="518" spans="1:3" ht="15" customHeight="1">
      <c r="A518" s="160"/>
      <c r="B518" s="72"/>
      <c r="C518" s="89"/>
    </row>
    <row r="519" spans="1:3" ht="15" customHeight="1">
      <c r="A519" s="160"/>
      <c r="B519" s="72"/>
      <c r="C519" s="89"/>
    </row>
    <row r="520" spans="1:3" ht="15" customHeight="1">
      <c r="A520" s="160"/>
      <c r="B520" s="72"/>
      <c r="C520" s="89"/>
    </row>
    <row r="521" spans="1:3" ht="15" customHeight="1">
      <c r="A521" s="160"/>
      <c r="B521" s="72"/>
      <c r="C521" s="89"/>
    </row>
    <row r="522" spans="1:3" ht="15" customHeight="1">
      <c r="A522" s="160"/>
      <c r="B522" s="72"/>
      <c r="C522" s="89"/>
    </row>
    <row r="523" spans="1:3" ht="15" customHeight="1">
      <c r="C523" s="89"/>
    </row>
    <row r="524" spans="1:3" ht="15" customHeight="1">
      <c r="A524" s="160"/>
      <c r="B524" s="72"/>
      <c r="C524" s="89"/>
    </row>
    <row r="525" spans="1:3" ht="15" customHeight="1">
      <c r="A525" s="160"/>
      <c r="B525" s="72"/>
      <c r="C525" s="89"/>
    </row>
    <row r="526" spans="1:3" ht="15" customHeight="1">
      <c r="A526" s="160"/>
      <c r="B526" s="72"/>
      <c r="C526" s="89"/>
    </row>
    <row r="527" spans="1:3" ht="15" customHeight="1">
      <c r="C527" s="89"/>
    </row>
    <row r="528" spans="1:3" ht="15" customHeight="1">
      <c r="C528" s="89"/>
    </row>
    <row r="529" spans="3:3" ht="15" customHeight="1">
      <c r="C529" s="89"/>
    </row>
    <row r="530" spans="3:3" ht="15" customHeight="1">
      <c r="C530" s="89"/>
    </row>
    <row r="531" spans="3:3" ht="15" customHeight="1">
      <c r="C531" s="89"/>
    </row>
    <row r="532" spans="3:3" ht="15" customHeight="1">
      <c r="C532" s="89"/>
    </row>
    <row r="533" spans="3:3" ht="15" customHeight="1">
      <c r="C533" s="89"/>
    </row>
    <row r="534" spans="3:3" ht="15" customHeight="1">
      <c r="C534" s="89"/>
    </row>
    <row r="535" spans="3:3" ht="15" customHeight="1">
      <c r="C535" s="89"/>
    </row>
    <row r="536" spans="3:3" ht="15" customHeight="1">
      <c r="C536" s="89"/>
    </row>
    <row r="537" spans="3:3" ht="15" customHeight="1">
      <c r="C537" s="89"/>
    </row>
    <row r="538" spans="3:3" ht="15" customHeight="1">
      <c r="C538" s="89"/>
    </row>
    <row r="539" spans="3:3" ht="15" customHeight="1">
      <c r="C539" s="89"/>
    </row>
    <row r="540" spans="3:3" ht="15" customHeight="1">
      <c r="C540" s="89"/>
    </row>
    <row r="541" spans="3:3" ht="15" customHeight="1">
      <c r="C541" s="89"/>
    </row>
    <row r="542" spans="3:3" ht="15" customHeight="1">
      <c r="C542" s="89"/>
    </row>
    <row r="543" spans="3:3" ht="15" customHeight="1">
      <c r="C543" s="89"/>
    </row>
    <row r="544" spans="3:3" ht="15" customHeight="1">
      <c r="C544" s="89"/>
    </row>
    <row r="545" spans="3:3" ht="15" customHeight="1">
      <c r="C545" s="89"/>
    </row>
    <row r="546" spans="3:3" ht="15" customHeight="1">
      <c r="C546" s="89"/>
    </row>
    <row r="547" spans="3:3" ht="15" customHeight="1">
      <c r="C547" s="89"/>
    </row>
    <row r="548" spans="3:3" ht="15" customHeight="1">
      <c r="C548" s="89"/>
    </row>
    <row r="549" spans="3:3" ht="15" customHeight="1">
      <c r="C549" s="89"/>
    </row>
    <row r="550" spans="3:3" ht="15" customHeight="1">
      <c r="C550" s="89"/>
    </row>
    <row r="551" spans="3:3" ht="15" customHeight="1">
      <c r="C551" s="89"/>
    </row>
    <row r="552" spans="3:3" ht="15" customHeight="1">
      <c r="C552" s="89"/>
    </row>
    <row r="553" spans="3:3" ht="15" customHeight="1">
      <c r="C553" s="89"/>
    </row>
    <row r="554" spans="3:3" ht="15" customHeight="1">
      <c r="C554" s="89"/>
    </row>
    <row r="555" spans="3:3" ht="15" customHeight="1">
      <c r="C555" s="89"/>
    </row>
    <row r="556" spans="3:3" ht="15" customHeight="1">
      <c r="C556" s="89"/>
    </row>
    <row r="557" spans="3:3" ht="15" customHeight="1">
      <c r="C557" s="89"/>
    </row>
    <row r="558" spans="3:3" ht="15" customHeight="1">
      <c r="C558" s="89"/>
    </row>
    <row r="559" spans="3:3" ht="15" customHeight="1">
      <c r="C559" s="89"/>
    </row>
    <row r="560" spans="3:3" ht="15" customHeight="1">
      <c r="C560" s="89"/>
    </row>
    <row r="561" spans="3:3" ht="15" customHeight="1">
      <c r="C561" s="89"/>
    </row>
    <row r="562" spans="3:3" ht="15" customHeight="1">
      <c r="C562" s="89"/>
    </row>
    <row r="563" spans="3:3" ht="15" customHeight="1">
      <c r="C563" s="89"/>
    </row>
    <row r="564" spans="3:3" ht="15" customHeight="1">
      <c r="C564" s="89"/>
    </row>
    <row r="565" spans="3:3" ht="15" customHeight="1">
      <c r="C565" s="89"/>
    </row>
    <row r="566" spans="3:3" ht="15" customHeight="1">
      <c r="C566" s="89"/>
    </row>
    <row r="567" spans="3:3" ht="15" customHeight="1">
      <c r="C567" s="89"/>
    </row>
    <row r="568" spans="3:3" ht="15" customHeight="1">
      <c r="C568" s="89"/>
    </row>
    <row r="569" spans="3:3" ht="15" customHeight="1">
      <c r="C569" s="89"/>
    </row>
    <row r="570" spans="3:3" ht="15" customHeight="1">
      <c r="C570" s="89"/>
    </row>
    <row r="571" spans="3:3" ht="15" customHeight="1">
      <c r="C571" s="89"/>
    </row>
    <row r="572" spans="3:3" ht="15" customHeight="1">
      <c r="C572" s="89"/>
    </row>
    <row r="573" spans="3:3" ht="15" customHeight="1">
      <c r="C573" s="89"/>
    </row>
    <row r="574" spans="3:3" ht="15" customHeight="1">
      <c r="C574" s="89"/>
    </row>
    <row r="575" spans="3:3" ht="15" customHeight="1">
      <c r="C575" s="89"/>
    </row>
    <row r="576" spans="3:3" ht="15" customHeight="1">
      <c r="C576" s="89"/>
    </row>
    <row r="577" spans="3:3" ht="15" customHeight="1">
      <c r="C577" s="89"/>
    </row>
    <row r="578" spans="3:3" ht="15" customHeight="1">
      <c r="C578" s="89"/>
    </row>
    <row r="579" spans="3:3" ht="15" customHeight="1">
      <c r="C579" s="89"/>
    </row>
    <row r="580" spans="3:3" ht="15" customHeight="1">
      <c r="C580" s="89"/>
    </row>
    <row r="581" spans="3:3" ht="15" customHeight="1">
      <c r="C581" s="89"/>
    </row>
    <row r="582" spans="3:3" ht="15" customHeight="1">
      <c r="C582" s="89"/>
    </row>
    <row r="583" spans="3:3" ht="15" customHeight="1">
      <c r="C583" s="89"/>
    </row>
    <row r="584" spans="3:3" ht="15" customHeight="1">
      <c r="C584" s="89"/>
    </row>
    <row r="585" spans="3:3" ht="15" customHeight="1">
      <c r="C585" s="89"/>
    </row>
    <row r="586" spans="3:3" ht="15" customHeight="1">
      <c r="C586" s="89"/>
    </row>
    <row r="587" spans="3:3" ht="15" customHeight="1">
      <c r="C587" s="89"/>
    </row>
    <row r="588" spans="3:3" ht="15" customHeight="1">
      <c r="C588" s="89"/>
    </row>
    <row r="589" spans="3:3" ht="15" customHeight="1">
      <c r="C589" s="89"/>
    </row>
    <row r="590" spans="3:3" ht="15" customHeight="1">
      <c r="C590" s="89"/>
    </row>
    <row r="591" spans="3:3" ht="15" customHeight="1">
      <c r="C591" s="89"/>
    </row>
    <row r="592" spans="3:3" ht="15" customHeight="1">
      <c r="C592" s="89"/>
    </row>
    <row r="593" spans="3:3" ht="15" customHeight="1">
      <c r="C593" s="89"/>
    </row>
    <row r="594" spans="3:3" ht="15" customHeight="1">
      <c r="C594" s="89"/>
    </row>
    <row r="595" spans="3:3" ht="15" customHeight="1">
      <c r="C595" s="89"/>
    </row>
    <row r="596" spans="3:3" ht="15" customHeight="1">
      <c r="C596" s="89"/>
    </row>
    <row r="597" spans="3:3" ht="15" customHeight="1">
      <c r="C597" s="89"/>
    </row>
    <row r="598" spans="3:3" ht="15" customHeight="1">
      <c r="C598" s="89"/>
    </row>
    <row r="599" spans="3:3" ht="15" customHeight="1">
      <c r="C599" s="89"/>
    </row>
    <row r="600" spans="3:3" ht="15" customHeight="1">
      <c r="C600" s="89"/>
    </row>
    <row r="601" spans="3:3" ht="15" customHeight="1">
      <c r="C601" s="89"/>
    </row>
    <row r="602" spans="3:3" ht="15" customHeight="1">
      <c r="C602" s="89"/>
    </row>
    <row r="603" spans="3:3" ht="15" customHeight="1">
      <c r="C603" s="89"/>
    </row>
    <row r="604" spans="3:3" ht="15" customHeight="1">
      <c r="C604" s="89"/>
    </row>
  </sheetData>
  <mergeCells count="18">
    <mergeCell ref="C2:L2"/>
    <mergeCell ref="A1:K1"/>
    <mergeCell ref="A2:A5"/>
    <mergeCell ref="B2:B5"/>
    <mergeCell ref="C3:C5"/>
    <mergeCell ref="D3:D5"/>
    <mergeCell ref="E3:E5"/>
    <mergeCell ref="A357:K357"/>
    <mergeCell ref="A358:L358"/>
    <mergeCell ref="A359:B359"/>
    <mergeCell ref="L3:L5"/>
    <mergeCell ref="A6:B6"/>
    <mergeCell ref="F3:F5"/>
    <mergeCell ref="G3:G5"/>
    <mergeCell ref="H3:H5"/>
    <mergeCell ref="I3:I5"/>
    <mergeCell ref="J3:J5"/>
    <mergeCell ref="K3:K5"/>
  </mergeCells>
  <phoneticPr fontId="0" type="noConversion"/>
  <pageMargins left="0.70866141732283472" right="0.70866141732283472" top="0.74803149606299213" bottom="0.74803149606299213" header="0.31496062992125984" footer="0.31496062992125984"/>
  <pageSetup scale="44" orientation="portrait" verticalDpi="599" r:id="rId1"/>
</worksheet>
</file>

<file path=xl/worksheets/sheet25.xml><?xml version="1.0" encoding="utf-8"?>
<worksheet xmlns="http://schemas.openxmlformats.org/spreadsheetml/2006/main" xmlns:r="http://schemas.openxmlformats.org/officeDocument/2006/relationships">
  <sheetPr codeName="Hoja25">
    <pageSetUpPr fitToPage="1"/>
  </sheetPr>
  <dimension ref="A1:R604"/>
  <sheetViews>
    <sheetView showGridLines="0" zoomScale="80" zoomScaleNormal="80" zoomScaleSheetLayoutView="80" zoomScalePageLayoutView="70" workbookViewId="0">
      <selection sqref="A1:J1"/>
    </sheetView>
  </sheetViews>
  <sheetFormatPr baseColWidth="10" defaultRowHeight="16.5" customHeight="1"/>
  <cols>
    <col min="1" max="1" width="8.28515625" style="89" customWidth="1"/>
    <col min="2" max="2" width="63.42578125" style="80" customWidth="1"/>
    <col min="3" max="3" width="10.7109375" style="103" customWidth="1"/>
    <col min="4" max="4" width="10" style="100" customWidth="1"/>
    <col min="5" max="5" width="11.28515625" style="100" customWidth="1"/>
    <col min="6" max="6" width="14.140625" style="100" customWidth="1"/>
    <col min="7" max="7" width="11.85546875" style="100" customWidth="1"/>
    <col min="8" max="8" width="11.140625" style="100" customWidth="1"/>
    <col min="9" max="9" width="14.28515625" style="100" customWidth="1"/>
    <col min="10" max="10" width="12.42578125" style="100" customWidth="1"/>
    <col min="11" max="11" width="12.140625" style="100" customWidth="1"/>
    <col min="12" max="12" width="13.140625" style="100" bestFit="1" customWidth="1"/>
    <col min="13" max="13" width="12.28515625" style="100" customWidth="1"/>
    <col min="14" max="14" width="20.7109375" style="100" customWidth="1"/>
    <col min="15" max="17" width="11.42578125" style="100"/>
    <col min="18" max="18" width="12" style="100" bestFit="1" customWidth="1"/>
    <col min="19" max="16384" width="11.42578125" style="100"/>
  </cols>
  <sheetData>
    <row r="1" spans="1:18" ht="16.5" customHeight="1">
      <c r="A1" s="536" t="s">
        <v>754</v>
      </c>
      <c r="B1" s="536"/>
      <c r="C1" s="537"/>
      <c r="D1" s="537"/>
      <c r="E1" s="537"/>
      <c r="F1" s="537"/>
      <c r="G1" s="537"/>
      <c r="H1" s="537"/>
      <c r="I1" s="537"/>
      <c r="J1" s="537"/>
    </row>
    <row r="2" spans="1:18" ht="16.5" customHeight="1">
      <c r="A2" s="425" t="s">
        <v>687</v>
      </c>
      <c r="B2" s="425" t="s">
        <v>677</v>
      </c>
      <c r="C2" s="499" t="s">
        <v>811</v>
      </c>
      <c r="D2" s="500"/>
      <c r="E2" s="500"/>
      <c r="F2" s="500"/>
      <c r="G2" s="500"/>
      <c r="H2" s="500"/>
      <c r="I2" s="500"/>
      <c r="J2" s="500"/>
      <c r="K2" s="500"/>
      <c r="L2" s="500"/>
      <c r="M2" s="500"/>
      <c r="N2" s="501"/>
    </row>
    <row r="3" spans="1:18" ht="16.5" customHeight="1">
      <c r="A3" s="492"/>
      <c r="B3" s="492"/>
      <c r="C3" s="426" t="s">
        <v>595</v>
      </c>
      <c r="D3" s="425" t="s">
        <v>533</v>
      </c>
      <c r="E3" s="425" t="s">
        <v>534</v>
      </c>
      <c r="F3" s="425" t="s">
        <v>535</v>
      </c>
      <c r="G3" s="425" t="s">
        <v>536</v>
      </c>
      <c r="H3" s="425" t="s">
        <v>725</v>
      </c>
      <c r="I3" s="425" t="s">
        <v>537</v>
      </c>
      <c r="J3" s="425" t="s">
        <v>592</v>
      </c>
      <c r="K3" s="425" t="s">
        <v>538</v>
      </c>
      <c r="L3" s="425" t="s">
        <v>726</v>
      </c>
      <c r="M3" s="425" t="s">
        <v>692</v>
      </c>
      <c r="N3" s="426" t="s">
        <v>769</v>
      </c>
    </row>
    <row r="4" spans="1:18" ht="27" customHeight="1">
      <c r="A4" s="492"/>
      <c r="B4" s="492"/>
      <c r="C4" s="419"/>
      <c r="D4" s="425"/>
      <c r="E4" s="425"/>
      <c r="F4" s="425"/>
      <c r="G4" s="425"/>
      <c r="H4" s="425"/>
      <c r="I4" s="425"/>
      <c r="J4" s="425"/>
      <c r="K4" s="425"/>
      <c r="L4" s="425"/>
      <c r="M4" s="425"/>
      <c r="N4" s="419"/>
    </row>
    <row r="5" spans="1:18" ht="16.5" customHeight="1">
      <c r="A5" s="534" t="s">
        <v>410</v>
      </c>
      <c r="B5" s="534"/>
      <c r="C5" s="202">
        <f>SUM(D5:N5)</f>
        <v>88950</v>
      </c>
      <c r="D5" s="202">
        <f t="shared" ref="D5:M5" si="0">SUM(D6,D8,D19,D30,D40,D60,D86,D107,D152,D158,D163,D166,D169,D174,D180,D193,D196,D201,D210,D217,D220,D242,D291,D295,D298,D300,D317,D320,D322,D328,D331,D334,D339,D342,D353)</f>
        <v>13118</v>
      </c>
      <c r="E5" s="202">
        <f t="shared" si="0"/>
        <v>13224</v>
      </c>
      <c r="F5" s="202">
        <f t="shared" si="0"/>
        <v>3721</v>
      </c>
      <c r="G5" s="202">
        <f t="shared" si="0"/>
        <v>3404</v>
      </c>
      <c r="H5" s="202">
        <f t="shared" si="0"/>
        <v>2535</v>
      </c>
      <c r="I5" s="202">
        <f t="shared" si="0"/>
        <v>8513</v>
      </c>
      <c r="J5" s="202">
        <f t="shared" si="0"/>
        <v>153</v>
      </c>
      <c r="K5" s="202">
        <f t="shared" si="0"/>
        <v>3629</v>
      </c>
      <c r="L5" s="202">
        <f t="shared" si="0"/>
        <v>529</v>
      </c>
      <c r="M5" s="202">
        <f t="shared" si="0"/>
        <v>38931</v>
      </c>
      <c r="N5" s="227">
        <v>1193</v>
      </c>
      <c r="O5" s="289"/>
      <c r="Q5" s="188"/>
    </row>
    <row r="6" spans="1:18" s="220" customFormat="1" ht="27" customHeight="1">
      <c r="A6" s="213"/>
      <c r="B6" s="7" t="s">
        <v>615</v>
      </c>
      <c r="C6" s="351">
        <f>SUM(C7)</f>
        <v>217</v>
      </c>
      <c r="D6" s="351">
        <f t="shared" ref="D6:M6" si="1">SUM(D7)</f>
        <v>49</v>
      </c>
      <c r="E6" s="351">
        <f t="shared" si="1"/>
        <v>26</v>
      </c>
      <c r="F6" s="351">
        <f t="shared" si="1"/>
        <v>6</v>
      </c>
      <c r="G6" s="351">
        <f t="shared" si="1"/>
        <v>0</v>
      </c>
      <c r="H6" s="351">
        <f t="shared" si="1"/>
        <v>5</v>
      </c>
      <c r="I6" s="351">
        <f t="shared" si="1"/>
        <v>30</v>
      </c>
      <c r="J6" s="351">
        <f t="shared" si="1"/>
        <v>0</v>
      </c>
      <c r="K6" s="351">
        <f t="shared" si="1"/>
        <v>0</v>
      </c>
      <c r="L6" s="351">
        <f t="shared" si="1"/>
        <v>0</v>
      </c>
      <c r="M6" s="351">
        <f t="shared" si="1"/>
        <v>101</v>
      </c>
      <c r="Q6" s="323"/>
    </row>
    <row r="7" spans="1:18" s="145" customFormat="1" ht="16.5" customHeight="1">
      <c r="A7" s="40">
        <v>101</v>
      </c>
      <c r="B7" s="10" t="s">
        <v>381</v>
      </c>
      <c r="C7" s="151">
        <f t="shared" ref="C7:C70" si="2">SUM(D7:M7)</f>
        <v>217</v>
      </c>
      <c r="D7" s="149">
        <v>49</v>
      </c>
      <c r="E7" s="149">
        <v>26</v>
      </c>
      <c r="F7" s="149">
        <v>6</v>
      </c>
      <c r="G7" s="149" t="s">
        <v>767</v>
      </c>
      <c r="H7" s="149">
        <v>5</v>
      </c>
      <c r="I7" s="149">
        <v>30</v>
      </c>
      <c r="J7" s="149">
        <v>0</v>
      </c>
      <c r="K7" s="149" t="s">
        <v>767</v>
      </c>
      <c r="L7" s="149" t="s">
        <v>767</v>
      </c>
      <c r="M7" s="149">
        <v>101</v>
      </c>
      <c r="Q7" s="323"/>
      <c r="R7" s="220"/>
    </row>
    <row r="8" spans="1:18" s="145" customFormat="1" ht="22.5" customHeight="1">
      <c r="A8" s="74"/>
      <c r="B8" s="7" t="s">
        <v>674</v>
      </c>
      <c r="C8" s="151">
        <f>SUM(C9:C18)</f>
        <v>414</v>
      </c>
      <c r="D8" s="151">
        <f t="shared" ref="D8:M8" si="3">SUM(D9:D18)</f>
        <v>39</v>
      </c>
      <c r="E8" s="151">
        <f t="shared" si="3"/>
        <v>37</v>
      </c>
      <c r="F8" s="151">
        <f t="shared" si="3"/>
        <v>0</v>
      </c>
      <c r="G8" s="151">
        <f t="shared" si="3"/>
        <v>9</v>
      </c>
      <c r="H8" s="151">
        <f t="shared" si="3"/>
        <v>11</v>
      </c>
      <c r="I8" s="151">
        <f t="shared" si="3"/>
        <v>22</v>
      </c>
      <c r="J8" s="151">
        <f t="shared" si="3"/>
        <v>0</v>
      </c>
      <c r="K8" s="151">
        <f t="shared" si="3"/>
        <v>0</v>
      </c>
      <c r="L8" s="151">
        <f t="shared" si="3"/>
        <v>21</v>
      </c>
      <c r="M8" s="151">
        <f t="shared" si="3"/>
        <v>275</v>
      </c>
      <c r="O8" s="285"/>
      <c r="Q8" s="323"/>
      <c r="R8" s="220"/>
    </row>
    <row r="9" spans="1:18" ht="16.5" customHeight="1">
      <c r="A9" s="76">
        <v>202</v>
      </c>
      <c r="B9" s="10" t="s">
        <v>339</v>
      </c>
      <c r="C9" s="151">
        <f t="shared" si="2"/>
        <v>145</v>
      </c>
      <c r="D9" s="149">
        <v>4</v>
      </c>
      <c r="E9" s="149">
        <v>7</v>
      </c>
      <c r="F9" s="149" t="s">
        <v>767</v>
      </c>
      <c r="G9" s="149">
        <v>4</v>
      </c>
      <c r="H9" s="149" t="s">
        <v>767</v>
      </c>
      <c r="I9" s="149">
        <v>5</v>
      </c>
      <c r="J9" s="149">
        <v>0</v>
      </c>
      <c r="K9" s="149" t="s">
        <v>767</v>
      </c>
      <c r="L9" s="149">
        <v>21</v>
      </c>
      <c r="M9" s="149">
        <v>104</v>
      </c>
      <c r="O9" s="295"/>
      <c r="Q9" s="323"/>
      <c r="R9" s="220"/>
    </row>
    <row r="10" spans="1:18" s="145" customFormat="1" ht="16.5" customHeight="1">
      <c r="A10" s="76">
        <v>203</v>
      </c>
      <c r="B10" s="10" t="s">
        <v>294</v>
      </c>
      <c r="C10" s="151">
        <f t="shared" si="2"/>
        <v>13</v>
      </c>
      <c r="D10" s="149" t="s">
        <v>767</v>
      </c>
      <c r="E10" s="149" t="s">
        <v>767</v>
      </c>
      <c r="F10" s="149">
        <v>0</v>
      </c>
      <c r="G10" s="149" t="s">
        <v>767</v>
      </c>
      <c r="H10" s="149">
        <v>4</v>
      </c>
      <c r="I10" s="149" t="s">
        <v>767</v>
      </c>
      <c r="J10" s="149">
        <v>0</v>
      </c>
      <c r="K10" s="149">
        <v>0</v>
      </c>
      <c r="L10" s="149" t="s">
        <v>767</v>
      </c>
      <c r="M10" s="149">
        <v>9</v>
      </c>
      <c r="Q10" s="323"/>
      <c r="R10" s="220"/>
    </row>
    <row r="11" spans="1:18" s="145" customFormat="1" ht="16.5" customHeight="1">
      <c r="A11" s="76">
        <v>204</v>
      </c>
      <c r="B11" s="10" t="s">
        <v>295</v>
      </c>
      <c r="C11" s="151">
        <f t="shared" si="2"/>
        <v>202</v>
      </c>
      <c r="D11" s="149">
        <v>35</v>
      </c>
      <c r="E11" s="149">
        <v>30</v>
      </c>
      <c r="F11" s="149">
        <v>0</v>
      </c>
      <c r="G11" s="149">
        <v>5</v>
      </c>
      <c r="H11" s="149">
        <v>7</v>
      </c>
      <c r="I11" s="149">
        <v>17</v>
      </c>
      <c r="J11" s="149">
        <v>0</v>
      </c>
      <c r="K11" s="149" t="s">
        <v>767</v>
      </c>
      <c r="L11" s="149">
        <v>0</v>
      </c>
      <c r="M11" s="149">
        <v>108</v>
      </c>
      <c r="Q11" s="323"/>
      <c r="R11" s="220"/>
    </row>
    <row r="12" spans="1:18" ht="16.5" customHeight="1">
      <c r="A12" s="76">
        <v>207</v>
      </c>
      <c r="B12" s="10" t="s">
        <v>616</v>
      </c>
      <c r="C12" s="151">
        <f t="shared" si="2"/>
        <v>31</v>
      </c>
      <c r="D12" s="149" t="s">
        <v>767</v>
      </c>
      <c r="E12" s="149">
        <v>0</v>
      </c>
      <c r="F12" s="149">
        <v>0</v>
      </c>
      <c r="G12" s="149">
        <v>0</v>
      </c>
      <c r="H12" s="149">
        <v>0</v>
      </c>
      <c r="I12" s="149">
        <v>0</v>
      </c>
      <c r="J12" s="149">
        <v>0</v>
      </c>
      <c r="K12" s="149">
        <v>0</v>
      </c>
      <c r="L12" s="149" t="s">
        <v>767</v>
      </c>
      <c r="M12" s="149">
        <v>31</v>
      </c>
      <c r="Q12" s="323"/>
      <c r="R12" s="220"/>
    </row>
    <row r="13" spans="1:18" ht="16.5" customHeight="1">
      <c r="A13" s="79">
        <v>214</v>
      </c>
      <c r="B13" s="10" t="s">
        <v>559</v>
      </c>
      <c r="C13" s="151">
        <f t="shared" si="2"/>
        <v>0</v>
      </c>
      <c r="D13" s="149" t="s">
        <v>767</v>
      </c>
      <c r="E13" s="149" t="s">
        <v>767</v>
      </c>
      <c r="F13" s="149">
        <v>0</v>
      </c>
      <c r="G13" s="149">
        <v>0</v>
      </c>
      <c r="H13" s="149">
        <v>0</v>
      </c>
      <c r="I13" s="149">
        <v>0</v>
      </c>
      <c r="J13" s="149">
        <v>0</v>
      </c>
      <c r="K13" s="149">
        <v>0</v>
      </c>
      <c r="L13" s="149">
        <v>0</v>
      </c>
      <c r="M13" s="149" t="s">
        <v>767</v>
      </c>
      <c r="Q13" s="323"/>
      <c r="R13" s="220"/>
    </row>
    <row r="14" spans="1:18" ht="16.5" customHeight="1">
      <c r="A14" s="76">
        <v>216</v>
      </c>
      <c r="B14" s="10" t="s">
        <v>693</v>
      </c>
      <c r="C14" s="151">
        <f t="shared" si="2"/>
        <v>15</v>
      </c>
      <c r="D14" s="149" t="s">
        <v>767</v>
      </c>
      <c r="E14" s="149" t="s">
        <v>767</v>
      </c>
      <c r="F14" s="149">
        <v>0</v>
      </c>
      <c r="G14" s="149" t="s">
        <v>767</v>
      </c>
      <c r="H14" s="149">
        <v>0</v>
      </c>
      <c r="I14" s="149" t="s">
        <v>767</v>
      </c>
      <c r="J14" s="149">
        <v>0</v>
      </c>
      <c r="K14" s="149">
        <v>0</v>
      </c>
      <c r="L14" s="149">
        <v>0</v>
      </c>
      <c r="M14" s="149">
        <v>15</v>
      </c>
      <c r="Q14" s="323"/>
      <c r="R14" s="220"/>
    </row>
    <row r="15" spans="1:18" ht="16.5" customHeight="1">
      <c r="A15" s="79">
        <v>221</v>
      </c>
      <c r="B15" s="45" t="s">
        <v>429</v>
      </c>
      <c r="C15" s="151">
        <f t="shared" si="2"/>
        <v>0</v>
      </c>
      <c r="D15" s="149">
        <v>0</v>
      </c>
      <c r="E15" s="149" t="s">
        <v>767</v>
      </c>
      <c r="F15" s="149">
        <v>0</v>
      </c>
      <c r="G15" s="149">
        <v>0</v>
      </c>
      <c r="H15" s="149">
        <v>0</v>
      </c>
      <c r="I15" s="149">
        <v>0</v>
      </c>
      <c r="J15" s="149">
        <v>0</v>
      </c>
      <c r="K15" s="149">
        <v>0</v>
      </c>
      <c r="L15" s="149">
        <v>0</v>
      </c>
      <c r="M15" s="149" t="s">
        <v>767</v>
      </c>
      <c r="Q15" s="323"/>
      <c r="R15" s="220"/>
    </row>
    <row r="16" spans="1:18" ht="16.5" customHeight="1">
      <c r="A16" s="79">
        <v>222</v>
      </c>
      <c r="B16" s="10" t="s">
        <v>296</v>
      </c>
      <c r="C16" s="151">
        <f t="shared" si="2"/>
        <v>0</v>
      </c>
      <c r="D16" s="149" t="s">
        <v>767</v>
      </c>
      <c r="E16" s="149">
        <v>0</v>
      </c>
      <c r="F16" s="149">
        <v>0</v>
      </c>
      <c r="G16" s="149">
        <v>0</v>
      </c>
      <c r="H16" s="149">
        <v>0</v>
      </c>
      <c r="I16" s="149">
        <v>0</v>
      </c>
      <c r="J16" s="149">
        <v>0</v>
      </c>
      <c r="K16" s="149">
        <v>0</v>
      </c>
      <c r="L16" s="149">
        <v>0</v>
      </c>
      <c r="M16" s="149" t="s">
        <v>767</v>
      </c>
      <c r="Q16" s="323"/>
      <c r="R16" s="220"/>
    </row>
    <row r="17" spans="1:18" ht="16.5" customHeight="1">
      <c r="A17" s="79">
        <v>225</v>
      </c>
      <c r="B17" s="9" t="s">
        <v>229</v>
      </c>
      <c r="C17" s="151">
        <f t="shared" si="2"/>
        <v>8</v>
      </c>
      <c r="D17" s="149">
        <v>0</v>
      </c>
      <c r="E17" s="149">
        <v>0</v>
      </c>
      <c r="F17" s="149">
        <v>0</v>
      </c>
      <c r="G17" s="149">
        <v>0</v>
      </c>
      <c r="H17" s="149">
        <v>0</v>
      </c>
      <c r="I17" s="149">
        <v>0</v>
      </c>
      <c r="J17" s="149">
        <v>0</v>
      </c>
      <c r="K17" s="149">
        <v>0</v>
      </c>
      <c r="L17" s="149" t="s">
        <v>767</v>
      </c>
      <c r="M17" s="149">
        <v>8</v>
      </c>
      <c r="Q17" s="323"/>
      <c r="R17" s="220"/>
    </row>
    <row r="18" spans="1:18" ht="23.25" customHeight="1">
      <c r="A18" s="76">
        <v>299</v>
      </c>
      <c r="B18" s="45" t="s">
        <v>694</v>
      </c>
      <c r="C18" s="151">
        <f t="shared" si="2"/>
        <v>0</v>
      </c>
      <c r="D18" s="149" t="s">
        <v>767</v>
      </c>
      <c r="E18" s="149" t="s">
        <v>767</v>
      </c>
      <c r="F18" s="149">
        <v>0</v>
      </c>
      <c r="G18" s="149">
        <v>0</v>
      </c>
      <c r="H18" s="149">
        <v>0</v>
      </c>
      <c r="I18" s="149">
        <v>0</v>
      </c>
      <c r="J18" s="149">
        <v>0</v>
      </c>
      <c r="K18" s="149">
        <v>0</v>
      </c>
      <c r="L18" s="149">
        <v>0</v>
      </c>
      <c r="M18" s="149" t="s">
        <v>767</v>
      </c>
      <c r="Q18" s="323"/>
      <c r="R18" s="220"/>
    </row>
    <row r="19" spans="1:18" ht="33" customHeight="1">
      <c r="A19" s="74"/>
      <c r="B19" s="7" t="s">
        <v>676</v>
      </c>
      <c r="C19" s="151">
        <f>SUM(C20:C29)</f>
        <v>917</v>
      </c>
      <c r="D19" s="151">
        <f t="shared" ref="D19:M19" si="4">SUM(D20:D29)</f>
        <v>83</v>
      </c>
      <c r="E19" s="151">
        <f t="shared" si="4"/>
        <v>109</v>
      </c>
      <c r="F19" s="151">
        <f t="shared" si="4"/>
        <v>41</v>
      </c>
      <c r="G19" s="151">
        <f t="shared" si="4"/>
        <v>25</v>
      </c>
      <c r="H19" s="151">
        <f t="shared" si="4"/>
        <v>43</v>
      </c>
      <c r="I19" s="151">
        <f t="shared" si="4"/>
        <v>113</v>
      </c>
      <c r="J19" s="151">
        <f t="shared" si="4"/>
        <v>5</v>
      </c>
      <c r="K19" s="151">
        <f t="shared" si="4"/>
        <v>20</v>
      </c>
      <c r="L19" s="151">
        <f t="shared" si="4"/>
        <v>16</v>
      </c>
      <c r="M19" s="151">
        <f t="shared" si="4"/>
        <v>462</v>
      </c>
      <c r="Q19" s="323"/>
      <c r="R19" s="220"/>
    </row>
    <row r="20" spans="1:18" ht="16.5" customHeight="1">
      <c r="A20" s="76">
        <v>301</v>
      </c>
      <c r="B20" s="10" t="s">
        <v>417</v>
      </c>
      <c r="C20" s="151">
        <f t="shared" si="2"/>
        <v>9</v>
      </c>
      <c r="D20" s="149" t="s">
        <v>767</v>
      </c>
      <c r="E20" s="149" t="s">
        <v>767</v>
      </c>
      <c r="F20" s="149">
        <v>0</v>
      </c>
      <c r="G20" s="149" t="s">
        <v>767</v>
      </c>
      <c r="H20" s="149">
        <v>0</v>
      </c>
      <c r="I20" s="149" t="s">
        <v>767</v>
      </c>
      <c r="J20" s="149" t="s">
        <v>767</v>
      </c>
      <c r="K20" s="149" t="s">
        <v>767</v>
      </c>
      <c r="L20" s="149">
        <v>0</v>
      </c>
      <c r="M20" s="149">
        <v>9</v>
      </c>
      <c r="Q20" s="323"/>
      <c r="R20" s="220"/>
    </row>
    <row r="21" spans="1:18" ht="16.5" customHeight="1">
      <c r="A21" s="76">
        <v>302</v>
      </c>
      <c r="B21" s="10" t="s">
        <v>397</v>
      </c>
      <c r="C21" s="151">
        <f t="shared" si="2"/>
        <v>236</v>
      </c>
      <c r="D21" s="149">
        <v>27</v>
      </c>
      <c r="E21" s="149">
        <v>43</v>
      </c>
      <c r="F21" s="149">
        <v>18</v>
      </c>
      <c r="G21" s="149">
        <v>8</v>
      </c>
      <c r="H21" s="149">
        <v>12</v>
      </c>
      <c r="I21" s="149">
        <v>28</v>
      </c>
      <c r="J21" s="149" t="s">
        <v>767</v>
      </c>
      <c r="K21" s="149">
        <v>9</v>
      </c>
      <c r="L21" s="149">
        <v>6</v>
      </c>
      <c r="M21" s="149">
        <v>85</v>
      </c>
      <c r="Q21" s="323"/>
      <c r="R21" s="220"/>
    </row>
    <row r="22" spans="1:18" ht="16.5" customHeight="1">
      <c r="A22" s="76">
        <v>303</v>
      </c>
      <c r="B22" s="10" t="s">
        <v>398</v>
      </c>
      <c r="C22" s="151">
        <f t="shared" si="2"/>
        <v>321</v>
      </c>
      <c r="D22" s="149">
        <v>28</v>
      </c>
      <c r="E22" s="149">
        <v>44</v>
      </c>
      <c r="F22" s="149">
        <v>13</v>
      </c>
      <c r="G22" s="149">
        <v>8</v>
      </c>
      <c r="H22" s="149">
        <v>19</v>
      </c>
      <c r="I22" s="149">
        <v>46</v>
      </c>
      <c r="J22" s="149">
        <v>5</v>
      </c>
      <c r="K22" s="149">
        <v>7</v>
      </c>
      <c r="L22" s="149">
        <v>10</v>
      </c>
      <c r="M22" s="149">
        <v>141</v>
      </c>
      <c r="Q22" s="323"/>
      <c r="R22" s="220"/>
    </row>
    <row r="23" spans="1:18" ht="16.5" customHeight="1">
      <c r="A23" s="76">
        <v>304</v>
      </c>
      <c r="B23" s="10" t="s">
        <v>396</v>
      </c>
      <c r="C23" s="151">
        <f t="shared" si="2"/>
        <v>0</v>
      </c>
      <c r="D23" s="149">
        <v>0</v>
      </c>
      <c r="E23" s="149" t="s">
        <v>767</v>
      </c>
      <c r="F23" s="149">
        <v>0</v>
      </c>
      <c r="G23" s="149">
        <v>0</v>
      </c>
      <c r="H23" s="149">
        <v>0</v>
      </c>
      <c r="I23" s="149" t="s">
        <v>767</v>
      </c>
      <c r="J23" s="149">
        <v>0</v>
      </c>
      <c r="K23" s="149" t="s">
        <v>767</v>
      </c>
      <c r="L23" s="149">
        <v>0</v>
      </c>
      <c r="M23" s="149">
        <v>0</v>
      </c>
      <c r="Q23" s="323"/>
      <c r="R23" s="220"/>
    </row>
    <row r="24" spans="1:18" ht="16.5" customHeight="1">
      <c r="A24" s="76">
        <v>306</v>
      </c>
      <c r="B24" s="10" t="s">
        <v>619</v>
      </c>
      <c r="C24" s="151">
        <f t="shared" si="2"/>
        <v>0</v>
      </c>
      <c r="D24" s="149">
        <v>0</v>
      </c>
      <c r="E24" s="149" t="s">
        <v>767</v>
      </c>
      <c r="F24" s="149">
        <v>0</v>
      </c>
      <c r="G24" s="149">
        <v>0</v>
      </c>
      <c r="H24" s="149">
        <v>0</v>
      </c>
      <c r="I24" s="149">
        <v>0</v>
      </c>
      <c r="J24" s="149">
        <v>0</v>
      </c>
      <c r="K24" s="149">
        <v>0</v>
      </c>
      <c r="L24" s="149">
        <v>0</v>
      </c>
      <c r="M24" s="149" t="s">
        <v>767</v>
      </c>
      <c r="Q24" s="323"/>
      <c r="R24" s="220"/>
    </row>
    <row r="25" spans="1:18" ht="16.5" customHeight="1">
      <c r="A25" s="76">
        <v>308</v>
      </c>
      <c r="B25" s="10" t="s">
        <v>399</v>
      </c>
      <c r="C25" s="151">
        <f t="shared" si="2"/>
        <v>23</v>
      </c>
      <c r="D25" s="149" t="s">
        <v>767</v>
      </c>
      <c r="E25" s="149" t="s">
        <v>767</v>
      </c>
      <c r="F25" s="149">
        <v>10</v>
      </c>
      <c r="G25" s="149" t="s">
        <v>767</v>
      </c>
      <c r="H25" s="149" t="s">
        <v>767</v>
      </c>
      <c r="I25" s="149" t="s">
        <v>767</v>
      </c>
      <c r="J25" s="149">
        <v>0</v>
      </c>
      <c r="K25" s="149">
        <v>0</v>
      </c>
      <c r="L25" s="149" t="s">
        <v>767</v>
      </c>
      <c r="M25" s="149">
        <v>13</v>
      </c>
      <c r="Q25" s="323"/>
      <c r="R25" s="220"/>
    </row>
    <row r="26" spans="1:18" ht="16.5" customHeight="1">
      <c r="A26" s="76">
        <v>309</v>
      </c>
      <c r="B26" s="10" t="s">
        <v>297</v>
      </c>
      <c r="C26" s="151">
        <f t="shared" si="2"/>
        <v>323</v>
      </c>
      <c r="D26" s="149">
        <v>28</v>
      </c>
      <c r="E26" s="149">
        <v>22</v>
      </c>
      <c r="F26" s="149" t="s">
        <v>767</v>
      </c>
      <c r="G26" s="149">
        <v>9</v>
      </c>
      <c r="H26" s="149">
        <v>12</v>
      </c>
      <c r="I26" s="149">
        <v>39</v>
      </c>
      <c r="J26" s="149">
        <v>0</v>
      </c>
      <c r="K26" s="149">
        <v>4</v>
      </c>
      <c r="L26" s="149">
        <v>0</v>
      </c>
      <c r="M26" s="149">
        <v>209</v>
      </c>
      <c r="Q26" s="323"/>
      <c r="R26" s="220"/>
    </row>
    <row r="27" spans="1:18" ht="16.5" customHeight="1">
      <c r="A27" s="76">
        <v>310</v>
      </c>
      <c r="B27" s="10" t="s">
        <v>621</v>
      </c>
      <c r="C27" s="151">
        <f t="shared" si="2"/>
        <v>0</v>
      </c>
      <c r="D27" s="149">
        <v>0</v>
      </c>
      <c r="E27" s="149">
        <v>0</v>
      </c>
      <c r="F27" s="149" t="s">
        <v>767</v>
      </c>
      <c r="G27" s="149" t="s">
        <v>767</v>
      </c>
      <c r="H27" s="149">
        <v>0</v>
      </c>
      <c r="I27" s="149">
        <v>0</v>
      </c>
      <c r="J27" s="149">
        <v>0</v>
      </c>
      <c r="K27" s="149">
        <v>0</v>
      </c>
      <c r="L27" s="149">
        <v>0</v>
      </c>
      <c r="M27" s="149">
        <v>0</v>
      </c>
      <c r="Q27" s="323"/>
      <c r="R27" s="220"/>
    </row>
    <row r="28" spans="1:18" s="145" customFormat="1" ht="16.5" customHeight="1">
      <c r="A28" s="79">
        <v>311</v>
      </c>
      <c r="B28" s="45" t="s">
        <v>423</v>
      </c>
      <c r="C28" s="151">
        <f t="shared" si="2"/>
        <v>5</v>
      </c>
      <c r="D28" s="149">
        <v>0</v>
      </c>
      <c r="E28" s="149">
        <v>0</v>
      </c>
      <c r="F28" s="149">
        <v>0</v>
      </c>
      <c r="G28" s="149" t="s">
        <v>767</v>
      </c>
      <c r="H28" s="149">
        <v>0</v>
      </c>
      <c r="I28" s="149">
        <v>0</v>
      </c>
      <c r="J28" s="149">
        <v>0</v>
      </c>
      <c r="K28" s="149" t="s">
        <v>767</v>
      </c>
      <c r="L28" s="149">
        <v>0</v>
      </c>
      <c r="M28" s="149">
        <v>5</v>
      </c>
      <c r="Q28" s="323"/>
      <c r="R28" s="220"/>
    </row>
    <row r="29" spans="1:18" s="145" customFormat="1" ht="27.75" customHeight="1">
      <c r="A29" s="76">
        <v>399</v>
      </c>
      <c r="B29" s="9" t="s">
        <v>695</v>
      </c>
      <c r="C29" s="151">
        <f t="shared" si="2"/>
        <v>0</v>
      </c>
      <c r="D29" s="149">
        <v>0</v>
      </c>
      <c r="E29" s="149" t="s">
        <v>767</v>
      </c>
      <c r="F29" s="149">
        <v>0</v>
      </c>
      <c r="G29" s="149" t="s">
        <v>767</v>
      </c>
      <c r="H29" s="149">
        <v>0</v>
      </c>
      <c r="I29" s="149">
        <v>0</v>
      </c>
      <c r="J29" s="149">
        <v>0</v>
      </c>
      <c r="K29" s="149">
        <v>0</v>
      </c>
      <c r="L29" s="149" t="s">
        <v>767</v>
      </c>
      <c r="M29" s="149" t="s">
        <v>767</v>
      </c>
      <c r="Q29" s="323"/>
      <c r="R29" s="220"/>
    </row>
    <row r="30" spans="1:18" ht="23.25" customHeight="1">
      <c r="A30" s="74"/>
      <c r="B30" s="7" t="s">
        <v>622</v>
      </c>
      <c r="C30" s="151">
        <f>SUM(C31:C39)</f>
        <v>44</v>
      </c>
      <c r="D30" s="151">
        <f t="shared" ref="D30:M30" si="5">SUM(D31:D39)</f>
        <v>5</v>
      </c>
      <c r="E30" s="151">
        <f t="shared" si="5"/>
        <v>6</v>
      </c>
      <c r="F30" s="151">
        <f t="shared" si="5"/>
        <v>4</v>
      </c>
      <c r="G30" s="151">
        <f t="shared" si="5"/>
        <v>0</v>
      </c>
      <c r="H30" s="151">
        <f t="shared" si="5"/>
        <v>0</v>
      </c>
      <c r="I30" s="151">
        <f t="shared" si="5"/>
        <v>7</v>
      </c>
      <c r="J30" s="151">
        <f t="shared" si="5"/>
        <v>0</v>
      </c>
      <c r="K30" s="151">
        <f t="shared" si="5"/>
        <v>6</v>
      </c>
      <c r="L30" s="151">
        <f t="shared" si="5"/>
        <v>0</v>
      </c>
      <c r="M30" s="151">
        <f t="shared" si="5"/>
        <v>16</v>
      </c>
      <c r="Q30" s="323"/>
      <c r="R30" s="220"/>
    </row>
    <row r="31" spans="1:18" ht="16.5" customHeight="1">
      <c r="A31" s="76">
        <v>403</v>
      </c>
      <c r="B31" s="10" t="s">
        <v>602</v>
      </c>
      <c r="C31" s="151">
        <f t="shared" si="2"/>
        <v>0</v>
      </c>
      <c r="D31" s="149" t="s">
        <v>767</v>
      </c>
      <c r="E31" s="149" t="s">
        <v>767</v>
      </c>
      <c r="F31" s="149" t="s">
        <v>767</v>
      </c>
      <c r="G31" s="149">
        <v>0</v>
      </c>
      <c r="H31" s="149">
        <v>0</v>
      </c>
      <c r="I31" s="149">
        <v>0</v>
      </c>
      <c r="J31" s="149">
        <v>0</v>
      </c>
      <c r="K31" s="149">
        <v>0</v>
      </c>
      <c r="L31" s="149">
        <v>0</v>
      </c>
      <c r="M31" s="149" t="s">
        <v>767</v>
      </c>
      <c r="Q31" s="323"/>
      <c r="R31" s="220"/>
    </row>
    <row r="32" spans="1:18" ht="16.5" customHeight="1">
      <c r="A32" s="76">
        <v>406</v>
      </c>
      <c r="B32" s="10" t="s">
        <v>298</v>
      </c>
      <c r="C32" s="151">
        <f t="shared" si="2"/>
        <v>0</v>
      </c>
      <c r="D32" s="149">
        <v>0</v>
      </c>
      <c r="E32" s="149" t="s">
        <v>767</v>
      </c>
      <c r="F32" s="149" t="s">
        <v>767</v>
      </c>
      <c r="G32" s="149">
        <v>0</v>
      </c>
      <c r="H32" s="149">
        <v>0</v>
      </c>
      <c r="I32" s="149" t="s">
        <v>767</v>
      </c>
      <c r="J32" s="149">
        <v>0</v>
      </c>
      <c r="K32" s="149">
        <v>0</v>
      </c>
      <c r="L32" s="149">
        <v>0</v>
      </c>
      <c r="M32" s="149">
        <v>0</v>
      </c>
      <c r="Q32" s="323"/>
      <c r="R32" s="220"/>
    </row>
    <row r="33" spans="1:18" ht="16.5" customHeight="1">
      <c r="A33" s="76">
        <v>410</v>
      </c>
      <c r="B33" s="10" t="s">
        <v>342</v>
      </c>
      <c r="C33" s="151">
        <f t="shared" si="2"/>
        <v>40</v>
      </c>
      <c r="D33" s="149">
        <v>5</v>
      </c>
      <c r="E33" s="149">
        <v>6</v>
      </c>
      <c r="F33" s="149">
        <v>0</v>
      </c>
      <c r="G33" s="149">
        <v>0</v>
      </c>
      <c r="H33" s="149">
        <v>0</v>
      </c>
      <c r="I33" s="149">
        <v>7</v>
      </c>
      <c r="J33" s="149">
        <v>0</v>
      </c>
      <c r="K33" s="149">
        <v>6</v>
      </c>
      <c r="L33" s="149">
        <v>0</v>
      </c>
      <c r="M33" s="149">
        <v>16</v>
      </c>
      <c r="Q33" s="323"/>
      <c r="R33" s="220"/>
    </row>
    <row r="34" spans="1:18" ht="16.5" customHeight="1">
      <c r="A34" s="76">
        <v>411</v>
      </c>
      <c r="B34" s="10" t="s">
        <v>834</v>
      </c>
      <c r="C34" s="151">
        <f t="shared" si="2"/>
        <v>0</v>
      </c>
      <c r="D34" s="149">
        <v>0</v>
      </c>
      <c r="E34" s="149">
        <v>0</v>
      </c>
      <c r="F34" s="149">
        <v>0</v>
      </c>
      <c r="G34" s="149">
        <v>0</v>
      </c>
      <c r="H34" s="149" t="s">
        <v>767</v>
      </c>
      <c r="I34" s="149">
        <v>0</v>
      </c>
      <c r="J34" s="149">
        <v>0</v>
      </c>
      <c r="K34" s="149">
        <v>0</v>
      </c>
      <c r="L34" s="149">
        <v>0</v>
      </c>
      <c r="M34" s="149" t="s">
        <v>767</v>
      </c>
      <c r="Q34" s="323"/>
      <c r="R34" s="220"/>
    </row>
    <row r="35" spans="1:18" ht="16.5" customHeight="1">
      <c r="A35" s="79">
        <v>419</v>
      </c>
      <c r="B35" s="10" t="s">
        <v>418</v>
      </c>
      <c r="C35" s="151">
        <f t="shared" si="2"/>
        <v>4</v>
      </c>
      <c r="D35" s="149">
        <v>0</v>
      </c>
      <c r="E35" s="149">
        <v>0</v>
      </c>
      <c r="F35" s="149">
        <v>4</v>
      </c>
      <c r="G35" s="149">
        <v>0</v>
      </c>
      <c r="H35" s="149">
        <v>0</v>
      </c>
      <c r="I35" s="149" t="s">
        <v>767</v>
      </c>
      <c r="J35" s="149" t="s">
        <v>767</v>
      </c>
      <c r="K35" s="149">
        <v>0</v>
      </c>
      <c r="L35" s="149">
        <v>0</v>
      </c>
      <c r="M35" s="149" t="s">
        <v>767</v>
      </c>
      <c r="Q35" s="323"/>
      <c r="R35" s="220"/>
    </row>
    <row r="36" spans="1:18" ht="16.5" customHeight="1">
      <c r="A36" s="76">
        <v>420</v>
      </c>
      <c r="B36" s="45" t="s">
        <v>430</v>
      </c>
      <c r="C36" s="151">
        <f t="shared" si="2"/>
        <v>0</v>
      </c>
      <c r="D36" s="149">
        <v>0</v>
      </c>
      <c r="E36" s="149">
        <v>0</v>
      </c>
      <c r="F36" s="149">
        <v>0</v>
      </c>
      <c r="G36" s="149">
        <v>0</v>
      </c>
      <c r="H36" s="149">
        <v>0</v>
      </c>
      <c r="I36" s="149">
        <v>0</v>
      </c>
      <c r="J36" s="149">
        <v>0</v>
      </c>
      <c r="K36" s="149">
        <v>0</v>
      </c>
      <c r="L36" s="149">
        <v>0</v>
      </c>
      <c r="M36" s="149" t="s">
        <v>767</v>
      </c>
      <c r="Q36" s="323"/>
      <c r="R36" s="220"/>
    </row>
    <row r="37" spans="1:18" ht="16.5" customHeight="1">
      <c r="A37" s="76">
        <v>421</v>
      </c>
      <c r="B37" s="10" t="s">
        <v>625</v>
      </c>
      <c r="C37" s="151">
        <f t="shared" si="2"/>
        <v>0</v>
      </c>
      <c r="D37" s="149">
        <v>0</v>
      </c>
      <c r="E37" s="149" t="s">
        <v>767</v>
      </c>
      <c r="F37" s="149">
        <v>0</v>
      </c>
      <c r="G37" s="149">
        <v>0</v>
      </c>
      <c r="H37" s="149">
        <v>0</v>
      </c>
      <c r="I37" s="149">
        <v>0</v>
      </c>
      <c r="J37" s="149">
        <v>0</v>
      </c>
      <c r="K37" s="149">
        <v>0</v>
      </c>
      <c r="L37" s="149">
        <v>0</v>
      </c>
      <c r="M37" s="149">
        <v>0</v>
      </c>
      <c r="Q37" s="323"/>
      <c r="R37" s="220"/>
    </row>
    <row r="38" spans="1:18" ht="16.5" customHeight="1">
      <c r="A38" s="79">
        <v>423</v>
      </c>
      <c r="B38" s="10" t="s">
        <v>835</v>
      </c>
      <c r="C38" s="151">
        <f t="shared" si="2"/>
        <v>0</v>
      </c>
      <c r="D38" s="149">
        <v>0</v>
      </c>
      <c r="E38" s="149">
        <v>0</v>
      </c>
      <c r="F38" s="149">
        <v>0</v>
      </c>
      <c r="G38" s="149">
        <v>0</v>
      </c>
      <c r="H38" s="149">
        <v>0</v>
      </c>
      <c r="I38" s="149">
        <v>0</v>
      </c>
      <c r="J38" s="149">
        <v>0</v>
      </c>
      <c r="K38" s="149">
        <v>0</v>
      </c>
      <c r="L38" s="149">
        <v>0</v>
      </c>
      <c r="M38" s="149" t="s">
        <v>767</v>
      </c>
      <c r="Q38" s="323"/>
      <c r="R38" s="220"/>
    </row>
    <row r="39" spans="1:18" s="145" customFormat="1" ht="18" customHeight="1">
      <c r="A39" s="76">
        <v>499</v>
      </c>
      <c r="B39" s="9" t="s">
        <v>605</v>
      </c>
      <c r="C39" s="151">
        <f t="shared" si="2"/>
        <v>0</v>
      </c>
      <c r="D39" s="149">
        <v>0</v>
      </c>
      <c r="E39" s="149">
        <v>0</v>
      </c>
      <c r="F39" s="149" t="s">
        <v>767</v>
      </c>
      <c r="G39" s="149" t="s">
        <v>767</v>
      </c>
      <c r="H39" s="149">
        <v>0</v>
      </c>
      <c r="I39" s="149">
        <v>0</v>
      </c>
      <c r="J39" s="149">
        <v>0</v>
      </c>
      <c r="K39" s="149">
        <v>0</v>
      </c>
      <c r="L39" s="149">
        <v>0</v>
      </c>
      <c r="M39" s="149">
        <v>0</v>
      </c>
      <c r="Q39" s="323"/>
      <c r="R39" s="220"/>
    </row>
    <row r="40" spans="1:18" s="145" customFormat="1" ht="27" customHeight="1">
      <c r="A40" s="74"/>
      <c r="B40" s="7" t="s">
        <v>696</v>
      </c>
      <c r="C40" s="151">
        <f>SUM(C41:C59)</f>
        <v>4589</v>
      </c>
      <c r="D40" s="151">
        <f t="shared" ref="D40:M40" si="6">SUM(D41:D59)</f>
        <v>838</v>
      </c>
      <c r="E40" s="151">
        <f t="shared" si="6"/>
        <v>560</v>
      </c>
      <c r="F40" s="151">
        <f t="shared" si="6"/>
        <v>79</v>
      </c>
      <c r="G40" s="151">
        <f t="shared" si="6"/>
        <v>180</v>
      </c>
      <c r="H40" s="151">
        <f t="shared" si="6"/>
        <v>120</v>
      </c>
      <c r="I40" s="151">
        <f t="shared" si="6"/>
        <v>442</v>
      </c>
      <c r="J40" s="151">
        <f t="shared" si="6"/>
        <v>8</v>
      </c>
      <c r="K40" s="151">
        <f t="shared" si="6"/>
        <v>88</v>
      </c>
      <c r="L40" s="151">
        <f t="shared" si="6"/>
        <v>17</v>
      </c>
      <c r="M40" s="151">
        <f t="shared" si="6"/>
        <v>2257</v>
      </c>
      <c r="Q40" s="323"/>
      <c r="R40" s="220"/>
    </row>
    <row r="41" spans="1:18" ht="16.5" customHeight="1">
      <c r="A41" s="76">
        <v>501</v>
      </c>
      <c r="B41" s="10" t="s">
        <v>626</v>
      </c>
      <c r="C41" s="151">
        <f t="shared" si="2"/>
        <v>41</v>
      </c>
      <c r="D41" s="149">
        <v>4</v>
      </c>
      <c r="E41" s="149">
        <v>5</v>
      </c>
      <c r="F41" s="149">
        <v>0</v>
      </c>
      <c r="G41" s="149" t="s">
        <v>767</v>
      </c>
      <c r="H41" s="149">
        <v>0</v>
      </c>
      <c r="I41" s="149" t="s">
        <v>767</v>
      </c>
      <c r="J41" s="149">
        <v>0</v>
      </c>
      <c r="K41" s="149">
        <v>0</v>
      </c>
      <c r="L41" s="149">
        <v>0</v>
      </c>
      <c r="M41" s="149">
        <v>32</v>
      </c>
      <c r="Q41" s="323"/>
      <c r="R41" s="220"/>
    </row>
    <row r="42" spans="1:18" ht="16.5" customHeight="1">
      <c r="A42" s="76">
        <v>502</v>
      </c>
      <c r="B42" s="10" t="s">
        <v>400</v>
      </c>
      <c r="C42" s="151">
        <f t="shared" si="2"/>
        <v>0</v>
      </c>
      <c r="D42" s="149" t="s">
        <v>767</v>
      </c>
      <c r="E42" s="149">
        <v>0</v>
      </c>
      <c r="F42" s="149" t="s">
        <v>767</v>
      </c>
      <c r="G42" s="149">
        <v>0</v>
      </c>
      <c r="H42" s="149">
        <v>0</v>
      </c>
      <c r="I42" s="149">
        <v>0</v>
      </c>
      <c r="J42" s="149">
        <v>0</v>
      </c>
      <c r="K42" s="149">
        <v>0</v>
      </c>
      <c r="L42" s="149">
        <v>0</v>
      </c>
      <c r="M42" s="149" t="s">
        <v>767</v>
      </c>
      <c r="Q42" s="323"/>
      <c r="R42" s="220"/>
    </row>
    <row r="43" spans="1:18" ht="16.5" customHeight="1">
      <c r="A43" s="76">
        <v>503</v>
      </c>
      <c r="B43" s="10" t="s">
        <v>345</v>
      </c>
      <c r="C43" s="151">
        <f t="shared" si="2"/>
        <v>0</v>
      </c>
      <c r="D43" s="149">
        <v>0</v>
      </c>
      <c r="E43" s="149">
        <v>0</v>
      </c>
      <c r="F43" s="149">
        <v>0</v>
      </c>
      <c r="G43" s="149" t="s">
        <v>767</v>
      </c>
      <c r="H43" s="149">
        <v>0</v>
      </c>
      <c r="I43" s="149" t="s">
        <v>767</v>
      </c>
      <c r="J43" s="149">
        <v>0</v>
      </c>
      <c r="K43" s="149">
        <v>0</v>
      </c>
      <c r="L43" s="149">
        <v>0</v>
      </c>
      <c r="M43" s="149" t="s">
        <v>767</v>
      </c>
      <c r="Q43" s="323"/>
      <c r="R43" s="220"/>
    </row>
    <row r="44" spans="1:18" ht="16.5" customHeight="1">
      <c r="A44" s="76">
        <v>505</v>
      </c>
      <c r="B44" s="10" t="s">
        <v>627</v>
      </c>
      <c r="C44" s="151">
        <f t="shared" si="2"/>
        <v>0</v>
      </c>
      <c r="D44" s="149">
        <v>0</v>
      </c>
      <c r="E44" s="149">
        <v>0</v>
      </c>
      <c r="F44" s="149">
        <v>0</v>
      </c>
      <c r="G44" s="149">
        <v>0</v>
      </c>
      <c r="H44" s="149">
        <v>0</v>
      </c>
      <c r="I44" s="149" t="s">
        <v>767</v>
      </c>
      <c r="J44" s="149">
        <v>0</v>
      </c>
      <c r="K44" s="149">
        <v>0</v>
      </c>
      <c r="L44" s="149">
        <v>0</v>
      </c>
      <c r="M44" s="149">
        <v>0</v>
      </c>
      <c r="Q44" s="323"/>
      <c r="R44" s="220"/>
    </row>
    <row r="45" spans="1:18" ht="27" customHeight="1">
      <c r="A45" s="76">
        <v>508</v>
      </c>
      <c r="B45" s="9" t="s">
        <v>758</v>
      </c>
      <c r="C45" s="151">
        <f t="shared" si="2"/>
        <v>10</v>
      </c>
      <c r="D45" s="149" t="s">
        <v>767</v>
      </c>
      <c r="E45" s="149" t="s">
        <v>767</v>
      </c>
      <c r="F45" s="149" t="s">
        <v>767</v>
      </c>
      <c r="G45" s="149">
        <v>0</v>
      </c>
      <c r="H45" s="149">
        <v>0</v>
      </c>
      <c r="I45" s="149">
        <v>10</v>
      </c>
      <c r="J45" s="149">
        <v>0</v>
      </c>
      <c r="K45" s="149">
        <v>0</v>
      </c>
      <c r="L45" s="149">
        <v>0</v>
      </c>
      <c r="M45" s="149" t="s">
        <v>767</v>
      </c>
      <c r="Q45" s="323"/>
      <c r="R45" s="220"/>
    </row>
    <row r="46" spans="1:18" ht="16.5" customHeight="1">
      <c r="A46" s="76">
        <v>509</v>
      </c>
      <c r="B46" s="10" t="s">
        <v>346</v>
      </c>
      <c r="C46" s="151">
        <f t="shared" si="2"/>
        <v>66</v>
      </c>
      <c r="D46" s="149">
        <v>7</v>
      </c>
      <c r="E46" s="149">
        <v>13</v>
      </c>
      <c r="F46" s="149">
        <v>6</v>
      </c>
      <c r="G46" s="149">
        <v>4</v>
      </c>
      <c r="H46" s="149" t="s">
        <v>767</v>
      </c>
      <c r="I46" s="149">
        <v>14</v>
      </c>
      <c r="J46" s="149">
        <v>0</v>
      </c>
      <c r="K46" s="149">
        <v>0</v>
      </c>
      <c r="L46" s="149">
        <v>0</v>
      </c>
      <c r="M46" s="149">
        <v>22</v>
      </c>
      <c r="Q46" s="323"/>
      <c r="R46" s="220"/>
    </row>
    <row r="47" spans="1:18" ht="16.5" customHeight="1">
      <c r="A47" s="79">
        <v>510</v>
      </c>
      <c r="B47" s="10" t="s">
        <v>301</v>
      </c>
      <c r="C47" s="151">
        <f t="shared" si="2"/>
        <v>23</v>
      </c>
      <c r="D47" s="149" t="s">
        <v>767</v>
      </c>
      <c r="E47" s="149" t="s">
        <v>767</v>
      </c>
      <c r="F47" s="149" t="s">
        <v>767</v>
      </c>
      <c r="G47" s="149">
        <v>0</v>
      </c>
      <c r="H47" s="149">
        <v>4</v>
      </c>
      <c r="I47" s="149">
        <v>0</v>
      </c>
      <c r="J47" s="149">
        <v>0</v>
      </c>
      <c r="K47" s="149">
        <v>0</v>
      </c>
      <c r="L47" s="149" t="s">
        <v>767</v>
      </c>
      <c r="M47" s="149">
        <v>19</v>
      </c>
      <c r="Q47" s="323"/>
      <c r="R47" s="220"/>
    </row>
    <row r="48" spans="1:18" ht="16.5" customHeight="1">
      <c r="A48" s="79">
        <v>512</v>
      </c>
      <c r="B48" s="10" t="s">
        <v>431</v>
      </c>
      <c r="C48" s="151">
        <f t="shared" si="2"/>
        <v>0</v>
      </c>
      <c r="D48" s="149">
        <v>0</v>
      </c>
      <c r="E48" s="149" t="s">
        <v>767</v>
      </c>
      <c r="F48" s="149">
        <v>0</v>
      </c>
      <c r="G48" s="149">
        <v>0</v>
      </c>
      <c r="H48" s="149">
        <v>0</v>
      </c>
      <c r="I48" s="149">
        <v>0</v>
      </c>
      <c r="J48" s="149">
        <v>0</v>
      </c>
      <c r="K48" s="149" t="s">
        <v>767</v>
      </c>
      <c r="L48" s="149">
        <v>0</v>
      </c>
      <c r="M48" s="149" t="s">
        <v>767</v>
      </c>
      <c r="Q48" s="323"/>
      <c r="R48" s="220"/>
    </row>
    <row r="49" spans="1:18" ht="16.5" customHeight="1">
      <c r="A49" s="79">
        <v>515</v>
      </c>
      <c r="B49" s="10" t="s">
        <v>347</v>
      </c>
      <c r="C49" s="151">
        <f t="shared" si="2"/>
        <v>39</v>
      </c>
      <c r="D49" s="149">
        <v>6</v>
      </c>
      <c r="E49" s="149" t="s">
        <v>767</v>
      </c>
      <c r="F49" s="149" t="s">
        <v>767</v>
      </c>
      <c r="G49" s="149">
        <v>10</v>
      </c>
      <c r="H49" s="149">
        <v>0</v>
      </c>
      <c r="I49" s="149">
        <v>5</v>
      </c>
      <c r="J49" s="149">
        <v>0</v>
      </c>
      <c r="K49" s="149">
        <v>0</v>
      </c>
      <c r="L49" s="149">
        <v>0</v>
      </c>
      <c r="M49" s="149">
        <v>18</v>
      </c>
      <c r="Q49" s="323"/>
      <c r="R49" s="220"/>
    </row>
    <row r="50" spans="1:18" ht="16.5" customHeight="1">
      <c r="A50" s="79">
        <v>516</v>
      </c>
      <c r="B50" s="10" t="s">
        <v>711</v>
      </c>
      <c r="C50" s="151">
        <f t="shared" si="2"/>
        <v>4</v>
      </c>
      <c r="D50" s="149" t="s">
        <v>767</v>
      </c>
      <c r="E50" s="149">
        <v>4</v>
      </c>
      <c r="F50" s="149">
        <v>0</v>
      </c>
      <c r="G50" s="149">
        <v>0</v>
      </c>
      <c r="H50" s="149" t="s">
        <v>767</v>
      </c>
      <c r="I50" s="149" t="s">
        <v>767</v>
      </c>
      <c r="J50" s="149">
        <v>0</v>
      </c>
      <c r="K50" s="149">
        <v>0</v>
      </c>
      <c r="L50" s="149">
        <v>0</v>
      </c>
      <c r="M50" s="149" t="s">
        <v>767</v>
      </c>
      <c r="Q50" s="323"/>
      <c r="R50" s="220"/>
    </row>
    <row r="51" spans="1:18" ht="16.5" customHeight="1">
      <c r="A51" s="79">
        <v>518</v>
      </c>
      <c r="B51" s="10" t="s">
        <v>629</v>
      </c>
      <c r="C51" s="151">
        <f t="shared" si="2"/>
        <v>1068</v>
      </c>
      <c r="D51" s="149">
        <v>181</v>
      </c>
      <c r="E51" s="149">
        <v>94</v>
      </c>
      <c r="F51" s="149">
        <v>9</v>
      </c>
      <c r="G51" s="149">
        <v>72</v>
      </c>
      <c r="H51" s="149">
        <v>4</v>
      </c>
      <c r="I51" s="149">
        <v>60</v>
      </c>
      <c r="J51" s="149">
        <v>0</v>
      </c>
      <c r="K51" s="149">
        <v>8</v>
      </c>
      <c r="L51" s="149" t="s">
        <v>767</v>
      </c>
      <c r="M51" s="149">
        <v>640</v>
      </c>
      <c r="Q51" s="323"/>
      <c r="R51" s="220"/>
    </row>
    <row r="52" spans="1:18" ht="27" customHeight="1">
      <c r="A52" s="33">
        <v>520</v>
      </c>
      <c r="B52" s="10" t="s">
        <v>697</v>
      </c>
      <c r="C52" s="151">
        <f t="shared" si="2"/>
        <v>0</v>
      </c>
      <c r="D52" s="149">
        <v>0</v>
      </c>
      <c r="E52" s="149" t="s">
        <v>767</v>
      </c>
      <c r="F52" s="149">
        <v>0</v>
      </c>
      <c r="G52" s="149">
        <v>0</v>
      </c>
      <c r="H52" s="149">
        <v>0</v>
      </c>
      <c r="I52" s="149">
        <v>0</v>
      </c>
      <c r="J52" s="149">
        <v>0</v>
      </c>
      <c r="K52" s="149">
        <v>0</v>
      </c>
      <c r="L52" s="149">
        <v>0</v>
      </c>
      <c r="M52" s="149" t="s">
        <v>767</v>
      </c>
      <c r="Q52" s="323"/>
      <c r="R52" s="220"/>
    </row>
    <row r="53" spans="1:18" ht="16.5" customHeight="1">
      <c r="A53" s="79">
        <v>522</v>
      </c>
      <c r="B53" s="45" t="s">
        <v>216</v>
      </c>
      <c r="C53" s="151">
        <f t="shared" si="2"/>
        <v>0</v>
      </c>
      <c r="D53" s="149">
        <v>0</v>
      </c>
      <c r="E53" s="149">
        <v>0</v>
      </c>
      <c r="F53" s="149">
        <v>0</v>
      </c>
      <c r="G53" s="149" t="s">
        <v>767</v>
      </c>
      <c r="H53" s="149">
        <v>0</v>
      </c>
      <c r="I53" s="149">
        <v>0</v>
      </c>
      <c r="J53" s="149">
        <v>0</v>
      </c>
      <c r="K53" s="149">
        <v>0</v>
      </c>
      <c r="L53" s="149">
        <v>0</v>
      </c>
      <c r="M53" s="149" t="s">
        <v>767</v>
      </c>
      <c r="Q53" s="323"/>
      <c r="R53" s="220"/>
    </row>
    <row r="54" spans="1:18" ht="15.75" customHeight="1">
      <c r="A54" s="76">
        <v>523</v>
      </c>
      <c r="B54" s="9" t="s">
        <v>829</v>
      </c>
      <c r="C54" s="151">
        <f t="shared" si="2"/>
        <v>0</v>
      </c>
      <c r="D54" s="149" t="s">
        <v>767</v>
      </c>
      <c r="E54" s="149">
        <v>0</v>
      </c>
      <c r="F54" s="149">
        <v>0</v>
      </c>
      <c r="G54" s="149">
        <v>0</v>
      </c>
      <c r="H54" s="149">
        <v>0</v>
      </c>
      <c r="I54" s="149">
        <v>0</v>
      </c>
      <c r="J54" s="149">
        <v>0</v>
      </c>
      <c r="K54" s="149">
        <v>0</v>
      </c>
      <c r="L54" s="149">
        <v>0</v>
      </c>
      <c r="M54" s="149" t="s">
        <v>767</v>
      </c>
      <c r="Q54" s="323"/>
      <c r="R54" s="220"/>
    </row>
    <row r="55" spans="1:18" s="145" customFormat="1" ht="16.5" customHeight="1">
      <c r="A55" s="76">
        <v>524</v>
      </c>
      <c r="B55" s="10" t="s">
        <v>282</v>
      </c>
      <c r="C55" s="151">
        <f t="shared" si="2"/>
        <v>2996</v>
      </c>
      <c r="D55" s="149">
        <v>572</v>
      </c>
      <c r="E55" s="149">
        <v>405</v>
      </c>
      <c r="F55" s="149">
        <v>56</v>
      </c>
      <c r="G55" s="149">
        <v>88</v>
      </c>
      <c r="H55" s="149">
        <v>105</v>
      </c>
      <c r="I55" s="149">
        <v>296</v>
      </c>
      <c r="J55" s="149">
        <v>8</v>
      </c>
      <c r="K55" s="149">
        <v>75</v>
      </c>
      <c r="L55" s="149">
        <v>17</v>
      </c>
      <c r="M55" s="149">
        <v>1374</v>
      </c>
      <c r="Q55" s="323"/>
      <c r="R55" s="220"/>
    </row>
    <row r="56" spans="1:18" s="145" customFormat="1" ht="16.5" customHeight="1">
      <c r="A56" s="76">
        <v>525</v>
      </c>
      <c r="B56" s="10" t="s">
        <v>283</v>
      </c>
      <c r="C56" s="151">
        <f t="shared" si="2"/>
        <v>305</v>
      </c>
      <c r="D56" s="149">
        <v>64</v>
      </c>
      <c r="E56" s="149">
        <v>39</v>
      </c>
      <c r="F56" s="149">
        <v>8</v>
      </c>
      <c r="G56" s="149">
        <v>6</v>
      </c>
      <c r="H56" s="149">
        <v>7</v>
      </c>
      <c r="I56" s="149">
        <v>24</v>
      </c>
      <c r="J56" s="149" t="s">
        <v>767</v>
      </c>
      <c r="K56" s="149">
        <v>5</v>
      </c>
      <c r="L56" s="149" t="s">
        <v>767</v>
      </c>
      <c r="M56" s="149">
        <v>152</v>
      </c>
      <c r="Q56" s="323"/>
      <c r="R56" s="220"/>
    </row>
    <row r="57" spans="1:18" s="145" customFormat="1" ht="16.5" customHeight="1">
      <c r="A57" s="79">
        <v>526</v>
      </c>
      <c r="B57" s="10" t="s">
        <v>846</v>
      </c>
      <c r="C57" s="151">
        <f t="shared" si="2"/>
        <v>21</v>
      </c>
      <c r="D57" s="149">
        <v>0</v>
      </c>
      <c r="E57" s="149">
        <v>0</v>
      </c>
      <c r="F57" s="149">
        <v>0</v>
      </c>
      <c r="G57" s="149">
        <v>0</v>
      </c>
      <c r="H57" s="149">
        <v>0</v>
      </c>
      <c r="I57" s="149">
        <v>21</v>
      </c>
      <c r="J57" s="149">
        <v>0</v>
      </c>
      <c r="K57" s="149">
        <v>0</v>
      </c>
      <c r="L57" s="149">
        <v>0</v>
      </c>
      <c r="M57" s="149" t="s">
        <v>767</v>
      </c>
      <c r="Q57" s="323"/>
      <c r="R57" s="220"/>
    </row>
    <row r="58" spans="1:18" s="145" customFormat="1" ht="16.5" customHeight="1">
      <c r="A58" s="79">
        <v>527</v>
      </c>
      <c r="B58" s="45" t="s">
        <v>844</v>
      </c>
      <c r="C58" s="151">
        <f t="shared" si="2"/>
        <v>16</v>
      </c>
      <c r="D58" s="149">
        <v>4</v>
      </c>
      <c r="E58" s="149" t="s">
        <v>767</v>
      </c>
      <c r="F58" s="149">
        <v>0</v>
      </c>
      <c r="G58" s="149">
        <v>0</v>
      </c>
      <c r="H58" s="149" t="s">
        <v>767</v>
      </c>
      <c r="I58" s="149">
        <v>12</v>
      </c>
      <c r="J58" s="149">
        <v>0</v>
      </c>
      <c r="K58" s="149">
        <v>0</v>
      </c>
      <c r="L58" s="149">
        <v>0</v>
      </c>
      <c r="M58" s="149">
        <v>0</v>
      </c>
      <c r="Q58" s="323"/>
      <c r="R58" s="220"/>
    </row>
    <row r="59" spans="1:18" s="145" customFormat="1" ht="23.25" customHeight="1">
      <c r="A59" s="76">
        <v>599</v>
      </c>
      <c r="B59" s="9" t="s">
        <v>631</v>
      </c>
      <c r="C59" s="151">
        <f t="shared" si="2"/>
        <v>0</v>
      </c>
      <c r="D59" s="149">
        <v>0</v>
      </c>
      <c r="E59" s="149" t="s">
        <v>767</v>
      </c>
      <c r="F59" s="149" t="s">
        <v>767</v>
      </c>
      <c r="G59" s="149">
        <v>0</v>
      </c>
      <c r="H59" s="149" t="s">
        <v>767</v>
      </c>
      <c r="I59" s="149" t="s">
        <v>767</v>
      </c>
      <c r="J59" s="149">
        <v>0</v>
      </c>
      <c r="K59" s="149">
        <v>0</v>
      </c>
      <c r="L59" s="149">
        <v>0</v>
      </c>
      <c r="M59" s="149" t="s">
        <v>767</v>
      </c>
      <c r="Q59" s="323"/>
      <c r="R59" s="220"/>
    </row>
    <row r="60" spans="1:18" ht="35.25" customHeight="1">
      <c r="A60" s="74"/>
      <c r="B60" s="7" t="s">
        <v>632</v>
      </c>
      <c r="C60" s="151">
        <f>SUM(C61:C85)</f>
        <v>1022</v>
      </c>
      <c r="D60" s="151">
        <f t="shared" ref="D60:M60" si="7">SUM(D61:D85)</f>
        <v>197</v>
      </c>
      <c r="E60" s="151">
        <f t="shared" si="7"/>
        <v>150</v>
      </c>
      <c r="F60" s="151">
        <f t="shared" si="7"/>
        <v>42</v>
      </c>
      <c r="G60" s="151">
        <f t="shared" si="7"/>
        <v>32</v>
      </c>
      <c r="H60" s="151">
        <f t="shared" si="7"/>
        <v>0</v>
      </c>
      <c r="I60" s="151">
        <f t="shared" si="7"/>
        <v>55</v>
      </c>
      <c r="J60" s="151">
        <f t="shared" si="7"/>
        <v>0</v>
      </c>
      <c r="K60" s="151">
        <f t="shared" si="7"/>
        <v>31</v>
      </c>
      <c r="L60" s="151">
        <f t="shared" si="7"/>
        <v>20</v>
      </c>
      <c r="M60" s="151">
        <f t="shared" si="7"/>
        <v>495</v>
      </c>
      <c r="Q60" s="323"/>
      <c r="R60" s="220"/>
    </row>
    <row r="61" spans="1:18" ht="16.5" customHeight="1">
      <c r="A61" s="76">
        <v>602</v>
      </c>
      <c r="B61" s="10" t="s">
        <v>348</v>
      </c>
      <c r="C61" s="151">
        <f t="shared" si="2"/>
        <v>0</v>
      </c>
      <c r="D61" s="149">
        <v>0</v>
      </c>
      <c r="E61" s="149" t="s">
        <v>767</v>
      </c>
      <c r="F61" s="149">
        <v>0</v>
      </c>
      <c r="G61" s="149">
        <v>0</v>
      </c>
      <c r="H61" s="149" t="s">
        <v>767</v>
      </c>
      <c r="I61" s="149">
        <v>0</v>
      </c>
      <c r="J61" s="149">
        <v>0</v>
      </c>
      <c r="K61" s="149">
        <v>0</v>
      </c>
      <c r="L61" s="149">
        <v>0</v>
      </c>
      <c r="M61" s="149" t="s">
        <v>767</v>
      </c>
      <c r="Q61" s="323"/>
      <c r="R61" s="220"/>
    </row>
    <row r="62" spans="1:18" ht="16.5" customHeight="1">
      <c r="A62" s="76">
        <v>604</v>
      </c>
      <c r="B62" s="10" t="s">
        <v>303</v>
      </c>
      <c r="C62" s="151">
        <f t="shared" si="2"/>
        <v>0</v>
      </c>
      <c r="D62" s="149">
        <v>0</v>
      </c>
      <c r="E62" s="149">
        <v>0</v>
      </c>
      <c r="F62" s="149">
        <v>0</v>
      </c>
      <c r="G62" s="149">
        <v>0</v>
      </c>
      <c r="H62" s="149">
        <v>0</v>
      </c>
      <c r="I62" s="149" t="s">
        <v>767</v>
      </c>
      <c r="J62" s="149">
        <v>0</v>
      </c>
      <c r="K62" s="149">
        <v>0</v>
      </c>
      <c r="L62" s="149">
        <v>0</v>
      </c>
      <c r="M62" s="149" t="s">
        <v>767</v>
      </c>
      <c r="Q62" s="323"/>
      <c r="R62" s="220"/>
    </row>
    <row r="63" spans="1:18" ht="16.5" customHeight="1">
      <c r="A63" s="76">
        <v>605</v>
      </c>
      <c r="B63" s="10" t="s">
        <v>349</v>
      </c>
      <c r="C63" s="151">
        <f t="shared" si="2"/>
        <v>0</v>
      </c>
      <c r="D63" s="149">
        <v>0</v>
      </c>
      <c r="E63" s="149" t="s">
        <v>767</v>
      </c>
      <c r="F63" s="149">
        <v>0</v>
      </c>
      <c r="G63" s="149">
        <v>0</v>
      </c>
      <c r="H63" s="149">
        <v>0</v>
      </c>
      <c r="I63" s="149">
        <v>0</v>
      </c>
      <c r="J63" s="149">
        <v>0</v>
      </c>
      <c r="K63" s="149">
        <v>0</v>
      </c>
      <c r="L63" s="149">
        <v>0</v>
      </c>
      <c r="M63" s="149" t="s">
        <v>767</v>
      </c>
      <c r="Q63" s="323"/>
      <c r="R63" s="220"/>
    </row>
    <row r="64" spans="1:18" ht="16.5" customHeight="1">
      <c r="A64" s="76">
        <v>608</v>
      </c>
      <c r="B64" s="10" t="s">
        <v>350</v>
      </c>
      <c r="C64" s="151">
        <f t="shared" si="2"/>
        <v>5</v>
      </c>
      <c r="D64" s="149" t="s">
        <v>767</v>
      </c>
      <c r="E64" s="149" t="s">
        <v>767</v>
      </c>
      <c r="F64" s="149" t="s">
        <v>767</v>
      </c>
      <c r="G64" s="149">
        <v>0</v>
      </c>
      <c r="H64" s="149">
        <v>0</v>
      </c>
      <c r="I64" s="149" t="s">
        <v>767</v>
      </c>
      <c r="J64" s="149">
        <v>0</v>
      </c>
      <c r="K64" s="149">
        <v>0</v>
      </c>
      <c r="L64" s="149">
        <v>0</v>
      </c>
      <c r="M64" s="149">
        <v>5</v>
      </c>
      <c r="Q64" s="323"/>
      <c r="R64" s="220"/>
    </row>
    <row r="65" spans="1:18" ht="16.5" customHeight="1">
      <c r="A65" s="79">
        <v>609</v>
      </c>
      <c r="B65" s="45" t="s">
        <v>351</v>
      </c>
      <c r="C65" s="151">
        <f t="shared" si="2"/>
        <v>0</v>
      </c>
      <c r="D65" s="149">
        <v>0</v>
      </c>
      <c r="E65" s="149" t="s">
        <v>767</v>
      </c>
      <c r="F65" s="149">
        <v>0</v>
      </c>
      <c r="G65" s="149">
        <v>0</v>
      </c>
      <c r="H65" s="149">
        <v>0</v>
      </c>
      <c r="I65" s="149">
        <v>0</v>
      </c>
      <c r="J65" s="149">
        <v>0</v>
      </c>
      <c r="K65" s="149">
        <v>0</v>
      </c>
      <c r="L65" s="149">
        <v>0</v>
      </c>
      <c r="M65" s="149" t="s">
        <v>767</v>
      </c>
      <c r="Q65" s="323"/>
      <c r="R65" s="220"/>
    </row>
    <row r="66" spans="1:18" ht="16.5" customHeight="1">
      <c r="A66" s="79">
        <v>610</v>
      </c>
      <c r="B66" s="45" t="s">
        <v>316</v>
      </c>
      <c r="C66" s="151">
        <f t="shared" si="2"/>
        <v>5</v>
      </c>
      <c r="D66" s="149">
        <v>0</v>
      </c>
      <c r="E66" s="149">
        <v>0</v>
      </c>
      <c r="F66" s="149">
        <v>0</v>
      </c>
      <c r="G66" s="149">
        <v>0</v>
      </c>
      <c r="H66" s="149" t="s">
        <v>767</v>
      </c>
      <c r="I66" s="149" t="s">
        <v>767</v>
      </c>
      <c r="J66" s="149">
        <v>0</v>
      </c>
      <c r="K66" s="149">
        <v>0</v>
      </c>
      <c r="L66" s="149">
        <v>0</v>
      </c>
      <c r="M66" s="149">
        <v>5</v>
      </c>
      <c r="Q66" s="323"/>
      <c r="R66" s="220"/>
    </row>
    <row r="67" spans="1:18" ht="16.5" customHeight="1">
      <c r="A67" s="79">
        <v>611</v>
      </c>
      <c r="B67" s="45" t="s">
        <v>304</v>
      </c>
      <c r="C67" s="151">
        <f t="shared" si="2"/>
        <v>0</v>
      </c>
      <c r="D67" s="149">
        <v>0</v>
      </c>
      <c r="E67" s="149" t="s">
        <v>767</v>
      </c>
      <c r="F67" s="149">
        <v>0</v>
      </c>
      <c r="G67" s="149">
        <v>0</v>
      </c>
      <c r="H67" s="149">
        <v>0</v>
      </c>
      <c r="I67" s="149">
        <v>0</v>
      </c>
      <c r="J67" s="149">
        <v>0</v>
      </c>
      <c r="K67" s="149">
        <v>0</v>
      </c>
      <c r="L67" s="149">
        <v>0</v>
      </c>
      <c r="M67" s="149" t="s">
        <v>767</v>
      </c>
      <c r="Q67" s="323"/>
      <c r="R67" s="220"/>
    </row>
    <row r="68" spans="1:18" ht="16.5" customHeight="1">
      <c r="A68" s="79">
        <v>615</v>
      </c>
      <c r="B68" s="10" t="s">
        <v>317</v>
      </c>
      <c r="C68" s="151">
        <f t="shared" si="2"/>
        <v>15</v>
      </c>
      <c r="D68" s="149">
        <v>4</v>
      </c>
      <c r="E68" s="149" t="s">
        <v>767</v>
      </c>
      <c r="F68" s="149">
        <v>0</v>
      </c>
      <c r="G68" s="149">
        <v>0</v>
      </c>
      <c r="H68" s="149">
        <v>0</v>
      </c>
      <c r="I68" s="149">
        <v>0</v>
      </c>
      <c r="J68" s="149">
        <v>0</v>
      </c>
      <c r="K68" s="149" t="s">
        <v>767</v>
      </c>
      <c r="L68" s="149" t="s">
        <v>767</v>
      </c>
      <c r="M68" s="149">
        <v>11</v>
      </c>
      <c r="Q68" s="323"/>
      <c r="R68" s="220"/>
    </row>
    <row r="69" spans="1:18" ht="16.5" customHeight="1">
      <c r="A69" s="79">
        <v>617</v>
      </c>
      <c r="B69" s="10" t="s">
        <v>352</v>
      </c>
      <c r="C69" s="151">
        <f t="shared" si="2"/>
        <v>4</v>
      </c>
      <c r="D69" s="149" t="s">
        <v>767</v>
      </c>
      <c r="E69" s="149" t="s">
        <v>767</v>
      </c>
      <c r="F69" s="149">
        <v>0</v>
      </c>
      <c r="G69" s="149">
        <v>0</v>
      </c>
      <c r="H69" s="149" t="s">
        <v>767</v>
      </c>
      <c r="I69" s="149">
        <v>0</v>
      </c>
      <c r="J69" s="149">
        <v>0</v>
      </c>
      <c r="K69" s="149" t="s">
        <v>767</v>
      </c>
      <c r="L69" s="149" t="s">
        <v>767</v>
      </c>
      <c r="M69" s="149">
        <v>4</v>
      </c>
      <c r="Q69" s="323"/>
      <c r="R69" s="220"/>
    </row>
    <row r="70" spans="1:18" ht="23.25" customHeight="1">
      <c r="A70" s="79">
        <v>619</v>
      </c>
      <c r="B70" s="10" t="s">
        <v>698</v>
      </c>
      <c r="C70" s="151">
        <f t="shared" si="2"/>
        <v>36</v>
      </c>
      <c r="D70" s="149">
        <v>6</v>
      </c>
      <c r="E70" s="149">
        <v>8</v>
      </c>
      <c r="F70" s="149" t="s">
        <v>767</v>
      </c>
      <c r="G70" s="149" t="s">
        <v>767</v>
      </c>
      <c r="H70" s="149">
        <v>0</v>
      </c>
      <c r="I70" s="149">
        <v>4</v>
      </c>
      <c r="J70" s="149">
        <v>0</v>
      </c>
      <c r="K70" s="149" t="s">
        <v>767</v>
      </c>
      <c r="L70" s="149" t="s">
        <v>767</v>
      </c>
      <c r="M70" s="149">
        <v>18</v>
      </c>
      <c r="Q70" s="323"/>
      <c r="R70" s="220"/>
    </row>
    <row r="71" spans="1:18" ht="16.5" customHeight="1">
      <c r="A71" s="79">
        <v>620</v>
      </c>
      <c r="B71" s="10" t="s">
        <v>609</v>
      </c>
      <c r="C71" s="151">
        <f t="shared" ref="C71:C134" si="8">SUM(D71:M71)</f>
        <v>162</v>
      </c>
      <c r="D71" s="149">
        <v>39</v>
      </c>
      <c r="E71" s="149">
        <v>21</v>
      </c>
      <c r="F71" s="149">
        <v>4</v>
      </c>
      <c r="G71" s="149">
        <v>4</v>
      </c>
      <c r="H71" s="149" t="s">
        <v>767</v>
      </c>
      <c r="I71" s="149">
        <v>8</v>
      </c>
      <c r="J71" s="149">
        <v>0</v>
      </c>
      <c r="K71" s="149">
        <v>6</v>
      </c>
      <c r="L71" s="149" t="s">
        <v>767</v>
      </c>
      <c r="M71" s="149">
        <v>80</v>
      </c>
      <c r="Q71" s="323"/>
      <c r="R71" s="220"/>
    </row>
    <row r="72" spans="1:18" ht="16.5" customHeight="1">
      <c r="A72" s="79">
        <v>621</v>
      </c>
      <c r="B72" s="10" t="s">
        <v>353</v>
      </c>
      <c r="C72" s="151">
        <f t="shared" si="8"/>
        <v>238</v>
      </c>
      <c r="D72" s="149">
        <v>51</v>
      </c>
      <c r="E72" s="149">
        <v>36</v>
      </c>
      <c r="F72" s="149">
        <v>5</v>
      </c>
      <c r="G72" s="149">
        <v>9</v>
      </c>
      <c r="H72" s="149">
        <v>0</v>
      </c>
      <c r="I72" s="149">
        <v>15</v>
      </c>
      <c r="J72" s="149">
        <v>0</v>
      </c>
      <c r="K72" s="149">
        <v>8</v>
      </c>
      <c r="L72" s="149">
        <v>8</v>
      </c>
      <c r="M72" s="149">
        <v>106</v>
      </c>
      <c r="Q72" s="323"/>
      <c r="R72" s="220"/>
    </row>
    <row r="73" spans="1:18" ht="16.5" customHeight="1">
      <c r="A73" s="79">
        <v>623</v>
      </c>
      <c r="B73" s="10" t="s">
        <v>601</v>
      </c>
      <c r="C73" s="151">
        <f t="shared" si="8"/>
        <v>243</v>
      </c>
      <c r="D73" s="149">
        <v>55</v>
      </c>
      <c r="E73" s="149">
        <v>35</v>
      </c>
      <c r="F73" s="149">
        <v>15</v>
      </c>
      <c r="G73" s="149">
        <v>5</v>
      </c>
      <c r="H73" s="149">
        <v>0</v>
      </c>
      <c r="I73" s="149">
        <v>17</v>
      </c>
      <c r="J73" s="149">
        <v>0</v>
      </c>
      <c r="K73" s="149">
        <v>11</v>
      </c>
      <c r="L73" s="149">
        <v>8</v>
      </c>
      <c r="M73" s="149">
        <v>97</v>
      </c>
      <c r="Q73" s="323"/>
      <c r="R73" s="220"/>
    </row>
    <row r="74" spans="1:18" ht="16.5" customHeight="1">
      <c r="A74" s="79">
        <v>624</v>
      </c>
      <c r="B74" s="3" t="s">
        <v>354</v>
      </c>
      <c r="C74" s="151">
        <f t="shared" si="8"/>
        <v>10</v>
      </c>
      <c r="D74" s="149">
        <v>0</v>
      </c>
      <c r="E74" s="149">
        <v>6</v>
      </c>
      <c r="F74" s="149" t="s">
        <v>767</v>
      </c>
      <c r="G74" s="149" t="s">
        <v>767</v>
      </c>
      <c r="H74" s="149" t="s">
        <v>767</v>
      </c>
      <c r="I74" s="149">
        <v>0</v>
      </c>
      <c r="J74" s="149" t="s">
        <v>767</v>
      </c>
      <c r="K74" s="149">
        <v>0</v>
      </c>
      <c r="L74" s="149">
        <v>0</v>
      </c>
      <c r="M74" s="149">
        <v>4</v>
      </c>
      <c r="Q74" s="323"/>
      <c r="R74" s="220"/>
    </row>
    <row r="75" spans="1:18" ht="16.5" customHeight="1">
      <c r="A75" s="79">
        <v>625</v>
      </c>
      <c r="B75" s="10" t="s">
        <v>355</v>
      </c>
      <c r="C75" s="151">
        <f t="shared" si="8"/>
        <v>0</v>
      </c>
      <c r="D75" s="149" t="s">
        <v>767</v>
      </c>
      <c r="E75" s="149" t="s">
        <v>767</v>
      </c>
      <c r="F75" s="149">
        <v>0</v>
      </c>
      <c r="G75" s="149">
        <v>0</v>
      </c>
      <c r="H75" s="149">
        <v>0</v>
      </c>
      <c r="I75" s="149" t="s">
        <v>767</v>
      </c>
      <c r="J75" s="149">
        <v>0</v>
      </c>
      <c r="K75" s="149">
        <v>0</v>
      </c>
      <c r="L75" s="149">
        <v>0</v>
      </c>
      <c r="M75" s="149" t="s">
        <v>767</v>
      </c>
      <c r="Q75" s="323"/>
      <c r="R75" s="220"/>
    </row>
    <row r="76" spans="1:18" s="145" customFormat="1" ht="16.5" customHeight="1">
      <c r="A76" s="79">
        <v>628</v>
      </c>
      <c r="B76" s="10" t="s">
        <v>305</v>
      </c>
      <c r="C76" s="151">
        <f t="shared" si="8"/>
        <v>0</v>
      </c>
      <c r="D76" s="149">
        <v>0</v>
      </c>
      <c r="E76" s="149">
        <v>0</v>
      </c>
      <c r="F76" s="149">
        <v>0</v>
      </c>
      <c r="G76" s="149">
        <v>0</v>
      </c>
      <c r="H76" s="149">
        <v>0</v>
      </c>
      <c r="I76" s="149">
        <v>0</v>
      </c>
      <c r="J76" s="149">
        <v>0</v>
      </c>
      <c r="K76" s="149">
        <v>0</v>
      </c>
      <c r="L76" s="149">
        <v>0</v>
      </c>
      <c r="M76" s="149" t="s">
        <v>767</v>
      </c>
      <c r="Q76" s="323"/>
      <c r="R76" s="220"/>
    </row>
    <row r="77" spans="1:18" s="145" customFormat="1" ht="16.5" customHeight="1">
      <c r="A77" s="79">
        <v>629</v>
      </c>
      <c r="B77" s="57" t="s">
        <v>610</v>
      </c>
      <c r="C77" s="151">
        <f t="shared" si="8"/>
        <v>0</v>
      </c>
      <c r="D77" s="149">
        <v>0</v>
      </c>
      <c r="E77" s="149">
        <v>0</v>
      </c>
      <c r="F77" s="149" t="s">
        <v>767</v>
      </c>
      <c r="G77" s="149">
        <v>0</v>
      </c>
      <c r="H77" s="149">
        <v>0</v>
      </c>
      <c r="I77" s="149">
        <v>0</v>
      </c>
      <c r="J77" s="149">
        <v>0</v>
      </c>
      <c r="K77" s="149">
        <v>0</v>
      </c>
      <c r="L77" s="149">
        <v>0</v>
      </c>
      <c r="M77" s="149" t="s">
        <v>767</v>
      </c>
      <c r="Q77" s="323"/>
      <c r="R77" s="220"/>
    </row>
    <row r="78" spans="1:18" s="145" customFormat="1" ht="27" customHeight="1">
      <c r="A78" s="79">
        <v>630</v>
      </c>
      <c r="B78" s="10" t="s">
        <v>633</v>
      </c>
      <c r="C78" s="151">
        <f t="shared" si="8"/>
        <v>0</v>
      </c>
      <c r="D78" s="149">
        <v>0</v>
      </c>
      <c r="E78" s="149">
        <v>0</v>
      </c>
      <c r="F78" s="149">
        <v>0</v>
      </c>
      <c r="G78" s="149" t="s">
        <v>767</v>
      </c>
      <c r="H78" s="149">
        <v>0</v>
      </c>
      <c r="I78" s="149">
        <v>0</v>
      </c>
      <c r="J78" s="149">
        <v>0</v>
      </c>
      <c r="K78" s="149">
        <v>0</v>
      </c>
      <c r="L78" s="149">
        <v>0</v>
      </c>
      <c r="M78" s="149">
        <v>0</v>
      </c>
      <c r="Q78" s="323"/>
      <c r="R78" s="220"/>
    </row>
    <row r="79" spans="1:18" s="145" customFormat="1" ht="16.5" customHeight="1">
      <c r="A79" s="79">
        <v>631</v>
      </c>
      <c r="B79" s="10" t="s">
        <v>306</v>
      </c>
      <c r="C79" s="151">
        <f t="shared" si="8"/>
        <v>37</v>
      </c>
      <c r="D79" s="149" t="s">
        <v>767</v>
      </c>
      <c r="E79" s="149">
        <v>5</v>
      </c>
      <c r="F79" s="149">
        <v>8</v>
      </c>
      <c r="G79" s="149">
        <v>9</v>
      </c>
      <c r="H79" s="149">
        <v>0</v>
      </c>
      <c r="I79" s="149" t="s">
        <v>767</v>
      </c>
      <c r="J79" s="149">
        <v>0</v>
      </c>
      <c r="K79" s="149">
        <v>0</v>
      </c>
      <c r="L79" s="149">
        <v>0</v>
      </c>
      <c r="M79" s="149">
        <v>15</v>
      </c>
      <c r="Q79" s="323"/>
      <c r="R79" s="220"/>
    </row>
    <row r="80" spans="1:18" ht="16.5" customHeight="1">
      <c r="A80" s="79">
        <v>632</v>
      </c>
      <c r="B80" s="3" t="s">
        <v>307</v>
      </c>
      <c r="C80" s="151">
        <f t="shared" si="8"/>
        <v>0</v>
      </c>
      <c r="D80" s="149">
        <v>0</v>
      </c>
      <c r="E80" s="149">
        <v>0</v>
      </c>
      <c r="F80" s="149">
        <v>0</v>
      </c>
      <c r="G80" s="149">
        <v>0</v>
      </c>
      <c r="H80" s="149">
        <v>0</v>
      </c>
      <c r="I80" s="149">
        <v>0</v>
      </c>
      <c r="J80" s="149" t="s">
        <v>767</v>
      </c>
      <c r="K80" s="149">
        <v>0</v>
      </c>
      <c r="L80" s="149">
        <v>0</v>
      </c>
      <c r="M80" s="149">
        <v>0</v>
      </c>
      <c r="Q80" s="323"/>
      <c r="R80" s="220"/>
    </row>
    <row r="81" spans="1:18" ht="26.25" customHeight="1">
      <c r="A81" s="76">
        <v>633</v>
      </c>
      <c r="B81" s="57" t="s">
        <v>634</v>
      </c>
      <c r="C81" s="151">
        <f t="shared" si="8"/>
        <v>0</v>
      </c>
      <c r="D81" s="149" t="s">
        <v>767</v>
      </c>
      <c r="E81" s="149">
        <v>0</v>
      </c>
      <c r="F81" s="149">
        <v>0</v>
      </c>
      <c r="G81" s="149">
        <v>0</v>
      </c>
      <c r="H81" s="149">
        <v>0</v>
      </c>
      <c r="I81" s="149">
        <v>0</v>
      </c>
      <c r="J81" s="149">
        <v>0</v>
      </c>
      <c r="K81" s="149">
        <v>0</v>
      </c>
      <c r="L81" s="149">
        <v>0</v>
      </c>
      <c r="M81" s="149" t="s">
        <v>767</v>
      </c>
      <c r="Q81" s="323"/>
      <c r="R81" s="220"/>
    </row>
    <row r="82" spans="1:18" ht="26.25" customHeight="1">
      <c r="A82" s="76">
        <v>634</v>
      </c>
      <c r="B82" s="57" t="s">
        <v>635</v>
      </c>
      <c r="C82" s="151">
        <f t="shared" si="8"/>
        <v>6</v>
      </c>
      <c r="D82" s="149">
        <v>0</v>
      </c>
      <c r="E82" s="149" t="s">
        <v>767</v>
      </c>
      <c r="F82" s="149">
        <v>0</v>
      </c>
      <c r="G82" s="149">
        <v>0</v>
      </c>
      <c r="H82" s="149">
        <v>0</v>
      </c>
      <c r="I82" s="149" t="s">
        <v>767</v>
      </c>
      <c r="J82" s="149">
        <v>0</v>
      </c>
      <c r="K82" s="149">
        <v>0</v>
      </c>
      <c r="L82" s="149">
        <v>0</v>
      </c>
      <c r="M82" s="149">
        <v>6</v>
      </c>
      <c r="Q82" s="323"/>
      <c r="R82" s="220"/>
    </row>
    <row r="83" spans="1:18" ht="16.5" customHeight="1">
      <c r="A83" s="76">
        <v>635</v>
      </c>
      <c r="B83" s="9" t="s">
        <v>408</v>
      </c>
      <c r="C83" s="151">
        <f t="shared" si="8"/>
        <v>113</v>
      </c>
      <c r="D83" s="149">
        <v>20</v>
      </c>
      <c r="E83" s="149">
        <v>11</v>
      </c>
      <c r="F83" s="149">
        <v>10</v>
      </c>
      <c r="G83" s="149" t="s">
        <v>767</v>
      </c>
      <c r="H83" s="149">
        <v>0</v>
      </c>
      <c r="I83" s="149">
        <v>7</v>
      </c>
      <c r="J83" s="149">
        <v>0</v>
      </c>
      <c r="K83" s="149" t="s">
        <v>767</v>
      </c>
      <c r="L83" s="149">
        <v>4</v>
      </c>
      <c r="M83" s="149">
        <v>61</v>
      </c>
      <c r="Q83" s="323"/>
      <c r="R83" s="220"/>
    </row>
    <row r="84" spans="1:18" ht="16.5" customHeight="1">
      <c r="A84" s="76">
        <v>637</v>
      </c>
      <c r="B84" s="10" t="s">
        <v>308</v>
      </c>
      <c r="C84" s="151">
        <f t="shared" si="8"/>
        <v>148</v>
      </c>
      <c r="D84" s="149">
        <v>22</v>
      </c>
      <c r="E84" s="149">
        <v>28</v>
      </c>
      <c r="F84" s="149" t="s">
        <v>767</v>
      </c>
      <c r="G84" s="149">
        <v>5</v>
      </c>
      <c r="H84" s="149">
        <v>0</v>
      </c>
      <c r="I84" s="149">
        <v>4</v>
      </c>
      <c r="J84" s="149">
        <v>0</v>
      </c>
      <c r="K84" s="149">
        <v>6</v>
      </c>
      <c r="L84" s="149" t="s">
        <v>767</v>
      </c>
      <c r="M84" s="149">
        <v>83</v>
      </c>
      <c r="Q84" s="323"/>
      <c r="R84" s="220"/>
    </row>
    <row r="85" spans="1:18" ht="24" customHeight="1">
      <c r="A85" s="76">
        <v>699</v>
      </c>
      <c r="B85" s="9" t="s">
        <v>636</v>
      </c>
      <c r="C85" s="151">
        <f t="shared" si="8"/>
        <v>0</v>
      </c>
      <c r="D85" s="149">
        <v>0</v>
      </c>
      <c r="E85" s="149">
        <v>0</v>
      </c>
      <c r="F85" s="149">
        <v>0</v>
      </c>
      <c r="G85" s="149" t="s">
        <v>767</v>
      </c>
      <c r="H85" s="149">
        <v>0</v>
      </c>
      <c r="I85" s="149">
        <v>0</v>
      </c>
      <c r="J85" s="149">
        <v>0</v>
      </c>
      <c r="K85" s="149">
        <v>0</v>
      </c>
      <c r="L85" s="149">
        <v>0</v>
      </c>
      <c r="M85" s="149">
        <v>0</v>
      </c>
      <c r="Q85" s="323"/>
      <c r="R85" s="220"/>
    </row>
    <row r="86" spans="1:18" ht="16.5" customHeight="1">
      <c r="A86" s="74"/>
      <c r="B86" s="7" t="s">
        <v>637</v>
      </c>
      <c r="C86" s="151">
        <f>SUM(C87:C106)</f>
        <v>6398</v>
      </c>
      <c r="D86" s="151">
        <f t="shared" ref="D86:M86" si="9">SUM(D87:D106)</f>
        <v>1116</v>
      </c>
      <c r="E86" s="151">
        <f t="shared" si="9"/>
        <v>923</v>
      </c>
      <c r="F86" s="151">
        <f t="shared" si="9"/>
        <v>171</v>
      </c>
      <c r="G86" s="151">
        <f t="shared" si="9"/>
        <v>218</v>
      </c>
      <c r="H86" s="151">
        <f t="shared" si="9"/>
        <v>268</v>
      </c>
      <c r="I86" s="151">
        <f t="shared" si="9"/>
        <v>593</v>
      </c>
      <c r="J86" s="151">
        <f t="shared" si="9"/>
        <v>19</v>
      </c>
      <c r="K86" s="151">
        <f t="shared" si="9"/>
        <v>195</v>
      </c>
      <c r="L86" s="151">
        <f t="shared" si="9"/>
        <v>60</v>
      </c>
      <c r="M86" s="151">
        <f t="shared" si="9"/>
        <v>2835</v>
      </c>
      <c r="Q86" s="323"/>
      <c r="R86" s="220"/>
    </row>
    <row r="87" spans="1:18" ht="16.5" customHeight="1">
      <c r="A87" s="76">
        <v>701</v>
      </c>
      <c r="B87" s="10" t="s">
        <v>357</v>
      </c>
      <c r="C87" s="151">
        <f t="shared" si="8"/>
        <v>26</v>
      </c>
      <c r="D87" s="149" t="s">
        <v>767</v>
      </c>
      <c r="E87" s="149" t="s">
        <v>767</v>
      </c>
      <c r="F87" s="149">
        <v>0</v>
      </c>
      <c r="G87" s="149" t="s">
        <v>767</v>
      </c>
      <c r="H87" s="149">
        <v>5</v>
      </c>
      <c r="I87" s="149" t="s">
        <v>767</v>
      </c>
      <c r="J87" s="149" t="s">
        <v>767</v>
      </c>
      <c r="K87" s="149">
        <v>0</v>
      </c>
      <c r="L87" s="149">
        <v>0</v>
      </c>
      <c r="M87" s="149">
        <v>21</v>
      </c>
      <c r="Q87" s="323"/>
      <c r="R87" s="220"/>
    </row>
    <row r="88" spans="1:18" ht="16.5" customHeight="1">
      <c r="A88" s="76">
        <v>702</v>
      </c>
      <c r="B88" s="10" t="s">
        <v>358</v>
      </c>
      <c r="C88" s="151">
        <f t="shared" si="8"/>
        <v>729</v>
      </c>
      <c r="D88" s="149">
        <v>87</v>
      </c>
      <c r="E88" s="149">
        <v>58</v>
      </c>
      <c r="F88" s="149">
        <v>8</v>
      </c>
      <c r="G88" s="149">
        <v>24</v>
      </c>
      <c r="H88" s="149">
        <v>9</v>
      </c>
      <c r="I88" s="149">
        <v>71</v>
      </c>
      <c r="J88" s="149">
        <v>0</v>
      </c>
      <c r="K88" s="149">
        <v>6</v>
      </c>
      <c r="L88" s="149">
        <v>17</v>
      </c>
      <c r="M88" s="149">
        <v>449</v>
      </c>
      <c r="Q88" s="323"/>
      <c r="R88" s="220"/>
    </row>
    <row r="89" spans="1:18" ht="16.5" customHeight="1">
      <c r="A89" s="76">
        <v>703</v>
      </c>
      <c r="B89" s="10" t="s">
        <v>359</v>
      </c>
      <c r="C89" s="151">
        <f t="shared" si="8"/>
        <v>63</v>
      </c>
      <c r="D89" s="149">
        <v>4</v>
      </c>
      <c r="E89" s="149" t="s">
        <v>767</v>
      </c>
      <c r="F89" s="149">
        <v>0</v>
      </c>
      <c r="G89" s="149">
        <v>0</v>
      </c>
      <c r="H89" s="149" t="s">
        <v>767</v>
      </c>
      <c r="I89" s="149">
        <v>5</v>
      </c>
      <c r="J89" s="149">
        <v>0</v>
      </c>
      <c r="K89" s="149" t="s">
        <v>767</v>
      </c>
      <c r="L89" s="149">
        <v>11</v>
      </c>
      <c r="M89" s="149">
        <v>43</v>
      </c>
      <c r="Q89" s="323"/>
      <c r="R89" s="220"/>
    </row>
    <row r="90" spans="1:18" ht="16.5" customHeight="1">
      <c r="A90" s="76">
        <v>705</v>
      </c>
      <c r="B90" s="10" t="s">
        <v>360</v>
      </c>
      <c r="C90" s="151">
        <f t="shared" si="8"/>
        <v>7</v>
      </c>
      <c r="D90" s="149" t="s">
        <v>767</v>
      </c>
      <c r="E90" s="149" t="s">
        <v>767</v>
      </c>
      <c r="F90" s="149">
        <v>0</v>
      </c>
      <c r="G90" s="149" t="s">
        <v>767</v>
      </c>
      <c r="H90" s="149" t="s">
        <v>767</v>
      </c>
      <c r="I90" s="149" t="s">
        <v>767</v>
      </c>
      <c r="J90" s="149">
        <v>0</v>
      </c>
      <c r="K90" s="149" t="s">
        <v>767</v>
      </c>
      <c r="L90" s="149">
        <v>0</v>
      </c>
      <c r="M90" s="149">
        <v>7</v>
      </c>
      <c r="Q90" s="323"/>
      <c r="R90" s="220"/>
    </row>
    <row r="91" spans="1:18" ht="16.5" customHeight="1">
      <c r="A91" s="76">
        <v>706</v>
      </c>
      <c r="B91" s="10" t="s">
        <v>361</v>
      </c>
      <c r="C91" s="151">
        <f t="shared" si="8"/>
        <v>0</v>
      </c>
      <c r="D91" s="149" t="s">
        <v>767</v>
      </c>
      <c r="E91" s="149">
        <v>0</v>
      </c>
      <c r="F91" s="149">
        <v>0</v>
      </c>
      <c r="G91" s="149">
        <v>0</v>
      </c>
      <c r="H91" s="149">
        <v>0</v>
      </c>
      <c r="I91" s="149">
        <v>0</v>
      </c>
      <c r="J91" s="149">
        <v>0</v>
      </c>
      <c r="K91" s="149">
        <v>0</v>
      </c>
      <c r="L91" s="149">
        <v>0</v>
      </c>
      <c r="M91" s="149">
        <v>0</v>
      </c>
      <c r="Q91" s="323"/>
      <c r="R91" s="220"/>
    </row>
    <row r="92" spans="1:18" ht="16.5" customHeight="1">
      <c r="A92" s="79">
        <v>707</v>
      </c>
      <c r="B92" s="3" t="s">
        <v>362</v>
      </c>
      <c r="C92" s="151">
        <f t="shared" si="8"/>
        <v>0</v>
      </c>
      <c r="D92" s="149">
        <v>0</v>
      </c>
      <c r="E92" s="149">
        <v>0</v>
      </c>
      <c r="F92" s="149">
        <v>0</v>
      </c>
      <c r="G92" s="149">
        <v>0</v>
      </c>
      <c r="H92" s="149">
        <v>0</v>
      </c>
      <c r="I92" s="149">
        <v>0</v>
      </c>
      <c r="J92" s="149">
        <v>0</v>
      </c>
      <c r="K92" s="149">
        <v>0</v>
      </c>
      <c r="L92" s="149">
        <v>0</v>
      </c>
      <c r="M92" s="149" t="s">
        <v>767</v>
      </c>
      <c r="Q92" s="323"/>
      <c r="R92" s="220"/>
    </row>
    <row r="93" spans="1:18" ht="16.5" customHeight="1">
      <c r="A93" s="76">
        <v>709</v>
      </c>
      <c r="B93" s="10" t="s">
        <v>363</v>
      </c>
      <c r="C93" s="151">
        <f t="shared" si="8"/>
        <v>420</v>
      </c>
      <c r="D93" s="149">
        <v>79</v>
      </c>
      <c r="E93" s="149">
        <v>47</v>
      </c>
      <c r="F93" s="149">
        <v>6</v>
      </c>
      <c r="G93" s="149">
        <v>17</v>
      </c>
      <c r="H93" s="149">
        <v>16</v>
      </c>
      <c r="I93" s="149">
        <v>42</v>
      </c>
      <c r="J93" s="149" t="s">
        <v>767</v>
      </c>
      <c r="K93" s="149">
        <v>16</v>
      </c>
      <c r="L93" s="149">
        <v>4</v>
      </c>
      <c r="M93" s="149">
        <v>193</v>
      </c>
      <c r="Q93" s="323"/>
      <c r="R93" s="220"/>
    </row>
    <row r="94" spans="1:18" ht="16.5" customHeight="1">
      <c r="A94" s="76">
        <v>710</v>
      </c>
      <c r="B94" s="10" t="s">
        <v>364</v>
      </c>
      <c r="C94" s="151">
        <f t="shared" si="8"/>
        <v>3364</v>
      </c>
      <c r="D94" s="149">
        <v>700</v>
      </c>
      <c r="E94" s="149">
        <v>511</v>
      </c>
      <c r="F94" s="149">
        <v>96</v>
      </c>
      <c r="G94" s="149">
        <v>98</v>
      </c>
      <c r="H94" s="149">
        <v>136</v>
      </c>
      <c r="I94" s="149">
        <v>279</v>
      </c>
      <c r="J94" s="149">
        <v>11</v>
      </c>
      <c r="K94" s="149">
        <v>117</v>
      </c>
      <c r="L94" s="149">
        <v>14</v>
      </c>
      <c r="M94" s="149">
        <v>1402</v>
      </c>
      <c r="Q94" s="323"/>
      <c r="R94" s="220"/>
    </row>
    <row r="95" spans="1:18" ht="16.5" customHeight="1">
      <c r="A95" s="76">
        <v>715</v>
      </c>
      <c r="B95" s="3" t="s">
        <v>638</v>
      </c>
      <c r="C95" s="151">
        <f t="shared" si="8"/>
        <v>0</v>
      </c>
      <c r="D95" s="149">
        <v>0</v>
      </c>
      <c r="E95" s="149">
        <v>0</v>
      </c>
      <c r="F95" s="149">
        <v>0</v>
      </c>
      <c r="G95" s="149">
        <v>0</v>
      </c>
      <c r="H95" s="149" t="s">
        <v>767</v>
      </c>
      <c r="I95" s="149">
        <v>0</v>
      </c>
      <c r="J95" s="149">
        <v>0</v>
      </c>
      <c r="K95" s="149">
        <v>0</v>
      </c>
      <c r="L95" s="149">
        <v>0</v>
      </c>
      <c r="M95" s="149">
        <v>0</v>
      </c>
      <c r="Q95" s="323"/>
      <c r="R95" s="220"/>
    </row>
    <row r="96" spans="1:18" ht="16.5" customHeight="1">
      <c r="A96" s="76">
        <v>716</v>
      </c>
      <c r="B96" s="10" t="s">
        <v>639</v>
      </c>
      <c r="C96" s="151">
        <f t="shared" si="8"/>
        <v>0</v>
      </c>
      <c r="D96" s="149">
        <v>0</v>
      </c>
      <c r="E96" s="149">
        <v>0</v>
      </c>
      <c r="F96" s="149" t="s">
        <v>767</v>
      </c>
      <c r="G96" s="149">
        <v>0</v>
      </c>
      <c r="H96" s="149">
        <v>0</v>
      </c>
      <c r="I96" s="149">
        <v>0</v>
      </c>
      <c r="J96" s="149">
        <v>0</v>
      </c>
      <c r="K96" s="149" t="s">
        <v>767</v>
      </c>
      <c r="L96" s="149">
        <v>0</v>
      </c>
      <c r="M96" s="149" t="s">
        <v>767</v>
      </c>
      <c r="Q96" s="323"/>
      <c r="R96" s="220"/>
    </row>
    <row r="97" spans="1:18" ht="16.5" customHeight="1">
      <c r="A97" s="76">
        <v>717</v>
      </c>
      <c r="B97" s="10" t="s">
        <v>309</v>
      </c>
      <c r="C97" s="151">
        <f t="shared" si="8"/>
        <v>14</v>
      </c>
      <c r="D97" s="149" t="s">
        <v>767</v>
      </c>
      <c r="E97" s="149">
        <v>4</v>
      </c>
      <c r="F97" s="149">
        <v>0</v>
      </c>
      <c r="G97" s="149">
        <v>0</v>
      </c>
      <c r="H97" s="149" t="s">
        <v>767</v>
      </c>
      <c r="I97" s="149">
        <v>6</v>
      </c>
      <c r="J97" s="149">
        <v>0</v>
      </c>
      <c r="K97" s="149">
        <v>0</v>
      </c>
      <c r="L97" s="149">
        <v>0</v>
      </c>
      <c r="M97" s="149">
        <v>4</v>
      </c>
      <c r="Q97" s="323"/>
      <c r="R97" s="220"/>
    </row>
    <row r="98" spans="1:18" ht="16.5" customHeight="1">
      <c r="A98" s="79">
        <v>720</v>
      </c>
      <c r="B98" s="10" t="s">
        <v>421</v>
      </c>
      <c r="C98" s="151">
        <f t="shared" si="8"/>
        <v>6</v>
      </c>
      <c r="D98" s="149" t="s">
        <v>767</v>
      </c>
      <c r="E98" s="149" t="s">
        <v>767</v>
      </c>
      <c r="F98" s="149">
        <v>0</v>
      </c>
      <c r="G98" s="149">
        <v>0</v>
      </c>
      <c r="H98" s="149">
        <v>0</v>
      </c>
      <c r="I98" s="149">
        <v>0</v>
      </c>
      <c r="J98" s="149">
        <v>0</v>
      </c>
      <c r="K98" s="149" t="s">
        <v>767</v>
      </c>
      <c r="L98" s="149" t="s">
        <v>767</v>
      </c>
      <c r="M98" s="149">
        <v>6</v>
      </c>
      <c r="Q98" s="323"/>
      <c r="R98" s="220"/>
    </row>
    <row r="99" spans="1:18" ht="16.5" customHeight="1">
      <c r="A99" s="79">
        <v>721</v>
      </c>
      <c r="B99" s="10" t="s">
        <v>836</v>
      </c>
      <c r="C99" s="151">
        <f t="shared" si="8"/>
        <v>16</v>
      </c>
      <c r="D99" s="149" t="s">
        <v>767</v>
      </c>
      <c r="E99" s="149">
        <v>5</v>
      </c>
      <c r="F99" s="149" t="s">
        <v>767</v>
      </c>
      <c r="G99" s="149">
        <v>0</v>
      </c>
      <c r="H99" s="149">
        <v>0</v>
      </c>
      <c r="I99" s="149">
        <v>11</v>
      </c>
      <c r="J99" s="149">
        <v>0</v>
      </c>
      <c r="K99" s="149" t="s">
        <v>767</v>
      </c>
      <c r="L99" s="149">
        <v>0</v>
      </c>
      <c r="M99" s="149" t="s">
        <v>767</v>
      </c>
      <c r="Q99" s="323"/>
      <c r="R99" s="220"/>
    </row>
    <row r="100" spans="1:18" ht="16.5" customHeight="1">
      <c r="A100" s="79">
        <v>723</v>
      </c>
      <c r="B100" s="9" t="s">
        <v>145</v>
      </c>
      <c r="C100" s="151">
        <f t="shared" si="8"/>
        <v>0</v>
      </c>
      <c r="D100" s="149">
        <v>0</v>
      </c>
      <c r="E100" s="149" t="s">
        <v>767</v>
      </c>
      <c r="F100" s="149" t="s">
        <v>767</v>
      </c>
      <c r="G100" s="149">
        <v>0</v>
      </c>
      <c r="H100" s="149">
        <v>0</v>
      </c>
      <c r="I100" s="149" t="s">
        <v>767</v>
      </c>
      <c r="J100" s="149">
        <v>0</v>
      </c>
      <c r="K100" s="149">
        <v>0</v>
      </c>
      <c r="L100" s="149">
        <v>0</v>
      </c>
      <c r="M100" s="149" t="s">
        <v>767</v>
      </c>
      <c r="Q100" s="323"/>
      <c r="R100" s="220"/>
    </row>
    <row r="101" spans="1:18" ht="16.5" customHeight="1">
      <c r="A101" s="79">
        <v>724</v>
      </c>
      <c r="B101" s="45" t="s">
        <v>146</v>
      </c>
      <c r="C101" s="151">
        <f t="shared" si="8"/>
        <v>0</v>
      </c>
      <c r="D101" s="149" t="s">
        <v>767</v>
      </c>
      <c r="E101" s="149">
        <v>0</v>
      </c>
      <c r="F101" s="149">
        <v>0</v>
      </c>
      <c r="G101" s="149">
        <v>0</v>
      </c>
      <c r="H101" s="149">
        <v>0</v>
      </c>
      <c r="I101" s="149">
        <v>0</v>
      </c>
      <c r="J101" s="149">
        <v>0</v>
      </c>
      <c r="K101" s="149">
        <v>0</v>
      </c>
      <c r="L101" s="149">
        <v>0</v>
      </c>
      <c r="M101" s="149">
        <v>0</v>
      </c>
      <c r="Q101" s="323"/>
      <c r="R101" s="220"/>
    </row>
    <row r="102" spans="1:18" s="145" customFormat="1" ht="16.5" customHeight="1">
      <c r="A102" s="79">
        <v>725</v>
      </c>
      <c r="B102" s="9" t="s">
        <v>147</v>
      </c>
      <c r="C102" s="151">
        <f t="shared" si="8"/>
        <v>0</v>
      </c>
      <c r="D102" s="149">
        <v>0</v>
      </c>
      <c r="E102" s="149" t="s">
        <v>767</v>
      </c>
      <c r="F102" s="149">
        <v>0</v>
      </c>
      <c r="G102" s="149">
        <v>0</v>
      </c>
      <c r="H102" s="149">
        <v>0</v>
      </c>
      <c r="I102" s="149" t="s">
        <v>767</v>
      </c>
      <c r="J102" s="149">
        <v>0</v>
      </c>
      <c r="K102" s="149">
        <v>0</v>
      </c>
      <c r="L102" s="149">
        <v>0</v>
      </c>
      <c r="M102" s="149">
        <v>0</v>
      </c>
      <c r="Q102" s="323"/>
      <c r="R102" s="220"/>
    </row>
    <row r="103" spans="1:18" s="145" customFormat="1" ht="24.75" customHeight="1">
      <c r="A103" s="79">
        <v>726</v>
      </c>
      <c r="B103" s="11" t="s">
        <v>148</v>
      </c>
      <c r="C103" s="151">
        <f t="shared" si="8"/>
        <v>0</v>
      </c>
      <c r="D103" s="149">
        <v>0</v>
      </c>
      <c r="E103" s="149" t="s">
        <v>767</v>
      </c>
      <c r="F103" s="149">
        <v>0</v>
      </c>
      <c r="G103" s="149">
        <v>0</v>
      </c>
      <c r="H103" s="149">
        <v>0</v>
      </c>
      <c r="I103" s="149">
        <v>0</v>
      </c>
      <c r="J103" s="149">
        <v>0</v>
      </c>
      <c r="K103" s="149">
        <v>0</v>
      </c>
      <c r="L103" s="149">
        <v>0</v>
      </c>
      <c r="M103" s="149">
        <v>0</v>
      </c>
      <c r="Q103" s="323"/>
      <c r="R103" s="220"/>
    </row>
    <row r="104" spans="1:18" s="145" customFormat="1" ht="20.25" customHeight="1">
      <c r="A104" s="79">
        <v>727</v>
      </c>
      <c r="B104" s="11" t="s">
        <v>149</v>
      </c>
      <c r="C104" s="151">
        <f t="shared" si="8"/>
        <v>0</v>
      </c>
      <c r="D104" s="149">
        <v>0</v>
      </c>
      <c r="E104" s="149" t="s">
        <v>767</v>
      </c>
      <c r="F104" s="149">
        <v>0</v>
      </c>
      <c r="G104" s="149">
        <v>0</v>
      </c>
      <c r="H104" s="149">
        <v>0</v>
      </c>
      <c r="I104" s="149" t="s">
        <v>767</v>
      </c>
      <c r="J104" s="149">
        <v>0</v>
      </c>
      <c r="K104" s="149">
        <v>0</v>
      </c>
      <c r="L104" s="149">
        <v>0</v>
      </c>
      <c r="M104" s="149" t="s">
        <v>767</v>
      </c>
      <c r="Q104" s="323"/>
      <c r="R104" s="220"/>
    </row>
    <row r="105" spans="1:18" ht="16.5" customHeight="1">
      <c r="A105" s="76">
        <v>799</v>
      </c>
      <c r="B105" s="10" t="s">
        <v>433</v>
      </c>
      <c r="C105" s="151">
        <f t="shared" si="8"/>
        <v>21</v>
      </c>
      <c r="D105" s="149" t="s">
        <v>767</v>
      </c>
      <c r="E105" s="149" t="s">
        <v>767</v>
      </c>
      <c r="F105" s="149" t="s">
        <v>767</v>
      </c>
      <c r="G105" s="149">
        <v>6</v>
      </c>
      <c r="H105" s="149" t="s">
        <v>767</v>
      </c>
      <c r="I105" s="149">
        <v>7</v>
      </c>
      <c r="J105" s="149">
        <v>0</v>
      </c>
      <c r="K105" s="149" t="s">
        <v>767</v>
      </c>
      <c r="L105" s="149">
        <v>0</v>
      </c>
      <c r="M105" s="149">
        <v>8</v>
      </c>
      <c r="Q105" s="323"/>
      <c r="R105" s="220"/>
    </row>
    <row r="106" spans="1:18" ht="16.5" customHeight="1">
      <c r="A106" s="79">
        <v>13001</v>
      </c>
      <c r="B106" s="366" t="s">
        <v>365</v>
      </c>
      <c r="C106" s="151">
        <f t="shared" si="8"/>
        <v>1732</v>
      </c>
      <c r="D106" s="149">
        <v>246</v>
      </c>
      <c r="E106" s="149">
        <v>298</v>
      </c>
      <c r="F106" s="149">
        <v>61</v>
      </c>
      <c r="G106" s="149">
        <v>73</v>
      </c>
      <c r="H106" s="149">
        <v>102</v>
      </c>
      <c r="I106" s="149">
        <v>172</v>
      </c>
      <c r="J106" s="149">
        <v>8</v>
      </c>
      <c r="K106" s="149">
        <v>56</v>
      </c>
      <c r="L106" s="149">
        <v>14</v>
      </c>
      <c r="M106" s="149">
        <v>702</v>
      </c>
      <c r="Q106" s="323"/>
      <c r="R106" s="220"/>
    </row>
    <row r="107" spans="1:18" ht="16.5" customHeight="1">
      <c r="A107" s="74"/>
      <c r="B107" s="7" t="s">
        <v>640</v>
      </c>
      <c r="C107" s="151">
        <f>SUM(C108:C151)</f>
        <v>20202</v>
      </c>
      <c r="D107" s="151">
        <f t="shared" ref="D107:M107" si="10">SUM(D108:D151)</f>
        <v>2317</v>
      </c>
      <c r="E107" s="151">
        <f t="shared" si="10"/>
        <v>2117</v>
      </c>
      <c r="F107" s="151">
        <f t="shared" si="10"/>
        <v>434</v>
      </c>
      <c r="G107" s="151">
        <f t="shared" si="10"/>
        <v>1242</v>
      </c>
      <c r="H107" s="151">
        <f t="shared" si="10"/>
        <v>793</v>
      </c>
      <c r="I107" s="151">
        <f t="shared" si="10"/>
        <v>1884</v>
      </c>
      <c r="J107" s="151">
        <f t="shared" si="10"/>
        <v>57</v>
      </c>
      <c r="K107" s="151">
        <f t="shared" si="10"/>
        <v>315</v>
      </c>
      <c r="L107" s="151">
        <f t="shared" si="10"/>
        <v>74</v>
      </c>
      <c r="M107" s="151">
        <f t="shared" si="10"/>
        <v>10969</v>
      </c>
      <c r="Q107" s="323"/>
      <c r="R107" s="220"/>
    </row>
    <row r="108" spans="1:18" ht="16.5" customHeight="1">
      <c r="A108" s="76">
        <v>802</v>
      </c>
      <c r="B108" s="10" t="s">
        <v>310</v>
      </c>
      <c r="C108" s="151">
        <f t="shared" si="8"/>
        <v>994</v>
      </c>
      <c r="D108" s="149">
        <v>94</v>
      </c>
      <c r="E108" s="149">
        <v>68</v>
      </c>
      <c r="F108" s="149">
        <v>5</v>
      </c>
      <c r="G108" s="149">
        <v>78</v>
      </c>
      <c r="H108" s="149">
        <v>14</v>
      </c>
      <c r="I108" s="149">
        <v>73</v>
      </c>
      <c r="J108" s="149">
        <v>0</v>
      </c>
      <c r="K108" s="149">
        <v>18</v>
      </c>
      <c r="L108" s="149" t="s">
        <v>767</v>
      </c>
      <c r="M108" s="149">
        <v>644</v>
      </c>
      <c r="Q108" s="323"/>
      <c r="R108" s="220"/>
    </row>
    <row r="109" spans="1:18" ht="16.5" customHeight="1">
      <c r="A109" s="76">
        <v>803</v>
      </c>
      <c r="B109" s="10" t="s">
        <v>366</v>
      </c>
      <c r="C109" s="151">
        <f t="shared" si="8"/>
        <v>677</v>
      </c>
      <c r="D109" s="149">
        <v>86</v>
      </c>
      <c r="E109" s="149">
        <v>55</v>
      </c>
      <c r="F109" s="149">
        <v>7</v>
      </c>
      <c r="G109" s="149">
        <v>60</v>
      </c>
      <c r="H109" s="149">
        <v>8</v>
      </c>
      <c r="I109" s="149">
        <v>45</v>
      </c>
      <c r="J109" s="149" t="s">
        <v>767</v>
      </c>
      <c r="K109" s="149" t="s">
        <v>767</v>
      </c>
      <c r="L109" s="149">
        <v>0</v>
      </c>
      <c r="M109" s="149">
        <v>416</v>
      </c>
      <c r="Q109" s="323"/>
      <c r="R109" s="220"/>
    </row>
    <row r="110" spans="1:18" ht="16.5" customHeight="1">
      <c r="A110" s="76">
        <v>804</v>
      </c>
      <c r="B110" s="10" t="s">
        <v>367</v>
      </c>
      <c r="C110" s="151">
        <f t="shared" si="8"/>
        <v>694</v>
      </c>
      <c r="D110" s="149">
        <v>86</v>
      </c>
      <c r="E110" s="149">
        <v>51</v>
      </c>
      <c r="F110" s="149" t="s">
        <v>767</v>
      </c>
      <c r="G110" s="149">
        <v>44</v>
      </c>
      <c r="H110" s="149">
        <v>10</v>
      </c>
      <c r="I110" s="149">
        <v>48</v>
      </c>
      <c r="J110" s="149">
        <v>0</v>
      </c>
      <c r="K110" s="149" t="s">
        <v>767</v>
      </c>
      <c r="L110" s="149" t="s">
        <v>767</v>
      </c>
      <c r="M110" s="149">
        <v>455</v>
      </c>
      <c r="Q110" s="323"/>
      <c r="R110" s="220"/>
    </row>
    <row r="111" spans="1:18" ht="16.5" customHeight="1">
      <c r="A111" s="76">
        <v>806</v>
      </c>
      <c r="B111" s="10" t="s">
        <v>311</v>
      </c>
      <c r="C111" s="151">
        <f t="shared" si="8"/>
        <v>0</v>
      </c>
      <c r="D111" s="149">
        <v>0</v>
      </c>
      <c r="E111" s="149">
        <v>0</v>
      </c>
      <c r="F111" s="149">
        <v>0</v>
      </c>
      <c r="G111" s="149" t="s">
        <v>767</v>
      </c>
      <c r="H111" s="149" t="s">
        <v>767</v>
      </c>
      <c r="I111" s="149">
        <v>0</v>
      </c>
      <c r="J111" s="149">
        <v>0</v>
      </c>
      <c r="K111" s="149">
        <v>0</v>
      </c>
      <c r="L111" s="149">
        <v>0</v>
      </c>
      <c r="M111" s="149" t="s">
        <v>767</v>
      </c>
      <c r="Q111" s="323"/>
      <c r="R111" s="220"/>
    </row>
    <row r="112" spans="1:18" ht="23.25" customHeight="1">
      <c r="A112" s="76">
        <v>808</v>
      </c>
      <c r="B112" s="57" t="s">
        <v>641</v>
      </c>
      <c r="C112" s="151">
        <f t="shared" si="8"/>
        <v>789</v>
      </c>
      <c r="D112" s="149">
        <v>110</v>
      </c>
      <c r="E112" s="149">
        <v>52</v>
      </c>
      <c r="F112" s="149" t="s">
        <v>767</v>
      </c>
      <c r="G112" s="149">
        <v>52</v>
      </c>
      <c r="H112" s="149" t="s">
        <v>767</v>
      </c>
      <c r="I112" s="149">
        <v>57</v>
      </c>
      <c r="J112" s="149">
        <v>0</v>
      </c>
      <c r="K112" s="149" t="s">
        <v>767</v>
      </c>
      <c r="L112" s="149">
        <v>0</v>
      </c>
      <c r="M112" s="149">
        <v>518</v>
      </c>
      <c r="Q112" s="323"/>
      <c r="R112" s="220"/>
    </row>
    <row r="113" spans="1:18" ht="16.5" customHeight="1">
      <c r="A113" s="76">
        <v>809</v>
      </c>
      <c r="B113" s="10" t="s">
        <v>611</v>
      </c>
      <c r="C113" s="151">
        <f t="shared" si="8"/>
        <v>922</v>
      </c>
      <c r="D113" s="149">
        <v>129</v>
      </c>
      <c r="E113" s="149">
        <v>47</v>
      </c>
      <c r="F113" s="149">
        <v>6</v>
      </c>
      <c r="G113" s="149">
        <v>47</v>
      </c>
      <c r="H113" s="149">
        <v>11</v>
      </c>
      <c r="I113" s="149">
        <v>59</v>
      </c>
      <c r="J113" s="149">
        <v>0</v>
      </c>
      <c r="K113" s="149">
        <v>8</v>
      </c>
      <c r="L113" s="149">
        <v>0</v>
      </c>
      <c r="M113" s="149">
        <v>615</v>
      </c>
      <c r="Q113" s="323"/>
      <c r="R113" s="220"/>
    </row>
    <row r="114" spans="1:18" ht="16.5" customHeight="1">
      <c r="A114" s="76">
        <v>810</v>
      </c>
      <c r="B114" s="10" t="s">
        <v>368</v>
      </c>
      <c r="C114" s="151">
        <f t="shared" si="8"/>
        <v>1513</v>
      </c>
      <c r="D114" s="149">
        <v>205</v>
      </c>
      <c r="E114" s="149">
        <v>120</v>
      </c>
      <c r="F114" s="149">
        <v>14</v>
      </c>
      <c r="G114" s="149">
        <v>59</v>
      </c>
      <c r="H114" s="149">
        <v>14</v>
      </c>
      <c r="I114" s="149">
        <v>124</v>
      </c>
      <c r="J114" s="149" t="s">
        <v>767</v>
      </c>
      <c r="K114" s="149">
        <v>11</v>
      </c>
      <c r="L114" s="149" t="s">
        <v>767</v>
      </c>
      <c r="M114" s="149">
        <v>966</v>
      </c>
      <c r="Q114" s="323"/>
      <c r="R114" s="220"/>
    </row>
    <row r="115" spans="1:18" ht="16.5" customHeight="1">
      <c r="A115" s="79">
        <v>811</v>
      </c>
      <c r="B115" s="10" t="s">
        <v>369</v>
      </c>
      <c r="C115" s="151">
        <f t="shared" si="8"/>
        <v>47</v>
      </c>
      <c r="D115" s="149">
        <v>17</v>
      </c>
      <c r="E115" s="149" t="s">
        <v>767</v>
      </c>
      <c r="F115" s="149">
        <v>0</v>
      </c>
      <c r="G115" s="149" t="s">
        <v>767</v>
      </c>
      <c r="H115" s="149">
        <v>0</v>
      </c>
      <c r="I115" s="149">
        <v>11</v>
      </c>
      <c r="J115" s="149">
        <v>0</v>
      </c>
      <c r="K115" s="149" t="s">
        <v>767</v>
      </c>
      <c r="L115" s="149">
        <v>0</v>
      </c>
      <c r="M115" s="149">
        <v>19</v>
      </c>
      <c r="Q115" s="323"/>
      <c r="R115" s="220"/>
    </row>
    <row r="116" spans="1:18" ht="16.5" customHeight="1">
      <c r="A116" s="79">
        <v>812</v>
      </c>
      <c r="B116" s="10" t="s">
        <v>385</v>
      </c>
      <c r="C116" s="151">
        <f t="shared" si="8"/>
        <v>4393</v>
      </c>
      <c r="D116" s="149">
        <v>459</v>
      </c>
      <c r="E116" s="149">
        <v>551</v>
      </c>
      <c r="F116" s="149">
        <v>143</v>
      </c>
      <c r="G116" s="149">
        <v>357</v>
      </c>
      <c r="H116" s="149">
        <v>154</v>
      </c>
      <c r="I116" s="149">
        <v>502</v>
      </c>
      <c r="J116" s="149">
        <v>15</v>
      </c>
      <c r="K116" s="149">
        <v>102</v>
      </c>
      <c r="L116" s="149">
        <v>14</v>
      </c>
      <c r="M116" s="149">
        <v>2096</v>
      </c>
      <c r="Q116" s="323"/>
      <c r="R116" s="220"/>
    </row>
    <row r="117" spans="1:18" ht="16.5" customHeight="1">
      <c r="A117" s="79">
        <v>814</v>
      </c>
      <c r="B117" s="10" t="s">
        <v>312</v>
      </c>
      <c r="C117" s="151">
        <f t="shared" si="8"/>
        <v>0</v>
      </c>
      <c r="D117" s="149">
        <v>0</v>
      </c>
      <c r="E117" s="149">
        <v>0</v>
      </c>
      <c r="F117" s="149">
        <v>0</v>
      </c>
      <c r="G117" s="149">
        <v>0</v>
      </c>
      <c r="H117" s="149">
        <v>0</v>
      </c>
      <c r="I117" s="149" t="s">
        <v>767</v>
      </c>
      <c r="J117" s="149">
        <v>0</v>
      </c>
      <c r="K117" s="149" t="s">
        <v>767</v>
      </c>
      <c r="L117" s="149">
        <v>0</v>
      </c>
      <c r="M117" s="149">
        <v>0</v>
      </c>
      <c r="Q117" s="323"/>
      <c r="R117" s="220"/>
    </row>
    <row r="118" spans="1:18" ht="16.5" customHeight="1">
      <c r="A118" s="79">
        <v>815</v>
      </c>
      <c r="B118" s="45" t="s">
        <v>370</v>
      </c>
      <c r="C118" s="151">
        <f t="shared" si="8"/>
        <v>0</v>
      </c>
      <c r="D118" s="149">
        <v>0</v>
      </c>
      <c r="E118" s="149">
        <v>0</v>
      </c>
      <c r="F118" s="149">
        <v>0</v>
      </c>
      <c r="G118" s="149">
        <v>0</v>
      </c>
      <c r="H118" s="149">
        <v>0</v>
      </c>
      <c r="I118" s="149">
        <v>0</v>
      </c>
      <c r="J118" s="149">
        <v>0</v>
      </c>
      <c r="K118" s="149">
        <v>0</v>
      </c>
      <c r="L118" s="149">
        <v>0</v>
      </c>
      <c r="M118" s="149" t="s">
        <v>767</v>
      </c>
      <c r="Q118" s="323"/>
      <c r="R118" s="220"/>
    </row>
    <row r="119" spans="1:18" ht="16.5" customHeight="1">
      <c r="A119" s="79">
        <v>816</v>
      </c>
      <c r="B119" s="57" t="s">
        <v>558</v>
      </c>
      <c r="C119" s="151">
        <f t="shared" si="8"/>
        <v>1209</v>
      </c>
      <c r="D119" s="149">
        <v>85</v>
      </c>
      <c r="E119" s="149">
        <v>188</v>
      </c>
      <c r="F119" s="149">
        <v>96</v>
      </c>
      <c r="G119" s="149">
        <v>38</v>
      </c>
      <c r="H119" s="149">
        <v>85</v>
      </c>
      <c r="I119" s="149">
        <v>109</v>
      </c>
      <c r="J119" s="149">
        <v>10</v>
      </c>
      <c r="K119" s="149">
        <v>21</v>
      </c>
      <c r="L119" s="149">
        <v>19</v>
      </c>
      <c r="M119" s="149">
        <v>558</v>
      </c>
      <c r="Q119" s="323"/>
      <c r="R119" s="220"/>
    </row>
    <row r="120" spans="1:18" ht="16.5" customHeight="1">
      <c r="A120" s="79">
        <v>817</v>
      </c>
      <c r="B120" s="10" t="s">
        <v>371</v>
      </c>
      <c r="C120" s="151">
        <f t="shared" si="8"/>
        <v>12</v>
      </c>
      <c r="D120" s="149" t="s">
        <v>767</v>
      </c>
      <c r="E120" s="149">
        <v>5</v>
      </c>
      <c r="F120" s="149">
        <v>0</v>
      </c>
      <c r="G120" s="149">
        <v>0</v>
      </c>
      <c r="H120" s="149">
        <v>0</v>
      </c>
      <c r="I120" s="149" t="s">
        <v>767</v>
      </c>
      <c r="J120" s="149">
        <v>0</v>
      </c>
      <c r="K120" s="149">
        <v>0</v>
      </c>
      <c r="L120" s="149">
        <v>0</v>
      </c>
      <c r="M120" s="149">
        <v>7</v>
      </c>
      <c r="Q120" s="323"/>
      <c r="R120" s="220"/>
    </row>
    <row r="121" spans="1:18" ht="16.5" customHeight="1">
      <c r="A121" s="79">
        <v>821</v>
      </c>
      <c r="B121" s="45" t="s">
        <v>712</v>
      </c>
      <c r="C121" s="151">
        <f t="shared" si="8"/>
        <v>48</v>
      </c>
      <c r="D121" s="149">
        <v>9</v>
      </c>
      <c r="E121" s="149">
        <v>16</v>
      </c>
      <c r="F121" s="149" t="s">
        <v>767</v>
      </c>
      <c r="G121" s="149">
        <v>4</v>
      </c>
      <c r="H121" s="149" t="s">
        <v>767</v>
      </c>
      <c r="I121" s="149" t="s">
        <v>767</v>
      </c>
      <c r="J121" s="149" t="s">
        <v>767</v>
      </c>
      <c r="K121" s="149" t="s">
        <v>767</v>
      </c>
      <c r="L121" s="149">
        <v>0</v>
      </c>
      <c r="M121" s="149">
        <v>19</v>
      </c>
      <c r="Q121" s="323"/>
      <c r="R121" s="220"/>
    </row>
    <row r="122" spans="1:18" ht="16.5" customHeight="1">
      <c r="A122" s="79">
        <v>824</v>
      </c>
      <c r="B122" s="45" t="s">
        <v>372</v>
      </c>
      <c r="C122" s="151">
        <f t="shared" si="8"/>
        <v>0</v>
      </c>
      <c r="D122" s="149">
        <v>0</v>
      </c>
      <c r="E122" s="149" t="s">
        <v>767</v>
      </c>
      <c r="F122" s="149" t="s">
        <v>767</v>
      </c>
      <c r="G122" s="149">
        <v>0</v>
      </c>
      <c r="H122" s="149">
        <v>0</v>
      </c>
      <c r="I122" s="149">
        <v>0</v>
      </c>
      <c r="J122" s="149">
        <v>0</v>
      </c>
      <c r="K122" s="149">
        <v>0</v>
      </c>
      <c r="L122" s="149" t="s">
        <v>767</v>
      </c>
      <c r="M122" s="149" t="s">
        <v>767</v>
      </c>
      <c r="Q122" s="323"/>
      <c r="R122" s="220"/>
    </row>
    <row r="123" spans="1:18" ht="16.5" customHeight="1">
      <c r="A123" s="79">
        <v>825</v>
      </c>
      <c r="B123" s="45" t="s">
        <v>837</v>
      </c>
      <c r="C123" s="151">
        <f t="shared" si="8"/>
        <v>0</v>
      </c>
      <c r="D123" s="149">
        <v>0</v>
      </c>
      <c r="E123" s="149" t="s">
        <v>767</v>
      </c>
      <c r="F123" s="149" t="s">
        <v>767</v>
      </c>
      <c r="G123" s="149" t="s">
        <v>767</v>
      </c>
      <c r="H123" s="149">
        <v>0</v>
      </c>
      <c r="I123" s="149" t="s">
        <v>767</v>
      </c>
      <c r="J123" s="149">
        <v>0</v>
      </c>
      <c r="K123" s="149">
        <v>0</v>
      </c>
      <c r="L123" s="149">
        <v>0</v>
      </c>
      <c r="M123" s="149" t="s">
        <v>767</v>
      </c>
      <c r="Q123" s="323"/>
      <c r="R123" s="220"/>
    </row>
    <row r="124" spans="1:18" s="145" customFormat="1" ht="16.5" customHeight="1">
      <c r="A124" s="79">
        <v>826</v>
      </c>
      <c r="B124" s="45" t="s">
        <v>642</v>
      </c>
      <c r="C124" s="151">
        <f t="shared" si="8"/>
        <v>250</v>
      </c>
      <c r="D124" s="149">
        <v>17</v>
      </c>
      <c r="E124" s="149">
        <v>64</v>
      </c>
      <c r="F124" s="149">
        <v>8</v>
      </c>
      <c r="G124" s="149">
        <v>6</v>
      </c>
      <c r="H124" s="149">
        <v>7</v>
      </c>
      <c r="I124" s="149">
        <v>10</v>
      </c>
      <c r="J124" s="149">
        <v>6</v>
      </c>
      <c r="K124" s="149">
        <v>21</v>
      </c>
      <c r="L124" s="149">
        <v>0</v>
      </c>
      <c r="M124" s="149">
        <v>111</v>
      </c>
      <c r="Q124" s="323"/>
      <c r="R124" s="220"/>
    </row>
    <row r="125" spans="1:18" s="145" customFormat="1" ht="16.5" customHeight="1">
      <c r="A125" s="79">
        <v>827</v>
      </c>
      <c r="B125" s="45" t="s">
        <v>373</v>
      </c>
      <c r="C125" s="151">
        <f t="shared" si="8"/>
        <v>43</v>
      </c>
      <c r="D125" s="149">
        <v>6</v>
      </c>
      <c r="E125" s="149">
        <v>5</v>
      </c>
      <c r="F125" s="149">
        <v>0</v>
      </c>
      <c r="G125" s="149" t="s">
        <v>767</v>
      </c>
      <c r="H125" s="149">
        <v>0</v>
      </c>
      <c r="I125" s="149" t="s">
        <v>767</v>
      </c>
      <c r="J125" s="149">
        <v>0</v>
      </c>
      <c r="K125" s="149">
        <v>0</v>
      </c>
      <c r="L125" s="149">
        <v>0</v>
      </c>
      <c r="M125" s="149">
        <v>32</v>
      </c>
      <c r="Q125" s="323"/>
      <c r="R125" s="220"/>
    </row>
    <row r="126" spans="1:18" ht="16.5" customHeight="1">
      <c r="A126" s="79">
        <v>828</v>
      </c>
      <c r="B126" s="45" t="s">
        <v>374</v>
      </c>
      <c r="C126" s="151">
        <f t="shared" si="8"/>
        <v>17</v>
      </c>
      <c r="D126" s="149">
        <v>5</v>
      </c>
      <c r="E126" s="149" t="s">
        <v>767</v>
      </c>
      <c r="F126" s="149">
        <v>0</v>
      </c>
      <c r="G126" s="149">
        <v>0</v>
      </c>
      <c r="H126" s="149">
        <v>0</v>
      </c>
      <c r="I126" s="149" t="s">
        <v>767</v>
      </c>
      <c r="J126" s="149">
        <v>0</v>
      </c>
      <c r="K126" s="149" t="s">
        <v>767</v>
      </c>
      <c r="L126" s="149">
        <v>0</v>
      </c>
      <c r="M126" s="149">
        <v>12</v>
      </c>
      <c r="Q126" s="323"/>
      <c r="R126" s="220"/>
    </row>
    <row r="127" spans="1:18" ht="16.5" customHeight="1">
      <c r="A127" s="79">
        <v>830</v>
      </c>
      <c r="B127" s="45" t="s">
        <v>643</v>
      </c>
      <c r="C127" s="151">
        <f t="shared" si="8"/>
        <v>4</v>
      </c>
      <c r="D127" s="149" t="s">
        <v>767</v>
      </c>
      <c r="E127" s="149" t="s">
        <v>767</v>
      </c>
      <c r="F127" s="149">
        <v>0</v>
      </c>
      <c r="G127" s="149" t="s">
        <v>767</v>
      </c>
      <c r="H127" s="149">
        <v>0</v>
      </c>
      <c r="I127" s="149">
        <v>0</v>
      </c>
      <c r="J127" s="149">
        <v>0</v>
      </c>
      <c r="K127" s="149">
        <v>0</v>
      </c>
      <c r="L127" s="149">
        <v>0</v>
      </c>
      <c r="M127" s="149">
        <v>4</v>
      </c>
      <c r="Q127" s="323"/>
      <c r="R127" s="220"/>
    </row>
    <row r="128" spans="1:18" ht="16.5" customHeight="1">
      <c r="A128" s="79">
        <v>831</v>
      </c>
      <c r="B128" s="45" t="s">
        <v>318</v>
      </c>
      <c r="C128" s="151">
        <f t="shared" si="8"/>
        <v>139</v>
      </c>
      <c r="D128" s="149">
        <v>14</v>
      </c>
      <c r="E128" s="149">
        <v>16</v>
      </c>
      <c r="F128" s="149" t="s">
        <v>767</v>
      </c>
      <c r="G128" s="149">
        <v>16</v>
      </c>
      <c r="H128" s="149">
        <v>0</v>
      </c>
      <c r="I128" s="149">
        <v>7</v>
      </c>
      <c r="J128" s="149">
        <v>0</v>
      </c>
      <c r="K128" s="149" t="s">
        <v>767</v>
      </c>
      <c r="L128" s="149">
        <v>0</v>
      </c>
      <c r="M128" s="149">
        <v>86</v>
      </c>
      <c r="Q128" s="323"/>
      <c r="R128" s="220"/>
    </row>
    <row r="129" spans="1:18" ht="28.5" customHeight="1">
      <c r="A129" s="79">
        <v>832</v>
      </c>
      <c r="B129" s="57" t="s">
        <v>557</v>
      </c>
      <c r="C129" s="151">
        <f t="shared" si="8"/>
        <v>329</v>
      </c>
      <c r="D129" s="149">
        <v>31</v>
      </c>
      <c r="E129" s="149">
        <v>20</v>
      </c>
      <c r="F129" s="149" t="s">
        <v>767</v>
      </c>
      <c r="G129" s="149">
        <v>29</v>
      </c>
      <c r="H129" s="149">
        <v>0</v>
      </c>
      <c r="I129" s="149">
        <v>46</v>
      </c>
      <c r="J129" s="149">
        <v>0</v>
      </c>
      <c r="K129" s="149">
        <v>0</v>
      </c>
      <c r="L129" s="149">
        <v>0</v>
      </c>
      <c r="M129" s="149">
        <v>203</v>
      </c>
      <c r="Q129" s="323"/>
      <c r="R129" s="220"/>
    </row>
    <row r="130" spans="1:18" ht="16.5" customHeight="1">
      <c r="A130" s="79">
        <v>833</v>
      </c>
      <c r="B130" s="45" t="s">
        <v>375</v>
      </c>
      <c r="C130" s="151">
        <f t="shared" si="8"/>
        <v>7</v>
      </c>
      <c r="D130" s="149" t="s">
        <v>767</v>
      </c>
      <c r="E130" s="149" t="s">
        <v>767</v>
      </c>
      <c r="F130" s="149">
        <v>0</v>
      </c>
      <c r="G130" s="149">
        <v>0</v>
      </c>
      <c r="H130" s="149">
        <v>0</v>
      </c>
      <c r="I130" s="149" t="s">
        <v>767</v>
      </c>
      <c r="J130" s="149">
        <v>0</v>
      </c>
      <c r="K130" s="149">
        <v>0</v>
      </c>
      <c r="L130" s="149">
        <v>0</v>
      </c>
      <c r="M130" s="149">
        <v>7</v>
      </c>
      <c r="Q130" s="323"/>
      <c r="R130" s="220"/>
    </row>
    <row r="131" spans="1:18" ht="16.5" customHeight="1">
      <c r="A131" s="79">
        <v>834</v>
      </c>
      <c r="B131" s="45" t="s">
        <v>644</v>
      </c>
      <c r="C131" s="151">
        <f t="shared" si="8"/>
        <v>60</v>
      </c>
      <c r="D131" s="149">
        <v>6</v>
      </c>
      <c r="E131" s="149">
        <v>8</v>
      </c>
      <c r="F131" s="149" t="s">
        <v>767</v>
      </c>
      <c r="G131" s="149" t="s">
        <v>767</v>
      </c>
      <c r="H131" s="149">
        <v>6</v>
      </c>
      <c r="I131" s="149">
        <v>8</v>
      </c>
      <c r="J131" s="149" t="s">
        <v>767</v>
      </c>
      <c r="K131" s="149">
        <v>0</v>
      </c>
      <c r="L131" s="149">
        <v>0</v>
      </c>
      <c r="M131" s="149">
        <v>32</v>
      </c>
      <c r="Q131" s="323"/>
      <c r="R131" s="220"/>
    </row>
    <row r="132" spans="1:18" ht="16.5" customHeight="1">
      <c r="A132" s="79">
        <v>835</v>
      </c>
      <c r="B132" s="45" t="s">
        <v>645</v>
      </c>
      <c r="C132" s="151">
        <f t="shared" si="8"/>
        <v>0</v>
      </c>
      <c r="D132" s="149">
        <v>0</v>
      </c>
      <c r="E132" s="149" t="s">
        <v>767</v>
      </c>
      <c r="F132" s="149">
        <v>0</v>
      </c>
      <c r="G132" s="149">
        <v>0</v>
      </c>
      <c r="H132" s="149">
        <v>0</v>
      </c>
      <c r="I132" s="149" t="s">
        <v>767</v>
      </c>
      <c r="J132" s="149">
        <v>0</v>
      </c>
      <c r="K132" s="149" t="s">
        <v>767</v>
      </c>
      <c r="L132" s="149">
        <v>0</v>
      </c>
      <c r="M132" s="149">
        <v>0</v>
      </c>
      <c r="Q132" s="323"/>
      <c r="R132" s="220"/>
    </row>
    <row r="133" spans="1:18" ht="16.5" customHeight="1">
      <c r="A133" s="79">
        <v>836</v>
      </c>
      <c r="B133" s="45" t="s">
        <v>376</v>
      </c>
      <c r="C133" s="151">
        <f t="shared" si="8"/>
        <v>16</v>
      </c>
      <c r="D133" s="149" t="s">
        <v>767</v>
      </c>
      <c r="E133" s="149" t="s">
        <v>767</v>
      </c>
      <c r="F133" s="149" t="s">
        <v>767</v>
      </c>
      <c r="G133" s="149">
        <v>0</v>
      </c>
      <c r="H133" s="149" t="s">
        <v>767</v>
      </c>
      <c r="I133" s="149">
        <v>8</v>
      </c>
      <c r="J133" s="149">
        <v>0</v>
      </c>
      <c r="K133" s="149">
        <v>4</v>
      </c>
      <c r="L133" s="149">
        <v>0</v>
      </c>
      <c r="M133" s="149">
        <v>4</v>
      </c>
      <c r="Q133" s="323"/>
      <c r="R133" s="220"/>
    </row>
    <row r="134" spans="1:18" ht="16.5" customHeight="1">
      <c r="A134" s="79">
        <v>838</v>
      </c>
      <c r="B134" s="45" t="s">
        <v>377</v>
      </c>
      <c r="C134" s="151">
        <f t="shared" si="8"/>
        <v>14</v>
      </c>
      <c r="D134" s="149" t="s">
        <v>767</v>
      </c>
      <c r="E134" s="149" t="s">
        <v>767</v>
      </c>
      <c r="F134" s="149">
        <v>0</v>
      </c>
      <c r="G134" s="149">
        <v>0</v>
      </c>
      <c r="H134" s="149">
        <v>0</v>
      </c>
      <c r="I134" s="149">
        <v>10</v>
      </c>
      <c r="J134" s="149">
        <v>0</v>
      </c>
      <c r="K134" s="149">
        <v>0</v>
      </c>
      <c r="L134" s="149">
        <v>0</v>
      </c>
      <c r="M134" s="149">
        <v>4</v>
      </c>
      <c r="Q134" s="323"/>
      <c r="R134" s="220"/>
    </row>
    <row r="135" spans="1:18" ht="16.5" customHeight="1">
      <c r="A135" s="79">
        <v>839</v>
      </c>
      <c r="B135" s="45" t="s">
        <v>382</v>
      </c>
      <c r="C135" s="151">
        <f t="shared" ref="C135:C198" si="11">SUM(D135:M135)</f>
        <v>133</v>
      </c>
      <c r="D135" s="149">
        <v>22</v>
      </c>
      <c r="E135" s="149">
        <v>21</v>
      </c>
      <c r="F135" s="149">
        <v>8</v>
      </c>
      <c r="G135" s="149" t="s">
        <v>767</v>
      </c>
      <c r="H135" s="149">
        <v>8</v>
      </c>
      <c r="I135" s="149">
        <v>16</v>
      </c>
      <c r="J135" s="149" t="s">
        <v>767</v>
      </c>
      <c r="K135" s="149">
        <v>7</v>
      </c>
      <c r="L135" s="149" t="s">
        <v>767</v>
      </c>
      <c r="M135" s="149">
        <v>51</v>
      </c>
      <c r="Q135" s="323"/>
      <c r="R135" s="220"/>
    </row>
    <row r="136" spans="1:18" ht="16.5" customHeight="1">
      <c r="A136" s="79">
        <v>840</v>
      </c>
      <c r="B136" s="45" t="s">
        <v>383</v>
      </c>
      <c r="C136" s="151">
        <f t="shared" si="11"/>
        <v>890</v>
      </c>
      <c r="D136" s="149">
        <v>149</v>
      </c>
      <c r="E136" s="149">
        <v>127</v>
      </c>
      <c r="F136" s="149">
        <v>32</v>
      </c>
      <c r="G136" s="149">
        <v>52</v>
      </c>
      <c r="H136" s="149">
        <v>30</v>
      </c>
      <c r="I136" s="149">
        <v>66</v>
      </c>
      <c r="J136" s="149">
        <v>4</v>
      </c>
      <c r="K136" s="149">
        <v>25</v>
      </c>
      <c r="L136" s="149">
        <v>7</v>
      </c>
      <c r="M136" s="149">
        <v>398</v>
      </c>
      <c r="Q136" s="323"/>
      <c r="R136" s="220"/>
    </row>
    <row r="137" spans="1:18" ht="16.5" customHeight="1">
      <c r="A137" s="79">
        <v>841</v>
      </c>
      <c r="B137" s="45" t="s">
        <v>384</v>
      </c>
      <c r="C137" s="151">
        <f t="shared" si="11"/>
        <v>15</v>
      </c>
      <c r="D137" s="149" t="s">
        <v>767</v>
      </c>
      <c r="E137" s="149" t="s">
        <v>767</v>
      </c>
      <c r="F137" s="149" t="s">
        <v>767</v>
      </c>
      <c r="G137" s="149" t="s">
        <v>767</v>
      </c>
      <c r="H137" s="149">
        <v>0</v>
      </c>
      <c r="I137" s="149" t="s">
        <v>767</v>
      </c>
      <c r="J137" s="149">
        <v>0</v>
      </c>
      <c r="K137" s="149">
        <v>0</v>
      </c>
      <c r="L137" s="149">
        <v>0</v>
      </c>
      <c r="M137" s="149">
        <v>15</v>
      </c>
      <c r="Q137" s="323"/>
      <c r="R137" s="220"/>
    </row>
    <row r="138" spans="1:18" ht="16.5" customHeight="1">
      <c r="A138" s="79">
        <v>845</v>
      </c>
      <c r="B138" s="3" t="s">
        <v>151</v>
      </c>
      <c r="C138" s="151">
        <f t="shared" si="11"/>
        <v>0</v>
      </c>
      <c r="D138" s="149">
        <v>0</v>
      </c>
      <c r="E138" s="149">
        <v>0</v>
      </c>
      <c r="F138" s="149" t="s">
        <v>767</v>
      </c>
      <c r="G138" s="149">
        <v>0</v>
      </c>
      <c r="H138" s="149">
        <v>0</v>
      </c>
      <c r="I138" s="149">
        <v>0</v>
      </c>
      <c r="J138" s="149">
        <v>0</v>
      </c>
      <c r="K138" s="149">
        <v>0</v>
      </c>
      <c r="L138" s="149">
        <v>0</v>
      </c>
      <c r="M138" s="149" t="s">
        <v>767</v>
      </c>
      <c r="Q138" s="323"/>
      <c r="R138" s="220"/>
    </row>
    <row r="139" spans="1:18" ht="16.5" customHeight="1">
      <c r="A139" s="79">
        <v>846</v>
      </c>
      <c r="B139" s="45" t="s">
        <v>319</v>
      </c>
      <c r="C139" s="151">
        <f t="shared" si="11"/>
        <v>294</v>
      </c>
      <c r="D139" s="149">
        <v>46</v>
      </c>
      <c r="E139" s="149">
        <v>19</v>
      </c>
      <c r="F139" s="149">
        <v>4</v>
      </c>
      <c r="G139" s="149">
        <v>13</v>
      </c>
      <c r="H139" s="149">
        <v>15</v>
      </c>
      <c r="I139" s="149">
        <v>27</v>
      </c>
      <c r="J139" s="149">
        <v>0</v>
      </c>
      <c r="K139" s="149">
        <v>8</v>
      </c>
      <c r="L139" s="149">
        <v>0</v>
      </c>
      <c r="M139" s="149">
        <v>162</v>
      </c>
      <c r="Q139" s="323"/>
      <c r="R139" s="220"/>
    </row>
    <row r="140" spans="1:18" ht="16.5" customHeight="1">
      <c r="A140" s="76">
        <v>847</v>
      </c>
      <c r="B140" s="10" t="s">
        <v>320</v>
      </c>
      <c r="C140" s="151">
        <f t="shared" si="11"/>
        <v>2071</v>
      </c>
      <c r="D140" s="149">
        <v>233</v>
      </c>
      <c r="E140" s="149">
        <v>216</v>
      </c>
      <c r="F140" s="149">
        <v>25</v>
      </c>
      <c r="G140" s="149">
        <v>135</v>
      </c>
      <c r="H140" s="149">
        <v>133</v>
      </c>
      <c r="I140" s="149">
        <v>196</v>
      </c>
      <c r="J140" s="149">
        <v>7</v>
      </c>
      <c r="K140" s="149">
        <v>25</v>
      </c>
      <c r="L140" s="149">
        <v>7</v>
      </c>
      <c r="M140" s="149">
        <v>1094</v>
      </c>
      <c r="Q140" s="323"/>
      <c r="R140" s="220"/>
    </row>
    <row r="141" spans="1:18" ht="16.5" customHeight="1">
      <c r="A141" s="76">
        <v>848</v>
      </c>
      <c r="B141" s="10" t="s">
        <v>646</v>
      </c>
      <c r="C141" s="151">
        <f t="shared" si="11"/>
        <v>4056</v>
      </c>
      <c r="D141" s="149">
        <v>453</v>
      </c>
      <c r="E141" s="149">
        <v>374</v>
      </c>
      <c r="F141" s="149">
        <v>43</v>
      </c>
      <c r="G141" s="149">
        <v>252</v>
      </c>
      <c r="H141" s="149">
        <v>266</v>
      </c>
      <c r="I141" s="149">
        <v>412</v>
      </c>
      <c r="J141" s="149">
        <v>15</v>
      </c>
      <c r="K141" s="149">
        <v>45</v>
      </c>
      <c r="L141" s="149">
        <v>12</v>
      </c>
      <c r="M141" s="149">
        <v>2184</v>
      </c>
      <c r="Q141" s="323"/>
      <c r="R141" s="220"/>
    </row>
    <row r="142" spans="1:18" ht="16.5" customHeight="1">
      <c r="A142" s="76">
        <v>849</v>
      </c>
      <c r="B142" s="9" t="s">
        <v>403</v>
      </c>
      <c r="C142" s="151">
        <f t="shared" si="11"/>
        <v>41</v>
      </c>
      <c r="D142" s="149">
        <v>5</v>
      </c>
      <c r="E142" s="149">
        <v>5</v>
      </c>
      <c r="F142" s="149" t="s">
        <v>767</v>
      </c>
      <c r="G142" s="149">
        <v>0</v>
      </c>
      <c r="H142" s="149">
        <v>15</v>
      </c>
      <c r="I142" s="149" t="s">
        <v>767</v>
      </c>
      <c r="J142" s="149" t="s">
        <v>767</v>
      </c>
      <c r="K142" s="149" t="s">
        <v>767</v>
      </c>
      <c r="L142" s="149" t="s">
        <v>767</v>
      </c>
      <c r="M142" s="149">
        <v>16</v>
      </c>
      <c r="Q142" s="323"/>
      <c r="R142" s="220"/>
    </row>
    <row r="143" spans="1:18" ht="16.5" customHeight="1">
      <c r="A143" s="76">
        <v>851</v>
      </c>
      <c r="B143" s="10" t="s">
        <v>150</v>
      </c>
      <c r="C143" s="151">
        <f t="shared" si="11"/>
        <v>8</v>
      </c>
      <c r="D143" s="149">
        <v>4</v>
      </c>
      <c r="E143" s="149">
        <v>0</v>
      </c>
      <c r="F143" s="149">
        <v>0</v>
      </c>
      <c r="G143" s="149">
        <v>0</v>
      </c>
      <c r="H143" s="149">
        <v>0</v>
      </c>
      <c r="I143" s="149">
        <v>0</v>
      </c>
      <c r="J143" s="149">
        <v>0</v>
      </c>
      <c r="K143" s="149">
        <v>0</v>
      </c>
      <c r="L143" s="149">
        <v>0</v>
      </c>
      <c r="M143" s="149">
        <v>4</v>
      </c>
      <c r="Q143" s="323"/>
      <c r="R143" s="220"/>
    </row>
    <row r="144" spans="1:18" ht="16.5" customHeight="1">
      <c r="A144" s="79">
        <v>852</v>
      </c>
      <c r="B144" s="45" t="s">
        <v>321</v>
      </c>
      <c r="C144" s="151">
        <f t="shared" si="11"/>
        <v>0</v>
      </c>
      <c r="D144" s="149">
        <v>0</v>
      </c>
      <c r="E144" s="149">
        <v>0</v>
      </c>
      <c r="F144" s="149">
        <v>0</v>
      </c>
      <c r="G144" s="149">
        <v>0</v>
      </c>
      <c r="H144" s="149">
        <v>0</v>
      </c>
      <c r="I144" s="149" t="s">
        <v>767</v>
      </c>
      <c r="J144" s="149">
        <v>0</v>
      </c>
      <c r="K144" s="149">
        <v>0</v>
      </c>
      <c r="L144" s="149">
        <v>0</v>
      </c>
      <c r="M144" s="149">
        <v>0</v>
      </c>
      <c r="Q144" s="323"/>
      <c r="R144" s="220"/>
    </row>
    <row r="145" spans="1:18" ht="16.5" customHeight="1">
      <c r="A145" s="79">
        <v>853</v>
      </c>
      <c r="B145" s="45" t="s">
        <v>284</v>
      </c>
      <c r="C145" s="151">
        <f t="shared" si="11"/>
        <v>14</v>
      </c>
      <c r="D145" s="149" t="s">
        <v>767</v>
      </c>
      <c r="E145" s="149">
        <v>4</v>
      </c>
      <c r="F145" s="149" t="s">
        <v>767</v>
      </c>
      <c r="G145" s="149">
        <v>0</v>
      </c>
      <c r="H145" s="149" t="s">
        <v>767</v>
      </c>
      <c r="I145" s="149" t="s">
        <v>767</v>
      </c>
      <c r="J145" s="149">
        <v>0</v>
      </c>
      <c r="K145" s="149">
        <v>0</v>
      </c>
      <c r="L145" s="149">
        <v>0</v>
      </c>
      <c r="M145" s="149">
        <v>10</v>
      </c>
      <c r="Q145" s="323"/>
      <c r="R145" s="220"/>
    </row>
    <row r="146" spans="1:18" ht="16.5" customHeight="1">
      <c r="A146" s="76">
        <v>854</v>
      </c>
      <c r="B146" s="10" t="s">
        <v>212</v>
      </c>
      <c r="C146" s="151">
        <f t="shared" si="11"/>
        <v>9</v>
      </c>
      <c r="D146" s="149" t="s">
        <v>767</v>
      </c>
      <c r="E146" s="149">
        <v>0</v>
      </c>
      <c r="F146" s="149">
        <v>0</v>
      </c>
      <c r="G146" s="149">
        <v>0</v>
      </c>
      <c r="H146" s="149" t="s">
        <v>767</v>
      </c>
      <c r="I146" s="149" t="s">
        <v>767</v>
      </c>
      <c r="J146" s="149">
        <v>0</v>
      </c>
      <c r="K146" s="149" t="s">
        <v>767</v>
      </c>
      <c r="L146" s="149" t="s">
        <v>767</v>
      </c>
      <c r="M146" s="149">
        <v>9</v>
      </c>
      <c r="Q146" s="323"/>
      <c r="R146" s="220"/>
    </row>
    <row r="147" spans="1:18" ht="16.5" customHeight="1">
      <c r="A147" s="76">
        <v>855</v>
      </c>
      <c r="B147" s="10" t="s">
        <v>213</v>
      </c>
      <c r="C147" s="151">
        <f t="shared" si="11"/>
        <v>6</v>
      </c>
      <c r="D147" s="149" t="s">
        <v>767</v>
      </c>
      <c r="E147" s="149">
        <v>0</v>
      </c>
      <c r="F147" s="149" t="s">
        <v>767</v>
      </c>
      <c r="G147" s="149" t="s">
        <v>767</v>
      </c>
      <c r="H147" s="149">
        <v>0</v>
      </c>
      <c r="I147" s="149">
        <v>0</v>
      </c>
      <c r="J147" s="149">
        <v>0</v>
      </c>
      <c r="K147" s="149">
        <v>0</v>
      </c>
      <c r="L147" s="149">
        <v>0</v>
      </c>
      <c r="M147" s="149">
        <v>6</v>
      </c>
      <c r="Q147" s="323"/>
      <c r="R147" s="220"/>
    </row>
    <row r="148" spans="1:18" ht="16.5" customHeight="1">
      <c r="A148" s="76">
        <v>856</v>
      </c>
      <c r="B148" s="57" t="s">
        <v>647</v>
      </c>
      <c r="C148" s="151">
        <f t="shared" si="11"/>
        <v>412</v>
      </c>
      <c r="D148" s="149">
        <v>42</v>
      </c>
      <c r="E148" s="149">
        <v>74</v>
      </c>
      <c r="F148" s="149">
        <v>43</v>
      </c>
      <c r="G148" s="149" t="s">
        <v>767</v>
      </c>
      <c r="H148" s="149">
        <v>17</v>
      </c>
      <c r="I148" s="149">
        <v>32</v>
      </c>
      <c r="J148" s="149" t="s">
        <v>767</v>
      </c>
      <c r="K148" s="149">
        <v>20</v>
      </c>
      <c r="L148" s="149">
        <v>15</v>
      </c>
      <c r="M148" s="149">
        <v>169</v>
      </c>
      <c r="Q148" s="323"/>
      <c r="R148" s="220"/>
    </row>
    <row r="149" spans="1:18" ht="16.5" customHeight="1">
      <c r="A149" s="76">
        <v>857</v>
      </c>
      <c r="B149" s="10" t="s">
        <v>648</v>
      </c>
      <c r="C149" s="151">
        <f t="shared" si="11"/>
        <v>4</v>
      </c>
      <c r="D149" s="149" t="s">
        <v>767</v>
      </c>
      <c r="E149" s="149">
        <v>0</v>
      </c>
      <c r="F149" s="149">
        <v>0</v>
      </c>
      <c r="G149" s="149">
        <v>0</v>
      </c>
      <c r="H149" s="149" t="s">
        <v>767</v>
      </c>
      <c r="I149" s="149">
        <v>0</v>
      </c>
      <c r="J149" s="149">
        <v>0</v>
      </c>
      <c r="K149" s="149">
        <v>0</v>
      </c>
      <c r="L149" s="149" t="s">
        <v>767</v>
      </c>
      <c r="M149" s="149">
        <v>4</v>
      </c>
      <c r="Q149" s="323"/>
      <c r="R149" s="220"/>
    </row>
    <row r="150" spans="1:18" ht="16.5" customHeight="1">
      <c r="A150" s="79">
        <v>858</v>
      </c>
      <c r="B150" s="45" t="s">
        <v>424</v>
      </c>
      <c r="C150" s="151">
        <f t="shared" si="11"/>
        <v>13</v>
      </c>
      <c r="D150" s="149" t="s">
        <v>767</v>
      </c>
      <c r="E150" s="149" t="s">
        <v>767</v>
      </c>
      <c r="F150" s="149">
        <v>0</v>
      </c>
      <c r="G150" s="149">
        <v>0</v>
      </c>
      <c r="H150" s="149">
        <v>0</v>
      </c>
      <c r="I150" s="149" t="s">
        <v>767</v>
      </c>
      <c r="J150" s="149">
        <v>0</v>
      </c>
      <c r="K150" s="149">
        <v>0</v>
      </c>
      <c r="L150" s="149">
        <v>0</v>
      </c>
      <c r="M150" s="149">
        <v>13</v>
      </c>
      <c r="Q150" s="323"/>
      <c r="R150" s="220"/>
    </row>
    <row r="151" spans="1:18" ht="16.5" customHeight="1">
      <c r="A151" s="76">
        <v>899</v>
      </c>
      <c r="B151" s="10" t="s">
        <v>434</v>
      </c>
      <c r="C151" s="151">
        <f t="shared" si="11"/>
        <v>59</v>
      </c>
      <c r="D151" s="149">
        <v>4</v>
      </c>
      <c r="E151" s="149">
        <v>11</v>
      </c>
      <c r="F151" s="149">
        <v>0</v>
      </c>
      <c r="G151" s="149" t="s">
        <v>767</v>
      </c>
      <c r="H151" s="149" t="s">
        <v>767</v>
      </c>
      <c r="I151" s="149">
        <v>18</v>
      </c>
      <c r="J151" s="149">
        <v>0</v>
      </c>
      <c r="K151" s="149" t="s">
        <v>767</v>
      </c>
      <c r="L151" s="149" t="s">
        <v>767</v>
      </c>
      <c r="M151" s="149">
        <v>26</v>
      </c>
      <c r="Q151" s="323"/>
      <c r="R151" s="220"/>
    </row>
    <row r="152" spans="1:18" ht="16.5" customHeight="1">
      <c r="A152" s="86"/>
      <c r="B152" s="7" t="s">
        <v>504</v>
      </c>
      <c r="C152" s="151">
        <f>SUM(C153:C157)</f>
        <v>312</v>
      </c>
      <c r="D152" s="151">
        <f t="shared" ref="D152:M152" si="12">SUM(D153:D157)</f>
        <v>28</v>
      </c>
      <c r="E152" s="151">
        <f t="shared" si="12"/>
        <v>55</v>
      </c>
      <c r="F152" s="151">
        <f t="shared" si="12"/>
        <v>21</v>
      </c>
      <c r="G152" s="151">
        <f t="shared" si="12"/>
        <v>4</v>
      </c>
      <c r="H152" s="151">
        <f t="shared" si="12"/>
        <v>5</v>
      </c>
      <c r="I152" s="151">
        <f t="shared" si="12"/>
        <v>14</v>
      </c>
      <c r="J152" s="151">
        <f t="shared" si="12"/>
        <v>0</v>
      </c>
      <c r="K152" s="151">
        <f t="shared" si="12"/>
        <v>55</v>
      </c>
      <c r="L152" s="151">
        <f t="shared" si="12"/>
        <v>10</v>
      </c>
      <c r="M152" s="151">
        <f t="shared" si="12"/>
        <v>120</v>
      </c>
      <c r="Q152" s="323"/>
      <c r="R152" s="220"/>
    </row>
    <row r="153" spans="1:18" ht="16.5" customHeight="1">
      <c r="A153" s="76">
        <v>901</v>
      </c>
      <c r="B153" s="10" t="s">
        <v>322</v>
      </c>
      <c r="C153" s="151">
        <f t="shared" si="11"/>
        <v>282</v>
      </c>
      <c r="D153" s="149">
        <v>24</v>
      </c>
      <c r="E153" s="149">
        <v>55</v>
      </c>
      <c r="F153" s="149">
        <v>21</v>
      </c>
      <c r="G153" s="149">
        <v>4</v>
      </c>
      <c r="H153" s="149">
        <v>5</v>
      </c>
      <c r="I153" s="149">
        <v>14</v>
      </c>
      <c r="J153" s="149">
        <v>0</v>
      </c>
      <c r="K153" s="149">
        <v>51</v>
      </c>
      <c r="L153" s="149">
        <v>10</v>
      </c>
      <c r="M153" s="149">
        <v>98</v>
      </c>
      <c r="Q153" s="323"/>
      <c r="R153" s="220"/>
    </row>
    <row r="154" spans="1:18" ht="16.5" customHeight="1">
      <c r="A154" s="76">
        <v>905</v>
      </c>
      <c r="B154" s="10" t="s">
        <v>323</v>
      </c>
      <c r="C154" s="151">
        <f t="shared" si="11"/>
        <v>24</v>
      </c>
      <c r="D154" s="149">
        <v>4</v>
      </c>
      <c r="E154" s="149" t="s">
        <v>767</v>
      </c>
      <c r="F154" s="149" t="s">
        <v>767</v>
      </c>
      <c r="G154" s="149" t="s">
        <v>767</v>
      </c>
      <c r="H154" s="149" t="s">
        <v>767</v>
      </c>
      <c r="I154" s="149" t="s">
        <v>767</v>
      </c>
      <c r="J154" s="149">
        <v>0</v>
      </c>
      <c r="K154" s="149">
        <v>4</v>
      </c>
      <c r="L154" s="149">
        <v>0</v>
      </c>
      <c r="M154" s="149">
        <v>16</v>
      </c>
      <c r="Q154" s="323"/>
      <c r="R154" s="220"/>
    </row>
    <row r="155" spans="1:18" ht="16.5" customHeight="1">
      <c r="A155" s="76">
        <v>910</v>
      </c>
      <c r="B155" s="9" t="s">
        <v>706</v>
      </c>
      <c r="C155" s="151">
        <f t="shared" si="11"/>
        <v>6</v>
      </c>
      <c r="D155" s="149">
        <v>0</v>
      </c>
      <c r="E155" s="149" t="s">
        <v>767</v>
      </c>
      <c r="F155" s="149">
        <v>0</v>
      </c>
      <c r="G155" s="149">
        <v>0</v>
      </c>
      <c r="H155" s="149" t="s">
        <v>767</v>
      </c>
      <c r="I155" s="149">
        <v>0</v>
      </c>
      <c r="J155" s="149">
        <v>0</v>
      </c>
      <c r="K155" s="149" t="s">
        <v>767</v>
      </c>
      <c r="L155" s="149">
        <v>0</v>
      </c>
      <c r="M155" s="149">
        <v>6</v>
      </c>
      <c r="Q155" s="323"/>
      <c r="R155" s="220"/>
    </row>
    <row r="156" spans="1:18" ht="16.5" customHeight="1">
      <c r="A156" s="76">
        <v>911</v>
      </c>
      <c r="B156" s="9" t="s">
        <v>707</v>
      </c>
      <c r="C156" s="151">
        <f t="shared" si="11"/>
        <v>0</v>
      </c>
      <c r="D156" s="149">
        <v>0</v>
      </c>
      <c r="E156" s="149">
        <v>0</v>
      </c>
      <c r="F156" s="149">
        <v>0</v>
      </c>
      <c r="G156" s="149">
        <v>0</v>
      </c>
      <c r="H156" s="149">
        <v>0</v>
      </c>
      <c r="I156" s="149">
        <v>0</v>
      </c>
      <c r="J156" s="149">
        <v>0</v>
      </c>
      <c r="K156" s="149">
        <v>0</v>
      </c>
      <c r="L156" s="149">
        <v>0</v>
      </c>
      <c r="M156" s="149" t="s">
        <v>767</v>
      </c>
      <c r="Q156" s="323"/>
      <c r="R156" s="220"/>
    </row>
    <row r="157" spans="1:18" ht="16.5" customHeight="1">
      <c r="A157" s="76">
        <v>999</v>
      </c>
      <c r="B157" s="10" t="s">
        <v>435</v>
      </c>
      <c r="C157" s="151">
        <f t="shared" si="11"/>
        <v>0</v>
      </c>
      <c r="D157" s="149" t="s">
        <v>767</v>
      </c>
      <c r="E157" s="149" t="s">
        <v>767</v>
      </c>
      <c r="F157" s="149" t="s">
        <v>767</v>
      </c>
      <c r="G157" s="149" t="s">
        <v>767</v>
      </c>
      <c r="H157" s="149">
        <v>0</v>
      </c>
      <c r="I157" s="149">
        <v>0</v>
      </c>
      <c r="J157" s="149">
        <v>0</v>
      </c>
      <c r="K157" s="149" t="s">
        <v>767</v>
      </c>
      <c r="L157" s="149" t="s">
        <v>767</v>
      </c>
      <c r="M157" s="149" t="s">
        <v>767</v>
      </c>
      <c r="Q157" s="323"/>
      <c r="R157" s="220"/>
    </row>
    <row r="158" spans="1:18" ht="16.5" customHeight="1">
      <c r="A158" s="74"/>
      <c r="B158" s="7" t="s">
        <v>378</v>
      </c>
      <c r="C158" s="151">
        <f>SUM(C159:C162)</f>
        <v>3816</v>
      </c>
      <c r="D158" s="151">
        <f t="shared" ref="D158:M158" si="13">SUM(D159:D162)</f>
        <v>466</v>
      </c>
      <c r="E158" s="151">
        <f t="shared" si="13"/>
        <v>607</v>
      </c>
      <c r="F158" s="151">
        <f t="shared" si="13"/>
        <v>457</v>
      </c>
      <c r="G158" s="151">
        <f t="shared" si="13"/>
        <v>165</v>
      </c>
      <c r="H158" s="151">
        <f t="shared" si="13"/>
        <v>160</v>
      </c>
      <c r="I158" s="151">
        <f t="shared" si="13"/>
        <v>459</v>
      </c>
      <c r="J158" s="151">
        <f t="shared" si="13"/>
        <v>11</v>
      </c>
      <c r="K158" s="151">
        <f t="shared" si="13"/>
        <v>121</v>
      </c>
      <c r="L158" s="151">
        <f t="shared" si="13"/>
        <v>46</v>
      </c>
      <c r="M158" s="151">
        <f t="shared" si="13"/>
        <v>1324</v>
      </c>
      <c r="Q158" s="323"/>
      <c r="R158" s="220"/>
    </row>
    <row r="159" spans="1:18" ht="16.5" customHeight="1">
      <c r="A159" s="76">
        <v>1001</v>
      </c>
      <c r="B159" s="10" t="s">
        <v>324</v>
      </c>
      <c r="C159" s="151">
        <f t="shared" si="11"/>
        <v>0</v>
      </c>
      <c r="D159" s="149">
        <v>0</v>
      </c>
      <c r="E159" s="149">
        <v>0</v>
      </c>
      <c r="F159" s="149">
        <v>0</v>
      </c>
      <c r="G159" s="149">
        <v>0</v>
      </c>
      <c r="H159" s="149">
        <v>0</v>
      </c>
      <c r="I159" s="149">
        <v>0</v>
      </c>
      <c r="J159" s="149">
        <v>0</v>
      </c>
      <c r="K159" s="149">
        <v>0</v>
      </c>
      <c r="L159" s="149">
        <v>0</v>
      </c>
      <c r="M159" s="149" t="s">
        <v>767</v>
      </c>
      <c r="Q159" s="323"/>
      <c r="R159" s="220"/>
    </row>
    <row r="160" spans="1:18" ht="16.5" customHeight="1">
      <c r="A160" s="76">
        <v>1002</v>
      </c>
      <c r="B160" s="10" t="s">
        <v>325</v>
      </c>
      <c r="C160" s="151">
        <f t="shared" si="11"/>
        <v>0</v>
      </c>
      <c r="D160" s="149">
        <v>0</v>
      </c>
      <c r="E160" s="149">
        <v>0</v>
      </c>
      <c r="F160" s="149">
        <v>0</v>
      </c>
      <c r="G160" s="149">
        <v>0</v>
      </c>
      <c r="H160" s="149">
        <v>0</v>
      </c>
      <c r="I160" s="149" t="s">
        <v>767</v>
      </c>
      <c r="J160" s="149" t="s">
        <v>767</v>
      </c>
      <c r="K160" s="149">
        <v>0</v>
      </c>
      <c r="L160" s="149" t="s">
        <v>767</v>
      </c>
      <c r="M160" s="149" t="s">
        <v>767</v>
      </c>
      <c r="Q160" s="323"/>
      <c r="R160" s="220"/>
    </row>
    <row r="161" spans="1:18" s="145" customFormat="1" ht="16.5" customHeight="1">
      <c r="A161" s="76">
        <v>1006</v>
      </c>
      <c r="B161" s="10" t="s">
        <v>386</v>
      </c>
      <c r="C161" s="151">
        <f t="shared" si="11"/>
        <v>4</v>
      </c>
      <c r="D161" s="149">
        <v>0</v>
      </c>
      <c r="E161" s="149">
        <v>0</v>
      </c>
      <c r="F161" s="149" t="s">
        <v>767</v>
      </c>
      <c r="G161" s="149">
        <v>0</v>
      </c>
      <c r="H161" s="149">
        <v>0</v>
      </c>
      <c r="I161" s="149">
        <v>0</v>
      </c>
      <c r="J161" s="149">
        <v>0</v>
      </c>
      <c r="K161" s="149">
        <v>0</v>
      </c>
      <c r="L161" s="149">
        <v>0</v>
      </c>
      <c r="M161" s="149">
        <v>4</v>
      </c>
      <c r="Q161" s="323"/>
      <c r="R161" s="220"/>
    </row>
    <row r="162" spans="1:18" ht="16.5" customHeight="1">
      <c r="A162" s="76">
        <v>1099</v>
      </c>
      <c r="B162" s="10" t="s">
        <v>606</v>
      </c>
      <c r="C162" s="151">
        <f t="shared" si="11"/>
        <v>3812</v>
      </c>
      <c r="D162" s="149">
        <v>466</v>
      </c>
      <c r="E162" s="149">
        <v>607</v>
      </c>
      <c r="F162" s="149">
        <v>457</v>
      </c>
      <c r="G162" s="149">
        <v>165</v>
      </c>
      <c r="H162" s="149">
        <v>160</v>
      </c>
      <c r="I162" s="149">
        <v>459</v>
      </c>
      <c r="J162" s="149">
        <v>11</v>
      </c>
      <c r="K162" s="149">
        <v>121</v>
      </c>
      <c r="L162" s="149">
        <v>46</v>
      </c>
      <c r="M162" s="149">
        <v>1320</v>
      </c>
      <c r="Q162" s="323"/>
      <c r="R162" s="220"/>
    </row>
    <row r="163" spans="1:18" ht="16.5" customHeight="1">
      <c r="A163" s="74"/>
      <c r="B163" s="7" t="s">
        <v>884</v>
      </c>
      <c r="C163" s="151">
        <f>SUM(C164:C165)</f>
        <v>0</v>
      </c>
      <c r="D163" s="151">
        <f t="shared" ref="D163:M163" si="14">SUM(D164:D165)</f>
        <v>0</v>
      </c>
      <c r="E163" s="151">
        <f t="shared" si="14"/>
        <v>0</v>
      </c>
      <c r="F163" s="151">
        <f t="shared" si="14"/>
        <v>0</v>
      </c>
      <c r="G163" s="151">
        <f t="shared" si="14"/>
        <v>0</v>
      </c>
      <c r="H163" s="151">
        <f t="shared" si="14"/>
        <v>0</v>
      </c>
      <c r="I163" s="151">
        <f t="shared" si="14"/>
        <v>0</v>
      </c>
      <c r="J163" s="151">
        <f t="shared" si="14"/>
        <v>0</v>
      </c>
      <c r="K163" s="151">
        <f t="shared" si="14"/>
        <v>0</v>
      </c>
      <c r="L163" s="151">
        <f t="shared" si="14"/>
        <v>0</v>
      </c>
      <c r="M163" s="151">
        <f t="shared" si="14"/>
        <v>0</v>
      </c>
      <c r="Q163" s="323"/>
      <c r="R163" s="220"/>
    </row>
    <row r="164" spans="1:18" ht="16.5" customHeight="1">
      <c r="A164" s="76">
        <v>2002</v>
      </c>
      <c r="B164" s="10" t="s">
        <v>327</v>
      </c>
      <c r="C164" s="151">
        <f t="shared" si="11"/>
        <v>0</v>
      </c>
      <c r="D164" s="149">
        <v>0</v>
      </c>
      <c r="E164" s="149" t="s">
        <v>767</v>
      </c>
      <c r="F164" s="149">
        <v>0</v>
      </c>
      <c r="G164" s="149">
        <v>0</v>
      </c>
      <c r="H164" s="149">
        <v>0</v>
      </c>
      <c r="I164" s="149" t="s">
        <v>767</v>
      </c>
      <c r="J164" s="149">
        <v>0</v>
      </c>
      <c r="K164" s="149">
        <v>0</v>
      </c>
      <c r="L164" s="149">
        <v>0</v>
      </c>
      <c r="M164" s="149" t="s">
        <v>767</v>
      </c>
      <c r="Q164" s="323"/>
      <c r="R164" s="220"/>
    </row>
    <row r="165" spans="1:18" ht="16.5" customHeight="1">
      <c r="A165" s="76">
        <v>2003</v>
      </c>
      <c r="B165" s="57" t="s">
        <v>556</v>
      </c>
      <c r="C165" s="151">
        <f t="shared" si="11"/>
        <v>0</v>
      </c>
      <c r="D165" s="149">
        <v>0</v>
      </c>
      <c r="E165" s="149" t="s">
        <v>767</v>
      </c>
      <c r="F165" s="149" t="s">
        <v>767</v>
      </c>
      <c r="G165" s="149">
        <v>0</v>
      </c>
      <c r="H165" s="149" t="s">
        <v>767</v>
      </c>
      <c r="I165" s="149" t="s">
        <v>767</v>
      </c>
      <c r="J165" s="149">
        <v>0</v>
      </c>
      <c r="K165" s="149">
        <v>0</v>
      </c>
      <c r="L165" s="149">
        <v>0</v>
      </c>
      <c r="M165" s="149" t="s">
        <v>767</v>
      </c>
      <c r="Q165" s="323"/>
      <c r="R165" s="220"/>
    </row>
    <row r="166" spans="1:18" ht="16.5" customHeight="1">
      <c r="A166" s="74"/>
      <c r="B166" s="7" t="s">
        <v>740</v>
      </c>
      <c r="C166" s="151">
        <f>SUM(C167:C168)</f>
        <v>4</v>
      </c>
      <c r="D166" s="151">
        <f t="shared" ref="D166:M166" si="15">SUM(D167:D168)</f>
        <v>0</v>
      </c>
      <c r="E166" s="151">
        <f t="shared" si="15"/>
        <v>0</v>
      </c>
      <c r="F166" s="151">
        <f t="shared" si="15"/>
        <v>0</v>
      </c>
      <c r="G166" s="151">
        <f t="shared" si="15"/>
        <v>0</v>
      </c>
      <c r="H166" s="151">
        <f t="shared" si="15"/>
        <v>0</v>
      </c>
      <c r="I166" s="151">
        <f t="shared" si="15"/>
        <v>0</v>
      </c>
      <c r="J166" s="151">
        <f t="shared" si="15"/>
        <v>0</v>
      </c>
      <c r="K166" s="151">
        <f t="shared" si="15"/>
        <v>0</v>
      </c>
      <c r="L166" s="151">
        <f t="shared" si="15"/>
        <v>0</v>
      </c>
      <c r="M166" s="151">
        <f t="shared" si="15"/>
        <v>4</v>
      </c>
      <c r="Q166" s="323"/>
      <c r="R166" s="220"/>
    </row>
    <row r="167" spans="1:18" ht="16.5" customHeight="1">
      <c r="A167" s="76">
        <v>3001</v>
      </c>
      <c r="B167" s="10" t="s">
        <v>328</v>
      </c>
      <c r="C167" s="151">
        <f t="shared" si="11"/>
        <v>4</v>
      </c>
      <c r="D167" s="149" t="s">
        <v>767</v>
      </c>
      <c r="E167" s="149" t="s">
        <v>767</v>
      </c>
      <c r="F167" s="149">
        <v>0</v>
      </c>
      <c r="G167" s="149">
        <v>0</v>
      </c>
      <c r="H167" s="149" t="s">
        <v>767</v>
      </c>
      <c r="I167" s="149" t="s">
        <v>767</v>
      </c>
      <c r="J167" s="149">
        <v>0</v>
      </c>
      <c r="K167" s="149">
        <v>0</v>
      </c>
      <c r="L167" s="149" t="s">
        <v>767</v>
      </c>
      <c r="M167" s="149">
        <v>4</v>
      </c>
      <c r="Q167" s="323"/>
      <c r="R167" s="220"/>
    </row>
    <row r="168" spans="1:18" ht="16.5" customHeight="1">
      <c r="A168" s="76">
        <v>3099</v>
      </c>
      <c r="B168" s="10" t="s">
        <v>329</v>
      </c>
      <c r="C168" s="151">
        <f t="shared" si="11"/>
        <v>0</v>
      </c>
      <c r="D168" s="149" t="s">
        <v>767</v>
      </c>
      <c r="E168" s="149" t="s">
        <v>767</v>
      </c>
      <c r="F168" s="149" t="s">
        <v>767</v>
      </c>
      <c r="G168" s="149" t="s">
        <v>767</v>
      </c>
      <c r="H168" s="149">
        <v>0</v>
      </c>
      <c r="I168" s="149" t="s">
        <v>767</v>
      </c>
      <c r="J168" s="149">
        <v>0</v>
      </c>
      <c r="K168" s="149" t="s">
        <v>767</v>
      </c>
      <c r="L168" s="149">
        <v>0</v>
      </c>
      <c r="M168" s="149" t="s">
        <v>767</v>
      </c>
      <c r="Q168" s="323"/>
      <c r="R168" s="220"/>
    </row>
    <row r="169" spans="1:18" s="145" customFormat="1" ht="21" customHeight="1">
      <c r="A169" s="87"/>
      <c r="B169" s="7" t="s">
        <v>412</v>
      </c>
      <c r="C169" s="151">
        <f>SUM(C170:C173)</f>
        <v>462</v>
      </c>
      <c r="D169" s="151">
        <f t="shared" ref="D169:M169" si="16">SUM(D170:D173)</f>
        <v>6</v>
      </c>
      <c r="E169" s="151">
        <f t="shared" si="16"/>
        <v>97</v>
      </c>
      <c r="F169" s="151">
        <f t="shared" si="16"/>
        <v>88</v>
      </c>
      <c r="G169" s="151">
        <f t="shared" si="16"/>
        <v>0</v>
      </c>
      <c r="H169" s="151">
        <f t="shared" si="16"/>
        <v>33</v>
      </c>
      <c r="I169" s="151">
        <f t="shared" si="16"/>
        <v>76</v>
      </c>
      <c r="J169" s="151">
        <f t="shared" si="16"/>
        <v>5</v>
      </c>
      <c r="K169" s="151">
        <f t="shared" si="16"/>
        <v>8</v>
      </c>
      <c r="L169" s="151">
        <f t="shared" si="16"/>
        <v>27</v>
      </c>
      <c r="M169" s="151">
        <f t="shared" si="16"/>
        <v>122</v>
      </c>
      <c r="Q169" s="323"/>
      <c r="R169" s="220"/>
    </row>
    <row r="170" spans="1:18" ht="16.5" customHeight="1">
      <c r="A170" s="79">
        <v>4003</v>
      </c>
      <c r="B170" s="10" t="s">
        <v>217</v>
      </c>
      <c r="C170" s="151">
        <f t="shared" si="11"/>
        <v>74</v>
      </c>
      <c r="D170" s="149" t="s">
        <v>767</v>
      </c>
      <c r="E170" s="149">
        <v>17</v>
      </c>
      <c r="F170" s="149">
        <v>17</v>
      </c>
      <c r="G170" s="149">
        <v>0</v>
      </c>
      <c r="H170" s="149">
        <v>5</v>
      </c>
      <c r="I170" s="149">
        <v>11</v>
      </c>
      <c r="J170" s="149">
        <v>0</v>
      </c>
      <c r="K170" s="149">
        <v>0</v>
      </c>
      <c r="L170" s="149">
        <v>5</v>
      </c>
      <c r="M170" s="149">
        <v>19</v>
      </c>
      <c r="Q170" s="323"/>
      <c r="R170" s="220"/>
    </row>
    <row r="171" spans="1:18" ht="16.5" customHeight="1">
      <c r="A171" s="79">
        <v>4004</v>
      </c>
      <c r="B171" s="10" t="s">
        <v>10</v>
      </c>
      <c r="C171" s="151">
        <f t="shared" si="11"/>
        <v>23</v>
      </c>
      <c r="D171" s="149">
        <v>0</v>
      </c>
      <c r="E171" s="149">
        <v>7</v>
      </c>
      <c r="F171" s="149" t="s">
        <v>767</v>
      </c>
      <c r="G171" s="149">
        <v>0</v>
      </c>
      <c r="H171" s="149" t="s">
        <v>767</v>
      </c>
      <c r="I171" s="149">
        <v>8</v>
      </c>
      <c r="J171" s="149">
        <v>0</v>
      </c>
      <c r="K171" s="149" t="s">
        <v>767</v>
      </c>
      <c r="L171" s="149" t="s">
        <v>767</v>
      </c>
      <c r="M171" s="149">
        <v>8</v>
      </c>
      <c r="Q171" s="323"/>
      <c r="R171" s="220"/>
    </row>
    <row r="172" spans="1:18" ht="16.5" customHeight="1">
      <c r="A172" s="79">
        <v>4005</v>
      </c>
      <c r="B172" s="10" t="s">
        <v>12</v>
      </c>
      <c r="C172" s="151">
        <f t="shared" si="11"/>
        <v>350</v>
      </c>
      <c r="D172" s="149">
        <v>6</v>
      </c>
      <c r="E172" s="149">
        <v>68</v>
      </c>
      <c r="F172" s="149">
        <v>71</v>
      </c>
      <c r="G172" s="149">
        <v>0</v>
      </c>
      <c r="H172" s="149">
        <v>28</v>
      </c>
      <c r="I172" s="149">
        <v>53</v>
      </c>
      <c r="J172" s="149">
        <v>5</v>
      </c>
      <c r="K172" s="149">
        <v>8</v>
      </c>
      <c r="L172" s="149">
        <v>22</v>
      </c>
      <c r="M172" s="149">
        <v>89</v>
      </c>
      <c r="Q172" s="323"/>
      <c r="R172" s="220"/>
    </row>
    <row r="173" spans="1:18" ht="16.5" customHeight="1">
      <c r="A173" s="79">
        <v>4099</v>
      </c>
      <c r="B173" s="10" t="s">
        <v>729</v>
      </c>
      <c r="C173" s="151">
        <f t="shared" si="11"/>
        <v>15</v>
      </c>
      <c r="D173" s="149" t="s">
        <v>767</v>
      </c>
      <c r="E173" s="149">
        <v>5</v>
      </c>
      <c r="F173" s="149" t="s">
        <v>767</v>
      </c>
      <c r="G173" s="149" t="s">
        <v>767</v>
      </c>
      <c r="H173" s="149" t="s">
        <v>767</v>
      </c>
      <c r="I173" s="149">
        <v>4</v>
      </c>
      <c r="J173" s="149">
        <v>0</v>
      </c>
      <c r="K173" s="149">
        <v>0</v>
      </c>
      <c r="L173" s="149">
        <v>0</v>
      </c>
      <c r="M173" s="149">
        <v>6</v>
      </c>
      <c r="Q173" s="323"/>
      <c r="R173" s="220"/>
    </row>
    <row r="174" spans="1:18" ht="16.5" customHeight="1">
      <c r="A174" s="74"/>
      <c r="B174" s="7" t="s">
        <v>741</v>
      </c>
      <c r="C174" s="151">
        <f>SUM(C175:C179)</f>
        <v>24</v>
      </c>
      <c r="D174" s="151">
        <f t="shared" ref="D174:M174" si="17">SUM(D175:D179)</f>
        <v>0</v>
      </c>
      <c r="E174" s="151">
        <f t="shared" si="17"/>
        <v>4</v>
      </c>
      <c r="F174" s="151">
        <f t="shared" si="17"/>
        <v>8</v>
      </c>
      <c r="G174" s="151">
        <f t="shared" si="17"/>
        <v>0</v>
      </c>
      <c r="H174" s="151">
        <f t="shared" si="17"/>
        <v>0</v>
      </c>
      <c r="I174" s="151">
        <f t="shared" si="17"/>
        <v>4</v>
      </c>
      <c r="J174" s="151">
        <f t="shared" si="17"/>
        <v>0</v>
      </c>
      <c r="K174" s="151">
        <f t="shared" si="17"/>
        <v>0</v>
      </c>
      <c r="L174" s="151">
        <f t="shared" si="17"/>
        <v>0</v>
      </c>
      <c r="M174" s="151">
        <f t="shared" si="17"/>
        <v>8</v>
      </c>
      <c r="Q174" s="323"/>
      <c r="R174" s="220"/>
    </row>
    <row r="175" spans="1:18" ht="16.5" customHeight="1">
      <c r="A175" s="76">
        <v>5001</v>
      </c>
      <c r="B175" s="10" t="s">
        <v>313</v>
      </c>
      <c r="C175" s="151">
        <f t="shared" si="11"/>
        <v>24</v>
      </c>
      <c r="D175" s="149" t="s">
        <v>767</v>
      </c>
      <c r="E175" s="149">
        <v>4</v>
      </c>
      <c r="F175" s="149">
        <v>8</v>
      </c>
      <c r="G175" s="149" t="s">
        <v>767</v>
      </c>
      <c r="H175" s="149" t="s">
        <v>767</v>
      </c>
      <c r="I175" s="149">
        <v>4</v>
      </c>
      <c r="J175" s="149">
        <v>0</v>
      </c>
      <c r="K175" s="149" t="s">
        <v>767</v>
      </c>
      <c r="L175" s="149" t="s">
        <v>767</v>
      </c>
      <c r="M175" s="149">
        <v>8</v>
      </c>
      <c r="Q175" s="323"/>
      <c r="R175" s="220"/>
    </row>
    <row r="176" spans="1:18" s="145" customFormat="1" ht="16.5" customHeight="1">
      <c r="A176" s="76">
        <v>5002</v>
      </c>
      <c r="B176" s="10" t="s">
        <v>330</v>
      </c>
      <c r="C176" s="151">
        <f t="shared" si="11"/>
        <v>0</v>
      </c>
      <c r="D176" s="149" t="s">
        <v>767</v>
      </c>
      <c r="E176" s="149">
        <v>0</v>
      </c>
      <c r="F176" s="149">
        <v>0</v>
      </c>
      <c r="G176" s="149">
        <v>0</v>
      </c>
      <c r="H176" s="149">
        <v>0</v>
      </c>
      <c r="I176" s="149" t="s">
        <v>767</v>
      </c>
      <c r="J176" s="149">
        <v>0</v>
      </c>
      <c r="K176" s="149">
        <v>0</v>
      </c>
      <c r="L176" s="149">
        <v>0</v>
      </c>
      <c r="M176" s="149">
        <v>0</v>
      </c>
      <c r="Q176" s="323"/>
      <c r="R176" s="220"/>
    </row>
    <row r="177" spans="1:18" ht="16.5" customHeight="1">
      <c r="A177" s="76">
        <v>5003</v>
      </c>
      <c r="B177" s="10" t="s">
        <v>17</v>
      </c>
      <c r="C177" s="151">
        <f t="shared" si="11"/>
        <v>0</v>
      </c>
      <c r="D177" s="149">
        <v>0</v>
      </c>
      <c r="E177" s="149" t="s">
        <v>767</v>
      </c>
      <c r="F177" s="149">
        <v>0</v>
      </c>
      <c r="G177" s="149">
        <v>0</v>
      </c>
      <c r="H177" s="149">
        <v>0</v>
      </c>
      <c r="I177" s="149">
        <v>0</v>
      </c>
      <c r="J177" s="149">
        <v>0</v>
      </c>
      <c r="K177" s="149">
        <v>0</v>
      </c>
      <c r="L177" s="149">
        <v>0</v>
      </c>
      <c r="M177" s="149">
        <v>0</v>
      </c>
      <c r="Q177" s="323"/>
      <c r="R177" s="220"/>
    </row>
    <row r="178" spans="1:18" s="145" customFormat="1" ht="16.5" customHeight="1">
      <c r="A178" s="79">
        <v>5004</v>
      </c>
      <c r="B178" s="10" t="s">
        <v>205</v>
      </c>
      <c r="C178" s="151">
        <f t="shared" si="11"/>
        <v>0</v>
      </c>
      <c r="D178" s="149">
        <v>0</v>
      </c>
      <c r="E178" s="149">
        <v>0</v>
      </c>
      <c r="F178" s="149">
        <v>0</v>
      </c>
      <c r="G178" s="149">
        <v>0</v>
      </c>
      <c r="H178" s="149">
        <v>0</v>
      </c>
      <c r="I178" s="149">
        <v>0</v>
      </c>
      <c r="J178" s="149">
        <v>0</v>
      </c>
      <c r="K178" s="149">
        <v>0</v>
      </c>
      <c r="L178" s="149">
        <v>0</v>
      </c>
      <c r="M178" s="149" t="s">
        <v>767</v>
      </c>
      <c r="Q178" s="323"/>
      <c r="R178" s="220"/>
    </row>
    <row r="179" spans="1:18" s="145" customFormat="1" ht="16.5" customHeight="1">
      <c r="A179" s="79">
        <v>5099</v>
      </c>
      <c r="B179" s="10" t="s">
        <v>428</v>
      </c>
      <c r="C179" s="151">
        <f t="shared" si="11"/>
        <v>0</v>
      </c>
      <c r="D179" s="149">
        <v>0</v>
      </c>
      <c r="E179" s="149">
        <v>0</v>
      </c>
      <c r="F179" s="149" t="s">
        <v>767</v>
      </c>
      <c r="G179" s="149">
        <v>0</v>
      </c>
      <c r="H179" s="149" t="s">
        <v>767</v>
      </c>
      <c r="I179" s="149" t="s">
        <v>767</v>
      </c>
      <c r="J179" s="149">
        <v>0</v>
      </c>
      <c r="K179" s="149">
        <v>0</v>
      </c>
      <c r="L179" s="149" t="s">
        <v>767</v>
      </c>
      <c r="M179" s="149" t="s">
        <v>767</v>
      </c>
      <c r="Q179" s="323"/>
      <c r="R179" s="220"/>
    </row>
    <row r="180" spans="1:18" s="145" customFormat="1" ht="33.75" customHeight="1">
      <c r="A180" s="74"/>
      <c r="B180" s="7" t="s">
        <v>713</v>
      </c>
      <c r="C180" s="151">
        <f>SUM(C181:C192)</f>
        <v>8919</v>
      </c>
      <c r="D180" s="151">
        <f t="shared" ref="D180:M180" si="18">SUM(D181:D192)</f>
        <v>999</v>
      </c>
      <c r="E180" s="151">
        <f t="shared" si="18"/>
        <v>746</v>
      </c>
      <c r="F180" s="151">
        <f t="shared" si="18"/>
        <v>163</v>
      </c>
      <c r="G180" s="151">
        <f t="shared" si="18"/>
        <v>671</v>
      </c>
      <c r="H180" s="151">
        <f t="shared" si="18"/>
        <v>596</v>
      </c>
      <c r="I180" s="151">
        <f t="shared" si="18"/>
        <v>847</v>
      </c>
      <c r="J180" s="151">
        <f t="shared" si="18"/>
        <v>30</v>
      </c>
      <c r="K180" s="151">
        <f t="shared" si="18"/>
        <v>197</v>
      </c>
      <c r="L180" s="151">
        <f t="shared" si="18"/>
        <v>28</v>
      </c>
      <c r="M180" s="151">
        <f t="shared" si="18"/>
        <v>4642</v>
      </c>
      <c r="Q180" s="323"/>
      <c r="R180" s="220"/>
    </row>
    <row r="181" spans="1:18" s="145" customFormat="1" ht="16.5" customHeight="1">
      <c r="A181" s="76">
        <v>1018</v>
      </c>
      <c r="B181" s="10" t="s">
        <v>280</v>
      </c>
      <c r="C181" s="151">
        <f t="shared" si="11"/>
        <v>4</v>
      </c>
      <c r="D181" s="149">
        <v>0</v>
      </c>
      <c r="E181" s="149" t="s">
        <v>767</v>
      </c>
      <c r="F181" s="149">
        <v>0</v>
      </c>
      <c r="G181" s="149" t="s">
        <v>767</v>
      </c>
      <c r="H181" s="149" t="s">
        <v>767</v>
      </c>
      <c r="I181" s="149" t="s">
        <v>767</v>
      </c>
      <c r="J181" s="149" t="s">
        <v>767</v>
      </c>
      <c r="K181" s="149">
        <v>0</v>
      </c>
      <c r="L181" s="149">
        <v>0</v>
      </c>
      <c r="M181" s="149">
        <v>4</v>
      </c>
      <c r="Q181" s="323"/>
      <c r="R181" s="220"/>
    </row>
    <row r="182" spans="1:18" ht="16.5" customHeight="1">
      <c r="A182" s="76">
        <v>7001</v>
      </c>
      <c r="B182" s="10" t="s">
        <v>613</v>
      </c>
      <c r="C182" s="151">
        <f t="shared" si="11"/>
        <v>12</v>
      </c>
      <c r="D182" s="149" t="s">
        <v>767</v>
      </c>
      <c r="E182" s="149" t="s">
        <v>767</v>
      </c>
      <c r="F182" s="149" t="s">
        <v>767</v>
      </c>
      <c r="G182" s="149">
        <v>0</v>
      </c>
      <c r="H182" s="149" t="s">
        <v>767</v>
      </c>
      <c r="I182" s="149">
        <v>0</v>
      </c>
      <c r="J182" s="149">
        <v>0</v>
      </c>
      <c r="K182" s="149">
        <v>0</v>
      </c>
      <c r="L182" s="149">
        <v>0</v>
      </c>
      <c r="M182" s="149">
        <v>12</v>
      </c>
      <c r="Q182" s="323"/>
      <c r="R182" s="220"/>
    </row>
    <row r="183" spans="1:18" ht="10.5">
      <c r="A183" s="76">
        <v>7006</v>
      </c>
      <c r="B183" s="10" t="s">
        <v>649</v>
      </c>
      <c r="C183" s="151">
        <f t="shared" si="11"/>
        <v>406</v>
      </c>
      <c r="D183" s="149">
        <v>51</v>
      </c>
      <c r="E183" s="149">
        <v>42</v>
      </c>
      <c r="F183" s="149">
        <v>17</v>
      </c>
      <c r="G183" s="149">
        <v>32</v>
      </c>
      <c r="H183" s="149">
        <v>45</v>
      </c>
      <c r="I183" s="149">
        <v>41</v>
      </c>
      <c r="J183" s="149">
        <v>0</v>
      </c>
      <c r="K183" s="149" t="s">
        <v>767</v>
      </c>
      <c r="L183" s="149">
        <v>4</v>
      </c>
      <c r="M183" s="149">
        <v>174</v>
      </c>
      <c r="Q183" s="323"/>
      <c r="R183" s="220"/>
    </row>
    <row r="184" spans="1:18" ht="16.5" customHeight="1">
      <c r="A184" s="76">
        <v>7007</v>
      </c>
      <c r="B184" s="10" t="s">
        <v>331</v>
      </c>
      <c r="C184" s="151">
        <f t="shared" si="11"/>
        <v>3204</v>
      </c>
      <c r="D184" s="149">
        <v>346</v>
      </c>
      <c r="E184" s="149">
        <v>308</v>
      </c>
      <c r="F184" s="149">
        <v>64</v>
      </c>
      <c r="G184" s="149">
        <v>173</v>
      </c>
      <c r="H184" s="149">
        <v>170</v>
      </c>
      <c r="I184" s="149">
        <v>426</v>
      </c>
      <c r="J184" s="149">
        <v>16</v>
      </c>
      <c r="K184" s="149">
        <v>144</v>
      </c>
      <c r="L184" s="149">
        <v>8</v>
      </c>
      <c r="M184" s="149">
        <v>1549</v>
      </c>
      <c r="Q184" s="323"/>
      <c r="R184" s="220"/>
    </row>
    <row r="185" spans="1:18" s="145" customFormat="1" ht="16.5" customHeight="1">
      <c r="A185" s="79">
        <v>7014</v>
      </c>
      <c r="B185" s="10" t="s">
        <v>700</v>
      </c>
      <c r="C185" s="151">
        <f t="shared" si="11"/>
        <v>4</v>
      </c>
      <c r="D185" s="149" t="s">
        <v>767</v>
      </c>
      <c r="E185" s="149">
        <v>0</v>
      </c>
      <c r="F185" s="149">
        <v>0</v>
      </c>
      <c r="G185" s="149" t="s">
        <v>767</v>
      </c>
      <c r="H185" s="149" t="s">
        <v>767</v>
      </c>
      <c r="I185" s="149">
        <v>0</v>
      </c>
      <c r="J185" s="149">
        <v>0</v>
      </c>
      <c r="K185" s="149">
        <v>0</v>
      </c>
      <c r="L185" s="149">
        <v>0</v>
      </c>
      <c r="M185" s="149">
        <v>4</v>
      </c>
      <c r="Q185" s="323"/>
      <c r="R185" s="220"/>
    </row>
    <row r="186" spans="1:18" ht="16.5" customHeight="1">
      <c r="A186" s="76">
        <v>7031</v>
      </c>
      <c r="B186" s="10" t="s">
        <v>206</v>
      </c>
      <c r="C186" s="151">
        <f t="shared" si="11"/>
        <v>0</v>
      </c>
      <c r="D186" s="149">
        <v>0</v>
      </c>
      <c r="E186" s="149">
        <v>0</v>
      </c>
      <c r="F186" s="149">
        <v>0</v>
      </c>
      <c r="G186" s="149" t="s">
        <v>767</v>
      </c>
      <c r="H186" s="149">
        <v>0</v>
      </c>
      <c r="I186" s="149" t="s">
        <v>767</v>
      </c>
      <c r="J186" s="149">
        <v>0</v>
      </c>
      <c r="K186" s="149">
        <v>0</v>
      </c>
      <c r="L186" s="149">
        <v>0</v>
      </c>
      <c r="M186" s="149">
        <v>0</v>
      </c>
      <c r="Q186" s="323"/>
      <c r="R186" s="220"/>
    </row>
    <row r="187" spans="1:18" ht="16.5" customHeight="1">
      <c r="A187" s="76">
        <v>7032</v>
      </c>
      <c r="B187" s="57" t="s">
        <v>207</v>
      </c>
      <c r="C187" s="151">
        <f t="shared" si="11"/>
        <v>13</v>
      </c>
      <c r="D187" s="149" t="s">
        <v>767</v>
      </c>
      <c r="E187" s="149" t="s">
        <v>767</v>
      </c>
      <c r="F187" s="149" t="s">
        <v>767</v>
      </c>
      <c r="G187" s="149" t="s">
        <v>767</v>
      </c>
      <c r="H187" s="149" t="s">
        <v>767</v>
      </c>
      <c r="I187" s="149" t="s">
        <v>767</v>
      </c>
      <c r="J187" s="149">
        <v>0</v>
      </c>
      <c r="K187" s="149" t="s">
        <v>767</v>
      </c>
      <c r="L187" s="149">
        <v>0</v>
      </c>
      <c r="M187" s="149">
        <v>13</v>
      </c>
      <c r="Q187" s="323"/>
      <c r="R187" s="220"/>
    </row>
    <row r="188" spans="1:18" s="145" customFormat="1" ht="16.5" customHeight="1">
      <c r="A188" s="76">
        <v>7037</v>
      </c>
      <c r="B188" s="10" t="s">
        <v>708</v>
      </c>
      <c r="C188" s="151">
        <f t="shared" si="11"/>
        <v>3534</v>
      </c>
      <c r="D188" s="149">
        <v>419</v>
      </c>
      <c r="E188" s="149">
        <v>285</v>
      </c>
      <c r="F188" s="149">
        <v>48</v>
      </c>
      <c r="G188" s="149">
        <v>272</v>
      </c>
      <c r="H188" s="149">
        <v>291</v>
      </c>
      <c r="I188" s="149">
        <v>280</v>
      </c>
      <c r="J188" s="149">
        <v>6</v>
      </c>
      <c r="K188" s="149">
        <v>31</v>
      </c>
      <c r="L188" s="149">
        <v>7</v>
      </c>
      <c r="M188" s="149">
        <v>1895</v>
      </c>
      <c r="Q188" s="323"/>
      <c r="R188" s="220"/>
    </row>
    <row r="189" spans="1:18" s="145" customFormat="1" ht="16.5" customHeight="1">
      <c r="A189" s="76">
        <v>7042</v>
      </c>
      <c r="B189" s="10" t="s">
        <v>650</v>
      </c>
      <c r="C189" s="151">
        <f t="shared" si="11"/>
        <v>0</v>
      </c>
      <c r="D189" s="149">
        <v>0</v>
      </c>
      <c r="E189" s="149">
        <v>0</v>
      </c>
      <c r="F189" s="149">
        <v>0</v>
      </c>
      <c r="G189" s="149">
        <v>0</v>
      </c>
      <c r="H189" s="149">
        <v>0</v>
      </c>
      <c r="I189" s="149">
        <v>0</v>
      </c>
      <c r="J189" s="149" t="s">
        <v>767</v>
      </c>
      <c r="K189" s="149">
        <v>0</v>
      </c>
      <c r="L189" s="149">
        <v>0</v>
      </c>
      <c r="M189" s="149" t="s">
        <v>767</v>
      </c>
      <c r="Q189" s="323"/>
      <c r="R189" s="220"/>
    </row>
    <row r="190" spans="1:18" ht="16.5" customHeight="1">
      <c r="A190" s="76">
        <v>7043</v>
      </c>
      <c r="B190" s="10" t="s">
        <v>651</v>
      </c>
      <c r="C190" s="151">
        <f t="shared" si="11"/>
        <v>0</v>
      </c>
      <c r="D190" s="149">
        <v>0</v>
      </c>
      <c r="E190" s="149">
        <v>0</v>
      </c>
      <c r="F190" s="149">
        <v>0</v>
      </c>
      <c r="G190" s="149">
        <v>0</v>
      </c>
      <c r="H190" s="149" t="s">
        <v>767</v>
      </c>
      <c r="I190" s="149" t="s">
        <v>767</v>
      </c>
      <c r="J190" s="149">
        <v>0</v>
      </c>
      <c r="K190" s="149">
        <v>0</v>
      </c>
      <c r="L190" s="149">
        <v>0</v>
      </c>
      <c r="M190" s="149" t="s">
        <v>767</v>
      </c>
      <c r="Q190" s="323"/>
      <c r="R190" s="220"/>
    </row>
    <row r="191" spans="1:18" ht="16.5" customHeight="1">
      <c r="A191" s="79">
        <v>7044</v>
      </c>
      <c r="B191" s="366" t="s">
        <v>27</v>
      </c>
      <c r="C191" s="151">
        <f t="shared" si="11"/>
        <v>31</v>
      </c>
      <c r="D191" s="149">
        <v>5</v>
      </c>
      <c r="E191" s="149" t="s">
        <v>767</v>
      </c>
      <c r="F191" s="149" t="s">
        <v>767</v>
      </c>
      <c r="G191" s="149">
        <v>0</v>
      </c>
      <c r="H191" s="149" t="s">
        <v>767</v>
      </c>
      <c r="I191" s="149" t="s">
        <v>767</v>
      </c>
      <c r="J191" s="149">
        <v>0</v>
      </c>
      <c r="K191" s="149">
        <v>0</v>
      </c>
      <c r="L191" s="149">
        <v>0</v>
      </c>
      <c r="M191" s="149">
        <v>26</v>
      </c>
      <c r="Q191" s="323"/>
      <c r="R191" s="220"/>
    </row>
    <row r="192" spans="1:18" ht="16.5" customHeight="1">
      <c r="A192" s="76">
        <v>7099</v>
      </c>
      <c r="B192" s="10" t="s">
        <v>880</v>
      </c>
      <c r="C192" s="151">
        <f t="shared" si="11"/>
        <v>1711</v>
      </c>
      <c r="D192" s="149">
        <v>178</v>
      </c>
      <c r="E192" s="149">
        <v>111</v>
      </c>
      <c r="F192" s="149">
        <v>34</v>
      </c>
      <c r="G192" s="149">
        <v>194</v>
      </c>
      <c r="H192" s="149">
        <v>90</v>
      </c>
      <c r="I192" s="149">
        <v>100</v>
      </c>
      <c r="J192" s="149">
        <v>8</v>
      </c>
      <c r="K192" s="149">
        <v>22</v>
      </c>
      <c r="L192" s="149">
        <v>9</v>
      </c>
      <c r="M192" s="149">
        <v>965</v>
      </c>
      <c r="Q192" s="323"/>
      <c r="R192" s="220"/>
    </row>
    <row r="193" spans="1:18" ht="23.25" customHeight="1">
      <c r="A193" s="74"/>
      <c r="B193" s="7" t="s">
        <v>506</v>
      </c>
      <c r="C193" s="151">
        <f>SUM(C194:C195)</f>
        <v>195</v>
      </c>
      <c r="D193" s="151">
        <f t="shared" ref="D193:M193" si="19">SUM(D194:D195)</f>
        <v>0</v>
      </c>
      <c r="E193" s="151">
        <f t="shared" si="19"/>
        <v>8</v>
      </c>
      <c r="F193" s="151">
        <f t="shared" si="19"/>
        <v>0</v>
      </c>
      <c r="G193" s="151">
        <f t="shared" si="19"/>
        <v>6</v>
      </c>
      <c r="H193" s="151">
        <f t="shared" si="19"/>
        <v>5</v>
      </c>
      <c r="I193" s="151">
        <f t="shared" si="19"/>
        <v>149</v>
      </c>
      <c r="J193" s="151">
        <f t="shared" si="19"/>
        <v>0</v>
      </c>
      <c r="K193" s="151">
        <f t="shared" si="19"/>
        <v>0</v>
      </c>
      <c r="L193" s="151">
        <f t="shared" si="19"/>
        <v>0</v>
      </c>
      <c r="M193" s="151">
        <f t="shared" si="19"/>
        <v>27</v>
      </c>
      <c r="Q193" s="323"/>
      <c r="R193" s="220"/>
    </row>
    <row r="194" spans="1:18" ht="16.5" customHeight="1">
      <c r="A194" s="79">
        <v>8002</v>
      </c>
      <c r="B194" s="45" t="s">
        <v>332</v>
      </c>
      <c r="C194" s="151">
        <f t="shared" si="11"/>
        <v>13</v>
      </c>
      <c r="D194" s="149">
        <v>0</v>
      </c>
      <c r="E194" s="149">
        <v>0</v>
      </c>
      <c r="F194" s="149">
        <v>0</v>
      </c>
      <c r="G194" s="149">
        <v>0</v>
      </c>
      <c r="H194" s="149" t="s">
        <v>767</v>
      </c>
      <c r="I194" s="149">
        <v>13</v>
      </c>
      <c r="J194" s="149">
        <v>0</v>
      </c>
      <c r="K194" s="149">
        <v>0</v>
      </c>
      <c r="L194" s="149">
        <v>0</v>
      </c>
      <c r="M194" s="149" t="s">
        <v>767</v>
      </c>
      <c r="Q194" s="323"/>
      <c r="R194" s="220"/>
    </row>
    <row r="195" spans="1:18" ht="16.5" customHeight="1">
      <c r="A195" s="79">
        <v>8003</v>
      </c>
      <c r="B195" s="45" t="s">
        <v>607</v>
      </c>
      <c r="C195" s="151">
        <f t="shared" si="11"/>
        <v>182</v>
      </c>
      <c r="D195" s="149" t="s">
        <v>767</v>
      </c>
      <c r="E195" s="149">
        <v>8</v>
      </c>
      <c r="F195" s="149">
        <v>0</v>
      </c>
      <c r="G195" s="149">
        <v>6</v>
      </c>
      <c r="H195" s="149">
        <v>5</v>
      </c>
      <c r="I195" s="149">
        <v>136</v>
      </c>
      <c r="J195" s="149">
        <v>0</v>
      </c>
      <c r="K195" s="149" t="s">
        <v>767</v>
      </c>
      <c r="L195" s="149">
        <v>0</v>
      </c>
      <c r="M195" s="149">
        <v>27</v>
      </c>
      <c r="Q195" s="323"/>
      <c r="R195" s="220"/>
    </row>
    <row r="196" spans="1:18" ht="16.5" customHeight="1">
      <c r="B196" s="7" t="s">
        <v>420</v>
      </c>
      <c r="C196" s="151">
        <f>SUM(C197:C200)</f>
        <v>646</v>
      </c>
      <c r="D196" s="151">
        <f t="shared" ref="D196:M196" si="20">SUM(D197:D200)</f>
        <v>43</v>
      </c>
      <c r="E196" s="151">
        <f t="shared" si="20"/>
        <v>52</v>
      </c>
      <c r="F196" s="151">
        <f t="shared" si="20"/>
        <v>21</v>
      </c>
      <c r="G196" s="151">
        <f t="shared" si="20"/>
        <v>22</v>
      </c>
      <c r="H196" s="151">
        <f t="shared" si="20"/>
        <v>16</v>
      </c>
      <c r="I196" s="151">
        <f t="shared" si="20"/>
        <v>301</v>
      </c>
      <c r="J196" s="151">
        <f t="shared" si="20"/>
        <v>0</v>
      </c>
      <c r="K196" s="151">
        <f t="shared" si="20"/>
        <v>0</v>
      </c>
      <c r="L196" s="151">
        <f t="shared" si="20"/>
        <v>0</v>
      </c>
      <c r="M196" s="151">
        <f t="shared" si="20"/>
        <v>191</v>
      </c>
      <c r="Q196" s="323"/>
      <c r="R196" s="220"/>
    </row>
    <row r="197" spans="1:18" ht="23.25" customHeight="1">
      <c r="A197" s="76">
        <v>9002</v>
      </c>
      <c r="B197" s="45" t="s">
        <v>701</v>
      </c>
      <c r="C197" s="151">
        <f t="shared" si="11"/>
        <v>79</v>
      </c>
      <c r="D197" s="149" t="s">
        <v>767</v>
      </c>
      <c r="E197" s="149" t="s">
        <v>767</v>
      </c>
      <c r="F197" s="149">
        <v>5</v>
      </c>
      <c r="G197" s="149" t="s">
        <v>767</v>
      </c>
      <c r="H197" s="149" t="s">
        <v>767</v>
      </c>
      <c r="I197" s="149">
        <v>57</v>
      </c>
      <c r="J197" s="149">
        <v>0</v>
      </c>
      <c r="K197" s="149">
        <v>0</v>
      </c>
      <c r="L197" s="149">
        <v>0</v>
      </c>
      <c r="M197" s="149">
        <v>17</v>
      </c>
      <c r="Q197" s="323"/>
      <c r="R197" s="220"/>
    </row>
    <row r="198" spans="1:18" ht="16.5" customHeight="1">
      <c r="A198" s="76">
        <v>9003</v>
      </c>
      <c r="B198" s="45" t="s">
        <v>735</v>
      </c>
      <c r="C198" s="151">
        <f t="shared" si="11"/>
        <v>135</v>
      </c>
      <c r="D198" s="149">
        <v>9</v>
      </c>
      <c r="E198" s="149">
        <v>12</v>
      </c>
      <c r="F198" s="149">
        <v>4</v>
      </c>
      <c r="G198" s="149">
        <v>5</v>
      </c>
      <c r="H198" s="149">
        <v>5</v>
      </c>
      <c r="I198" s="149">
        <v>58</v>
      </c>
      <c r="J198" s="149">
        <v>0</v>
      </c>
      <c r="K198" s="149">
        <v>0</v>
      </c>
      <c r="L198" s="149">
        <v>0</v>
      </c>
      <c r="M198" s="149">
        <v>42</v>
      </c>
      <c r="Q198" s="323"/>
      <c r="R198" s="220"/>
    </row>
    <row r="199" spans="1:18" ht="21">
      <c r="A199" s="76">
        <v>9004</v>
      </c>
      <c r="B199" s="10" t="s">
        <v>235</v>
      </c>
      <c r="C199" s="151">
        <f t="shared" ref="C199:C262" si="21">SUM(D199:M199)</f>
        <v>7</v>
      </c>
      <c r="D199" s="149" t="s">
        <v>767</v>
      </c>
      <c r="E199" s="149">
        <v>0</v>
      </c>
      <c r="F199" s="149">
        <v>0</v>
      </c>
      <c r="G199" s="149">
        <v>0</v>
      </c>
      <c r="H199" s="149">
        <v>0</v>
      </c>
      <c r="I199" s="149">
        <v>7</v>
      </c>
      <c r="J199" s="149">
        <v>0</v>
      </c>
      <c r="K199" s="149">
        <v>0</v>
      </c>
      <c r="L199" s="149">
        <v>0</v>
      </c>
      <c r="M199" s="149" t="s">
        <v>767</v>
      </c>
      <c r="Q199" s="323"/>
      <c r="R199" s="220"/>
    </row>
    <row r="200" spans="1:18" ht="16.5" customHeight="1">
      <c r="A200" s="79">
        <v>9099</v>
      </c>
      <c r="B200" s="57" t="s">
        <v>703</v>
      </c>
      <c r="C200" s="151">
        <f t="shared" si="21"/>
        <v>425</v>
      </c>
      <c r="D200" s="149">
        <v>34</v>
      </c>
      <c r="E200" s="149">
        <v>40</v>
      </c>
      <c r="F200" s="149">
        <v>12</v>
      </c>
      <c r="G200" s="149">
        <v>17</v>
      </c>
      <c r="H200" s="149">
        <v>11</v>
      </c>
      <c r="I200" s="149">
        <v>179</v>
      </c>
      <c r="J200" s="149" t="s">
        <v>767</v>
      </c>
      <c r="K200" s="149" t="s">
        <v>767</v>
      </c>
      <c r="L200" s="149" t="s">
        <v>767</v>
      </c>
      <c r="M200" s="149">
        <v>132</v>
      </c>
      <c r="Q200" s="323"/>
      <c r="R200" s="220"/>
    </row>
    <row r="201" spans="1:18" ht="16.5" customHeight="1">
      <c r="A201" s="74"/>
      <c r="B201" s="7" t="s">
        <v>419</v>
      </c>
      <c r="C201" s="151">
        <f>SUM(C202:C209)</f>
        <v>673</v>
      </c>
      <c r="D201" s="151">
        <f t="shared" ref="D201:M201" si="22">SUM(D202:D209)</f>
        <v>79</v>
      </c>
      <c r="E201" s="151">
        <f t="shared" si="22"/>
        <v>57</v>
      </c>
      <c r="F201" s="151">
        <f t="shared" si="22"/>
        <v>6</v>
      </c>
      <c r="G201" s="151">
        <f t="shared" si="22"/>
        <v>31</v>
      </c>
      <c r="H201" s="151">
        <f t="shared" si="22"/>
        <v>8</v>
      </c>
      <c r="I201" s="151">
        <f t="shared" si="22"/>
        <v>105</v>
      </c>
      <c r="J201" s="151">
        <f t="shared" si="22"/>
        <v>0</v>
      </c>
      <c r="K201" s="151">
        <f t="shared" si="22"/>
        <v>8</v>
      </c>
      <c r="L201" s="151">
        <f t="shared" si="22"/>
        <v>0</v>
      </c>
      <c r="M201" s="151">
        <f t="shared" si="22"/>
        <v>379</v>
      </c>
      <c r="Q201" s="323"/>
      <c r="R201" s="220"/>
    </row>
    <row r="202" spans="1:18" ht="21">
      <c r="A202" s="76">
        <v>10001</v>
      </c>
      <c r="B202" s="10" t="s">
        <v>838</v>
      </c>
      <c r="C202" s="151">
        <f t="shared" si="21"/>
        <v>229</v>
      </c>
      <c r="D202" s="149">
        <v>33</v>
      </c>
      <c r="E202" s="149">
        <v>15</v>
      </c>
      <c r="F202" s="149" t="s">
        <v>767</v>
      </c>
      <c r="G202" s="149">
        <v>11</v>
      </c>
      <c r="H202" s="149">
        <v>8</v>
      </c>
      <c r="I202" s="149">
        <v>42</v>
      </c>
      <c r="J202" s="149">
        <v>0</v>
      </c>
      <c r="K202" s="149">
        <v>4</v>
      </c>
      <c r="L202" s="149" t="s">
        <v>767</v>
      </c>
      <c r="M202" s="149">
        <v>116</v>
      </c>
      <c r="Q202" s="323"/>
      <c r="R202" s="220"/>
    </row>
    <row r="203" spans="1:18" ht="16.5" customHeight="1">
      <c r="A203" s="76">
        <v>10008</v>
      </c>
      <c r="B203" s="10" t="s">
        <v>28</v>
      </c>
      <c r="C203" s="151">
        <f t="shared" si="21"/>
        <v>103</v>
      </c>
      <c r="D203" s="149">
        <v>9</v>
      </c>
      <c r="E203" s="149">
        <v>9</v>
      </c>
      <c r="F203" s="149">
        <v>0</v>
      </c>
      <c r="G203" s="149">
        <v>5</v>
      </c>
      <c r="H203" s="149">
        <v>0</v>
      </c>
      <c r="I203" s="149">
        <v>9</v>
      </c>
      <c r="J203" s="149">
        <v>0</v>
      </c>
      <c r="K203" s="149">
        <v>0</v>
      </c>
      <c r="L203" s="149">
        <v>0</v>
      </c>
      <c r="M203" s="149">
        <v>71</v>
      </c>
      <c r="Q203" s="323"/>
      <c r="R203" s="220"/>
    </row>
    <row r="204" spans="1:18" ht="16.5" customHeight="1">
      <c r="A204" s="79">
        <v>10009</v>
      </c>
      <c r="B204" s="45" t="s">
        <v>190</v>
      </c>
      <c r="C204" s="151">
        <f t="shared" si="21"/>
        <v>94</v>
      </c>
      <c r="D204" s="149">
        <v>10</v>
      </c>
      <c r="E204" s="149">
        <v>7</v>
      </c>
      <c r="F204" s="149" t="s">
        <v>767</v>
      </c>
      <c r="G204" s="149" t="s">
        <v>767</v>
      </c>
      <c r="H204" s="149" t="s">
        <v>767</v>
      </c>
      <c r="I204" s="149">
        <v>23</v>
      </c>
      <c r="J204" s="149" t="s">
        <v>767</v>
      </c>
      <c r="K204" s="149" t="s">
        <v>767</v>
      </c>
      <c r="L204" s="149">
        <v>0</v>
      </c>
      <c r="M204" s="149">
        <v>54</v>
      </c>
      <c r="Q204" s="323"/>
      <c r="R204" s="220"/>
    </row>
    <row r="205" spans="1:18" ht="16.5" customHeight="1">
      <c r="A205" s="79">
        <v>10010</v>
      </c>
      <c r="B205" s="10" t="s">
        <v>839</v>
      </c>
      <c r="C205" s="151">
        <f t="shared" si="21"/>
        <v>5</v>
      </c>
      <c r="D205" s="149" t="s">
        <v>767</v>
      </c>
      <c r="E205" s="149" t="s">
        <v>767</v>
      </c>
      <c r="F205" s="149">
        <v>0</v>
      </c>
      <c r="G205" s="149">
        <v>0</v>
      </c>
      <c r="H205" s="149" t="s">
        <v>767</v>
      </c>
      <c r="I205" s="149">
        <v>0</v>
      </c>
      <c r="J205" s="149">
        <v>0</v>
      </c>
      <c r="K205" s="149">
        <v>0</v>
      </c>
      <c r="L205" s="149">
        <v>0</v>
      </c>
      <c r="M205" s="149">
        <v>5</v>
      </c>
      <c r="Q205" s="323"/>
      <c r="R205" s="220"/>
    </row>
    <row r="206" spans="1:18" ht="16.5" customHeight="1">
      <c r="A206" s="79">
        <v>10011</v>
      </c>
      <c r="B206" s="366" t="s">
        <v>31</v>
      </c>
      <c r="C206" s="151">
        <f t="shared" si="21"/>
        <v>47</v>
      </c>
      <c r="D206" s="149">
        <v>4</v>
      </c>
      <c r="E206" s="149">
        <v>5</v>
      </c>
      <c r="F206" s="149">
        <v>0</v>
      </c>
      <c r="G206" s="149">
        <v>7</v>
      </c>
      <c r="H206" s="149" t="s">
        <v>767</v>
      </c>
      <c r="I206" s="149">
        <v>6</v>
      </c>
      <c r="J206" s="149">
        <v>0</v>
      </c>
      <c r="K206" s="149" t="s">
        <v>767</v>
      </c>
      <c r="L206" s="149" t="s">
        <v>767</v>
      </c>
      <c r="M206" s="149">
        <v>25</v>
      </c>
      <c r="Q206" s="323"/>
      <c r="R206" s="220"/>
    </row>
    <row r="207" spans="1:18" ht="16.5" customHeight="1">
      <c r="A207" s="79">
        <v>10012</v>
      </c>
      <c r="B207" s="366" t="s">
        <v>33</v>
      </c>
      <c r="C207" s="151">
        <f t="shared" si="21"/>
        <v>4</v>
      </c>
      <c r="D207" s="149" t="s">
        <v>767</v>
      </c>
      <c r="E207" s="149">
        <v>0</v>
      </c>
      <c r="F207" s="149">
        <v>0</v>
      </c>
      <c r="G207" s="149">
        <v>0</v>
      </c>
      <c r="H207" s="149">
        <v>0</v>
      </c>
      <c r="I207" s="149">
        <v>0</v>
      </c>
      <c r="J207" s="149">
        <v>0</v>
      </c>
      <c r="K207" s="149">
        <v>0</v>
      </c>
      <c r="L207" s="149">
        <v>0</v>
      </c>
      <c r="M207" s="149">
        <v>4</v>
      </c>
      <c r="Q207" s="323"/>
      <c r="R207" s="220"/>
    </row>
    <row r="208" spans="1:18" ht="16.5" customHeight="1">
      <c r="A208" s="79">
        <v>10017</v>
      </c>
      <c r="B208" s="366" t="s">
        <v>39</v>
      </c>
      <c r="C208" s="151">
        <f t="shared" si="21"/>
        <v>0</v>
      </c>
      <c r="D208" s="149">
        <v>0</v>
      </c>
      <c r="E208" s="149">
        <v>0</v>
      </c>
      <c r="F208" s="149">
        <v>0</v>
      </c>
      <c r="G208" s="149">
        <v>0</v>
      </c>
      <c r="H208" s="149">
        <v>0</v>
      </c>
      <c r="I208" s="149">
        <v>0</v>
      </c>
      <c r="J208" s="149">
        <v>0</v>
      </c>
      <c r="K208" s="149">
        <v>0</v>
      </c>
      <c r="L208" s="149">
        <v>0</v>
      </c>
      <c r="M208" s="149" t="s">
        <v>767</v>
      </c>
      <c r="Q208" s="323"/>
      <c r="R208" s="220"/>
    </row>
    <row r="209" spans="1:18" ht="16.5" customHeight="1">
      <c r="A209" s="76">
        <v>10099</v>
      </c>
      <c r="B209" s="10" t="s">
        <v>704</v>
      </c>
      <c r="C209" s="151">
        <f t="shared" si="21"/>
        <v>191</v>
      </c>
      <c r="D209" s="149">
        <v>23</v>
      </c>
      <c r="E209" s="149">
        <v>21</v>
      </c>
      <c r="F209" s="149">
        <v>6</v>
      </c>
      <c r="G209" s="149">
        <v>8</v>
      </c>
      <c r="H209" s="149" t="s">
        <v>767</v>
      </c>
      <c r="I209" s="149">
        <v>25</v>
      </c>
      <c r="J209" s="149" t="s">
        <v>767</v>
      </c>
      <c r="K209" s="149">
        <v>4</v>
      </c>
      <c r="L209" s="149" t="s">
        <v>767</v>
      </c>
      <c r="M209" s="149">
        <v>104</v>
      </c>
      <c r="Q209" s="323"/>
      <c r="R209" s="220"/>
    </row>
    <row r="210" spans="1:18" ht="18" customHeight="1">
      <c r="A210" s="74"/>
      <c r="B210" s="7" t="s">
        <v>652</v>
      </c>
      <c r="C210" s="151">
        <f>SUM(C211:C216)</f>
        <v>268</v>
      </c>
      <c r="D210" s="151">
        <f t="shared" ref="D210:M210" si="23">SUM(D211:D216)</f>
        <v>21</v>
      </c>
      <c r="E210" s="151">
        <f t="shared" si="23"/>
        <v>14</v>
      </c>
      <c r="F210" s="151">
        <f t="shared" si="23"/>
        <v>6</v>
      </c>
      <c r="G210" s="151">
        <f t="shared" si="23"/>
        <v>18</v>
      </c>
      <c r="H210" s="151">
        <f t="shared" si="23"/>
        <v>8</v>
      </c>
      <c r="I210" s="151">
        <f t="shared" si="23"/>
        <v>17</v>
      </c>
      <c r="J210" s="151">
        <f t="shared" si="23"/>
        <v>0</v>
      </c>
      <c r="K210" s="151">
        <f t="shared" si="23"/>
        <v>0</v>
      </c>
      <c r="L210" s="151">
        <f t="shared" si="23"/>
        <v>0</v>
      </c>
      <c r="M210" s="151">
        <f t="shared" si="23"/>
        <v>184</v>
      </c>
      <c r="Q210" s="323"/>
      <c r="R210" s="220"/>
    </row>
    <row r="211" spans="1:18" ht="16.5" customHeight="1">
      <c r="A211" s="76">
        <v>11001</v>
      </c>
      <c r="B211" s="10" t="s">
        <v>608</v>
      </c>
      <c r="C211" s="151">
        <f t="shared" si="21"/>
        <v>242</v>
      </c>
      <c r="D211" s="149">
        <v>21</v>
      </c>
      <c r="E211" s="149">
        <v>14</v>
      </c>
      <c r="F211" s="149">
        <v>6</v>
      </c>
      <c r="G211" s="149">
        <v>18</v>
      </c>
      <c r="H211" s="149">
        <v>8</v>
      </c>
      <c r="I211" s="149">
        <v>17</v>
      </c>
      <c r="J211" s="149">
        <v>0</v>
      </c>
      <c r="K211" s="149" t="s">
        <v>767</v>
      </c>
      <c r="L211" s="149">
        <v>0</v>
      </c>
      <c r="M211" s="149">
        <v>158</v>
      </c>
      <c r="Q211" s="323"/>
      <c r="R211" s="220"/>
    </row>
    <row r="212" spans="1:18" ht="16.5" customHeight="1">
      <c r="A212" s="76">
        <v>11002</v>
      </c>
      <c r="B212" s="10" t="s">
        <v>333</v>
      </c>
      <c r="C212" s="151">
        <f t="shared" si="21"/>
        <v>7</v>
      </c>
      <c r="D212" s="149">
        <v>0</v>
      </c>
      <c r="E212" s="149" t="s">
        <v>767</v>
      </c>
      <c r="F212" s="149">
        <v>0</v>
      </c>
      <c r="G212" s="149">
        <v>0</v>
      </c>
      <c r="H212" s="149">
        <v>0</v>
      </c>
      <c r="I212" s="149">
        <v>0</v>
      </c>
      <c r="J212" s="149">
        <v>0</v>
      </c>
      <c r="K212" s="149">
        <v>0</v>
      </c>
      <c r="L212" s="149">
        <v>0</v>
      </c>
      <c r="M212" s="149">
        <v>7</v>
      </c>
      <c r="Q212" s="323"/>
      <c r="R212" s="220"/>
    </row>
    <row r="213" spans="1:18" ht="20.25" customHeight="1">
      <c r="A213" s="79">
        <v>11003</v>
      </c>
      <c r="B213" s="80" t="s">
        <v>852</v>
      </c>
      <c r="C213" s="151">
        <f t="shared" si="21"/>
        <v>0</v>
      </c>
      <c r="D213" s="149">
        <v>0</v>
      </c>
      <c r="E213" s="149">
        <v>0</v>
      </c>
      <c r="F213" s="149">
        <v>0</v>
      </c>
      <c r="G213" s="149">
        <v>0</v>
      </c>
      <c r="H213" s="149" t="s">
        <v>767</v>
      </c>
      <c r="I213" s="149">
        <v>0</v>
      </c>
      <c r="J213" s="149">
        <v>0</v>
      </c>
      <c r="K213" s="149">
        <v>0</v>
      </c>
      <c r="L213" s="149">
        <v>0</v>
      </c>
      <c r="M213" s="149">
        <v>0</v>
      </c>
      <c r="Q213" s="323"/>
      <c r="R213" s="220"/>
    </row>
    <row r="214" spans="1:18" ht="21" customHeight="1">
      <c r="A214" s="27">
        <v>11004</v>
      </c>
      <c r="B214" s="10" t="s">
        <v>612</v>
      </c>
      <c r="C214" s="151">
        <f t="shared" si="21"/>
        <v>0</v>
      </c>
      <c r="D214" s="149" t="s">
        <v>767</v>
      </c>
      <c r="E214" s="149">
        <v>0</v>
      </c>
      <c r="F214" s="149">
        <v>0</v>
      </c>
      <c r="G214" s="149">
        <v>0</v>
      </c>
      <c r="H214" s="149">
        <v>0</v>
      </c>
      <c r="I214" s="149">
        <v>0</v>
      </c>
      <c r="J214" s="149">
        <v>0</v>
      </c>
      <c r="K214" s="149" t="s">
        <v>767</v>
      </c>
      <c r="L214" s="149">
        <v>0</v>
      </c>
      <c r="M214" s="149" t="s">
        <v>767</v>
      </c>
      <c r="Q214" s="323"/>
      <c r="R214" s="220"/>
    </row>
    <row r="215" spans="1:18" ht="16.5" customHeight="1">
      <c r="A215" s="90">
        <v>11005</v>
      </c>
      <c r="B215" s="10" t="s">
        <v>285</v>
      </c>
      <c r="C215" s="151">
        <f t="shared" si="21"/>
        <v>8</v>
      </c>
      <c r="D215" s="149">
        <v>0</v>
      </c>
      <c r="E215" s="149" t="s">
        <v>767</v>
      </c>
      <c r="F215" s="149" t="s">
        <v>767</v>
      </c>
      <c r="G215" s="149">
        <v>0</v>
      </c>
      <c r="H215" s="149">
        <v>0</v>
      </c>
      <c r="I215" s="149" t="s">
        <v>767</v>
      </c>
      <c r="J215" s="149">
        <v>0</v>
      </c>
      <c r="K215" s="149">
        <v>0</v>
      </c>
      <c r="L215" s="149">
        <v>0</v>
      </c>
      <c r="M215" s="149">
        <v>8</v>
      </c>
      <c r="Q215" s="323"/>
      <c r="R215" s="220"/>
    </row>
    <row r="216" spans="1:18" ht="16.5" customHeight="1">
      <c r="A216" s="76">
        <v>11099</v>
      </c>
      <c r="B216" s="10" t="s">
        <v>653</v>
      </c>
      <c r="C216" s="151">
        <f t="shared" si="21"/>
        <v>11</v>
      </c>
      <c r="D216" s="149" t="s">
        <v>767</v>
      </c>
      <c r="E216" s="149">
        <v>0</v>
      </c>
      <c r="F216" s="149" t="s">
        <v>767</v>
      </c>
      <c r="G216" s="149" t="s">
        <v>767</v>
      </c>
      <c r="H216" s="149">
        <v>0</v>
      </c>
      <c r="I216" s="149" t="s">
        <v>767</v>
      </c>
      <c r="J216" s="149">
        <v>0</v>
      </c>
      <c r="K216" s="149" t="s">
        <v>767</v>
      </c>
      <c r="L216" s="149">
        <v>0</v>
      </c>
      <c r="M216" s="149">
        <v>11</v>
      </c>
      <c r="Q216" s="323"/>
      <c r="R216" s="220"/>
    </row>
    <row r="217" spans="1:18" ht="10.5">
      <c r="A217" s="74"/>
      <c r="B217" s="7" t="s">
        <v>654</v>
      </c>
      <c r="C217" s="151">
        <f>SUM(C218:C219)</f>
        <v>0</v>
      </c>
      <c r="D217" s="151">
        <f t="shared" ref="D217:M217" si="24">SUM(D218:D219)</f>
        <v>0</v>
      </c>
      <c r="E217" s="151">
        <f t="shared" si="24"/>
        <v>0</v>
      </c>
      <c r="F217" s="151">
        <f t="shared" si="24"/>
        <v>0</v>
      </c>
      <c r="G217" s="151">
        <f t="shared" si="24"/>
        <v>0</v>
      </c>
      <c r="H217" s="151">
        <f t="shared" si="24"/>
        <v>0</v>
      </c>
      <c r="I217" s="151">
        <f t="shared" si="24"/>
        <v>0</v>
      </c>
      <c r="J217" s="151">
        <f t="shared" si="24"/>
        <v>0</v>
      </c>
      <c r="K217" s="151">
        <f t="shared" si="24"/>
        <v>0</v>
      </c>
      <c r="L217" s="151">
        <f t="shared" si="24"/>
        <v>0</v>
      </c>
      <c r="M217" s="151">
        <f t="shared" si="24"/>
        <v>0</v>
      </c>
      <c r="Q217" s="323"/>
      <c r="R217" s="220"/>
    </row>
    <row r="218" spans="1:18" ht="16.5" customHeight="1">
      <c r="A218" s="90">
        <v>11102</v>
      </c>
      <c r="B218" s="10" t="s">
        <v>890</v>
      </c>
      <c r="C218" s="151">
        <f t="shared" si="21"/>
        <v>0</v>
      </c>
      <c r="D218" s="149" t="s">
        <v>767</v>
      </c>
      <c r="E218" s="149">
        <v>0</v>
      </c>
      <c r="F218" s="149">
        <v>0</v>
      </c>
      <c r="G218" s="149">
        <v>0</v>
      </c>
      <c r="H218" s="149">
        <v>0</v>
      </c>
      <c r="I218" s="149">
        <v>0</v>
      </c>
      <c r="J218" s="149">
        <v>0</v>
      </c>
      <c r="K218" s="149">
        <v>0</v>
      </c>
      <c r="L218" s="149">
        <v>0</v>
      </c>
      <c r="M218" s="149" t="s">
        <v>767</v>
      </c>
      <c r="Q218" s="323"/>
      <c r="R218" s="220"/>
    </row>
    <row r="219" spans="1:18" ht="16.5" customHeight="1">
      <c r="A219" s="90">
        <v>11103</v>
      </c>
      <c r="B219" s="10" t="s">
        <v>891</v>
      </c>
      <c r="C219" s="151">
        <f t="shared" si="21"/>
        <v>0</v>
      </c>
      <c r="D219" s="149">
        <v>0</v>
      </c>
      <c r="E219" s="149">
        <v>0</v>
      </c>
      <c r="F219" s="149">
        <v>0</v>
      </c>
      <c r="G219" s="149">
        <v>0</v>
      </c>
      <c r="H219" s="149">
        <v>0</v>
      </c>
      <c r="I219" s="149">
        <v>0</v>
      </c>
      <c r="J219" s="149">
        <v>0</v>
      </c>
      <c r="K219" s="149">
        <v>0</v>
      </c>
      <c r="L219" s="149">
        <v>0</v>
      </c>
      <c r="M219" s="149" t="s">
        <v>767</v>
      </c>
      <c r="Q219" s="323"/>
      <c r="R219" s="220"/>
    </row>
    <row r="220" spans="1:18" ht="16.5" customHeight="1">
      <c r="A220" s="74"/>
      <c r="B220" s="7" t="s">
        <v>219</v>
      </c>
      <c r="C220" s="151">
        <f>SUM(C221:C241)</f>
        <v>5480</v>
      </c>
      <c r="D220" s="151">
        <f t="shared" ref="D220:M220" si="25">SUM(D221:D241)</f>
        <v>868</v>
      </c>
      <c r="E220" s="151">
        <f t="shared" si="25"/>
        <v>1176</v>
      </c>
      <c r="F220" s="151">
        <f t="shared" si="25"/>
        <v>390</v>
      </c>
      <c r="G220" s="151">
        <f t="shared" si="25"/>
        <v>179</v>
      </c>
      <c r="H220" s="151">
        <f t="shared" si="25"/>
        <v>81</v>
      </c>
      <c r="I220" s="151">
        <f t="shared" si="25"/>
        <v>564</v>
      </c>
      <c r="J220" s="151">
        <f t="shared" si="25"/>
        <v>0</v>
      </c>
      <c r="K220" s="151">
        <f t="shared" si="25"/>
        <v>324</v>
      </c>
      <c r="L220" s="151">
        <f t="shared" si="25"/>
        <v>47</v>
      </c>
      <c r="M220" s="151">
        <f t="shared" si="25"/>
        <v>1851</v>
      </c>
      <c r="Q220" s="323"/>
      <c r="R220" s="220"/>
    </row>
    <row r="221" spans="1:18" ht="16.5" customHeight="1">
      <c r="A221" s="90">
        <v>12071</v>
      </c>
      <c r="B221" s="3" t="s">
        <v>218</v>
      </c>
      <c r="C221" s="151">
        <f t="shared" si="21"/>
        <v>0</v>
      </c>
      <c r="D221" s="149">
        <v>0</v>
      </c>
      <c r="E221" s="149">
        <v>0</v>
      </c>
      <c r="F221" s="149">
        <v>0</v>
      </c>
      <c r="G221" s="149">
        <v>0</v>
      </c>
      <c r="H221" s="149">
        <v>0</v>
      </c>
      <c r="I221" s="149" t="s">
        <v>767</v>
      </c>
      <c r="J221" s="149">
        <v>0</v>
      </c>
      <c r="K221" s="149">
        <v>0</v>
      </c>
      <c r="L221" s="149">
        <v>0</v>
      </c>
      <c r="M221" s="149">
        <v>0</v>
      </c>
      <c r="Q221" s="323"/>
      <c r="R221" s="220"/>
    </row>
    <row r="222" spans="1:18" ht="16.5" customHeight="1">
      <c r="A222" s="90">
        <v>12072</v>
      </c>
      <c r="B222" s="283" t="s">
        <v>841</v>
      </c>
      <c r="C222" s="151">
        <f t="shared" si="21"/>
        <v>72</v>
      </c>
      <c r="D222" s="149">
        <v>7</v>
      </c>
      <c r="E222" s="149">
        <v>11</v>
      </c>
      <c r="F222" s="149">
        <v>5</v>
      </c>
      <c r="G222" s="149">
        <v>0</v>
      </c>
      <c r="H222" s="149">
        <v>0</v>
      </c>
      <c r="I222" s="149">
        <v>9</v>
      </c>
      <c r="J222" s="149">
        <v>0</v>
      </c>
      <c r="K222" s="149">
        <v>8</v>
      </c>
      <c r="L222" s="149">
        <v>0</v>
      </c>
      <c r="M222" s="149">
        <v>32</v>
      </c>
      <c r="Q222" s="323"/>
      <c r="R222" s="220"/>
    </row>
    <row r="223" spans="1:18" ht="16.5" customHeight="1">
      <c r="A223" s="90">
        <v>12073</v>
      </c>
      <c r="B223" s="45" t="s">
        <v>555</v>
      </c>
      <c r="C223" s="151">
        <f t="shared" si="21"/>
        <v>15</v>
      </c>
      <c r="D223" s="149" t="s">
        <v>767</v>
      </c>
      <c r="E223" s="149">
        <v>7</v>
      </c>
      <c r="F223" s="149" t="s">
        <v>767</v>
      </c>
      <c r="G223" s="149" t="s">
        <v>767</v>
      </c>
      <c r="H223" s="149">
        <v>0</v>
      </c>
      <c r="I223" s="149" t="s">
        <v>767</v>
      </c>
      <c r="J223" s="149">
        <v>0</v>
      </c>
      <c r="K223" s="149" t="s">
        <v>767</v>
      </c>
      <c r="L223" s="149">
        <v>0</v>
      </c>
      <c r="M223" s="149">
        <v>8</v>
      </c>
      <c r="Q223" s="323"/>
      <c r="R223" s="220"/>
    </row>
    <row r="224" spans="1:18" ht="16.5" customHeight="1">
      <c r="A224" s="90">
        <v>12074</v>
      </c>
      <c r="B224" s="10" t="s">
        <v>389</v>
      </c>
      <c r="C224" s="151">
        <f t="shared" si="21"/>
        <v>412</v>
      </c>
      <c r="D224" s="149">
        <v>59</v>
      </c>
      <c r="E224" s="149">
        <v>95</v>
      </c>
      <c r="F224" s="149">
        <v>16</v>
      </c>
      <c r="G224" s="149">
        <v>13</v>
      </c>
      <c r="H224" s="149" t="s">
        <v>767</v>
      </c>
      <c r="I224" s="149">
        <v>44</v>
      </c>
      <c r="J224" s="149">
        <v>0</v>
      </c>
      <c r="K224" s="149">
        <v>57</v>
      </c>
      <c r="L224" s="149" t="s">
        <v>767</v>
      </c>
      <c r="M224" s="149">
        <v>128</v>
      </c>
      <c r="Q224" s="323"/>
      <c r="R224" s="220"/>
    </row>
    <row r="225" spans="1:18" ht="16.5" customHeight="1">
      <c r="A225" s="90">
        <v>12077</v>
      </c>
      <c r="B225" s="45" t="s">
        <v>227</v>
      </c>
      <c r="C225" s="151">
        <f t="shared" si="21"/>
        <v>12</v>
      </c>
      <c r="D225" s="149" t="s">
        <v>767</v>
      </c>
      <c r="E225" s="149">
        <v>4</v>
      </c>
      <c r="F225" s="149" t="s">
        <v>767</v>
      </c>
      <c r="G225" s="149">
        <v>0</v>
      </c>
      <c r="H225" s="149" t="s">
        <v>767</v>
      </c>
      <c r="I225" s="149" t="s">
        <v>767</v>
      </c>
      <c r="J225" s="149">
        <v>0</v>
      </c>
      <c r="K225" s="149" t="s">
        <v>767</v>
      </c>
      <c r="L225" s="149">
        <v>0</v>
      </c>
      <c r="M225" s="149">
        <v>8</v>
      </c>
      <c r="Q225" s="323"/>
      <c r="R225" s="220"/>
    </row>
    <row r="226" spans="1:18" ht="16.5" customHeight="1">
      <c r="A226" s="90">
        <v>12078</v>
      </c>
      <c r="B226" s="10" t="s">
        <v>436</v>
      </c>
      <c r="C226" s="151">
        <f t="shared" si="21"/>
        <v>688</v>
      </c>
      <c r="D226" s="149">
        <v>128</v>
      </c>
      <c r="E226" s="149">
        <v>124</v>
      </c>
      <c r="F226" s="149">
        <v>59</v>
      </c>
      <c r="G226" s="149">
        <v>19</v>
      </c>
      <c r="H226" s="149">
        <v>7</v>
      </c>
      <c r="I226" s="149">
        <v>53</v>
      </c>
      <c r="J226" s="149">
        <v>0</v>
      </c>
      <c r="K226" s="149">
        <v>44</v>
      </c>
      <c r="L226" s="149">
        <v>7</v>
      </c>
      <c r="M226" s="149">
        <v>247</v>
      </c>
      <c r="Q226" s="323"/>
      <c r="R226" s="220"/>
    </row>
    <row r="227" spans="1:18" ht="16.5" customHeight="1">
      <c r="A227" s="90">
        <v>12079</v>
      </c>
      <c r="B227" s="10" t="s">
        <v>276</v>
      </c>
      <c r="C227" s="151">
        <f t="shared" si="21"/>
        <v>8</v>
      </c>
      <c r="D227" s="149" t="s">
        <v>767</v>
      </c>
      <c r="E227" s="149" t="s">
        <v>767</v>
      </c>
      <c r="F227" s="149" t="s">
        <v>767</v>
      </c>
      <c r="G227" s="149" t="s">
        <v>767</v>
      </c>
      <c r="H227" s="149">
        <v>0</v>
      </c>
      <c r="I227" s="149" t="s">
        <v>767</v>
      </c>
      <c r="J227" s="149">
        <v>0</v>
      </c>
      <c r="K227" s="149">
        <v>0</v>
      </c>
      <c r="L227" s="149">
        <v>0</v>
      </c>
      <c r="M227" s="149">
        <v>8</v>
      </c>
      <c r="Q227" s="323"/>
      <c r="R227" s="220"/>
    </row>
    <row r="228" spans="1:18" ht="16.5" customHeight="1">
      <c r="A228" s="90">
        <v>12080</v>
      </c>
      <c r="B228" s="10" t="s">
        <v>277</v>
      </c>
      <c r="C228" s="151">
        <f t="shared" si="21"/>
        <v>0</v>
      </c>
      <c r="D228" s="149" t="s">
        <v>767</v>
      </c>
      <c r="E228" s="149">
        <v>0</v>
      </c>
      <c r="F228" s="149" t="s">
        <v>767</v>
      </c>
      <c r="G228" s="149">
        <v>0</v>
      </c>
      <c r="H228" s="149">
        <v>0</v>
      </c>
      <c r="I228" s="149" t="s">
        <v>767</v>
      </c>
      <c r="J228" s="149">
        <v>0</v>
      </c>
      <c r="K228" s="149">
        <v>0</v>
      </c>
      <c r="L228" s="149">
        <v>0</v>
      </c>
      <c r="M228" s="149" t="s">
        <v>767</v>
      </c>
      <c r="Q228" s="323"/>
      <c r="R228" s="220"/>
    </row>
    <row r="229" spans="1:18" ht="16.5" customHeight="1">
      <c r="A229" s="79">
        <v>12184</v>
      </c>
      <c r="B229" s="10" t="s">
        <v>152</v>
      </c>
      <c r="C229" s="151">
        <f t="shared" si="21"/>
        <v>0</v>
      </c>
      <c r="D229" s="149">
        <v>0</v>
      </c>
      <c r="E229" s="149">
        <v>0</v>
      </c>
      <c r="F229" s="149" t="s">
        <v>767</v>
      </c>
      <c r="G229" s="149">
        <v>0</v>
      </c>
      <c r="H229" s="149">
        <v>0</v>
      </c>
      <c r="I229" s="149" t="s">
        <v>767</v>
      </c>
      <c r="J229" s="149" t="s">
        <v>767</v>
      </c>
      <c r="K229" s="149">
        <v>0</v>
      </c>
      <c r="L229" s="149">
        <v>0</v>
      </c>
      <c r="M229" s="149" t="s">
        <v>767</v>
      </c>
      <c r="Q229" s="323"/>
      <c r="R229" s="220"/>
    </row>
    <row r="230" spans="1:18" ht="16.5" customHeight="1">
      <c r="A230" s="79">
        <v>12185</v>
      </c>
      <c r="B230" s="16" t="s">
        <v>223</v>
      </c>
      <c r="C230" s="151">
        <f t="shared" si="21"/>
        <v>0</v>
      </c>
      <c r="D230" s="149" t="s">
        <v>767</v>
      </c>
      <c r="E230" s="149" t="s">
        <v>767</v>
      </c>
      <c r="F230" s="149">
        <v>0</v>
      </c>
      <c r="G230" s="149">
        <v>0</v>
      </c>
      <c r="H230" s="149">
        <v>0</v>
      </c>
      <c r="I230" s="149">
        <v>0</v>
      </c>
      <c r="J230" s="149">
        <v>0</v>
      </c>
      <c r="K230" s="149">
        <v>0</v>
      </c>
      <c r="L230" s="149">
        <v>0</v>
      </c>
      <c r="M230" s="149" t="s">
        <v>767</v>
      </c>
      <c r="Q230" s="323"/>
      <c r="R230" s="220"/>
    </row>
    <row r="231" spans="1:18" ht="16.5" customHeight="1">
      <c r="A231" s="91">
        <v>14004</v>
      </c>
      <c r="B231" s="10" t="s">
        <v>44</v>
      </c>
      <c r="C231" s="151">
        <f t="shared" si="21"/>
        <v>146</v>
      </c>
      <c r="D231" s="149">
        <v>21</v>
      </c>
      <c r="E231" s="149">
        <v>42</v>
      </c>
      <c r="F231" s="149">
        <v>6</v>
      </c>
      <c r="G231" s="149">
        <v>4</v>
      </c>
      <c r="H231" s="149">
        <v>0</v>
      </c>
      <c r="I231" s="149">
        <v>19</v>
      </c>
      <c r="J231" s="149">
        <v>0</v>
      </c>
      <c r="K231" s="149">
        <v>9</v>
      </c>
      <c r="L231" s="149" t="s">
        <v>767</v>
      </c>
      <c r="M231" s="149">
        <v>45</v>
      </c>
      <c r="Q231" s="323"/>
      <c r="R231" s="220"/>
    </row>
    <row r="232" spans="1:18" ht="16.5" customHeight="1">
      <c r="A232" s="79">
        <v>14005</v>
      </c>
      <c r="B232" s="10" t="s">
        <v>153</v>
      </c>
      <c r="C232" s="151">
        <f t="shared" si="21"/>
        <v>6</v>
      </c>
      <c r="D232" s="149">
        <v>6</v>
      </c>
      <c r="E232" s="149" t="s">
        <v>767</v>
      </c>
      <c r="F232" s="149">
        <v>0</v>
      </c>
      <c r="G232" s="149" t="s">
        <v>767</v>
      </c>
      <c r="H232" s="149" t="s">
        <v>767</v>
      </c>
      <c r="I232" s="149" t="s">
        <v>767</v>
      </c>
      <c r="J232" s="149">
        <v>0</v>
      </c>
      <c r="K232" s="149">
        <v>0</v>
      </c>
      <c r="L232" s="149">
        <v>0</v>
      </c>
      <c r="M232" s="149" t="s">
        <v>767</v>
      </c>
      <c r="Q232" s="323"/>
      <c r="R232" s="220"/>
    </row>
    <row r="233" spans="1:18" s="145" customFormat="1" ht="16.5" customHeight="1">
      <c r="A233" s="79">
        <v>14006</v>
      </c>
      <c r="B233" s="10" t="s">
        <v>48</v>
      </c>
      <c r="C233" s="151">
        <f t="shared" si="21"/>
        <v>0</v>
      </c>
      <c r="D233" s="149" t="s">
        <v>767</v>
      </c>
      <c r="E233" s="149" t="s">
        <v>767</v>
      </c>
      <c r="F233" s="149" t="s">
        <v>767</v>
      </c>
      <c r="G233" s="149" t="s">
        <v>767</v>
      </c>
      <c r="H233" s="149">
        <v>0</v>
      </c>
      <c r="I233" s="149" t="s">
        <v>767</v>
      </c>
      <c r="J233" s="149">
        <v>0</v>
      </c>
      <c r="K233" s="149" t="s">
        <v>767</v>
      </c>
      <c r="L233" s="149">
        <v>0</v>
      </c>
      <c r="M233" s="149" t="s">
        <v>767</v>
      </c>
      <c r="Q233" s="323"/>
      <c r="R233" s="220"/>
    </row>
    <row r="234" spans="1:18" s="145" customFormat="1" ht="10.5">
      <c r="A234" s="79">
        <v>14007</v>
      </c>
      <c r="B234" s="10" t="s">
        <v>50</v>
      </c>
      <c r="C234" s="151">
        <f t="shared" si="21"/>
        <v>68</v>
      </c>
      <c r="D234" s="149">
        <v>12</v>
      </c>
      <c r="E234" s="149">
        <v>13</v>
      </c>
      <c r="F234" s="149" t="s">
        <v>767</v>
      </c>
      <c r="G234" s="149" t="s">
        <v>767</v>
      </c>
      <c r="H234" s="149" t="s">
        <v>767</v>
      </c>
      <c r="I234" s="149">
        <v>5</v>
      </c>
      <c r="J234" s="149">
        <v>0</v>
      </c>
      <c r="K234" s="149">
        <v>9</v>
      </c>
      <c r="L234" s="149" t="s">
        <v>767</v>
      </c>
      <c r="M234" s="149">
        <v>29</v>
      </c>
      <c r="Q234" s="323"/>
      <c r="R234" s="220"/>
    </row>
    <row r="235" spans="1:18" ht="10.5">
      <c r="A235" s="79">
        <v>14009</v>
      </c>
      <c r="B235" s="11" t="s">
        <v>52</v>
      </c>
      <c r="C235" s="151">
        <f t="shared" si="21"/>
        <v>44</v>
      </c>
      <c r="D235" s="149">
        <v>5</v>
      </c>
      <c r="E235" s="149">
        <v>7</v>
      </c>
      <c r="F235" s="149">
        <v>4</v>
      </c>
      <c r="G235" s="149">
        <v>0</v>
      </c>
      <c r="H235" s="149">
        <v>0</v>
      </c>
      <c r="I235" s="149" t="s">
        <v>767</v>
      </c>
      <c r="J235" s="149">
        <v>0</v>
      </c>
      <c r="K235" s="149">
        <v>0</v>
      </c>
      <c r="L235" s="149">
        <v>0</v>
      </c>
      <c r="M235" s="149">
        <v>28</v>
      </c>
      <c r="Q235" s="323"/>
      <c r="R235" s="220"/>
    </row>
    <row r="236" spans="1:18" s="145" customFormat="1" ht="16.5" customHeight="1">
      <c r="A236" s="79">
        <v>14020</v>
      </c>
      <c r="B236" s="10" t="s">
        <v>730</v>
      </c>
      <c r="C236" s="151">
        <f t="shared" si="21"/>
        <v>0</v>
      </c>
      <c r="D236" s="149">
        <v>0</v>
      </c>
      <c r="E236" s="149" t="s">
        <v>767</v>
      </c>
      <c r="F236" s="149">
        <v>0</v>
      </c>
      <c r="G236" s="149">
        <v>0</v>
      </c>
      <c r="H236" s="149">
        <v>0</v>
      </c>
      <c r="I236" s="149">
        <v>0</v>
      </c>
      <c r="J236" s="149">
        <v>0</v>
      </c>
      <c r="K236" s="149">
        <v>0</v>
      </c>
      <c r="L236" s="149">
        <v>0</v>
      </c>
      <c r="M236" s="149" t="s">
        <v>767</v>
      </c>
      <c r="Q236" s="323"/>
      <c r="R236" s="220"/>
    </row>
    <row r="237" spans="1:18" ht="16.5" customHeight="1">
      <c r="A237" s="79">
        <v>14021</v>
      </c>
      <c r="B237" s="53" t="s">
        <v>154</v>
      </c>
      <c r="C237" s="151">
        <f t="shared" si="21"/>
        <v>0</v>
      </c>
      <c r="D237" s="149" t="s">
        <v>767</v>
      </c>
      <c r="E237" s="149" t="s">
        <v>767</v>
      </c>
      <c r="F237" s="149">
        <v>0</v>
      </c>
      <c r="G237" s="149">
        <v>0</v>
      </c>
      <c r="H237" s="149">
        <v>0</v>
      </c>
      <c r="I237" s="149">
        <v>0</v>
      </c>
      <c r="J237" s="149">
        <v>0</v>
      </c>
      <c r="K237" s="149">
        <v>0</v>
      </c>
      <c r="L237" s="149">
        <v>0</v>
      </c>
      <c r="M237" s="149">
        <v>0</v>
      </c>
      <c r="Q237" s="323"/>
      <c r="R237" s="220"/>
    </row>
    <row r="238" spans="1:18" s="145" customFormat="1" ht="16.5" customHeight="1">
      <c r="A238" s="79">
        <v>14052</v>
      </c>
      <c r="B238" s="52" t="s">
        <v>426</v>
      </c>
      <c r="C238" s="151">
        <f t="shared" si="21"/>
        <v>2571</v>
      </c>
      <c r="D238" s="149">
        <v>402</v>
      </c>
      <c r="E238" s="149">
        <v>563</v>
      </c>
      <c r="F238" s="149">
        <v>207</v>
      </c>
      <c r="G238" s="149">
        <v>71</v>
      </c>
      <c r="H238" s="149">
        <v>23</v>
      </c>
      <c r="I238" s="149">
        <v>271</v>
      </c>
      <c r="J238" s="149">
        <v>0</v>
      </c>
      <c r="K238" s="149">
        <v>132</v>
      </c>
      <c r="L238" s="149">
        <v>27</v>
      </c>
      <c r="M238" s="149">
        <v>875</v>
      </c>
      <c r="Q238" s="323"/>
      <c r="R238" s="220"/>
    </row>
    <row r="239" spans="1:18" ht="21">
      <c r="A239" s="79">
        <v>14056</v>
      </c>
      <c r="B239" s="52" t="s">
        <v>437</v>
      </c>
      <c r="C239" s="151">
        <f t="shared" si="21"/>
        <v>11</v>
      </c>
      <c r="D239" s="149" t="s">
        <v>767</v>
      </c>
      <c r="E239" s="149" t="s">
        <v>767</v>
      </c>
      <c r="F239" s="149">
        <v>0</v>
      </c>
      <c r="G239" s="149" t="s">
        <v>767</v>
      </c>
      <c r="H239" s="149">
        <v>0</v>
      </c>
      <c r="I239" s="149" t="s">
        <v>767</v>
      </c>
      <c r="J239" s="149">
        <v>0</v>
      </c>
      <c r="K239" s="149">
        <v>0</v>
      </c>
      <c r="L239" s="149">
        <v>0</v>
      </c>
      <c r="M239" s="149">
        <v>11</v>
      </c>
      <c r="Q239" s="323"/>
      <c r="R239" s="220"/>
    </row>
    <row r="240" spans="1:18" ht="10.5">
      <c r="A240" s="91">
        <v>14057</v>
      </c>
      <c r="B240" s="10" t="s">
        <v>155</v>
      </c>
      <c r="C240" s="151">
        <f t="shared" si="21"/>
        <v>70</v>
      </c>
      <c r="D240" s="149">
        <v>18</v>
      </c>
      <c r="E240" s="149">
        <v>19</v>
      </c>
      <c r="F240" s="149" t="s">
        <v>767</v>
      </c>
      <c r="G240" s="149" t="s">
        <v>767</v>
      </c>
      <c r="H240" s="149" t="s">
        <v>767</v>
      </c>
      <c r="I240" s="149">
        <v>11</v>
      </c>
      <c r="J240" s="149">
        <v>0</v>
      </c>
      <c r="K240" s="149">
        <v>4</v>
      </c>
      <c r="L240" s="149">
        <v>0</v>
      </c>
      <c r="M240" s="149">
        <v>18</v>
      </c>
      <c r="Q240" s="323"/>
      <c r="R240" s="220"/>
    </row>
    <row r="241" spans="1:18" s="145" customFormat="1" ht="16.5" customHeight="1">
      <c r="A241" s="79">
        <v>14060</v>
      </c>
      <c r="B241" s="11" t="s">
        <v>731</v>
      </c>
      <c r="C241" s="151">
        <f t="shared" si="21"/>
        <v>1357</v>
      </c>
      <c r="D241" s="149">
        <v>210</v>
      </c>
      <c r="E241" s="149">
        <v>291</v>
      </c>
      <c r="F241" s="149">
        <v>93</v>
      </c>
      <c r="G241" s="149">
        <v>72</v>
      </c>
      <c r="H241" s="149">
        <v>51</v>
      </c>
      <c r="I241" s="149">
        <v>152</v>
      </c>
      <c r="J241" s="149">
        <v>0</v>
      </c>
      <c r="K241" s="149">
        <v>61</v>
      </c>
      <c r="L241" s="149">
        <v>13</v>
      </c>
      <c r="M241" s="149">
        <v>414</v>
      </c>
      <c r="Q241" s="323"/>
      <c r="R241" s="220"/>
    </row>
    <row r="242" spans="1:18" s="145" customFormat="1" ht="16.5" customHeight="1">
      <c r="A242" s="90"/>
      <c r="B242" s="7" t="s">
        <v>388</v>
      </c>
      <c r="C242" s="151">
        <f>SUM(C243:C290)</f>
        <v>2666</v>
      </c>
      <c r="D242" s="151">
        <f t="shared" ref="D242:M242" si="26">SUM(D243:D290)</f>
        <v>336</v>
      </c>
      <c r="E242" s="151">
        <f t="shared" si="26"/>
        <v>394</v>
      </c>
      <c r="F242" s="151">
        <f t="shared" si="26"/>
        <v>191</v>
      </c>
      <c r="G242" s="151">
        <f t="shared" si="26"/>
        <v>58</v>
      </c>
      <c r="H242" s="151">
        <f t="shared" si="26"/>
        <v>36</v>
      </c>
      <c r="I242" s="151">
        <f t="shared" si="26"/>
        <v>488</v>
      </c>
      <c r="J242" s="151">
        <f t="shared" si="26"/>
        <v>0</v>
      </c>
      <c r="K242" s="151">
        <f t="shared" si="26"/>
        <v>88</v>
      </c>
      <c r="L242" s="151">
        <f t="shared" si="26"/>
        <v>14</v>
      </c>
      <c r="M242" s="151">
        <f t="shared" si="26"/>
        <v>1061</v>
      </c>
      <c r="Q242" s="323"/>
      <c r="R242" s="220"/>
    </row>
    <row r="243" spans="1:18" ht="16.5" customHeight="1">
      <c r="A243" s="79">
        <v>12010</v>
      </c>
      <c r="B243" s="366" t="s">
        <v>156</v>
      </c>
      <c r="C243" s="151">
        <f t="shared" si="21"/>
        <v>10</v>
      </c>
      <c r="D243" s="149">
        <v>0</v>
      </c>
      <c r="E243" s="149">
        <v>0</v>
      </c>
      <c r="F243" s="149" t="s">
        <v>767</v>
      </c>
      <c r="G243" s="149">
        <v>0</v>
      </c>
      <c r="H243" s="149">
        <v>0</v>
      </c>
      <c r="I243" s="149">
        <v>5</v>
      </c>
      <c r="J243" s="149">
        <v>0</v>
      </c>
      <c r="K243" s="149">
        <v>0</v>
      </c>
      <c r="L243" s="149" t="s">
        <v>767</v>
      </c>
      <c r="M243" s="149">
        <v>5</v>
      </c>
      <c r="Q243" s="323"/>
      <c r="R243" s="220"/>
    </row>
    <row r="244" spans="1:18" ht="16.5" customHeight="1">
      <c r="A244" s="79">
        <v>12021</v>
      </c>
      <c r="B244" s="3" t="s">
        <v>881</v>
      </c>
      <c r="C244" s="151">
        <f t="shared" si="21"/>
        <v>11</v>
      </c>
      <c r="D244" s="149" t="s">
        <v>767</v>
      </c>
      <c r="E244" s="149" t="s">
        <v>767</v>
      </c>
      <c r="F244" s="149" t="s">
        <v>767</v>
      </c>
      <c r="G244" s="149">
        <v>0</v>
      </c>
      <c r="H244" s="149">
        <v>0</v>
      </c>
      <c r="I244" s="149" t="s">
        <v>767</v>
      </c>
      <c r="J244" s="149">
        <v>0</v>
      </c>
      <c r="K244" s="149">
        <v>0</v>
      </c>
      <c r="L244" s="149">
        <v>0</v>
      </c>
      <c r="M244" s="149">
        <v>11</v>
      </c>
      <c r="Q244" s="323"/>
      <c r="R244" s="220"/>
    </row>
    <row r="245" spans="1:18" ht="16.5" customHeight="1">
      <c r="A245" s="79">
        <v>12022</v>
      </c>
      <c r="B245" s="366" t="s">
        <v>62</v>
      </c>
      <c r="C245" s="151">
        <f t="shared" si="21"/>
        <v>126</v>
      </c>
      <c r="D245" s="149">
        <v>42</v>
      </c>
      <c r="E245" s="149">
        <v>27</v>
      </c>
      <c r="F245" s="149">
        <v>7</v>
      </c>
      <c r="G245" s="149">
        <v>0</v>
      </c>
      <c r="H245" s="149">
        <v>0</v>
      </c>
      <c r="I245" s="149">
        <v>23</v>
      </c>
      <c r="J245" s="149">
        <v>0</v>
      </c>
      <c r="K245" s="149" t="s">
        <v>767</v>
      </c>
      <c r="L245" s="149">
        <v>0</v>
      </c>
      <c r="M245" s="149">
        <v>27</v>
      </c>
      <c r="Q245" s="323"/>
      <c r="R245" s="220"/>
    </row>
    <row r="246" spans="1:18" ht="16.5" customHeight="1">
      <c r="A246" s="79">
        <v>12031</v>
      </c>
      <c r="B246" s="366" t="s">
        <v>655</v>
      </c>
      <c r="C246" s="151">
        <f t="shared" si="21"/>
        <v>7</v>
      </c>
      <c r="D246" s="149" t="s">
        <v>767</v>
      </c>
      <c r="E246" s="149" t="s">
        <v>767</v>
      </c>
      <c r="F246" s="149" t="s">
        <v>767</v>
      </c>
      <c r="G246" s="149">
        <v>0</v>
      </c>
      <c r="H246" s="149" t="s">
        <v>767</v>
      </c>
      <c r="I246" s="149" t="s">
        <v>767</v>
      </c>
      <c r="J246" s="149">
        <v>0</v>
      </c>
      <c r="K246" s="149">
        <v>0</v>
      </c>
      <c r="L246" s="149">
        <v>0</v>
      </c>
      <c r="M246" s="149">
        <v>7</v>
      </c>
      <c r="Q246" s="323"/>
      <c r="R246" s="220"/>
    </row>
    <row r="247" spans="1:18" ht="16.5" customHeight="1">
      <c r="A247" s="79">
        <v>12032</v>
      </c>
      <c r="B247" s="366" t="s">
        <v>736</v>
      </c>
      <c r="C247" s="151">
        <f t="shared" si="21"/>
        <v>0</v>
      </c>
      <c r="D247" s="149" t="s">
        <v>767</v>
      </c>
      <c r="E247" s="149">
        <v>0</v>
      </c>
      <c r="F247" s="149">
        <v>0</v>
      </c>
      <c r="G247" s="149">
        <v>0</v>
      </c>
      <c r="H247" s="149">
        <v>0</v>
      </c>
      <c r="I247" s="149">
        <v>0</v>
      </c>
      <c r="J247" s="149">
        <v>0</v>
      </c>
      <c r="K247" s="149">
        <v>0</v>
      </c>
      <c r="L247" s="149">
        <v>0</v>
      </c>
      <c r="M247" s="149">
        <v>0</v>
      </c>
      <c r="Q247" s="323"/>
      <c r="R247" s="220"/>
    </row>
    <row r="248" spans="1:18" ht="16.5" customHeight="1">
      <c r="A248" s="79">
        <v>12051</v>
      </c>
      <c r="B248" s="366" t="s">
        <v>67</v>
      </c>
      <c r="C248" s="151">
        <f t="shared" si="21"/>
        <v>169</v>
      </c>
      <c r="D248" s="149">
        <v>9</v>
      </c>
      <c r="E248" s="149">
        <v>21</v>
      </c>
      <c r="F248" s="149">
        <v>10</v>
      </c>
      <c r="G248" s="149">
        <v>10</v>
      </c>
      <c r="H248" s="149" t="s">
        <v>767</v>
      </c>
      <c r="I248" s="149">
        <v>66</v>
      </c>
      <c r="J248" s="149" t="s">
        <v>767</v>
      </c>
      <c r="K248" s="149">
        <v>23</v>
      </c>
      <c r="L248" s="149" t="s">
        <v>767</v>
      </c>
      <c r="M248" s="149">
        <v>30</v>
      </c>
      <c r="Q248" s="323"/>
      <c r="R248" s="220"/>
    </row>
    <row r="249" spans="1:18" ht="16.5" customHeight="1">
      <c r="A249" s="79">
        <v>12052</v>
      </c>
      <c r="B249" s="366" t="s">
        <v>68</v>
      </c>
      <c r="C249" s="151">
        <f t="shared" si="21"/>
        <v>86</v>
      </c>
      <c r="D249" s="149" t="s">
        <v>767</v>
      </c>
      <c r="E249" s="149">
        <v>10</v>
      </c>
      <c r="F249" s="149">
        <v>7</v>
      </c>
      <c r="G249" s="149" t="s">
        <v>767</v>
      </c>
      <c r="H249" s="149" t="s">
        <v>767</v>
      </c>
      <c r="I249" s="149">
        <v>47</v>
      </c>
      <c r="J249" s="149">
        <v>0</v>
      </c>
      <c r="K249" s="149">
        <v>6</v>
      </c>
      <c r="L249" s="149" t="s">
        <v>767</v>
      </c>
      <c r="M249" s="149">
        <v>16</v>
      </c>
      <c r="Q249" s="323"/>
      <c r="R249" s="220"/>
    </row>
    <row r="250" spans="1:18" ht="16.5" customHeight="1">
      <c r="A250" s="79">
        <v>12053</v>
      </c>
      <c r="B250" s="366" t="s">
        <v>70</v>
      </c>
      <c r="C250" s="151">
        <f t="shared" si="21"/>
        <v>10</v>
      </c>
      <c r="D250" s="149">
        <v>0</v>
      </c>
      <c r="E250" s="149" t="s">
        <v>767</v>
      </c>
      <c r="F250" s="149">
        <v>0</v>
      </c>
      <c r="G250" s="149">
        <v>0</v>
      </c>
      <c r="H250" s="149">
        <v>0</v>
      </c>
      <c r="I250" s="149">
        <v>5</v>
      </c>
      <c r="J250" s="149">
        <v>0</v>
      </c>
      <c r="K250" s="149" t="s">
        <v>767</v>
      </c>
      <c r="L250" s="149">
        <v>0</v>
      </c>
      <c r="M250" s="149">
        <v>5</v>
      </c>
      <c r="Q250" s="323"/>
      <c r="R250" s="220"/>
    </row>
    <row r="251" spans="1:18" ht="16.5" customHeight="1">
      <c r="A251" s="79">
        <v>12054</v>
      </c>
      <c r="B251" s="366" t="s">
        <v>72</v>
      </c>
      <c r="C251" s="151">
        <f t="shared" si="21"/>
        <v>143</v>
      </c>
      <c r="D251" s="149">
        <v>4</v>
      </c>
      <c r="E251" s="149">
        <v>16</v>
      </c>
      <c r="F251" s="149">
        <v>4</v>
      </c>
      <c r="G251" s="149" t="s">
        <v>767</v>
      </c>
      <c r="H251" s="149">
        <v>5</v>
      </c>
      <c r="I251" s="149">
        <v>72</v>
      </c>
      <c r="J251" s="149">
        <v>0</v>
      </c>
      <c r="K251" s="149">
        <v>22</v>
      </c>
      <c r="L251" s="149" t="s">
        <v>767</v>
      </c>
      <c r="M251" s="149">
        <v>20</v>
      </c>
      <c r="Q251" s="323"/>
      <c r="R251" s="220"/>
    </row>
    <row r="252" spans="1:18" ht="16.5" customHeight="1">
      <c r="A252" s="79">
        <v>12081</v>
      </c>
      <c r="B252" s="374" t="s">
        <v>848</v>
      </c>
      <c r="C252" s="151">
        <f t="shared" si="21"/>
        <v>151</v>
      </c>
      <c r="D252" s="149">
        <v>31</v>
      </c>
      <c r="E252" s="149">
        <v>15</v>
      </c>
      <c r="F252" s="149" t="s">
        <v>767</v>
      </c>
      <c r="G252" s="149">
        <v>9</v>
      </c>
      <c r="H252" s="149" t="s">
        <v>767</v>
      </c>
      <c r="I252" s="149">
        <v>18</v>
      </c>
      <c r="J252" s="149" t="s">
        <v>767</v>
      </c>
      <c r="K252" s="149" t="s">
        <v>767</v>
      </c>
      <c r="L252" s="149">
        <v>0</v>
      </c>
      <c r="M252" s="149">
        <v>78</v>
      </c>
      <c r="Q252" s="323"/>
      <c r="R252" s="220"/>
    </row>
    <row r="253" spans="1:18" ht="16.5" customHeight="1">
      <c r="A253" s="79">
        <v>12082</v>
      </c>
      <c r="B253" s="374" t="s">
        <v>830</v>
      </c>
      <c r="C253" s="151">
        <f t="shared" si="21"/>
        <v>59</v>
      </c>
      <c r="D253" s="149">
        <v>12</v>
      </c>
      <c r="E253" s="149">
        <v>10</v>
      </c>
      <c r="F253" s="149" t="s">
        <v>767</v>
      </c>
      <c r="G253" s="149" t="s">
        <v>767</v>
      </c>
      <c r="H253" s="149" t="s">
        <v>767</v>
      </c>
      <c r="I253" s="149">
        <v>9</v>
      </c>
      <c r="J253" s="149">
        <v>0</v>
      </c>
      <c r="K253" s="149" t="s">
        <v>767</v>
      </c>
      <c r="L253" s="149">
        <v>0</v>
      </c>
      <c r="M253" s="149">
        <v>28</v>
      </c>
      <c r="Q253" s="323"/>
      <c r="R253" s="220"/>
    </row>
    <row r="254" spans="1:18" ht="16.5" customHeight="1">
      <c r="A254" s="79">
        <v>12086</v>
      </c>
      <c r="B254" s="366" t="s">
        <v>78</v>
      </c>
      <c r="C254" s="151">
        <f t="shared" si="21"/>
        <v>0</v>
      </c>
      <c r="D254" s="149">
        <v>0</v>
      </c>
      <c r="E254" s="149">
        <v>0</v>
      </c>
      <c r="F254" s="149">
        <v>0</v>
      </c>
      <c r="G254" s="149">
        <v>0</v>
      </c>
      <c r="H254" s="149">
        <v>0</v>
      </c>
      <c r="I254" s="149">
        <v>0</v>
      </c>
      <c r="J254" s="149">
        <v>0</v>
      </c>
      <c r="K254" s="149">
        <v>0</v>
      </c>
      <c r="L254" s="149">
        <v>0</v>
      </c>
      <c r="M254" s="149" t="s">
        <v>767</v>
      </c>
      <c r="Q254" s="323"/>
      <c r="R254" s="220"/>
    </row>
    <row r="255" spans="1:18" ht="16.5" customHeight="1">
      <c r="A255" s="79">
        <v>12087</v>
      </c>
      <c r="B255" s="366" t="s">
        <v>80</v>
      </c>
      <c r="C255" s="151">
        <f t="shared" si="21"/>
        <v>0</v>
      </c>
      <c r="D255" s="149" t="s">
        <v>767</v>
      </c>
      <c r="E255" s="149">
        <v>0</v>
      </c>
      <c r="F255" s="149">
        <v>0</v>
      </c>
      <c r="G255" s="149">
        <v>0</v>
      </c>
      <c r="H255" s="149">
        <v>0</v>
      </c>
      <c r="I255" s="149">
        <v>0</v>
      </c>
      <c r="J255" s="149">
        <v>0</v>
      </c>
      <c r="K255" s="149">
        <v>0</v>
      </c>
      <c r="L255" s="149">
        <v>0</v>
      </c>
      <c r="M255" s="149">
        <v>0</v>
      </c>
      <c r="Q255" s="323"/>
      <c r="R255" s="220"/>
    </row>
    <row r="256" spans="1:18" ht="16.5" customHeight="1">
      <c r="A256" s="79">
        <v>12089</v>
      </c>
      <c r="B256" s="366" t="s">
        <v>722</v>
      </c>
      <c r="C256" s="151">
        <f t="shared" si="21"/>
        <v>73</v>
      </c>
      <c r="D256" s="149">
        <v>5</v>
      </c>
      <c r="E256" s="149">
        <v>15</v>
      </c>
      <c r="F256" s="149">
        <v>0</v>
      </c>
      <c r="G256" s="149">
        <v>8</v>
      </c>
      <c r="H256" s="149">
        <v>0</v>
      </c>
      <c r="I256" s="149" t="s">
        <v>767</v>
      </c>
      <c r="J256" s="149">
        <v>0</v>
      </c>
      <c r="K256" s="149">
        <v>0</v>
      </c>
      <c r="L256" s="149">
        <v>0</v>
      </c>
      <c r="M256" s="149">
        <v>45</v>
      </c>
      <c r="Q256" s="323"/>
      <c r="R256" s="220"/>
    </row>
    <row r="257" spans="1:18" ht="16.5" customHeight="1">
      <c r="A257" s="79">
        <v>12090</v>
      </c>
      <c r="B257" s="366" t="s">
        <v>242</v>
      </c>
      <c r="C257" s="151">
        <f t="shared" si="21"/>
        <v>0</v>
      </c>
      <c r="D257" s="149">
        <v>0</v>
      </c>
      <c r="E257" s="149">
        <v>0</v>
      </c>
      <c r="F257" s="149">
        <v>0</v>
      </c>
      <c r="G257" s="149">
        <v>0</v>
      </c>
      <c r="H257" s="149">
        <v>0</v>
      </c>
      <c r="I257" s="149">
        <v>0</v>
      </c>
      <c r="J257" s="149">
        <v>0</v>
      </c>
      <c r="K257" s="149">
        <v>0</v>
      </c>
      <c r="L257" s="149">
        <v>0</v>
      </c>
      <c r="M257" s="149" t="s">
        <v>767</v>
      </c>
      <c r="Q257" s="323"/>
      <c r="R257" s="220"/>
    </row>
    <row r="258" spans="1:18" ht="16.5" customHeight="1">
      <c r="A258" s="79">
        <v>12121</v>
      </c>
      <c r="B258" s="366" t="s">
        <v>157</v>
      </c>
      <c r="C258" s="151">
        <f t="shared" si="21"/>
        <v>0</v>
      </c>
      <c r="D258" s="149">
        <v>0</v>
      </c>
      <c r="E258" s="149" t="s">
        <v>767</v>
      </c>
      <c r="F258" s="149">
        <v>0</v>
      </c>
      <c r="G258" s="149">
        <v>0</v>
      </c>
      <c r="H258" s="149">
        <v>0</v>
      </c>
      <c r="I258" s="149">
        <v>0</v>
      </c>
      <c r="J258" s="149">
        <v>0</v>
      </c>
      <c r="K258" s="149">
        <v>0</v>
      </c>
      <c r="L258" s="149">
        <v>0</v>
      </c>
      <c r="M258" s="149" t="s">
        <v>767</v>
      </c>
      <c r="Q258" s="323"/>
      <c r="R258" s="220"/>
    </row>
    <row r="259" spans="1:18" ht="16.5" customHeight="1">
      <c r="A259" s="79">
        <v>12122</v>
      </c>
      <c r="B259" s="366" t="s">
        <v>554</v>
      </c>
      <c r="C259" s="151">
        <f t="shared" si="21"/>
        <v>46</v>
      </c>
      <c r="D259" s="149">
        <v>16</v>
      </c>
      <c r="E259" s="149">
        <v>4</v>
      </c>
      <c r="F259" s="149">
        <v>0</v>
      </c>
      <c r="G259" s="149">
        <v>0</v>
      </c>
      <c r="H259" s="149">
        <v>4</v>
      </c>
      <c r="I259" s="149">
        <v>5</v>
      </c>
      <c r="J259" s="149" t="s">
        <v>767</v>
      </c>
      <c r="K259" s="149">
        <v>0</v>
      </c>
      <c r="L259" s="149">
        <v>0</v>
      </c>
      <c r="M259" s="149">
        <v>17</v>
      </c>
      <c r="Q259" s="323"/>
      <c r="R259" s="220"/>
    </row>
    <row r="260" spans="1:18" ht="16.5" customHeight="1">
      <c r="A260" s="79">
        <v>12123</v>
      </c>
      <c r="B260" s="366" t="s">
        <v>422</v>
      </c>
      <c r="C260" s="151">
        <f t="shared" si="21"/>
        <v>0</v>
      </c>
      <c r="D260" s="149">
        <v>0</v>
      </c>
      <c r="E260" s="149">
        <v>0</v>
      </c>
      <c r="F260" s="149">
        <v>0</v>
      </c>
      <c r="G260" s="149">
        <v>0</v>
      </c>
      <c r="H260" s="149">
        <v>0</v>
      </c>
      <c r="I260" s="149" t="s">
        <v>767</v>
      </c>
      <c r="J260" s="149">
        <v>0</v>
      </c>
      <c r="K260" s="149">
        <v>0</v>
      </c>
      <c r="L260" s="149">
        <v>0</v>
      </c>
      <c r="M260" s="149" t="s">
        <v>767</v>
      </c>
      <c r="Q260" s="323"/>
      <c r="R260" s="220"/>
    </row>
    <row r="261" spans="1:18" ht="16.5" customHeight="1">
      <c r="A261" s="79">
        <v>12125</v>
      </c>
      <c r="B261" s="366" t="s">
        <v>90</v>
      </c>
      <c r="C261" s="151">
        <f t="shared" si="21"/>
        <v>0</v>
      </c>
      <c r="D261" s="149">
        <v>0</v>
      </c>
      <c r="E261" s="149">
        <v>0</v>
      </c>
      <c r="F261" s="149">
        <v>0</v>
      </c>
      <c r="G261" s="149">
        <v>0</v>
      </c>
      <c r="H261" s="149">
        <v>0</v>
      </c>
      <c r="I261" s="149">
        <v>0</v>
      </c>
      <c r="J261" s="149">
        <v>0</v>
      </c>
      <c r="K261" s="149">
        <v>0</v>
      </c>
      <c r="L261" s="149">
        <v>0</v>
      </c>
      <c r="M261" s="149" t="s">
        <v>767</v>
      </c>
      <c r="Q261" s="323"/>
      <c r="R261" s="220"/>
    </row>
    <row r="262" spans="1:18" ht="16.5" customHeight="1">
      <c r="A262" s="79">
        <v>12131</v>
      </c>
      <c r="B262" s="10" t="s">
        <v>191</v>
      </c>
      <c r="C262" s="151">
        <f t="shared" si="21"/>
        <v>7</v>
      </c>
      <c r="D262" s="149">
        <v>0</v>
      </c>
      <c r="E262" s="149" t="s">
        <v>767</v>
      </c>
      <c r="F262" s="149" t="s">
        <v>767</v>
      </c>
      <c r="G262" s="149">
        <v>0</v>
      </c>
      <c r="H262" s="149">
        <v>0</v>
      </c>
      <c r="I262" s="149">
        <v>0</v>
      </c>
      <c r="J262" s="149">
        <v>0</v>
      </c>
      <c r="K262" s="149">
        <v>0</v>
      </c>
      <c r="L262" s="149">
        <v>0</v>
      </c>
      <c r="M262" s="149">
        <v>7</v>
      </c>
      <c r="Q262" s="323"/>
      <c r="R262" s="220"/>
    </row>
    <row r="263" spans="1:18" ht="16.5" customHeight="1">
      <c r="A263" s="90">
        <v>12132</v>
      </c>
      <c r="B263" s="57" t="s">
        <v>210</v>
      </c>
      <c r="C263" s="151">
        <f t="shared" ref="C263:C326" si="27">SUM(D263:M263)</f>
        <v>0</v>
      </c>
      <c r="D263" s="149">
        <v>0</v>
      </c>
      <c r="E263" s="149" t="s">
        <v>767</v>
      </c>
      <c r="F263" s="149">
        <v>0</v>
      </c>
      <c r="G263" s="149">
        <v>0</v>
      </c>
      <c r="H263" s="149" t="s">
        <v>767</v>
      </c>
      <c r="I263" s="149">
        <v>0</v>
      </c>
      <c r="J263" s="149" t="s">
        <v>767</v>
      </c>
      <c r="K263" s="149">
        <v>0</v>
      </c>
      <c r="L263" s="149">
        <v>0</v>
      </c>
      <c r="M263" s="149" t="s">
        <v>767</v>
      </c>
      <c r="Q263" s="323"/>
      <c r="R263" s="220"/>
    </row>
    <row r="264" spans="1:18" ht="16.5" customHeight="1">
      <c r="A264" s="90">
        <v>12133</v>
      </c>
      <c r="B264" s="10" t="s">
        <v>238</v>
      </c>
      <c r="C264" s="151">
        <f t="shared" si="27"/>
        <v>0</v>
      </c>
      <c r="D264" s="149">
        <v>0</v>
      </c>
      <c r="E264" s="149">
        <v>0</v>
      </c>
      <c r="F264" s="149" t="s">
        <v>767</v>
      </c>
      <c r="G264" s="149">
        <v>0</v>
      </c>
      <c r="H264" s="149">
        <v>0</v>
      </c>
      <c r="I264" s="149" t="s">
        <v>767</v>
      </c>
      <c r="J264" s="149">
        <v>0</v>
      </c>
      <c r="K264" s="149">
        <v>0</v>
      </c>
      <c r="L264" s="149">
        <v>0</v>
      </c>
      <c r="M264" s="149">
        <v>0</v>
      </c>
      <c r="Q264" s="323"/>
      <c r="R264" s="220"/>
    </row>
    <row r="265" spans="1:18" ht="16.5" customHeight="1">
      <c r="A265" s="90">
        <v>12134</v>
      </c>
      <c r="B265" s="10" t="s">
        <v>875</v>
      </c>
      <c r="C265" s="151">
        <f t="shared" si="27"/>
        <v>0</v>
      </c>
      <c r="D265" s="149">
        <v>0</v>
      </c>
      <c r="E265" s="149">
        <v>0</v>
      </c>
      <c r="F265" s="149">
        <v>0</v>
      </c>
      <c r="G265" s="149">
        <v>0</v>
      </c>
      <c r="H265" s="149">
        <v>0</v>
      </c>
      <c r="I265" s="149">
        <v>0</v>
      </c>
      <c r="J265" s="149">
        <v>0</v>
      </c>
      <c r="K265" s="149">
        <v>0</v>
      </c>
      <c r="L265" s="149">
        <v>0</v>
      </c>
      <c r="M265" s="149" t="s">
        <v>767</v>
      </c>
      <c r="Q265" s="323"/>
      <c r="R265" s="220"/>
    </row>
    <row r="266" spans="1:18" ht="16.5" customHeight="1">
      <c r="A266" s="90">
        <v>12137</v>
      </c>
      <c r="B266" s="10" t="s">
        <v>158</v>
      </c>
      <c r="C266" s="151">
        <f t="shared" si="27"/>
        <v>0</v>
      </c>
      <c r="D266" s="149">
        <v>0</v>
      </c>
      <c r="E266" s="149">
        <v>0</v>
      </c>
      <c r="F266" s="149">
        <v>0</v>
      </c>
      <c r="G266" s="149">
        <v>0</v>
      </c>
      <c r="H266" s="149">
        <v>0</v>
      </c>
      <c r="I266" s="149" t="s">
        <v>767</v>
      </c>
      <c r="J266" s="149">
        <v>0</v>
      </c>
      <c r="K266" s="149">
        <v>0</v>
      </c>
      <c r="L266" s="149">
        <v>0</v>
      </c>
      <c r="M266" s="149">
        <v>0</v>
      </c>
      <c r="Q266" s="323"/>
      <c r="R266" s="220"/>
    </row>
    <row r="267" spans="1:18" ht="16.5" customHeight="1">
      <c r="A267" s="90">
        <v>12138</v>
      </c>
      <c r="B267" s="10" t="s">
        <v>392</v>
      </c>
      <c r="C267" s="151">
        <f t="shared" si="27"/>
        <v>17</v>
      </c>
      <c r="D267" s="149" t="s">
        <v>767</v>
      </c>
      <c r="E267" s="149" t="s">
        <v>767</v>
      </c>
      <c r="F267" s="149" t="s">
        <v>767</v>
      </c>
      <c r="G267" s="149">
        <v>0</v>
      </c>
      <c r="H267" s="149" t="s">
        <v>767</v>
      </c>
      <c r="I267" s="149">
        <v>4</v>
      </c>
      <c r="J267" s="149">
        <v>0</v>
      </c>
      <c r="K267" s="149">
        <v>0</v>
      </c>
      <c r="L267" s="149">
        <v>0</v>
      </c>
      <c r="M267" s="149">
        <v>13</v>
      </c>
      <c r="Q267" s="323"/>
      <c r="R267" s="220"/>
    </row>
    <row r="268" spans="1:18" ht="16.5" customHeight="1">
      <c r="A268" s="90">
        <v>12139</v>
      </c>
      <c r="B268" s="10" t="s">
        <v>656</v>
      </c>
      <c r="C268" s="151">
        <f t="shared" si="27"/>
        <v>0</v>
      </c>
      <c r="D268" s="149">
        <v>0</v>
      </c>
      <c r="E268" s="149" t="s">
        <v>767</v>
      </c>
      <c r="F268" s="149" t="s">
        <v>767</v>
      </c>
      <c r="G268" s="149">
        <v>0</v>
      </c>
      <c r="H268" s="149" t="s">
        <v>767</v>
      </c>
      <c r="I268" s="149" t="s">
        <v>767</v>
      </c>
      <c r="J268" s="149">
        <v>0</v>
      </c>
      <c r="K268" s="149">
        <v>0</v>
      </c>
      <c r="L268" s="149">
        <v>0</v>
      </c>
      <c r="M268" s="149" t="s">
        <v>767</v>
      </c>
      <c r="Q268" s="323"/>
      <c r="R268" s="220"/>
    </row>
    <row r="269" spans="1:18" ht="16.5" customHeight="1">
      <c r="A269" s="90">
        <v>12142</v>
      </c>
      <c r="B269" s="10" t="s">
        <v>658</v>
      </c>
      <c r="C269" s="151">
        <f t="shared" si="27"/>
        <v>0</v>
      </c>
      <c r="D269" s="149">
        <v>0</v>
      </c>
      <c r="E269" s="149">
        <v>0</v>
      </c>
      <c r="F269" s="149">
        <v>0</v>
      </c>
      <c r="G269" s="149">
        <v>0</v>
      </c>
      <c r="H269" s="149">
        <v>0</v>
      </c>
      <c r="I269" s="149" t="s">
        <v>767</v>
      </c>
      <c r="J269" s="149">
        <v>0</v>
      </c>
      <c r="K269" s="149">
        <v>0</v>
      </c>
      <c r="L269" s="149">
        <v>0</v>
      </c>
      <c r="M269" s="149">
        <v>0</v>
      </c>
      <c r="Q269" s="323"/>
      <c r="R269" s="220"/>
    </row>
    <row r="270" spans="1:18" ht="21">
      <c r="A270" s="90">
        <v>12146</v>
      </c>
      <c r="B270" s="77" t="s">
        <v>833</v>
      </c>
      <c r="C270" s="151">
        <f t="shared" si="27"/>
        <v>0</v>
      </c>
      <c r="D270" s="149">
        <v>0</v>
      </c>
      <c r="E270" s="149">
        <v>0</v>
      </c>
      <c r="F270" s="149">
        <v>0</v>
      </c>
      <c r="G270" s="149">
        <v>0</v>
      </c>
      <c r="H270" s="149" t="s">
        <v>767</v>
      </c>
      <c r="I270" s="149">
        <v>0</v>
      </c>
      <c r="J270" s="149">
        <v>0</v>
      </c>
      <c r="K270" s="149">
        <v>0</v>
      </c>
      <c r="L270" s="149">
        <v>0</v>
      </c>
      <c r="M270" s="149" t="s">
        <v>767</v>
      </c>
      <c r="Q270" s="323"/>
      <c r="R270" s="220"/>
    </row>
    <row r="271" spans="1:18" ht="16.5" customHeight="1">
      <c r="A271" s="79">
        <v>12148</v>
      </c>
      <c r="B271" s="10" t="s">
        <v>705</v>
      </c>
      <c r="C271" s="151">
        <f t="shared" si="27"/>
        <v>0</v>
      </c>
      <c r="D271" s="149">
        <v>0</v>
      </c>
      <c r="E271" s="149">
        <v>0</v>
      </c>
      <c r="F271" s="149">
        <v>0</v>
      </c>
      <c r="G271" s="149">
        <v>0</v>
      </c>
      <c r="H271" s="149">
        <v>0</v>
      </c>
      <c r="I271" s="149">
        <v>0</v>
      </c>
      <c r="J271" s="149">
        <v>0</v>
      </c>
      <c r="K271" s="149">
        <v>0</v>
      </c>
      <c r="L271" s="149">
        <v>0</v>
      </c>
      <c r="M271" s="149" t="s">
        <v>767</v>
      </c>
      <c r="Q271" s="323"/>
      <c r="R271" s="220"/>
    </row>
    <row r="272" spans="1:18" ht="16.5" customHeight="1">
      <c r="A272" s="90">
        <v>12149</v>
      </c>
      <c r="B272" s="10" t="s">
        <v>614</v>
      </c>
      <c r="C272" s="151">
        <f t="shared" si="27"/>
        <v>508</v>
      </c>
      <c r="D272" s="149">
        <v>100</v>
      </c>
      <c r="E272" s="149">
        <v>66</v>
      </c>
      <c r="F272" s="149">
        <v>16</v>
      </c>
      <c r="G272" s="149">
        <v>7</v>
      </c>
      <c r="H272" s="149">
        <v>9</v>
      </c>
      <c r="I272" s="149">
        <v>38</v>
      </c>
      <c r="J272" s="149">
        <v>0</v>
      </c>
      <c r="K272" s="149">
        <v>8</v>
      </c>
      <c r="L272" s="149">
        <v>4</v>
      </c>
      <c r="M272" s="149">
        <v>260</v>
      </c>
      <c r="Q272" s="323"/>
      <c r="R272" s="220"/>
    </row>
    <row r="273" spans="1:18" s="145" customFormat="1" ht="16.5" customHeight="1">
      <c r="A273" s="90">
        <v>12150</v>
      </c>
      <c r="B273" s="10" t="s">
        <v>94</v>
      </c>
      <c r="C273" s="151">
        <f t="shared" si="27"/>
        <v>0</v>
      </c>
      <c r="D273" s="149">
        <v>0</v>
      </c>
      <c r="E273" s="149" t="s">
        <v>767</v>
      </c>
      <c r="F273" s="149">
        <v>0</v>
      </c>
      <c r="G273" s="149" t="s">
        <v>767</v>
      </c>
      <c r="H273" s="149">
        <v>0</v>
      </c>
      <c r="I273" s="149">
        <v>0</v>
      </c>
      <c r="J273" s="149">
        <v>0</v>
      </c>
      <c r="K273" s="149">
        <v>0</v>
      </c>
      <c r="L273" s="149">
        <v>0</v>
      </c>
      <c r="M273" s="149" t="s">
        <v>767</v>
      </c>
      <c r="Q273" s="323"/>
      <c r="R273" s="220"/>
    </row>
    <row r="274" spans="1:18" s="145" customFormat="1" ht="16.5" customHeight="1">
      <c r="A274" s="90">
        <v>12151</v>
      </c>
      <c r="B274" s="10" t="s">
        <v>95</v>
      </c>
      <c r="C274" s="151">
        <f t="shared" si="27"/>
        <v>89</v>
      </c>
      <c r="D274" s="149">
        <v>6</v>
      </c>
      <c r="E274" s="149">
        <v>19</v>
      </c>
      <c r="F274" s="149">
        <v>5</v>
      </c>
      <c r="G274" s="149" t="s">
        <v>767</v>
      </c>
      <c r="H274" s="149" t="s">
        <v>767</v>
      </c>
      <c r="I274" s="149">
        <v>6</v>
      </c>
      <c r="J274" s="149">
        <v>0</v>
      </c>
      <c r="K274" s="149" t="s">
        <v>767</v>
      </c>
      <c r="L274" s="149">
        <v>0</v>
      </c>
      <c r="M274" s="149">
        <v>53</v>
      </c>
      <c r="Q274" s="323"/>
      <c r="R274" s="220"/>
    </row>
    <row r="275" spans="1:18" ht="10.5">
      <c r="A275" s="90">
        <v>12152</v>
      </c>
      <c r="B275" s="10" t="s">
        <v>93</v>
      </c>
      <c r="C275" s="151">
        <f t="shared" si="27"/>
        <v>263</v>
      </c>
      <c r="D275" s="149">
        <v>6</v>
      </c>
      <c r="E275" s="149">
        <v>39</v>
      </c>
      <c r="F275" s="149">
        <v>98</v>
      </c>
      <c r="G275" s="149">
        <v>0</v>
      </c>
      <c r="H275" s="149">
        <v>7</v>
      </c>
      <c r="I275" s="149">
        <v>46</v>
      </c>
      <c r="J275" s="149" t="s">
        <v>767</v>
      </c>
      <c r="K275" s="149" t="s">
        <v>767</v>
      </c>
      <c r="L275" s="149">
        <v>5</v>
      </c>
      <c r="M275" s="149">
        <v>62</v>
      </c>
      <c r="Q275" s="323"/>
      <c r="R275" s="220"/>
    </row>
    <row r="276" spans="1:18" ht="16.5" customHeight="1">
      <c r="A276" s="90">
        <v>12153</v>
      </c>
      <c r="B276" s="10" t="s">
        <v>278</v>
      </c>
      <c r="C276" s="151">
        <f t="shared" si="27"/>
        <v>0</v>
      </c>
      <c r="D276" s="149">
        <v>0</v>
      </c>
      <c r="E276" s="149">
        <v>0</v>
      </c>
      <c r="F276" s="149" t="s">
        <v>767</v>
      </c>
      <c r="G276" s="149">
        <v>0</v>
      </c>
      <c r="H276" s="149">
        <v>0</v>
      </c>
      <c r="I276" s="149">
        <v>0</v>
      </c>
      <c r="J276" s="149">
        <v>0</v>
      </c>
      <c r="K276" s="149">
        <v>0</v>
      </c>
      <c r="L276" s="149">
        <v>0</v>
      </c>
      <c r="M276" s="149">
        <v>0</v>
      </c>
      <c r="Q276" s="323"/>
      <c r="R276" s="220"/>
    </row>
    <row r="277" spans="1:18" ht="16.5" customHeight="1">
      <c r="A277" s="90">
        <v>12157</v>
      </c>
      <c r="B277" s="10" t="s">
        <v>228</v>
      </c>
      <c r="C277" s="151">
        <f t="shared" si="27"/>
        <v>0</v>
      </c>
      <c r="D277" s="149">
        <v>0</v>
      </c>
      <c r="E277" s="149">
        <v>0</v>
      </c>
      <c r="F277" s="149">
        <v>0</v>
      </c>
      <c r="G277" s="149">
        <v>0</v>
      </c>
      <c r="H277" s="149">
        <v>0</v>
      </c>
      <c r="I277" s="149">
        <v>0</v>
      </c>
      <c r="J277" s="149">
        <v>0</v>
      </c>
      <c r="K277" s="149">
        <v>0</v>
      </c>
      <c r="L277" s="149">
        <v>0</v>
      </c>
      <c r="M277" s="149" t="s">
        <v>767</v>
      </c>
      <c r="Q277" s="323"/>
      <c r="R277" s="220"/>
    </row>
    <row r="278" spans="1:18" ht="16.5" customHeight="1">
      <c r="A278" s="90">
        <v>12159</v>
      </c>
      <c r="B278" s="10" t="s">
        <v>879</v>
      </c>
      <c r="C278" s="151">
        <f t="shared" si="27"/>
        <v>0</v>
      </c>
      <c r="D278" s="149">
        <v>0</v>
      </c>
      <c r="E278" s="149" t="s">
        <v>767</v>
      </c>
      <c r="F278" s="149">
        <v>0</v>
      </c>
      <c r="G278" s="149">
        <v>0</v>
      </c>
      <c r="H278" s="149">
        <v>0</v>
      </c>
      <c r="I278" s="149">
        <v>0</v>
      </c>
      <c r="J278" s="149">
        <v>0</v>
      </c>
      <c r="K278" s="149">
        <v>0</v>
      </c>
      <c r="L278" s="149">
        <v>0</v>
      </c>
      <c r="M278" s="149">
        <v>0</v>
      </c>
      <c r="Q278" s="323"/>
      <c r="R278" s="220"/>
    </row>
    <row r="279" spans="1:18" s="145" customFormat="1" ht="16.5" customHeight="1">
      <c r="A279" s="90">
        <v>12163</v>
      </c>
      <c r="B279" s="57" t="s">
        <v>553</v>
      </c>
      <c r="C279" s="151">
        <f t="shared" si="27"/>
        <v>418</v>
      </c>
      <c r="D279" s="149">
        <v>61</v>
      </c>
      <c r="E279" s="149">
        <v>86</v>
      </c>
      <c r="F279" s="149">
        <v>25</v>
      </c>
      <c r="G279" s="149" t="s">
        <v>767</v>
      </c>
      <c r="H279" s="149">
        <v>4</v>
      </c>
      <c r="I279" s="149">
        <v>26</v>
      </c>
      <c r="J279" s="149" t="s">
        <v>767</v>
      </c>
      <c r="K279" s="149">
        <v>29</v>
      </c>
      <c r="L279" s="149" t="s">
        <v>767</v>
      </c>
      <c r="M279" s="149">
        <v>187</v>
      </c>
      <c r="Q279" s="323"/>
      <c r="R279" s="220"/>
    </row>
    <row r="280" spans="1:18" s="145" customFormat="1" ht="16.5" customHeight="1">
      <c r="A280" s="90">
        <v>12170</v>
      </c>
      <c r="B280" s="10" t="s">
        <v>279</v>
      </c>
      <c r="C280" s="151">
        <f t="shared" si="27"/>
        <v>0</v>
      </c>
      <c r="D280" s="149" t="s">
        <v>767</v>
      </c>
      <c r="E280" s="149">
        <v>0</v>
      </c>
      <c r="F280" s="149" t="s">
        <v>767</v>
      </c>
      <c r="G280" s="149">
        <v>0</v>
      </c>
      <c r="H280" s="149">
        <v>0</v>
      </c>
      <c r="I280" s="149" t="s">
        <v>767</v>
      </c>
      <c r="J280" s="149">
        <v>0</v>
      </c>
      <c r="K280" s="149">
        <v>0</v>
      </c>
      <c r="L280" s="149">
        <v>0</v>
      </c>
      <c r="M280" s="149" t="s">
        <v>767</v>
      </c>
      <c r="Q280" s="323"/>
      <c r="R280" s="220"/>
    </row>
    <row r="281" spans="1:18" ht="16.5" customHeight="1">
      <c r="A281" s="79">
        <v>12172</v>
      </c>
      <c r="B281" s="3" t="s">
        <v>192</v>
      </c>
      <c r="C281" s="151">
        <f t="shared" si="27"/>
        <v>0</v>
      </c>
      <c r="D281" s="149">
        <v>0</v>
      </c>
      <c r="E281" s="149" t="s">
        <v>767</v>
      </c>
      <c r="F281" s="149">
        <v>0</v>
      </c>
      <c r="G281" s="149">
        <v>0</v>
      </c>
      <c r="H281" s="149">
        <v>0</v>
      </c>
      <c r="I281" s="149">
        <v>0</v>
      </c>
      <c r="J281" s="149">
        <v>0</v>
      </c>
      <c r="K281" s="149">
        <v>0</v>
      </c>
      <c r="L281" s="149">
        <v>0</v>
      </c>
      <c r="M281" s="149">
        <v>0</v>
      </c>
      <c r="Q281" s="323"/>
      <c r="R281" s="220"/>
    </row>
    <row r="282" spans="1:18" ht="16.5" customHeight="1">
      <c r="A282" s="79">
        <v>12173</v>
      </c>
      <c r="B282" s="45" t="s">
        <v>239</v>
      </c>
      <c r="C282" s="151">
        <f t="shared" si="27"/>
        <v>8</v>
      </c>
      <c r="D282" s="149">
        <v>0</v>
      </c>
      <c r="E282" s="149">
        <v>0</v>
      </c>
      <c r="F282" s="149">
        <v>0</v>
      </c>
      <c r="G282" s="149">
        <v>0</v>
      </c>
      <c r="H282" s="149">
        <v>0</v>
      </c>
      <c r="I282" s="149" t="s">
        <v>767</v>
      </c>
      <c r="J282" s="149">
        <v>0</v>
      </c>
      <c r="K282" s="149">
        <v>0</v>
      </c>
      <c r="L282" s="149">
        <v>0</v>
      </c>
      <c r="M282" s="149">
        <v>8</v>
      </c>
      <c r="Q282" s="323"/>
      <c r="R282" s="220"/>
    </row>
    <row r="283" spans="1:18" ht="16.5" customHeight="1">
      <c r="A283" s="79">
        <v>12182</v>
      </c>
      <c r="B283" s="45" t="s">
        <v>98</v>
      </c>
      <c r="C283" s="151">
        <f t="shared" si="27"/>
        <v>0</v>
      </c>
      <c r="D283" s="149" t="s">
        <v>767</v>
      </c>
      <c r="E283" s="149" t="s">
        <v>767</v>
      </c>
      <c r="F283" s="149" t="s">
        <v>767</v>
      </c>
      <c r="G283" s="149">
        <v>0</v>
      </c>
      <c r="H283" s="149">
        <v>0</v>
      </c>
      <c r="I283" s="149">
        <v>0</v>
      </c>
      <c r="J283" s="149">
        <v>0</v>
      </c>
      <c r="K283" s="149" t="s">
        <v>767</v>
      </c>
      <c r="L283" s="149">
        <v>0</v>
      </c>
      <c r="M283" s="149" t="s">
        <v>767</v>
      </c>
      <c r="Q283" s="323"/>
      <c r="R283" s="220"/>
    </row>
    <row r="284" spans="1:18" ht="16.5" customHeight="1">
      <c r="A284" s="79">
        <v>12183</v>
      </c>
      <c r="B284" s="45" t="s">
        <v>100</v>
      </c>
      <c r="C284" s="151">
        <f t="shared" si="27"/>
        <v>5</v>
      </c>
      <c r="D284" s="149" t="s">
        <v>767</v>
      </c>
      <c r="E284" s="149">
        <v>5</v>
      </c>
      <c r="F284" s="149" t="s">
        <v>767</v>
      </c>
      <c r="G284" s="149">
        <v>0</v>
      </c>
      <c r="H284" s="149">
        <v>0</v>
      </c>
      <c r="I284" s="149">
        <v>0</v>
      </c>
      <c r="J284" s="149">
        <v>0</v>
      </c>
      <c r="K284" s="149">
        <v>0</v>
      </c>
      <c r="L284" s="149">
        <v>0</v>
      </c>
      <c r="M284" s="149" t="s">
        <v>767</v>
      </c>
      <c r="Q284" s="323"/>
      <c r="R284" s="220"/>
    </row>
    <row r="285" spans="1:18" ht="16.5" customHeight="1">
      <c r="A285" s="90">
        <v>12999</v>
      </c>
      <c r="B285" s="10" t="s">
        <v>286</v>
      </c>
      <c r="C285" s="151">
        <f t="shared" si="27"/>
        <v>460</v>
      </c>
      <c r="D285" s="149">
        <v>44</v>
      </c>
      <c r="E285" s="149">
        <v>61</v>
      </c>
      <c r="F285" s="149">
        <v>19</v>
      </c>
      <c r="G285" s="149">
        <v>24</v>
      </c>
      <c r="H285" s="149">
        <v>7</v>
      </c>
      <c r="I285" s="149">
        <v>118</v>
      </c>
      <c r="J285" s="149">
        <v>0</v>
      </c>
      <c r="K285" s="149" t="s">
        <v>767</v>
      </c>
      <c r="L285" s="149">
        <v>5</v>
      </c>
      <c r="M285" s="149">
        <v>182</v>
      </c>
      <c r="Q285" s="323"/>
      <c r="R285" s="220"/>
    </row>
    <row r="286" spans="1:18" ht="16.5" customHeight="1">
      <c r="A286" s="79">
        <v>13049</v>
      </c>
      <c r="B286" s="16" t="s">
        <v>193</v>
      </c>
      <c r="C286" s="151">
        <f t="shared" si="27"/>
        <v>0</v>
      </c>
      <c r="D286" s="149" t="s">
        <v>767</v>
      </c>
      <c r="E286" s="149">
        <v>0</v>
      </c>
      <c r="F286" s="149">
        <v>0</v>
      </c>
      <c r="G286" s="149">
        <v>0</v>
      </c>
      <c r="H286" s="149">
        <v>0</v>
      </c>
      <c r="I286" s="149">
        <v>0</v>
      </c>
      <c r="J286" s="149">
        <v>0</v>
      </c>
      <c r="K286" s="149">
        <v>0</v>
      </c>
      <c r="L286" s="149">
        <v>0</v>
      </c>
      <c r="M286" s="149" t="s">
        <v>767</v>
      </c>
      <c r="Q286" s="323"/>
      <c r="R286" s="220"/>
    </row>
    <row r="287" spans="1:18" ht="21" customHeight="1">
      <c r="A287" s="79">
        <v>13050</v>
      </c>
      <c r="B287" s="45" t="s">
        <v>102</v>
      </c>
      <c r="C287" s="151">
        <f t="shared" si="27"/>
        <v>0</v>
      </c>
      <c r="D287" s="149">
        <v>0</v>
      </c>
      <c r="E287" s="149">
        <v>0</v>
      </c>
      <c r="F287" s="149">
        <v>0</v>
      </c>
      <c r="G287" s="149">
        <v>0</v>
      </c>
      <c r="H287" s="149">
        <v>0</v>
      </c>
      <c r="I287" s="149">
        <v>0</v>
      </c>
      <c r="J287" s="149">
        <v>0</v>
      </c>
      <c r="K287" s="149">
        <v>0</v>
      </c>
      <c r="L287" s="149">
        <v>0</v>
      </c>
      <c r="M287" s="149" t="s">
        <v>767</v>
      </c>
      <c r="Q287" s="323"/>
      <c r="R287" s="220"/>
    </row>
    <row r="288" spans="1:18" ht="16.5" customHeight="1">
      <c r="A288" s="79">
        <v>13051</v>
      </c>
      <c r="B288" s="374" t="s">
        <v>892</v>
      </c>
      <c r="C288" s="151">
        <f t="shared" si="27"/>
        <v>0</v>
      </c>
      <c r="D288" s="149">
        <v>0</v>
      </c>
      <c r="E288" s="149" t="s">
        <v>767</v>
      </c>
      <c r="F288" s="149">
        <v>0</v>
      </c>
      <c r="G288" s="149" t="s">
        <v>767</v>
      </c>
      <c r="H288" s="149">
        <v>0</v>
      </c>
      <c r="I288" s="149">
        <v>0</v>
      </c>
      <c r="J288" s="149">
        <v>0</v>
      </c>
      <c r="K288" s="149">
        <v>0</v>
      </c>
      <c r="L288" s="149">
        <v>0</v>
      </c>
      <c r="M288" s="149" t="s">
        <v>767</v>
      </c>
      <c r="Q288" s="323"/>
      <c r="R288" s="220"/>
    </row>
    <row r="289" spans="1:18" ht="16.5" customHeight="1">
      <c r="A289" s="79">
        <v>22600</v>
      </c>
      <c r="B289" s="16" t="s">
        <v>194</v>
      </c>
      <c r="C289" s="151">
        <f t="shared" si="27"/>
        <v>0</v>
      </c>
      <c r="D289" s="149">
        <v>0</v>
      </c>
      <c r="E289" s="149">
        <v>0</v>
      </c>
      <c r="F289" s="149">
        <v>0</v>
      </c>
      <c r="G289" s="149">
        <v>0</v>
      </c>
      <c r="H289" s="149">
        <v>0</v>
      </c>
      <c r="I289" s="149" t="s">
        <v>767</v>
      </c>
      <c r="J289" s="149">
        <v>0</v>
      </c>
      <c r="K289" s="149">
        <v>0</v>
      </c>
      <c r="L289" s="149">
        <v>0</v>
      </c>
      <c r="M289" s="149" t="s">
        <v>767</v>
      </c>
      <c r="Q289" s="323"/>
      <c r="R289" s="220"/>
    </row>
    <row r="290" spans="1:18" ht="16.5" customHeight="1">
      <c r="A290" s="79">
        <v>22601</v>
      </c>
      <c r="B290" s="16" t="s">
        <v>898</v>
      </c>
      <c r="C290" s="151">
        <f t="shared" si="27"/>
        <v>0</v>
      </c>
      <c r="D290" s="149">
        <v>0</v>
      </c>
      <c r="E290" s="149">
        <v>0</v>
      </c>
      <c r="F290" s="149">
        <v>0</v>
      </c>
      <c r="G290" s="149">
        <v>0</v>
      </c>
      <c r="H290" s="149">
        <v>0</v>
      </c>
      <c r="I290" s="149">
        <v>0</v>
      </c>
      <c r="J290" s="149">
        <v>0</v>
      </c>
      <c r="K290" s="149" t="s">
        <v>767</v>
      </c>
      <c r="L290" s="149">
        <v>0</v>
      </c>
      <c r="M290" s="149">
        <v>0</v>
      </c>
      <c r="Q290" s="323"/>
      <c r="R290" s="220"/>
    </row>
    <row r="291" spans="1:18" ht="16.5" customHeight="1">
      <c r="B291" s="367" t="s">
        <v>756</v>
      </c>
      <c r="C291" s="151">
        <f>SUM(C292:C294)</f>
        <v>0</v>
      </c>
      <c r="D291" s="151">
        <f t="shared" ref="D291:M291" si="28">SUM(D292:D294)</f>
        <v>0</v>
      </c>
      <c r="E291" s="151">
        <f t="shared" si="28"/>
        <v>0</v>
      </c>
      <c r="F291" s="151">
        <f t="shared" si="28"/>
        <v>0</v>
      </c>
      <c r="G291" s="151">
        <f t="shared" si="28"/>
        <v>0</v>
      </c>
      <c r="H291" s="151">
        <f t="shared" si="28"/>
        <v>0</v>
      </c>
      <c r="I291" s="151">
        <f t="shared" si="28"/>
        <v>0</v>
      </c>
      <c r="J291" s="151">
        <f t="shared" si="28"/>
        <v>0</v>
      </c>
      <c r="K291" s="151">
        <f t="shared" si="28"/>
        <v>0</v>
      </c>
      <c r="L291" s="151">
        <f t="shared" si="28"/>
        <v>0</v>
      </c>
      <c r="M291" s="151">
        <f t="shared" si="28"/>
        <v>0</v>
      </c>
      <c r="Q291" s="323"/>
      <c r="R291" s="220"/>
    </row>
    <row r="292" spans="1:18" ht="16.5" customHeight="1">
      <c r="A292" s="79">
        <v>20003</v>
      </c>
      <c r="B292" s="366" t="s">
        <v>723</v>
      </c>
      <c r="C292" s="151">
        <f t="shared" si="27"/>
        <v>0</v>
      </c>
      <c r="D292" s="149" t="s">
        <v>767</v>
      </c>
      <c r="E292" s="149">
        <v>0</v>
      </c>
      <c r="F292" s="149">
        <v>0</v>
      </c>
      <c r="G292" s="149">
        <v>0</v>
      </c>
      <c r="H292" s="149">
        <v>0</v>
      </c>
      <c r="I292" s="149">
        <v>0</v>
      </c>
      <c r="J292" s="149">
        <v>0</v>
      </c>
      <c r="K292" s="149">
        <v>0</v>
      </c>
      <c r="L292" s="149">
        <v>0</v>
      </c>
      <c r="M292" s="149" t="s">
        <v>767</v>
      </c>
      <c r="Q292" s="323"/>
      <c r="R292" s="220"/>
    </row>
    <row r="293" spans="1:18" ht="16.5" customHeight="1">
      <c r="A293" s="79">
        <v>20004</v>
      </c>
      <c r="B293" s="366" t="s">
        <v>338</v>
      </c>
      <c r="C293" s="151">
        <f t="shared" si="27"/>
        <v>0</v>
      </c>
      <c r="D293" s="149">
        <v>0</v>
      </c>
      <c r="E293" s="149">
        <v>0</v>
      </c>
      <c r="F293" s="149">
        <v>0</v>
      </c>
      <c r="G293" s="149" t="s">
        <v>767</v>
      </c>
      <c r="H293" s="149">
        <v>0</v>
      </c>
      <c r="I293" s="149">
        <v>0</v>
      </c>
      <c r="J293" s="149">
        <v>0</v>
      </c>
      <c r="K293" s="149">
        <v>0</v>
      </c>
      <c r="L293" s="149">
        <v>0</v>
      </c>
      <c r="M293" s="149" t="s">
        <v>767</v>
      </c>
      <c r="Q293" s="323"/>
      <c r="R293" s="220"/>
    </row>
    <row r="294" spans="1:18" ht="16.5" customHeight="1">
      <c r="A294" s="79">
        <v>20006</v>
      </c>
      <c r="B294" s="366" t="s">
        <v>196</v>
      </c>
      <c r="C294" s="151">
        <f t="shared" si="27"/>
        <v>0</v>
      </c>
      <c r="D294" s="149">
        <v>0</v>
      </c>
      <c r="E294" s="149">
        <v>0</v>
      </c>
      <c r="F294" s="149" t="s">
        <v>767</v>
      </c>
      <c r="G294" s="149">
        <v>0</v>
      </c>
      <c r="H294" s="149">
        <v>0</v>
      </c>
      <c r="I294" s="149">
        <v>0</v>
      </c>
      <c r="J294" s="149">
        <v>0</v>
      </c>
      <c r="K294" s="149">
        <v>0</v>
      </c>
      <c r="L294" s="149">
        <v>0</v>
      </c>
      <c r="M294" s="149">
        <v>0</v>
      </c>
      <c r="Q294" s="323"/>
      <c r="R294" s="220"/>
    </row>
    <row r="295" spans="1:18" ht="16.5" customHeight="1">
      <c r="B295" s="367" t="s">
        <v>160</v>
      </c>
      <c r="C295" s="151">
        <f>SUM(C296:C297)</f>
        <v>0</v>
      </c>
      <c r="D295" s="151">
        <f t="shared" ref="D295:M295" si="29">SUM(D296:D297)</f>
        <v>0</v>
      </c>
      <c r="E295" s="151">
        <f t="shared" si="29"/>
        <v>0</v>
      </c>
      <c r="F295" s="151">
        <f t="shared" si="29"/>
        <v>0</v>
      </c>
      <c r="G295" s="151">
        <f t="shared" si="29"/>
        <v>0</v>
      </c>
      <c r="H295" s="151">
        <f t="shared" si="29"/>
        <v>0</v>
      </c>
      <c r="I295" s="151">
        <f t="shared" si="29"/>
        <v>0</v>
      </c>
      <c r="J295" s="151">
        <f t="shared" si="29"/>
        <v>0</v>
      </c>
      <c r="K295" s="151">
        <f t="shared" si="29"/>
        <v>0</v>
      </c>
      <c r="L295" s="151">
        <f t="shared" si="29"/>
        <v>0</v>
      </c>
      <c r="M295" s="151">
        <f t="shared" si="29"/>
        <v>0</v>
      </c>
      <c r="Q295" s="323"/>
      <c r="R295" s="220"/>
    </row>
    <row r="296" spans="1:18" ht="16.5" customHeight="1">
      <c r="A296" s="79">
        <v>21001</v>
      </c>
      <c r="B296" s="366" t="s">
        <v>407</v>
      </c>
      <c r="C296" s="151">
        <f t="shared" si="27"/>
        <v>0</v>
      </c>
      <c r="D296" s="149">
        <v>0</v>
      </c>
      <c r="E296" s="149">
        <v>0</v>
      </c>
      <c r="F296" s="149">
        <v>0</v>
      </c>
      <c r="G296" s="149" t="s">
        <v>767</v>
      </c>
      <c r="H296" s="149">
        <v>0</v>
      </c>
      <c r="I296" s="149">
        <v>0</v>
      </c>
      <c r="J296" s="149">
        <v>0</v>
      </c>
      <c r="K296" s="149">
        <v>0</v>
      </c>
      <c r="L296" s="149">
        <v>0</v>
      </c>
      <c r="M296" s="149" t="s">
        <v>767</v>
      </c>
      <c r="Q296" s="323"/>
      <c r="R296" s="220"/>
    </row>
    <row r="297" spans="1:18" ht="16.5" customHeight="1">
      <c r="A297" s="79">
        <v>21002</v>
      </c>
      <c r="B297" s="366" t="s">
        <v>710</v>
      </c>
      <c r="C297" s="151">
        <f t="shared" si="27"/>
        <v>0</v>
      </c>
      <c r="D297" s="149">
        <v>0</v>
      </c>
      <c r="E297" s="149" t="s">
        <v>767</v>
      </c>
      <c r="F297" s="149">
        <v>0</v>
      </c>
      <c r="G297" s="149">
        <v>0</v>
      </c>
      <c r="H297" s="149">
        <v>0</v>
      </c>
      <c r="I297" s="149">
        <v>0</v>
      </c>
      <c r="J297" s="149">
        <v>0</v>
      </c>
      <c r="K297" s="149" t="s">
        <v>767</v>
      </c>
      <c r="L297" s="149">
        <v>0</v>
      </c>
      <c r="M297" s="149">
        <v>0</v>
      </c>
      <c r="Q297" s="323"/>
      <c r="R297" s="220"/>
    </row>
    <row r="298" spans="1:18" ht="16.5" customHeight="1">
      <c r="B298" s="367" t="s">
        <v>161</v>
      </c>
      <c r="C298" s="151">
        <f>SUM(C299)</f>
        <v>424</v>
      </c>
      <c r="D298" s="151">
        <f t="shared" ref="D298:M298" si="30">SUM(D299)</f>
        <v>67</v>
      </c>
      <c r="E298" s="151">
        <f t="shared" si="30"/>
        <v>74</v>
      </c>
      <c r="F298" s="151">
        <f t="shared" si="30"/>
        <v>21</v>
      </c>
      <c r="G298" s="151">
        <f t="shared" si="30"/>
        <v>12</v>
      </c>
      <c r="H298" s="151">
        <f t="shared" si="30"/>
        <v>12</v>
      </c>
      <c r="I298" s="151">
        <f t="shared" si="30"/>
        <v>42</v>
      </c>
      <c r="J298" s="151">
        <f t="shared" si="30"/>
        <v>0</v>
      </c>
      <c r="K298" s="151">
        <f t="shared" si="30"/>
        <v>18</v>
      </c>
      <c r="L298" s="151">
        <f t="shared" si="30"/>
        <v>0</v>
      </c>
      <c r="M298" s="151">
        <f t="shared" si="30"/>
        <v>178</v>
      </c>
      <c r="Q298" s="323"/>
      <c r="R298" s="220"/>
    </row>
    <row r="299" spans="1:18" ht="16.5" customHeight="1">
      <c r="A299" s="79">
        <v>22100</v>
      </c>
      <c r="B299" s="374" t="s">
        <v>893</v>
      </c>
      <c r="C299" s="151">
        <f t="shared" si="27"/>
        <v>424</v>
      </c>
      <c r="D299" s="149">
        <v>67</v>
      </c>
      <c r="E299" s="149">
        <v>74</v>
      </c>
      <c r="F299" s="149">
        <v>21</v>
      </c>
      <c r="G299" s="149">
        <v>12</v>
      </c>
      <c r="H299" s="149">
        <v>12</v>
      </c>
      <c r="I299" s="149">
        <v>42</v>
      </c>
      <c r="J299" s="149">
        <v>0</v>
      </c>
      <c r="K299" s="149">
        <v>18</v>
      </c>
      <c r="L299" s="149" t="s">
        <v>767</v>
      </c>
      <c r="M299" s="149">
        <v>178</v>
      </c>
      <c r="Q299" s="323"/>
      <c r="R299" s="220"/>
    </row>
    <row r="300" spans="1:18" ht="16.5" customHeight="1">
      <c r="A300" s="74"/>
      <c r="B300" s="7" t="s">
        <v>659</v>
      </c>
      <c r="C300" s="151">
        <f>SUM(C301:C316)</f>
        <v>2280</v>
      </c>
      <c r="D300" s="151">
        <f t="shared" ref="D300:M300" si="31">SUM(D301:D316)</f>
        <v>332</v>
      </c>
      <c r="E300" s="151">
        <f t="shared" si="31"/>
        <v>242</v>
      </c>
      <c r="F300" s="151">
        <f t="shared" si="31"/>
        <v>30</v>
      </c>
      <c r="G300" s="151">
        <f t="shared" si="31"/>
        <v>199</v>
      </c>
      <c r="H300" s="151">
        <f t="shared" si="31"/>
        <v>101</v>
      </c>
      <c r="I300" s="151">
        <f t="shared" si="31"/>
        <v>189</v>
      </c>
      <c r="J300" s="151">
        <f t="shared" si="31"/>
        <v>4</v>
      </c>
      <c r="K300" s="151">
        <f t="shared" si="31"/>
        <v>32</v>
      </c>
      <c r="L300" s="151">
        <f t="shared" si="31"/>
        <v>9</v>
      </c>
      <c r="M300" s="151">
        <f t="shared" si="31"/>
        <v>1142</v>
      </c>
      <c r="Q300" s="323"/>
      <c r="R300" s="220"/>
    </row>
    <row r="301" spans="1:18" ht="16.5" customHeight="1">
      <c r="A301" s="79">
        <v>7038</v>
      </c>
      <c r="B301" s="366" t="s">
        <v>113</v>
      </c>
      <c r="C301" s="151">
        <f t="shared" si="27"/>
        <v>520</v>
      </c>
      <c r="D301" s="149">
        <v>71</v>
      </c>
      <c r="E301" s="149">
        <v>65</v>
      </c>
      <c r="F301" s="149">
        <v>9</v>
      </c>
      <c r="G301" s="149">
        <v>80</v>
      </c>
      <c r="H301" s="149">
        <v>8</v>
      </c>
      <c r="I301" s="149">
        <v>39</v>
      </c>
      <c r="J301" s="149" t="s">
        <v>767</v>
      </c>
      <c r="K301" s="149">
        <v>10</v>
      </c>
      <c r="L301" s="149" t="s">
        <v>767</v>
      </c>
      <c r="M301" s="149">
        <v>238</v>
      </c>
      <c r="Q301" s="323"/>
      <c r="R301" s="220"/>
    </row>
    <row r="302" spans="1:18" ht="16.5" customHeight="1">
      <c r="A302" s="79">
        <v>7039</v>
      </c>
      <c r="B302" s="366" t="s">
        <v>709</v>
      </c>
      <c r="C302" s="151">
        <f t="shared" si="27"/>
        <v>90</v>
      </c>
      <c r="D302" s="149">
        <v>18</v>
      </c>
      <c r="E302" s="149">
        <v>9</v>
      </c>
      <c r="F302" s="149" t="s">
        <v>767</v>
      </c>
      <c r="G302" s="149">
        <v>6</v>
      </c>
      <c r="H302" s="149" t="s">
        <v>767</v>
      </c>
      <c r="I302" s="149">
        <v>7</v>
      </c>
      <c r="J302" s="149">
        <v>0</v>
      </c>
      <c r="K302" s="149" t="s">
        <v>767</v>
      </c>
      <c r="L302" s="149" t="s">
        <v>767</v>
      </c>
      <c r="M302" s="149">
        <v>50</v>
      </c>
      <c r="Q302" s="323"/>
      <c r="R302" s="220"/>
    </row>
    <row r="303" spans="1:18" ht="16.5" customHeight="1">
      <c r="A303" s="76">
        <v>13016</v>
      </c>
      <c r="B303" s="3" t="s">
        <v>287</v>
      </c>
      <c r="C303" s="151">
        <f t="shared" si="27"/>
        <v>0</v>
      </c>
      <c r="D303" s="149">
        <v>0</v>
      </c>
      <c r="E303" s="149">
        <v>0</v>
      </c>
      <c r="F303" s="149">
        <v>0</v>
      </c>
      <c r="G303" s="149">
        <v>0</v>
      </c>
      <c r="H303" s="149" t="s">
        <v>767</v>
      </c>
      <c r="I303" s="149">
        <v>0</v>
      </c>
      <c r="J303" s="149">
        <v>0</v>
      </c>
      <c r="K303" s="149">
        <v>0</v>
      </c>
      <c r="L303" s="149">
        <v>0</v>
      </c>
      <c r="M303" s="149">
        <v>0</v>
      </c>
      <c r="Q303" s="323"/>
      <c r="R303" s="220"/>
    </row>
    <row r="304" spans="1:18" ht="16.5" customHeight="1">
      <c r="A304" s="90">
        <v>13021</v>
      </c>
      <c r="B304" s="10" t="s">
        <v>660</v>
      </c>
      <c r="C304" s="151">
        <f t="shared" si="27"/>
        <v>15</v>
      </c>
      <c r="D304" s="149" t="s">
        <v>767</v>
      </c>
      <c r="E304" s="149" t="s">
        <v>767</v>
      </c>
      <c r="F304" s="149" t="s">
        <v>767</v>
      </c>
      <c r="G304" s="149" t="s">
        <v>767</v>
      </c>
      <c r="H304" s="149">
        <v>0</v>
      </c>
      <c r="I304" s="149" t="s">
        <v>767</v>
      </c>
      <c r="J304" s="149">
        <v>0</v>
      </c>
      <c r="K304" s="149">
        <v>0</v>
      </c>
      <c r="L304" s="149">
        <v>0</v>
      </c>
      <c r="M304" s="149">
        <v>15</v>
      </c>
      <c r="Q304" s="323"/>
      <c r="R304" s="220"/>
    </row>
    <row r="305" spans="1:18" ht="16.5" customHeight="1">
      <c r="A305" s="79">
        <v>13022</v>
      </c>
      <c r="B305" s="3" t="s">
        <v>197</v>
      </c>
      <c r="C305" s="151">
        <f t="shared" si="27"/>
        <v>0</v>
      </c>
      <c r="D305" s="149">
        <v>0</v>
      </c>
      <c r="E305" s="149">
        <v>0</v>
      </c>
      <c r="F305" s="149">
        <v>0</v>
      </c>
      <c r="G305" s="149" t="s">
        <v>767</v>
      </c>
      <c r="H305" s="149">
        <v>0</v>
      </c>
      <c r="I305" s="149">
        <v>0</v>
      </c>
      <c r="J305" s="149">
        <v>0</v>
      </c>
      <c r="K305" s="149">
        <v>0</v>
      </c>
      <c r="L305" s="149">
        <v>0</v>
      </c>
      <c r="M305" s="149">
        <v>0</v>
      </c>
      <c r="Q305" s="323"/>
      <c r="R305" s="220"/>
    </row>
    <row r="306" spans="1:18" ht="16.5" customHeight="1">
      <c r="A306" s="89">
        <v>13023</v>
      </c>
      <c r="B306" s="10" t="s">
        <v>661</v>
      </c>
      <c r="C306" s="151">
        <f t="shared" si="27"/>
        <v>43</v>
      </c>
      <c r="D306" s="149">
        <v>5</v>
      </c>
      <c r="E306" s="149">
        <v>6</v>
      </c>
      <c r="F306" s="149" t="s">
        <v>767</v>
      </c>
      <c r="G306" s="149">
        <v>4</v>
      </c>
      <c r="H306" s="149">
        <v>8</v>
      </c>
      <c r="I306" s="149">
        <v>4</v>
      </c>
      <c r="J306" s="149">
        <v>0</v>
      </c>
      <c r="K306" s="149">
        <v>0</v>
      </c>
      <c r="L306" s="149">
        <v>0</v>
      </c>
      <c r="M306" s="149">
        <v>16</v>
      </c>
      <c r="Q306" s="323"/>
      <c r="R306" s="220"/>
    </row>
    <row r="307" spans="1:18" ht="16.5" customHeight="1">
      <c r="A307" s="90">
        <v>13024</v>
      </c>
      <c r="B307" s="10" t="s">
        <v>662</v>
      </c>
      <c r="C307" s="151">
        <f t="shared" si="27"/>
        <v>118</v>
      </c>
      <c r="D307" s="149">
        <v>11</v>
      </c>
      <c r="E307" s="149">
        <v>4</v>
      </c>
      <c r="F307" s="149" t="s">
        <v>767</v>
      </c>
      <c r="G307" s="149">
        <v>6</v>
      </c>
      <c r="H307" s="149" t="s">
        <v>767</v>
      </c>
      <c r="I307" s="149">
        <v>12</v>
      </c>
      <c r="J307" s="149">
        <v>0</v>
      </c>
      <c r="K307" s="149" t="s">
        <v>767</v>
      </c>
      <c r="L307" s="149">
        <v>0</v>
      </c>
      <c r="M307" s="149">
        <v>85</v>
      </c>
      <c r="Q307" s="323"/>
      <c r="R307" s="220"/>
    </row>
    <row r="308" spans="1:18" ht="16.5" customHeight="1">
      <c r="A308" s="90">
        <v>13025</v>
      </c>
      <c r="B308" s="10" t="s">
        <v>663</v>
      </c>
      <c r="C308" s="151">
        <f t="shared" si="27"/>
        <v>0</v>
      </c>
      <c r="D308" s="149" t="s">
        <v>767</v>
      </c>
      <c r="E308" s="149" t="s">
        <v>767</v>
      </c>
      <c r="F308" s="149" t="s">
        <v>767</v>
      </c>
      <c r="G308" s="149">
        <v>0</v>
      </c>
      <c r="H308" s="149" t="s">
        <v>767</v>
      </c>
      <c r="I308" s="149">
        <v>0</v>
      </c>
      <c r="J308" s="149">
        <v>0</v>
      </c>
      <c r="K308" s="149">
        <v>0</v>
      </c>
      <c r="L308" s="149">
        <v>0</v>
      </c>
      <c r="M308" s="149" t="s">
        <v>767</v>
      </c>
      <c r="Q308" s="323"/>
      <c r="R308" s="220"/>
    </row>
    <row r="309" spans="1:18" ht="16.5" customHeight="1">
      <c r="A309" s="90">
        <v>13026</v>
      </c>
      <c r="B309" s="10" t="s">
        <v>393</v>
      </c>
      <c r="C309" s="151">
        <f t="shared" si="27"/>
        <v>4</v>
      </c>
      <c r="D309" s="149" t="s">
        <v>767</v>
      </c>
      <c r="E309" s="149">
        <v>0</v>
      </c>
      <c r="F309" s="149">
        <v>0</v>
      </c>
      <c r="G309" s="149">
        <v>0</v>
      </c>
      <c r="H309" s="149">
        <v>0</v>
      </c>
      <c r="I309" s="149">
        <v>0</v>
      </c>
      <c r="J309" s="149">
        <v>0</v>
      </c>
      <c r="K309" s="149">
        <v>0</v>
      </c>
      <c r="L309" s="149">
        <v>0</v>
      </c>
      <c r="M309" s="149">
        <v>4</v>
      </c>
      <c r="Q309" s="323"/>
      <c r="R309" s="220"/>
    </row>
    <row r="310" spans="1:18" ht="16.5" customHeight="1">
      <c r="A310" s="90">
        <v>13027</v>
      </c>
      <c r="B310" s="10" t="s">
        <v>664</v>
      </c>
      <c r="C310" s="151">
        <f t="shared" si="27"/>
        <v>40</v>
      </c>
      <c r="D310" s="149">
        <v>11</v>
      </c>
      <c r="E310" s="149">
        <v>7</v>
      </c>
      <c r="F310" s="149" t="s">
        <v>767</v>
      </c>
      <c r="G310" s="149">
        <v>4</v>
      </c>
      <c r="H310" s="149" t="s">
        <v>767</v>
      </c>
      <c r="I310" s="149" t="s">
        <v>767</v>
      </c>
      <c r="J310" s="149">
        <v>0</v>
      </c>
      <c r="K310" s="149" t="s">
        <v>767</v>
      </c>
      <c r="L310" s="149">
        <v>0</v>
      </c>
      <c r="M310" s="149">
        <v>18</v>
      </c>
      <c r="Q310" s="323"/>
      <c r="R310" s="220"/>
    </row>
    <row r="311" spans="1:18" ht="16.5" customHeight="1">
      <c r="A311" s="90">
        <v>13028</v>
      </c>
      <c r="B311" s="10" t="s">
        <v>665</v>
      </c>
      <c r="C311" s="151">
        <f t="shared" si="27"/>
        <v>1168</v>
      </c>
      <c r="D311" s="149">
        <v>172</v>
      </c>
      <c r="E311" s="149">
        <v>109</v>
      </c>
      <c r="F311" s="149">
        <v>16</v>
      </c>
      <c r="G311" s="149">
        <v>94</v>
      </c>
      <c r="H311" s="149">
        <v>80</v>
      </c>
      <c r="I311" s="149">
        <v>104</v>
      </c>
      <c r="J311" s="149">
        <v>4</v>
      </c>
      <c r="K311" s="149">
        <v>12</v>
      </c>
      <c r="L311" s="149">
        <v>9</v>
      </c>
      <c r="M311" s="149">
        <v>568</v>
      </c>
      <c r="Q311" s="323"/>
      <c r="R311" s="220"/>
    </row>
    <row r="312" spans="1:18" ht="16.5" customHeight="1">
      <c r="A312" s="89">
        <v>13030</v>
      </c>
      <c r="B312" s="10" t="s">
        <v>699</v>
      </c>
      <c r="C312" s="151">
        <f t="shared" si="27"/>
        <v>20</v>
      </c>
      <c r="D312" s="149" t="s">
        <v>767</v>
      </c>
      <c r="E312" s="149">
        <v>4</v>
      </c>
      <c r="F312" s="149" t="s">
        <v>767</v>
      </c>
      <c r="G312" s="149">
        <v>0</v>
      </c>
      <c r="H312" s="149">
        <v>0</v>
      </c>
      <c r="I312" s="149">
        <v>4</v>
      </c>
      <c r="J312" s="149">
        <v>0</v>
      </c>
      <c r="K312" s="149" t="s">
        <v>767</v>
      </c>
      <c r="L312" s="149" t="s">
        <v>767</v>
      </c>
      <c r="M312" s="149">
        <v>12</v>
      </c>
      <c r="Q312" s="323"/>
      <c r="R312" s="220"/>
    </row>
    <row r="313" spans="1:18" ht="16.5" customHeight="1">
      <c r="A313" s="90">
        <v>13031</v>
      </c>
      <c r="B313" s="10" t="s">
        <v>404</v>
      </c>
      <c r="C313" s="151">
        <f t="shared" si="27"/>
        <v>22</v>
      </c>
      <c r="D313" s="149">
        <v>5</v>
      </c>
      <c r="E313" s="149">
        <v>5</v>
      </c>
      <c r="F313" s="149" t="s">
        <v>767</v>
      </c>
      <c r="G313" s="149" t="s">
        <v>767</v>
      </c>
      <c r="H313" s="149" t="s">
        <v>767</v>
      </c>
      <c r="I313" s="149" t="s">
        <v>767</v>
      </c>
      <c r="J313" s="149">
        <v>0</v>
      </c>
      <c r="K313" s="149">
        <v>0</v>
      </c>
      <c r="L313" s="149">
        <v>0</v>
      </c>
      <c r="M313" s="149">
        <v>12</v>
      </c>
      <c r="Q313" s="323"/>
      <c r="R313" s="220"/>
    </row>
    <row r="314" spans="1:18" ht="16.5" customHeight="1">
      <c r="A314" s="90">
        <v>13033</v>
      </c>
      <c r="B314" s="10" t="s">
        <v>666</v>
      </c>
      <c r="C314" s="151">
        <f t="shared" si="27"/>
        <v>52</v>
      </c>
      <c r="D314" s="149">
        <v>6</v>
      </c>
      <c r="E314" s="149">
        <v>8</v>
      </c>
      <c r="F314" s="149" t="s">
        <v>767</v>
      </c>
      <c r="G314" s="149" t="s">
        <v>767</v>
      </c>
      <c r="H314" s="149" t="s">
        <v>767</v>
      </c>
      <c r="I314" s="149">
        <v>7</v>
      </c>
      <c r="J314" s="149">
        <v>0</v>
      </c>
      <c r="K314" s="149" t="s">
        <v>767</v>
      </c>
      <c r="L314" s="149">
        <v>0</v>
      </c>
      <c r="M314" s="149">
        <v>31</v>
      </c>
      <c r="Q314" s="323"/>
      <c r="R314" s="220"/>
    </row>
    <row r="315" spans="1:18" ht="16.5" customHeight="1">
      <c r="A315" s="90">
        <v>13035</v>
      </c>
      <c r="B315" s="10" t="s">
        <v>394</v>
      </c>
      <c r="C315" s="151">
        <f t="shared" si="27"/>
        <v>0</v>
      </c>
      <c r="D315" s="149" t="s">
        <v>767</v>
      </c>
      <c r="E315" s="149" t="s">
        <v>767</v>
      </c>
      <c r="F315" s="149">
        <v>0</v>
      </c>
      <c r="G315" s="149" t="s">
        <v>767</v>
      </c>
      <c r="H315" s="149">
        <v>0</v>
      </c>
      <c r="I315" s="149" t="s">
        <v>767</v>
      </c>
      <c r="J315" s="149">
        <v>0</v>
      </c>
      <c r="K315" s="149">
        <v>0</v>
      </c>
      <c r="L315" s="149">
        <v>0</v>
      </c>
      <c r="M315" s="149" t="s">
        <v>767</v>
      </c>
      <c r="Q315" s="323"/>
      <c r="R315" s="220"/>
    </row>
    <row r="316" spans="1:18" ht="16.5" customHeight="1">
      <c r="A316" s="90">
        <v>13097</v>
      </c>
      <c r="B316" s="10" t="s">
        <v>288</v>
      </c>
      <c r="C316" s="151">
        <f t="shared" si="27"/>
        <v>188</v>
      </c>
      <c r="D316" s="149">
        <v>33</v>
      </c>
      <c r="E316" s="149">
        <v>25</v>
      </c>
      <c r="F316" s="149">
        <v>5</v>
      </c>
      <c r="G316" s="149">
        <v>5</v>
      </c>
      <c r="H316" s="149">
        <v>5</v>
      </c>
      <c r="I316" s="149">
        <v>12</v>
      </c>
      <c r="J316" s="149" t="s">
        <v>767</v>
      </c>
      <c r="K316" s="149">
        <v>10</v>
      </c>
      <c r="L316" s="149" t="s">
        <v>767</v>
      </c>
      <c r="M316" s="149">
        <v>93</v>
      </c>
      <c r="Q316" s="323"/>
      <c r="R316" s="220"/>
    </row>
    <row r="317" spans="1:18" ht="16.5" customHeight="1">
      <c r="A317" s="76"/>
      <c r="B317" s="372" t="s">
        <v>885</v>
      </c>
      <c r="C317" s="151">
        <f>SUM(C318:C319)</f>
        <v>26</v>
      </c>
      <c r="D317" s="151">
        <f t="shared" ref="D317:M317" si="32">SUM(D318:D319)</f>
        <v>5</v>
      </c>
      <c r="E317" s="151">
        <f t="shared" si="32"/>
        <v>10</v>
      </c>
      <c r="F317" s="151">
        <f t="shared" si="32"/>
        <v>0</v>
      </c>
      <c r="G317" s="151">
        <f t="shared" si="32"/>
        <v>0</v>
      </c>
      <c r="H317" s="151">
        <f t="shared" si="32"/>
        <v>0</v>
      </c>
      <c r="I317" s="151">
        <f t="shared" si="32"/>
        <v>0</v>
      </c>
      <c r="J317" s="151">
        <f t="shared" si="32"/>
        <v>0</v>
      </c>
      <c r="K317" s="151">
        <f t="shared" si="32"/>
        <v>0</v>
      </c>
      <c r="L317" s="151">
        <f t="shared" si="32"/>
        <v>0</v>
      </c>
      <c r="M317" s="151">
        <f t="shared" si="32"/>
        <v>11</v>
      </c>
      <c r="Q317" s="323"/>
      <c r="R317" s="220"/>
    </row>
    <row r="318" spans="1:18" ht="16.5" customHeight="1">
      <c r="A318" s="79">
        <v>18001</v>
      </c>
      <c r="B318" s="10" t="s">
        <v>334</v>
      </c>
      <c r="C318" s="151">
        <f t="shared" si="27"/>
        <v>10</v>
      </c>
      <c r="D318" s="149">
        <v>5</v>
      </c>
      <c r="E318" s="149">
        <v>5</v>
      </c>
      <c r="F318" s="149">
        <v>0</v>
      </c>
      <c r="G318" s="149">
        <v>0</v>
      </c>
      <c r="H318" s="149">
        <v>0</v>
      </c>
      <c r="I318" s="149" t="s">
        <v>767</v>
      </c>
      <c r="J318" s="149">
        <v>0</v>
      </c>
      <c r="K318" s="149">
        <v>0</v>
      </c>
      <c r="L318" s="149" t="s">
        <v>767</v>
      </c>
      <c r="M318" s="149" t="s">
        <v>767</v>
      </c>
      <c r="Q318" s="323"/>
      <c r="R318" s="220"/>
    </row>
    <row r="319" spans="1:18" ht="16.5" customHeight="1">
      <c r="A319" s="79">
        <v>18002</v>
      </c>
      <c r="B319" s="16" t="s">
        <v>550</v>
      </c>
      <c r="C319" s="151">
        <f t="shared" si="27"/>
        <v>16</v>
      </c>
      <c r="D319" s="149" t="s">
        <v>767</v>
      </c>
      <c r="E319" s="149">
        <v>5</v>
      </c>
      <c r="F319" s="149" t="s">
        <v>767</v>
      </c>
      <c r="G319" s="149" t="s">
        <v>767</v>
      </c>
      <c r="H319" s="149" t="s">
        <v>767</v>
      </c>
      <c r="I319" s="149" t="s">
        <v>767</v>
      </c>
      <c r="J319" s="149" t="s">
        <v>767</v>
      </c>
      <c r="K319" s="149" t="s">
        <v>767</v>
      </c>
      <c r="L319" s="149">
        <v>0</v>
      </c>
      <c r="M319" s="149">
        <v>11</v>
      </c>
      <c r="Q319" s="323"/>
      <c r="R319" s="220"/>
    </row>
    <row r="320" spans="1:18" ht="16.5" customHeight="1">
      <c r="A320" s="90"/>
      <c r="B320" s="17" t="s">
        <v>198</v>
      </c>
      <c r="C320" s="151">
        <f>SUM(C321)</f>
        <v>0</v>
      </c>
      <c r="D320" s="151">
        <f t="shared" ref="D320:M320" si="33">SUM(D321)</f>
        <v>0</v>
      </c>
      <c r="E320" s="151">
        <f t="shared" si="33"/>
        <v>0</v>
      </c>
      <c r="F320" s="151">
        <f t="shared" si="33"/>
        <v>0</v>
      </c>
      <c r="G320" s="151">
        <f t="shared" si="33"/>
        <v>0</v>
      </c>
      <c r="H320" s="151">
        <f t="shared" si="33"/>
        <v>0</v>
      </c>
      <c r="I320" s="151">
        <f t="shared" si="33"/>
        <v>0</v>
      </c>
      <c r="J320" s="151">
        <f t="shared" si="33"/>
        <v>0</v>
      </c>
      <c r="K320" s="151">
        <f t="shared" si="33"/>
        <v>0</v>
      </c>
      <c r="L320" s="151">
        <f t="shared" si="33"/>
        <v>0</v>
      </c>
      <c r="M320" s="151">
        <f t="shared" si="33"/>
        <v>0</v>
      </c>
      <c r="Q320" s="323"/>
      <c r="R320" s="220"/>
    </row>
    <row r="321" spans="1:18" ht="10.5">
      <c r="A321" s="79">
        <v>22400</v>
      </c>
      <c r="B321" s="225" t="s">
        <v>226</v>
      </c>
      <c r="C321" s="151">
        <f t="shared" si="27"/>
        <v>0</v>
      </c>
      <c r="D321" s="149">
        <v>0</v>
      </c>
      <c r="E321" s="149">
        <v>0</v>
      </c>
      <c r="F321" s="149" t="s">
        <v>767</v>
      </c>
      <c r="G321" s="149">
        <v>0</v>
      </c>
      <c r="H321" s="149">
        <v>0</v>
      </c>
      <c r="I321" s="149">
        <v>0</v>
      </c>
      <c r="J321" s="149">
        <v>0</v>
      </c>
      <c r="K321" s="149">
        <v>0</v>
      </c>
      <c r="L321" s="149">
        <v>0</v>
      </c>
      <c r="M321" s="149">
        <v>0</v>
      </c>
      <c r="Q321" s="323"/>
      <c r="R321" s="220"/>
    </row>
    <row r="322" spans="1:18" ht="16.5" customHeight="1">
      <c r="A322" s="90"/>
      <c r="B322" s="54" t="s">
        <v>379</v>
      </c>
      <c r="C322" s="151">
        <f>SUM(C323:C327)</f>
        <v>26286</v>
      </c>
      <c r="D322" s="151">
        <f t="shared" ref="D322:M322" si="34">SUM(D323:D327)</f>
        <v>4909</v>
      </c>
      <c r="E322" s="151">
        <f t="shared" si="34"/>
        <v>5567</v>
      </c>
      <c r="F322" s="151">
        <f t="shared" si="34"/>
        <v>1464</v>
      </c>
      <c r="G322" s="151">
        <f t="shared" si="34"/>
        <v>257</v>
      </c>
      <c r="H322" s="151">
        <f t="shared" si="34"/>
        <v>190</v>
      </c>
      <c r="I322" s="151">
        <f t="shared" si="34"/>
        <v>1898</v>
      </c>
      <c r="J322" s="151">
        <f t="shared" si="34"/>
        <v>14</v>
      </c>
      <c r="K322" s="151">
        <f t="shared" si="34"/>
        <v>2087</v>
      </c>
      <c r="L322" s="151">
        <f t="shared" si="34"/>
        <v>131</v>
      </c>
      <c r="M322" s="151">
        <f t="shared" si="34"/>
        <v>9769</v>
      </c>
      <c r="Q322" s="323"/>
      <c r="R322" s="220"/>
    </row>
    <row r="323" spans="1:18" ht="16.5" customHeight="1">
      <c r="A323" s="79">
        <v>18401</v>
      </c>
      <c r="B323" s="11" t="s">
        <v>119</v>
      </c>
      <c r="C323" s="151">
        <f t="shared" si="27"/>
        <v>26262</v>
      </c>
      <c r="D323" s="149">
        <v>4905</v>
      </c>
      <c r="E323" s="149">
        <v>5567</v>
      </c>
      <c r="F323" s="149">
        <v>1464</v>
      </c>
      <c r="G323" s="149">
        <v>257</v>
      </c>
      <c r="H323" s="149">
        <v>190</v>
      </c>
      <c r="I323" s="149">
        <v>1894</v>
      </c>
      <c r="J323" s="149">
        <v>14</v>
      </c>
      <c r="K323" s="149">
        <v>2082</v>
      </c>
      <c r="L323" s="149">
        <v>131</v>
      </c>
      <c r="M323" s="149">
        <v>9758</v>
      </c>
      <c r="Q323" s="323"/>
      <c r="R323" s="220"/>
    </row>
    <row r="324" spans="1:18" ht="16.5" customHeight="1">
      <c r="A324" s="79">
        <v>18402</v>
      </c>
      <c r="B324" s="16" t="s">
        <v>293</v>
      </c>
      <c r="C324" s="151">
        <f t="shared" si="27"/>
        <v>4</v>
      </c>
      <c r="D324" s="149">
        <v>4</v>
      </c>
      <c r="E324" s="149">
        <v>0</v>
      </c>
      <c r="F324" s="149">
        <v>0</v>
      </c>
      <c r="G324" s="149" t="s">
        <v>767</v>
      </c>
      <c r="H324" s="149">
        <v>0</v>
      </c>
      <c r="I324" s="149" t="s">
        <v>767</v>
      </c>
      <c r="J324" s="149">
        <v>0</v>
      </c>
      <c r="K324" s="149">
        <v>0</v>
      </c>
      <c r="L324" s="149">
        <v>0</v>
      </c>
      <c r="M324" s="149" t="s">
        <v>767</v>
      </c>
      <c r="Q324" s="323"/>
      <c r="R324" s="220"/>
    </row>
    <row r="325" spans="1:18" ht="16.5" customHeight="1">
      <c r="A325" s="79">
        <v>18404</v>
      </c>
      <c r="B325" s="16" t="s">
        <v>547</v>
      </c>
      <c r="C325" s="151">
        <f t="shared" si="27"/>
        <v>0</v>
      </c>
      <c r="D325" s="149">
        <v>0</v>
      </c>
      <c r="E325" s="149">
        <v>0</v>
      </c>
      <c r="F325" s="149">
        <v>0</v>
      </c>
      <c r="G325" s="149">
        <v>0</v>
      </c>
      <c r="H325" s="149">
        <v>0</v>
      </c>
      <c r="I325" s="149">
        <v>0</v>
      </c>
      <c r="J325" s="149">
        <v>0</v>
      </c>
      <c r="K325" s="149">
        <v>0</v>
      </c>
      <c r="L325" s="149">
        <v>0</v>
      </c>
      <c r="M325" s="149" t="s">
        <v>767</v>
      </c>
      <c r="Q325" s="323"/>
      <c r="R325" s="220"/>
    </row>
    <row r="326" spans="1:18" s="145" customFormat="1" ht="16.5" customHeight="1">
      <c r="A326" s="79">
        <v>18405</v>
      </c>
      <c r="B326" s="16" t="s">
        <v>561</v>
      </c>
      <c r="C326" s="151">
        <f t="shared" si="27"/>
        <v>0</v>
      </c>
      <c r="D326" s="149">
        <v>0</v>
      </c>
      <c r="E326" s="149">
        <v>0</v>
      </c>
      <c r="F326" s="149" t="s">
        <v>767</v>
      </c>
      <c r="G326" s="149">
        <v>0</v>
      </c>
      <c r="H326" s="149">
        <v>0</v>
      </c>
      <c r="I326" s="149" t="s">
        <v>767</v>
      </c>
      <c r="J326" s="149">
        <v>0</v>
      </c>
      <c r="K326" s="149">
        <v>0</v>
      </c>
      <c r="L326" s="149">
        <v>0</v>
      </c>
      <c r="M326" s="149" t="s">
        <v>767</v>
      </c>
      <c r="N326" s="100"/>
      <c r="Q326" s="323"/>
      <c r="R326" s="220"/>
    </row>
    <row r="327" spans="1:18" s="145" customFormat="1" ht="16.5" customHeight="1">
      <c r="A327" s="79">
        <v>18499</v>
      </c>
      <c r="B327" s="9" t="s">
        <v>289</v>
      </c>
      <c r="C327" s="151">
        <f t="shared" ref="C327:C355" si="35">SUM(D327:M327)</f>
        <v>20</v>
      </c>
      <c r="D327" s="149" t="s">
        <v>767</v>
      </c>
      <c r="E327" s="149" t="s">
        <v>767</v>
      </c>
      <c r="F327" s="149" t="s">
        <v>767</v>
      </c>
      <c r="G327" s="149">
        <v>0</v>
      </c>
      <c r="H327" s="149">
        <v>0</v>
      </c>
      <c r="I327" s="149">
        <v>4</v>
      </c>
      <c r="J327" s="149">
        <v>0</v>
      </c>
      <c r="K327" s="149">
        <v>5</v>
      </c>
      <c r="L327" s="149">
        <v>0</v>
      </c>
      <c r="M327" s="149">
        <v>11</v>
      </c>
      <c r="Q327" s="323"/>
      <c r="R327" s="220"/>
    </row>
    <row r="328" spans="1:18" ht="16.5" customHeight="1">
      <c r="A328" s="79"/>
      <c r="B328" s="22" t="s">
        <v>380</v>
      </c>
      <c r="C328" s="151">
        <f>SUM(C329:C330)</f>
        <v>0</v>
      </c>
      <c r="D328" s="151">
        <f t="shared" ref="D328:M328" si="36">SUM(D329:D330)</f>
        <v>0</v>
      </c>
      <c r="E328" s="151">
        <f t="shared" si="36"/>
        <v>0</v>
      </c>
      <c r="F328" s="151">
        <f t="shared" si="36"/>
        <v>0</v>
      </c>
      <c r="G328" s="151">
        <f t="shared" si="36"/>
        <v>0</v>
      </c>
      <c r="H328" s="151">
        <f t="shared" si="36"/>
        <v>0</v>
      </c>
      <c r="I328" s="151">
        <f t="shared" si="36"/>
        <v>0</v>
      </c>
      <c r="J328" s="151">
        <f t="shared" si="36"/>
        <v>0</v>
      </c>
      <c r="K328" s="151">
        <f t="shared" si="36"/>
        <v>0</v>
      </c>
      <c r="L328" s="151">
        <f t="shared" si="36"/>
        <v>0</v>
      </c>
      <c r="M328" s="151">
        <f t="shared" si="36"/>
        <v>0</v>
      </c>
      <c r="N328" s="145"/>
      <c r="Q328" s="323"/>
      <c r="R328" s="220"/>
    </row>
    <row r="329" spans="1:18" ht="20.25" customHeight="1">
      <c r="A329" s="79">
        <v>18601</v>
      </c>
      <c r="B329" s="10" t="s">
        <v>855</v>
      </c>
      <c r="C329" s="151">
        <f t="shared" si="35"/>
        <v>0</v>
      </c>
      <c r="D329" s="149">
        <v>0</v>
      </c>
      <c r="E329" s="149">
        <v>0</v>
      </c>
      <c r="F329" s="149">
        <v>0</v>
      </c>
      <c r="G329" s="149">
        <v>0</v>
      </c>
      <c r="H329" s="149">
        <v>0</v>
      </c>
      <c r="I329" s="149">
        <v>0</v>
      </c>
      <c r="J329" s="149">
        <v>0</v>
      </c>
      <c r="K329" s="149">
        <v>0</v>
      </c>
      <c r="L329" s="149">
        <v>0</v>
      </c>
      <c r="M329" s="149" t="s">
        <v>767</v>
      </c>
      <c r="Q329" s="323"/>
      <c r="R329" s="220"/>
    </row>
    <row r="330" spans="1:18" ht="16.5" customHeight="1">
      <c r="A330" s="79">
        <v>18699</v>
      </c>
      <c r="B330" s="3" t="s">
        <v>290</v>
      </c>
      <c r="C330" s="151">
        <f t="shared" si="35"/>
        <v>0</v>
      </c>
      <c r="D330" s="149">
        <v>0</v>
      </c>
      <c r="E330" s="149" t="s">
        <v>767</v>
      </c>
      <c r="F330" s="149">
        <v>0</v>
      </c>
      <c r="G330" s="149">
        <v>0</v>
      </c>
      <c r="H330" s="149">
        <v>0</v>
      </c>
      <c r="I330" s="149">
        <v>0</v>
      </c>
      <c r="J330" s="149">
        <v>0</v>
      </c>
      <c r="K330" s="149">
        <v>0</v>
      </c>
      <c r="L330" s="149">
        <v>0</v>
      </c>
      <c r="M330" s="149">
        <v>0</v>
      </c>
      <c r="Q330" s="323"/>
      <c r="R330" s="220"/>
    </row>
    <row r="331" spans="1:18" ht="16.5" customHeight="1">
      <c r="B331" s="2" t="s">
        <v>546</v>
      </c>
      <c r="C331" s="151">
        <f>SUM(C332:C333)</f>
        <v>5</v>
      </c>
      <c r="D331" s="151">
        <f t="shared" ref="D331:M331" si="37">SUM(D332:D333)</f>
        <v>0</v>
      </c>
      <c r="E331" s="151">
        <f t="shared" si="37"/>
        <v>0</v>
      </c>
      <c r="F331" s="151">
        <f t="shared" si="37"/>
        <v>0</v>
      </c>
      <c r="G331" s="151">
        <f t="shared" si="37"/>
        <v>0</v>
      </c>
      <c r="H331" s="151">
        <f t="shared" si="37"/>
        <v>0</v>
      </c>
      <c r="I331" s="151">
        <f t="shared" si="37"/>
        <v>0</v>
      </c>
      <c r="J331" s="151">
        <f t="shared" si="37"/>
        <v>0</v>
      </c>
      <c r="K331" s="151">
        <f t="shared" si="37"/>
        <v>0</v>
      </c>
      <c r="L331" s="151">
        <f t="shared" si="37"/>
        <v>0</v>
      </c>
      <c r="M331" s="151">
        <f t="shared" si="37"/>
        <v>5</v>
      </c>
      <c r="Q331" s="323"/>
      <c r="R331" s="220"/>
    </row>
    <row r="332" spans="1:18" ht="16.5" customHeight="1">
      <c r="A332" s="79">
        <v>18701</v>
      </c>
      <c r="B332" s="3" t="s">
        <v>545</v>
      </c>
      <c r="C332" s="151">
        <f t="shared" si="35"/>
        <v>5</v>
      </c>
      <c r="D332" s="149">
        <v>0</v>
      </c>
      <c r="E332" s="149" t="s">
        <v>767</v>
      </c>
      <c r="F332" s="149">
        <v>0</v>
      </c>
      <c r="G332" s="149" t="s">
        <v>767</v>
      </c>
      <c r="H332" s="149" t="s">
        <v>767</v>
      </c>
      <c r="I332" s="149">
        <v>0</v>
      </c>
      <c r="J332" s="149">
        <v>0</v>
      </c>
      <c r="K332" s="149">
        <v>0</v>
      </c>
      <c r="L332" s="149">
        <v>0</v>
      </c>
      <c r="M332" s="149">
        <v>5</v>
      </c>
      <c r="Q332" s="323"/>
      <c r="R332" s="220"/>
    </row>
    <row r="333" spans="1:18" ht="16.5" customHeight="1">
      <c r="A333" s="79">
        <v>18799</v>
      </c>
      <c r="B333" s="3" t="s">
        <v>199</v>
      </c>
      <c r="C333" s="151">
        <f t="shared" si="35"/>
        <v>0</v>
      </c>
      <c r="D333" s="149">
        <v>0</v>
      </c>
      <c r="E333" s="149" t="s">
        <v>767</v>
      </c>
      <c r="F333" s="149" t="s">
        <v>767</v>
      </c>
      <c r="G333" s="149">
        <v>0</v>
      </c>
      <c r="H333" s="149">
        <v>0</v>
      </c>
      <c r="I333" s="149">
        <v>0</v>
      </c>
      <c r="J333" s="149">
        <v>0</v>
      </c>
      <c r="K333" s="149">
        <v>0</v>
      </c>
      <c r="L333" s="149">
        <v>0</v>
      </c>
      <c r="M333" s="149">
        <v>0</v>
      </c>
      <c r="Q333" s="323"/>
      <c r="R333" s="220"/>
    </row>
    <row r="334" spans="1:18" ht="16.5" customHeight="1">
      <c r="A334" s="74"/>
      <c r="B334" s="7" t="s">
        <v>335</v>
      </c>
      <c r="C334" s="151">
        <f>SUM(C335:C338)</f>
        <v>4</v>
      </c>
      <c r="D334" s="151">
        <f t="shared" ref="D334:M334" si="38">SUM(D335:D338)</f>
        <v>0</v>
      </c>
      <c r="E334" s="151">
        <f t="shared" si="38"/>
        <v>0</v>
      </c>
      <c r="F334" s="151">
        <f t="shared" si="38"/>
        <v>0</v>
      </c>
      <c r="G334" s="151">
        <f t="shared" si="38"/>
        <v>0</v>
      </c>
      <c r="H334" s="151">
        <f t="shared" si="38"/>
        <v>0</v>
      </c>
      <c r="I334" s="151">
        <f t="shared" si="38"/>
        <v>4</v>
      </c>
      <c r="J334" s="151">
        <f t="shared" si="38"/>
        <v>0</v>
      </c>
      <c r="K334" s="151">
        <f t="shared" si="38"/>
        <v>0</v>
      </c>
      <c r="L334" s="151">
        <f t="shared" si="38"/>
        <v>0</v>
      </c>
      <c r="M334" s="151">
        <f t="shared" si="38"/>
        <v>0</v>
      </c>
      <c r="Q334" s="323"/>
      <c r="R334" s="220"/>
    </row>
    <row r="335" spans="1:18" ht="16.5" customHeight="1">
      <c r="A335" s="79">
        <v>19101</v>
      </c>
      <c r="B335" s="9" t="s">
        <v>336</v>
      </c>
      <c r="C335" s="151">
        <f t="shared" si="35"/>
        <v>4</v>
      </c>
      <c r="D335" s="149">
        <v>0</v>
      </c>
      <c r="E335" s="149" t="s">
        <v>767</v>
      </c>
      <c r="F335" s="149">
        <v>0</v>
      </c>
      <c r="G335" s="149">
        <v>0</v>
      </c>
      <c r="H335" s="149">
        <v>0</v>
      </c>
      <c r="I335" s="149">
        <v>4</v>
      </c>
      <c r="J335" s="149">
        <v>0</v>
      </c>
      <c r="K335" s="149">
        <v>0</v>
      </c>
      <c r="L335" s="149">
        <v>0</v>
      </c>
      <c r="M335" s="149" t="s">
        <v>767</v>
      </c>
      <c r="Q335" s="323"/>
      <c r="R335" s="220"/>
    </row>
    <row r="336" spans="1:18" ht="16.5" customHeight="1">
      <c r="A336" s="79">
        <v>19103</v>
      </c>
      <c r="B336" s="3" t="s">
        <v>200</v>
      </c>
      <c r="C336" s="151">
        <f t="shared" si="35"/>
        <v>0</v>
      </c>
      <c r="D336" s="149">
        <v>0</v>
      </c>
      <c r="E336" s="149">
        <v>0</v>
      </c>
      <c r="F336" s="149">
        <v>0</v>
      </c>
      <c r="G336" s="149">
        <v>0</v>
      </c>
      <c r="H336" s="149" t="s">
        <v>767</v>
      </c>
      <c r="I336" s="149">
        <v>0</v>
      </c>
      <c r="J336" s="149">
        <v>0</v>
      </c>
      <c r="K336" s="149">
        <v>0</v>
      </c>
      <c r="L336" s="149">
        <v>0</v>
      </c>
      <c r="M336" s="149">
        <v>0</v>
      </c>
      <c r="Q336" s="323"/>
      <c r="R336" s="220"/>
    </row>
    <row r="337" spans="1:18" ht="16.5" customHeight="1">
      <c r="A337" s="79">
        <v>19110</v>
      </c>
      <c r="B337" s="3" t="s">
        <v>201</v>
      </c>
      <c r="C337" s="151">
        <f t="shared" si="35"/>
        <v>0</v>
      </c>
      <c r="D337" s="149">
        <v>0</v>
      </c>
      <c r="E337" s="149" t="s">
        <v>767</v>
      </c>
      <c r="F337" s="149">
        <v>0</v>
      </c>
      <c r="G337" s="149">
        <v>0</v>
      </c>
      <c r="H337" s="149">
        <v>0</v>
      </c>
      <c r="I337" s="149">
        <v>0</v>
      </c>
      <c r="J337" s="149">
        <v>0</v>
      </c>
      <c r="K337" s="149">
        <v>0</v>
      </c>
      <c r="L337" s="149">
        <v>0</v>
      </c>
      <c r="M337" s="149">
        <v>0</v>
      </c>
      <c r="Q337" s="323"/>
      <c r="R337" s="220"/>
    </row>
    <row r="338" spans="1:18" ht="16.5" customHeight="1">
      <c r="A338" s="79">
        <v>19999</v>
      </c>
      <c r="B338" s="10" t="s">
        <v>291</v>
      </c>
      <c r="C338" s="151">
        <f t="shared" si="35"/>
        <v>0</v>
      </c>
      <c r="D338" s="149">
        <v>0</v>
      </c>
      <c r="E338" s="149">
        <v>0</v>
      </c>
      <c r="F338" s="149">
        <v>0</v>
      </c>
      <c r="G338" s="149" t="s">
        <v>767</v>
      </c>
      <c r="H338" s="149" t="s">
        <v>767</v>
      </c>
      <c r="I338" s="149">
        <v>0</v>
      </c>
      <c r="J338" s="149">
        <v>0</v>
      </c>
      <c r="K338" s="149">
        <v>0</v>
      </c>
      <c r="L338" s="149">
        <v>0</v>
      </c>
      <c r="M338" s="149" t="s">
        <v>767</v>
      </c>
      <c r="Q338" s="323"/>
      <c r="R338" s="220"/>
    </row>
    <row r="339" spans="1:18" s="145" customFormat="1" ht="21" customHeight="1">
      <c r="A339" s="90"/>
      <c r="B339" s="7" t="s">
        <v>411</v>
      </c>
      <c r="C339" s="151">
        <f>SUM(C340:C341)</f>
        <v>4</v>
      </c>
      <c r="D339" s="151">
        <f t="shared" ref="D339:M339" si="39">SUM(D340:D341)</f>
        <v>0</v>
      </c>
      <c r="E339" s="151">
        <f t="shared" si="39"/>
        <v>0</v>
      </c>
      <c r="F339" s="151">
        <f t="shared" si="39"/>
        <v>0</v>
      </c>
      <c r="G339" s="151">
        <f t="shared" si="39"/>
        <v>0</v>
      </c>
      <c r="H339" s="151">
        <f t="shared" si="39"/>
        <v>0</v>
      </c>
      <c r="I339" s="151">
        <f t="shared" si="39"/>
        <v>0</v>
      </c>
      <c r="J339" s="151">
        <f t="shared" si="39"/>
        <v>0</v>
      </c>
      <c r="K339" s="151">
        <f t="shared" si="39"/>
        <v>0</v>
      </c>
      <c r="L339" s="151">
        <f t="shared" si="39"/>
        <v>0</v>
      </c>
      <c r="M339" s="151">
        <f t="shared" si="39"/>
        <v>4</v>
      </c>
      <c r="N339" s="100"/>
      <c r="Q339" s="323"/>
      <c r="R339" s="220"/>
    </row>
    <row r="340" spans="1:18" ht="16.5" customHeight="1">
      <c r="A340" s="79">
        <v>22009</v>
      </c>
      <c r="B340" s="10" t="s">
        <v>129</v>
      </c>
      <c r="C340" s="151">
        <f t="shared" si="35"/>
        <v>0</v>
      </c>
      <c r="D340" s="149">
        <v>0</v>
      </c>
      <c r="E340" s="149" t="s">
        <v>767</v>
      </c>
      <c r="F340" s="149">
        <v>0</v>
      </c>
      <c r="G340" s="149">
        <v>0</v>
      </c>
      <c r="H340" s="149">
        <v>0</v>
      </c>
      <c r="I340" s="149">
        <v>0</v>
      </c>
      <c r="J340" s="149">
        <v>0</v>
      </c>
      <c r="K340" s="149">
        <v>0</v>
      </c>
      <c r="L340" s="149">
        <v>0</v>
      </c>
      <c r="M340" s="149" t="s">
        <v>767</v>
      </c>
      <c r="N340" s="145"/>
      <c r="Q340" s="323"/>
      <c r="R340" s="220"/>
    </row>
    <row r="341" spans="1:18" ht="16.5" customHeight="1">
      <c r="A341" s="79">
        <v>22017</v>
      </c>
      <c r="B341" s="366" t="s">
        <v>314</v>
      </c>
      <c r="C341" s="151">
        <f t="shared" si="35"/>
        <v>4</v>
      </c>
      <c r="D341" s="149">
        <v>0</v>
      </c>
      <c r="E341" s="149">
        <v>0</v>
      </c>
      <c r="F341" s="149" t="s">
        <v>767</v>
      </c>
      <c r="G341" s="149" t="s">
        <v>767</v>
      </c>
      <c r="H341" s="149" t="s">
        <v>767</v>
      </c>
      <c r="I341" s="149" t="s">
        <v>767</v>
      </c>
      <c r="J341" s="149">
        <v>0</v>
      </c>
      <c r="K341" s="149">
        <v>0</v>
      </c>
      <c r="L341" s="149">
        <v>0</v>
      </c>
      <c r="M341" s="149">
        <v>4</v>
      </c>
      <c r="Q341" s="323"/>
      <c r="R341" s="220"/>
    </row>
    <row r="342" spans="1:18" ht="16.5" customHeight="1">
      <c r="A342" s="86"/>
      <c r="B342" s="7" t="s">
        <v>405</v>
      </c>
      <c r="C342" s="151">
        <f>SUM(C343:C352)</f>
        <v>1460</v>
      </c>
      <c r="D342" s="151">
        <f t="shared" ref="D342:M342" si="40">SUM(D343:D352)</f>
        <v>315</v>
      </c>
      <c r="E342" s="151">
        <f t="shared" si="40"/>
        <v>193</v>
      </c>
      <c r="F342" s="151">
        <f t="shared" si="40"/>
        <v>78</v>
      </c>
      <c r="G342" s="151">
        <f t="shared" si="40"/>
        <v>76</v>
      </c>
      <c r="H342" s="151">
        <f t="shared" si="40"/>
        <v>44</v>
      </c>
      <c r="I342" s="151">
        <f t="shared" si="40"/>
        <v>210</v>
      </c>
      <c r="J342" s="151">
        <f t="shared" si="40"/>
        <v>0</v>
      </c>
      <c r="K342" s="151">
        <f t="shared" si="40"/>
        <v>36</v>
      </c>
      <c r="L342" s="151">
        <f t="shared" si="40"/>
        <v>9</v>
      </c>
      <c r="M342" s="151">
        <f t="shared" si="40"/>
        <v>499</v>
      </c>
      <c r="Q342" s="323"/>
      <c r="R342" s="220"/>
    </row>
    <row r="343" spans="1:18" ht="16.5" customHeight="1">
      <c r="A343" s="97">
        <v>16002</v>
      </c>
      <c r="B343" s="10" t="s">
        <v>395</v>
      </c>
      <c r="C343" s="151">
        <f t="shared" si="35"/>
        <v>0</v>
      </c>
      <c r="D343" s="149" t="s">
        <v>767</v>
      </c>
      <c r="E343" s="149" t="s">
        <v>767</v>
      </c>
      <c r="F343" s="149">
        <v>0</v>
      </c>
      <c r="G343" s="149">
        <v>0</v>
      </c>
      <c r="H343" s="149">
        <v>0</v>
      </c>
      <c r="I343" s="149">
        <v>0</v>
      </c>
      <c r="J343" s="149">
        <v>0</v>
      </c>
      <c r="K343" s="149">
        <v>0</v>
      </c>
      <c r="L343" s="149">
        <v>0</v>
      </c>
      <c r="M343" s="149" t="s">
        <v>767</v>
      </c>
      <c r="Q343" s="323"/>
      <c r="R343" s="220"/>
    </row>
    <row r="344" spans="1:18" ht="16.5" customHeight="1">
      <c r="A344" s="79">
        <v>16003</v>
      </c>
      <c r="B344" s="16" t="s">
        <v>552</v>
      </c>
      <c r="C344" s="151">
        <f t="shared" si="35"/>
        <v>12</v>
      </c>
      <c r="D344" s="149" t="s">
        <v>767</v>
      </c>
      <c r="E344" s="149" t="s">
        <v>767</v>
      </c>
      <c r="F344" s="149" t="s">
        <v>767</v>
      </c>
      <c r="G344" s="149" t="s">
        <v>767</v>
      </c>
      <c r="H344" s="149" t="s">
        <v>767</v>
      </c>
      <c r="I344" s="149">
        <v>12</v>
      </c>
      <c r="J344" s="149">
        <v>0</v>
      </c>
      <c r="K344" s="149">
        <v>0</v>
      </c>
      <c r="L344" s="149">
        <v>0</v>
      </c>
      <c r="M344" s="149" t="s">
        <v>767</v>
      </c>
      <c r="Q344" s="323"/>
      <c r="R344" s="220"/>
    </row>
    <row r="345" spans="1:18" ht="16.5" customHeight="1">
      <c r="A345" s="90">
        <v>16004</v>
      </c>
      <c r="B345" s="10" t="s">
        <v>732</v>
      </c>
      <c r="C345" s="151">
        <f t="shared" si="35"/>
        <v>533</v>
      </c>
      <c r="D345" s="149">
        <v>133</v>
      </c>
      <c r="E345" s="149">
        <v>51</v>
      </c>
      <c r="F345" s="149">
        <v>19</v>
      </c>
      <c r="G345" s="149">
        <v>31</v>
      </c>
      <c r="H345" s="149">
        <v>7</v>
      </c>
      <c r="I345" s="149">
        <v>76</v>
      </c>
      <c r="J345" s="149" t="s">
        <v>767</v>
      </c>
      <c r="K345" s="149">
        <v>16</v>
      </c>
      <c r="L345" s="149" t="s">
        <v>767</v>
      </c>
      <c r="M345" s="149">
        <v>200</v>
      </c>
      <c r="Q345" s="323"/>
      <c r="R345" s="220"/>
    </row>
    <row r="346" spans="1:18" ht="16.5" customHeight="1">
      <c r="A346" s="90">
        <v>16007</v>
      </c>
      <c r="B346" s="10" t="s">
        <v>292</v>
      </c>
      <c r="C346" s="151">
        <f t="shared" si="35"/>
        <v>0</v>
      </c>
      <c r="D346" s="149">
        <v>0</v>
      </c>
      <c r="E346" s="149">
        <v>0</v>
      </c>
      <c r="F346" s="149" t="s">
        <v>767</v>
      </c>
      <c r="G346" s="149">
        <v>0</v>
      </c>
      <c r="H346" s="149">
        <v>0</v>
      </c>
      <c r="I346" s="149">
        <v>0</v>
      </c>
      <c r="J346" s="149">
        <v>0</v>
      </c>
      <c r="K346" s="149">
        <v>0</v>
      </c>
      <c r="L346" s="149">
        <v>0</v>
      </c>
      <c r="M346" s="149">
        <v>0</v>
      </c>
      <c r="Q346" s="323"/>
      <c r="R346" s="220"/>
    </row>
    <row r="347" spans="1:18" ht="16.5" customHeight="1">
      <c r="A347" s="79">
        <v>16010</v>
      </c>
      <c r="B347" s="16" t="s">
        <v>202</v>
      </c>
      <c r="C347" s="151">
        <f t="shared" si="35"/>
        <v>0</v>
      </c>
      <c r="D347" s="149">
        <v>0</v>
      </c>
      <c r="E347" s="149">
        <v>0</v>
      </c>
      <c r="F347" s="149">
        <v>0</v>
      </c>
      <c r="G347" s="149">
        <v>0</v>
      </c>
      <c r="H347" s="149">
        <v>0</v>
      </c>
      <c r="I347" s="149" t="s">
        <v>767</v>
      </c>
      <c r="J347" s="149">
        <v>0</v>
      </c>
      <c r="K347" s="149">
        <v>0</v>
      </c>
      <c r="L347" s="149">
        <v>0</v>
      </c>
      <c r="M347" s="149">
        <v>0</v>
      </c>
      <c r="Q347" s="323"/>
      <c r="R347" s="220"/>
    </row>
    <row r="348" spans="1:18" ht="16.5" customHeight="1">
      <c r="A348" s="79">
        <v>16011</v>
      </c>
      <c r="B348" s="3" t="s">
        <v>551</v>
      </c>
      <c r="C348" s="151">
        <f t="shared" si="35"/>
        <v>0</v>
      </c>
      <c r="D348" s="149">
        <v>0</v>
      </c>
      <c r="E348" s="149">
        <v>0</v>
      </c>
      <c r="F348" s="149">
        <v>0</v>
      </c>
      <c r="G348" s="149" t="s">
        <v>767</v>
      </c>
      <c r="H348" s="149" t="s">
        <v>767</v>
      </c>
      <c r="I348" s="149">
        <v>0</v>
      </c>
      <c r="J348" s="149">
        <v>0</v>
      </c>
      <c r="K348" s="149">
        <v>0</v>
      </c>
      <c r="L348" s="149">
        <v>0</v>
      </c>
      <c r="M348" s="149">
        <v>0</v>
      </c>
      <c r="Q348" s="323"/>
      <c r="R348" s="220"/>
    </row>
    <row r="349" spans="1:18" ht="16.5" customHeight="1">
      <c r="A349" s="90">
        <v>16015</v>
      </c>
      <c r="B349" s="10" t="s">
        <v>728</v>
      </c>
      <c r="C349" s="151">
        <f t="shared" si="35"/>
        <v>0</v>
      </c>
      <c r="D349" s="149">
        <v>0</v>
      </c>
      <c r="E349" s="149">
        <v>0</v>
      </c>
      <c r="F349" s="149">
        <v>0</v>
      </c>
      <c r="G349" s="149">
        <v>0</v>
      </c>
      <c r="H349" s="149">
        <v>0</v>
      </c>
      <c r="I349" s="149" t="s">
        <v>767</v>
      </c>
      <c r="J349" s="149">
        <v>0</v>
      </c>
      <c r="K349" s="149">
        <v>0</v>
      </c>
      <c r="L349" s="149">
        <v>0</v>
      </c>
      <c r="M349" s="149">
        <v>0</v>
      </c>
      <c r="Q349" s="323"/>
      <c r="R349" s="220"/>
    </row>
    <row r="350" spans="1:18" ht="16.5" customHeight="1">
      <c r="A350" s="79">
        <v>16017</v>
      </c>
      <c r="B350" s="16" t="s">
        <v>203</v>
      </c>
      <c r="C350" s="151">
        <f t="shared" si="35"/>
        <v>0</v>
      </c>
      <c r="D350" s="149">
        <v>0</v>
      </c>
      <c r="E350" s="149" t="s">
        <v>767</v>
      </c>
      <c r="F350" s="149">
        <v>0</v>
      </c>
      <c r="G350" s="149">
        <v>0</v>
      </c>
      <c r="H350" s="149">
        <v>0</v>
      </c>
      <c r="I350" s="149">
        <v>0</v>
      </c>
      <c r="J350" s="149">
        <v>0</v>
      </c>
      <c r="K350" s="149">
        <v>0</v>
      </c>
      <c r="L350" s="149">
        <v>0</v>
      </c>
      <c r="M350" s="149">
        <v>0</v>
      </c>
      <c r="Q350" s="323"/>
      <c r="R350" s="220"/>
    </row>
    <row r="351" spans="1:18" ht="16.5" customHeight="1">
      <c r="A351" s="79">
        <v>16018</v>
      </c>
      <c r="B351" s="10" t="s">
        <v>733</v>
      </c>
      <c r="C351" s="151">
        <f t="shared" si="35"/>
        <v>25</v>
      </c>
      <c r="D351" s="149" t="s">
        <v>767</v>
      </c>
      <c r="E351" s="149">
        <v>4</v>
      </c>
      <c r="F351" s="149" t="s">
        <v>767</v>
      </c>
      <c r="G351" s="149">
        <v>0</v>
      </c>
      <c r="H351" s="149">
        <v>5</v>
      </c>
      <c r="I351" s="149">
        <v>8</v>
      </c>
      <c r="J351" s="149" t="s">
        <v>767</v>
      </c>
      <c r="K351" s="149" t="s">
        <v>767</v>
      </c>
      <c r="L351" s="149">
        <v>0</v>
      </c>
      <c r="M351" s="149">
        <v>8</v>
      </c>
      <c r="Q351" s="323"/>
      <c r="R351" s="220"/>
    </row>
    <row r="352" spans="1:18" ht="16.5" customHeight="1">
      <c r="A352" s="90">
        <v>16099</v>
      </c>
      <c r="B352" s="10" t="s">
        <v>406</v>
      </c>
      <c r="C352" s="151">
        <f t="shared" si="35"/>
        <v>890</v>
      </c>
      <c r="D352" s="149">
        <v>182</v>
      </c>
      <c r="E352" s="149">
        <v>138</v>
      </c>
      <c r="F352" s="149">
        <v>59</v>
      </c>
      <c r="G352" s="149">
        <v>45</v>
      </c>
      <c r="H352" s="149">
        <v>32</v>
      </c>
      <c r="I352" s="149">
        <v>114</v>
      </c>
      <c r="J352" s="149" t="s">
        <v>767</v>
      </c>
      <c r="K352" s="149">
        <v>20</v>
      </c>
      <c r="L352" s="149">
        <v>9</v>
      </c>
      <c r="M352" s="149">
        <v>291</v>
      </c>
      <c r="Q352" s="323"/>
      <c r="R352" s="220"/>
    </row>
    <row r="353" spans="1:18" ht="16.5" customHeight="1">
      <c r="B353" s="17" t="s">
        <v>549</v>
      </c>
      <c r="C353" s="151">
        <f>SUM(C354:C355)</f>
        <v>0</v>
      </c>
      <c r="D353" s="151">
        <f t="shared" ref="D353:M353" si="41">SUM(D354:D355)</f>
        <v>0</v>
      </c>
      <c r="E353" s="151">
        <f t="shared" si="41"/>
        <v>0</v>
      </c>
      <c r="F353" s="151">
        <f t="shared" si="41"/>
        <v>0</v>
      </c>
      <c r="G353" s="151">
        <f t="shared" si="41"/>
        <v>0</v>
      </c>
      <c r="H353" s="151">
        <f t="shared" si="41"/>
        <v>0</v>
      </c>
      <c r="I353" s="151">
        <f t="shared" si="41"/>
        <v>0</v>
      </c>
      <c r="J353" s="151">
        <f t="shared" si="41"/>
        <v>0</v>
      </c>
      <c r="K353" s="151">
        <f t="shared" si="41"/>
        <v>0</v>
      </c>
      <c r="L353" s="151">
        <f t="shared" si="41"/>
        <v>0</v>
      </c>
      <c r="M353" s="151">
        <f t="shared" si="41"/>
        <v>0</v>
      </c>
      <c r="Q353" s="323"/>
      <c r="R353" s="220"/>
    </row>
    <row r="354" spans="1:18" s="145" customFormat="1" ht="16.5" customHeight="1">
      <c r="A354" s="79">
        <v>18102</v>
      </c>
      <c r="B354" s="16" t="s">
        <v>548</v>
      </c>
      <c r="C354" s="151">
        <f t="shared" si="35"/>
        <v>0</v>
      </c>
      <c r="D354" s="149">
        <v>0</v>
      </c>
      <c r="E354" s="149" t="s">
        <v>767</v>
      </c>
      <c r="F354" s="149">
        <v>0</v>
      </c>
      <c r="G354" s="149">
        <v>0</v>
      </c>
      <c r="H354" s="149">
        <v>0</v>
      </c>
      <c r="I354" s="149">
        <v>0</v>
      </c>
      <c r="J354" s="149">
        <v>0</v>
      </c>
      <c r="K354" s="149">
        <v>0</v>
      </c>
      <c r="L354" s="149">
        <v>0</v>
      </c>
      <c r="M354" s="149">
        <v>0</v>
      </c>
      <c r="N354" s="100"/>
      <c r="Q354" s="323"/>
      <c r="R354" s="220"/>
    </row>
    <row r="355" spans="1:18" ht="16.5" customHeight="1">
      <c r="A355" s="190">
        <v>18199</v>
      </c>
      <c r="B355" s="67" t="s">
        <v>204</v>
      </c>
      <c r="C355" s="343">
        <f t="shared" si="35"/>
        <v>0</v>
      </c>
      <c r="D355" s="201" t="s">
        <v>767</v>
      </c>
      <c r="E355" s="201">
        <v>0</v>
      </c>
      <c r="F355" s="201">
        <v>0</v>
      </c>
      <c r="G355" s="201">
        <v>0</v>
      </c>
      <c r="H355" s="201">
        <v>0</v>
      </c>
      <c r="I355" s="201">
        <v>0</v>
      </c>
      <c r="J355" s="201">
        <v>0</v>
      </c>
      <c r="K355" s="201">
        <v>0</v>
      </c>
      <c r="L355" s="201">
        <v>0</v>
      </c>
      <c r="M355" s="201">
        <v>0</v>
      </c>
      <c r="N355" s="282"/>
      <c r="Q355" s="323"/>
      <c r="R355" s="220"/>
    </row>
    <row r="356" spans="1:18" ht="16.5" customHeight="1">
      <c r="A356" s="538" t="s">
        <v>490</v>
      </c>
      <c r="B356" s="538"/>
      <c r="C356" s="538"/>
      <c r="D356" s="538"/>
      <c r="E356" s="538"/>
      <c r="F356" s="538"/>
      <c r="G356" s="538"/>
      <c r="H356" s="538"/>
      <c r="I356" s="538"/>
      <c r="J356" s="538"/>
      <c r="K356" s="538"/>
      <c r="L356" s="538"/>
      <c r="M356" s="538"/>
    </row>
    <row r="357" spans="1:18" ht="35.25" customHeight="1">
      <c r="A357" s="434" t="s">
        <v>902</v>
      </c>
      <c r="B357" s="434"/>
      <c r="C357" s="434"/>
      <c r="D357" s="434"/>
      <c r="E357" s="434"/>
      <c r="F357" s="434"/>
      <c r="G357" s="434"/>
      <c r="H357" s="434"/>
      <c r="I357" s="434"/>
      <c r="J357" s="434"/>
      <c r="K357" s="434"/>
      <c r="L357" s="434"/>
      <c r="M357" s="434"/>
      <c r="N357" s="434"/>
    </row>
    <row r="358" spans="1:18" ht="16.5" customHeight="1">
      <c r="A358" s="436" t="s">
        <v>768</v>
      </c>
      <c r="B358" s="436"/>
      <c r="C358" s="301"/>
      <c r="D358" s="301"/>
      <c r="E358" s="301"/>
      <c r="F358" s="301"/>
      <c r="G358" s="301"/>
      <c r="H358" s="301"/>
      <c r="I358" s="301"/>
      <c r="J358" s="301"/>
      <c r="K358" s="99"/>
      <c r="L358" s="149"/>
      <c r="M358" s="149"/>
    </row>
    <row r="359" spans="1:18" ht="16.5" customHeight="1">
      <c r="A359" s="296" t="s">
        <v>673</v>
      </c>
      <c r="B359" s="109"/>
      <c r="C359" s="109"/>
      <c r="D359" s="109"/>
      <c r="E359" s="109"/>
      <c r="F359" s="109"/>
      <c r="G359" s="109"/>
      <c r="H359" s="109"/>
      <c r="I359" s="109"/>
      <c r="J359" s="109"/>
      <c r="K359" s="99"/>
      <c r="L359" s="149"/>
      <c r="M359" s="149"/>
    </row>
    <row r="360" spans="1:18" ht="16.5" customHeight="1">
      <c r="A360" s="90"/>
      <c r="B360" s="77"/>
      <c r="C360" s="149"/>
      <c r="D360" s="149"/>
      <c r="E360" s="149"/>
      <c r="F360" s="149"/>
      <c r="G360" s="149"/>
      <c r="H360" s="149"/>
      <c r="I360" s="149"/>
      <c r="J360" s="149"/>
      <c r="K360" s="149"/>
      <c r="L360" s="149"/>
      <c r="M360" s="149"/>
    </row>
    <row r="361" spans="1:18" ht="16.5" customHeight="1">
      <c r="A361" s="90"/>
      <c r="B361" s="77"/>
      <c r="C361" s="149"/>
      <c r="D361" s="149"/>
      <c r="E361" s="149"/>
      <c r="F361" s="149"/>
      <c r="G361" s="149"/>
      <c r="H361" s="149"/>
      <c r="I361" s="149"/>
      <c r="J361" s="149"/>
      <c r="K361" s="149"/>
      <c r="L361" s="149"/>
      <c r="M361" s="149"/>
    </row>
    <row r="362" spans="1:18" ht="16.5" customHeight="1">
      <c r="A362" s="90"/>
      <c r="B362" s="77"/>
      <c r="C362" s="149"/>
      <c r="D362" s="149"/>
      <c r="E362" s="149"/>
      <c r="F362" s="149"/>
      <c r="G362" s="149"/>
      <c r="H362" s="149"/>
      <c r="I362" s="149"/>
      <c r="J362" s="149"/>
      <c r="K362" s="149"/>
      <c r="L362" s="149"/>
      <c r="M362" s="149"/>
    </row>
    <row r="363" spans="1:18" ht="16.5" customHeight="1">
      <c r="A363" s="90"/>
      <c r="B363" s="77"/>
      <c r="C363" s="149"/>
      <c r="D363" s="149"/>
      <c r="E363" s="149"/>
      <c r="F363" s="149"/>
      <c r="G363" s="149"/>
      <c r="H363" s="149"/>
      <c r="I363" s="149"/>
      <c r="J363" s="149"/>
      <c r="K363" s="149"/>
      <c r="L363" s="149"/>
      <c r="M363" s="149"/>
    </row>
    <row r="364" spans="1:18" ht="16.5" customHeight="1">
      <c r="A364" s="90"/>
      <c r="B364" s="77"/>
      <c r="C364" s="149"/>
      <c r="D364" s="149"/>
      <c r="E364" s="149"/>
      <c r="F364" s="149"/>
      <c r="G364" s="149"/>
      <c r="H364" s="149"/>
      <c r="I364" s="149"/>
      <c r="J364" s="149"/>
      <c r="K364" s="149"/>
      <c r="L364" s="149"/>
      <c r="M364" s="149"/>
    </row>
    <row r="365" spans="1:18" ht="16.5" customHeight="1">
      <c r="A365" s="90"/>
      <c r="B365" s="77"/>
      <c r="C365" s="149"/>
      <c r="D365" s="149"/>
      <c r="E365" s="149"/>
      <c r="F365" s="149"/>
      <c r="G365" s="149"/>
      <c r="H365" s="149"/>
      <c r="I365" s="149"/>
      <c r="J365" s="149"/>
      <c r="K365" s="149"/>
      <c r="L365" s="149"/>
      <c r="M365" s="149"/>
    </row>
    <row r="366" spans="1:18" ht="16.5" customHeight="1">
      <c r="A366" s="90"/>
      <c r="B366" s="81"/>
      <c r="C366" s="149"/>
      <c r="D366" s="149"/>
      <c r="E366" s="149"/>
      <c r="F366" s="149"/>
      <c r="G366" s="149"/>
      <c r="H366" s="149"/>
      <c r="I366" s="149"/>
      <c r="J366" s="149"/>
      <c r="K366" s="149"/>
      <c r="L366" s="149"/>
      <c r="M366" s="149"/>
    </row>
    <row r="367" spans="1:18" ht="16.5" customHeight="1">
      <c r="A367" s="90"/>
      <c r="B367" s="77"/>
      <c r="C367" s="149"/>
      <c r="D367" s="149"/>
      <c r="E367" s="149"/>
      <c r="F367" s="149"/>
      <c r="G367" s="149"/>
      <c r="H367" s="149"/>
      <c r="I367" s="149"/>
      <c r="J367" s="149"/>
      <c r="K367" s="149"/>
      <c r="L367" s="149"/>
      <c r="M367" s="149"/>
    </row>
    <row r="368" spans="1:18" ht="16.5" customHeight="1">
      <c r="A368" s="104"/>
      <c r="B368" s="83"/>
      <c r="C368" s="149"/>
      <c r="D368" s="149"/>
      <c r="E368" s="149"/>
      <c r="F368" s="149"/>
      <c r="G368" s="149"/>
      <c r="H368" s="149"/>
      <c r="I368" s="149"/>
      <c r="J368" s="149"/>
      <c r="K368" s="149"/>
      <c r="L368" s="149"/>
      <c r="M368" s="149"/>
    </row>
    <row r="369" spans="1:13" ht="16.5" customHeight="1">
      <c r="A369" s="90"/>
      <c r="B369" s="77"/>
      <c r="C369" s="149"/>
      <c r="D369" s="149"/>
      <c r="E369" s="149"/>
      <c r="F369" s="149"/>
      <c r="G369" s="149"/>
      <c r="H369" s="149"/>
      <c r="I369" s="149"/>
      <c r="J369" s="149"/>
      <c r="K369" s="149"/>
      <c r="L369" s="149"/>
      <c r="M369" s="149"/>
    </row>
    <row r="370" spans="1:13" ht="16.5" customHeight="1">
      <c r="A370" s="90"/>
      <c r="B370" s="77"/>
      <c r="C370" s="149"/>
      <c r="D370" s="149"/>
      <c r="E370" s="149"/>
      <c r="F370" s="149"/>
      <c r="G370" s="149"/>
      <c r="H370" s="149"/>
      <c r="I370" s="149"/>
      <c r="J370" s="149"/>
      <c r="K370" s="149"/>
      <c r="L370" s="149"/>
      <c r="M370" s="149"/>
    </row>
    <row r="371" spans="1:13" ht="16.5" customHeight="1">
      <c r="A371" s="90"/>
      <c r="B371" s="77"/>
      <c r="C371" s="149"/>
      <c r="D371" s="149"/>
      <c r="E371" s="149"/>
      <c r="F371" s="149"/>
      <c r="G371" s="149"/>
      <c r="H371" s="149"/>
      <c r="I371" s="149"/>
      <c r="J371" s="149"/>
      <c r="K371" s="149"/>
      <c r="L371" s="149"/>
      <c r="M371" s="149"/>
    </row>
    <row r="372" spans="1:13" ht="16.5" customHeight="1">
      <c r="A372" s="76"/>
      <c r="B372" s="77"/>
      <c r="C372" s="149"/>
      <c r="D372" s="149"/>
      <c r="E372" s="149"/>
      <c r="F372" s="149"/>
      <c r="G372" s="149"/>
      <c r="H372" s="149"/>
      <c r="I372" s="149"/>
      <c r="J372" s="149"/>
      <c r="K372" s="149"/>
      <c r="L372" s="149"/>
      <c r="M372" s="149"/>
    </row>
    <row r="373" spans="1:13" ht="16.5" customHeight="1">
      <c r="A373" s="76"/>
      <c r="B373" s="75"/>
      <c r="C373" s="151"/>
      <c r="D373" s="151"/>
      <c r="E373" s="151"/>
      <c r="F373" s="151"/>
      <c r="G373" s="151"/>
      <c r="H373" s="151"/>
      <c r="I373" s="151"/>
      <c r="J373" s="151"/>
      <c r="K373" s="151"/>
      <c r="L373" s="151"/>
      <c r="M373" s="151"/>
    </row>
    <row r="374" spans="1:13" ht="16.5" customHeight="1">
      <c r="A374" s="76"/>
      <c r="B374" s="77"/>
      <c r="C374" s="149"/>
      <c r="D374" s="149"/>
      <c r="E374" s="149"/>
      <c r="F374" s="149"/>
      <c r="G374" s="149"/>
      <c r="H374" s="149"/>
      <c r="I374" s="149"/>
      <c r="J374" s="149"/>
      <c r="K374" s="149"/>
      <c r="L374" s="149"/>
      <c r="M374" s="149"/>
    </row>
    <row r="375" spans="1:13" ht="16.5" customHeight="1">
      <c r="A375" s="76"/>
      <c r="B375" s="77"/>
      <c r="C375" s="149"/>
      <c r="D375" s="149"/>
      <c r="E375" s="149"/>
      <c r="F375" s="149"/>
      <c r="G375" s="149"/>
      <c r="H375" s="149"/>
      <c r="I375" s="149"/>
      <c r="J375" s="149"/>
      <c r="K375" s="149"/>
      <c r="L375" s="149"/>
      <c r="M375" s="149"/>
    </row>
    <row r="376" spans="1:13" ht="16.5" customHeight="1">
      <c r="A376" s="90"/>
      <c r="B376" s="81"/>
      <c r="C376" s="149"/>
      <c r="D376" s="149"/>
      <c r="E376" s="149"/>
      <c r="F376" s="149"/>
      <c r="G376" s="149"/>
      <c r="H376" s="149"/>
      <c r="I376" s="149"/>
      <c r="J376" s="149"/>
      <c r="K376" s="149"/>
      <c r="L376" s="149"/>
      <c r="M376" s="149"/>
    </row>
    <row r="377" spans="1:13" ht="16.5" customHeight="1">
      <c r="A377" s="90"/>
      <c r="B377" s="96"/>
      <c r="C377" s="151"/>
      <c r="D377" s="151"/>
      <c r="E377" s="151"/>
      <c r="F377" s="151"/>
      <c r="G377" s="151"/>
      <c r="H377" s="151"/>
      <c r="I377" s="151"/>
      <c r="J377" s="151"/>
      <c r="K377" s="151"/>
      <c r="L377" s="151"/>
      <c r="M377" s="151"/>
    </row>
    <row r="378" spans="1:13" ht="16.5" customHeight="1">
      <c r="A378" s="90"/>
      <c r="B378" s="81"/>
      <c r="C378" s="149"/>
      <c r="D378" s="149"/>
      <c r="E378" s="149"/>
      <c r="F378" s="149"/>
      <c r="G378" s="149"/>
      <c r="H378" s="149"/>
      <c r="I378" s="149"/>
      <c r="J378" s="149"/>
      <c r="K378" s="149"/>
      <c r="L378" s="149"/>
      <c r="M378" s="149"/>
    </row>
    <row r="379" spans="1:13" ht="16.5" customHeight="1">
      <c r="A379" s="90"/>
      <c r="B379" s="83"/>
      <c r="C379" s="149"/>
      <c r="D379" s="149"/>
      <c r="E379" s="149"/>
      <c r="F379" s="149"/>
      <c r="G379" s="149"/>
      <c r="H379" s="149"/>
      <c r="I379" s="149"/>
      <c r="J379" s="149"/>
      <c r="K379" s="149"/>
      <c r="L379" s="149"/>
      <c r="M379" s="149"/>
    </row>
    <row r="380" spans="1:13" ht="16.5" customHeight="1">
      <c r="A380" s="90"/>
      <c r="B380" s="77"/>
      <c r="C380" s="149"/>
      <c r="D380" s="149"/>
      <c r="E380" s="149"/>
      <c r="F380" s="149"/>
      <c r="G380" s="149"/>
      <c r="H380" s="149"/>
      <c r="I380" s="149"/>
      <c r="J380" s="149"/>
      <c r="K380" s="149"/>
      <c r="L380" s="149"/>
      <c r="M380" s="149"/>
    </row>
    <row r="381" spans="1:13" ht="16.5" customHeight="1">
      <c r="B381" s="75"/>
      <c r="C381" s="151"/>
      <c r="D381" s="151"/>
      <c r="E381" s="151"/>
      <c r="F381" s="151"/>
      <c r="G381" s="151"/>
      <c r="H381" s="151"/>
      <c r="I381" s="151"/>
      <c r="J381" s="151"/>
      <c r="K381" s="151"/>
      <c r="L381" s="151"/>
      <c r="M381" s="151"/>
    </row>
    <row r="382" spans="1:13" ht="16.5" customHeight="1">
      <c r="A382" s="90"/>
      <c r="B382" s="77"/>
      <c r="C382" s="149"/>
      <c r="D382" s="149"/>
      <c r="E382" s="149"/>
      <c r="F382" s="149"/>
      <c r="G382" s="149"/>
      <c r="H382" s="149"/>
      <c r="I382" s="149"/>
      <c r="J382" s="149"/>
      <c r="K382" s="149"/>
      <c r="L382" s="149"/>
      <c r="M382" s="149"/>
    </row>
    <row r="383" spans="1:13" ht="16.5" customHeight="1">
      <c r="A383" s="90"/>
      <c r="B383" s="81"/>
      <c r="C383" s="149"/>
      <c r="D383" s="149"/>
      <c r="E383" s="149"/>
      <c r="F383" s="149"/>
      <c r="G383" s="149"/>
      <c r="H383" s="149"/>
      <c r="I383" s="149"/>
      <c r="J383" s="149"/>
      <c r="K383" s="149"/>
      <c r="L383" s="149"/>
      <c r="M383" s="149"/>
    </row>
    <row r="384" spans="1:13" ht="16.5" customHeight="1">
      <c r="A384" s="154"/>
      <c r="B384" s="77"/>
      <c r="C384" s="149"/>
      <c r="D384" s="149"/>
      <c r="E384" s="149"/>
      <c r="F384" s="149"/>
      <c r="G384" s="149"/>
      <c r="H384" s="149"/>
      <c r="I384" s="149"/>
      <c r="J384" s="149"/>
      <c r="K384" s="149"/>
      <c r="L384" s="149"/>
      <c r="M384" s="149"/>
    </row>
    <row r="385" spans="1:13" ht="16.5" customHeight="1">
      <c r="A385" s="90"/>
      <c r="B385" s="75"/>
      <c r="C385" s="151"/>
      <c r="D385" s="151"/>
      <c r="E385" s="151"/>
      <c r="F385" s="151"/>
      <c r="G385" s="151"/>
      <c r="H385" s="151"/>
      <c r="I385" s="151"/>
      <c r="J385" s="151"/>
      <c r="K385" s="151"/>
      <c r="L385" s="151"/>
      <c r="M385" s="151"/>
    </row>
    <row r="386" spans="1:13" ht="16.5" customHeight="1">
      <c r="A386" s="90"/>
      <c r="B386" s="77"/>
      <c r="C386" s="149"/>
      <c r="D386" s="149"/>
      <c r="E386" s="149"/>
      <c r="F386" s="149"/>
      <c r="G386" s="149"/>
      <c r="H386" s="149"/>
      <c r="I386" s="149"/>
      <c r="J386" s="149"/>
      <c r="K386" s="149"/>
      <c r="L386" s="149"/>
      <c r="M386" s="149"/>
    </row>
    <row r="387" spans="1:13" ht="16.5" customHeight="1">
      <c r="A387" s="90"/>
      <c r="B387" s="77"/>
      <c r="C387" s="149"/>
      <c r="D387" s="149"/>
      <c r="E387" s="149"/>
      <c r="F387" s="149"/>
      <c r="G387" s="149"/>
      <c r="H387" s="149"/>
      <c r="I387" s="149"/>
      <c r="J387" s="149"/>
      <c r="K387" s="149"/>
      <c r="L387" s="149"/>
      <c r="M387" s="149"/>
    </row>
    <row r="388" spans="1:13" ht="16.5" customHeight="1">
      <c r="A388" s="90"/>
      <c r="B388" s="77"/>
      <c r="C388" s="78"/>
      <c r="D388" s="78"/>
      <c r="E388" s="78"/>
      <c r="F388" s="78"/>
      <c r="G388" s="78"/>
      <c r="H388" s="78"/>
      <c r="I388" s="78"/>
      <c r="J388" s="78"/>
      <c r="K388" s="78"/>
      <c r="L388" s="78"/>
      <c r="M388" s="78"/>
    </row>
    <row r="389" spans="1:13" ht="16.5" customHeight="1">
      <c r="A389" s="90"/>
      <c r="B389" s="77"/>
      <c r="C389" s="78"/>
      <c r="D389" s="78"/>
      <c r="E389" s="78"/>
      <c r="F389" s="78"/>
      <c r="G389" s="78"/>
      <c r="H389" s="78"/>
      <c r="I389" s="78"/>
      <c r="J389" s="78"/>
      <c r="K389" s="78"/>
      <c r="L389" s="78"/>
      <c r="M389" s="78"/>
    </row>
    <row r="390" spans="1:13" ht="16.5" customHeight="1">
      <c r="A390" s="90"/>
      <c r="B390" s="77"/>
      <c r="C390" s="78"/>
      <c r="D390" s="78"/>
      <c r="E390" s="78"/>
      <c r="F390" s="78"/>
      <c r="G390" s="78"/>
      <c r="H390" s="78"/>
      <c r="I390" s="78"/>
      <c r="J390" s="78"/>
      <c r="K390" s="78"/>
      <c r="L390" s="78"/>
      <c r="M390" s="78"/>
    </row>
    <row r="391" spans="1:13" ht="16.5" customHeight="1">
      <c r="A391" s="90"/>
      <c r="B391" s="77"/>
      <c r="C391" s="78"/>
      <c r="D391" s="78"/>
      <c r="E391" s="78"/>
      <c r="F391" s="78"/>
      <c r="G391" s="78"/>
      <c r="H391" s="78"/>
      <c r="I391" s="78"/>
      <c r="J391" s="78"/>
      <c r="K391" s="78"/>
      <c r="L391" s="78"/>
      <c r="M391" s="78"/>
    </row>
    <row r="392" spans="1:13" ht="16.5" customHeight="1">
      <c r="A392" s="90"/>
      <c r="B392" s="77"/>
      <c r="C392" s="78"/>
      <c r="D392" s="78"/>
      <c r="E392" s="78"/>
      <c r="F392" s="78"/>
      <c r="G392" s="78"/>
      <c r="H392" s="78"/>
      <c r="I392" s="78"/>
      <c r="J392" s="78"/>
      <c r="K392" s="78"/>
      <c r="L392" s="78"/>
      <c r="M392" s="78"/>
    </row>
    <row r="393" spans="1:13" ht="16.5" customHeight="1">
      <c r="A393" s="90"/>
      <c r="B393" s="77"/>
      <c r="C393" s="78"/>
      <c r="D393" s="78"/>
      <c r="E393" s="78"/>
      <c r="F393" s="78"/>
      <c r="G393" s="78"/>
      <c r="H393" s="78"/>
      <c r="I393" s="78"/>
      <c r="J393" s="78"/>
      <c r="K393" s="78"/>
      <c r="L393" s="78"/>
      <c r="M393" s="78"/>
    </row>
    <row r="394" spans="1:13" ht="16.5" customHeight="1">
      <c r="A394" s="90"/>
      <c r="B394" s="77"/>
      <c r="C394" s="78"/>
      <c r="D394" s="78"/>
      <c r="E394" s="78"/>
      <c r="F394" s="78"/>
      <c r="G394" s="78"/>
      <c r="H394" s="78"/>
      <c r="I394" s="78"/>
      <c r="J394" s="78"/>
      <c r="K394" s="78"/>
      <c r="L394" s="78"/>
      <c r="M394" s="78"/>
    </row>
    <row r="395" spans="1:13" ht="16.5" customHeight="1">
      <c r="A395" s="90"/>
      <c r="B395" s="77"/>
      <c r="C395" s="78"/>
      <c r="D395" s="78"/>
      <c r="E395" s="78"/>
      <c r="F395" s="78"/>
      <c r="G395" s="78"/>
      <c r="H395" s="78"/>
      <c r="I395" s="78"/>
      <c r="J395" s="78"/>
      <c r="K395" s="78"/>
      <c r="L395" s="78"/>
      <c r="M395" s="78"/>
    </row>
    <row r="396" spans="1:13" ht="16.5" customHeight="1">
      <c r="A396" s="90"/>
      <c r="B396" s="77"/>
      <c r="C396" s="78"/>
      <c r="D396" s="78"/>
      <c r="E396" s="78"/>
      <c r="F396" s="78"/>
      <c r="G396" s="78"/>
      <c r="H396" s="78"/>
      <c r="I396" s="78"/>
      <c r="J396" s="78"/>
      <c r="K396" s="78"/>
      <c r="L396" s="78"/>
      <c r="M396" s="78"/>
    </row>
    <row r="397" spans="1:13" ht="16.5" customHeight="1">
      <c r="A397" s="90"/>
      <c r="B397" s="77"/>
      <c r="C397" s="78"/>
      <c r="D397" s="78"/>
      <c r="E397" s="78"/>
      <c r="F397" s="78"/>
      <c r="G397" s="78"/>
      <c r="H397" s="78"/>
      <c r="I397" s="78"/>
      <c r="J397" s="78"/>
      <c r="K397" s="78"/>
      <c r="L397" s="78"/>
      <c r="M397" s="78"/>
    </row>
    <row r="398" spans="1:13" ht="16.5" customHeight="1">
      <c r="A398" s="90"/>
      <c r="B398" s="77"/>
      <c r="C398" s="78"/>
      <c r="D398" s="78"/>
      <c r="E398" s="78"/>
      <c r="F398" s="78"/>
      <c r="G398" s="78"/>
      <c r="H398" s="78"/>
      <c r="I398" s="78"/>
      <c r="J398" s="78"/>
      <c r="K398" s="78"/>
      <c r="L398" s="78"/>
      <c r="M398" s="78"/>
    </row>
    <row r="399" spans="1:13" ht="16.5" customHeight="1">
      <c r="A399" s="90"/>
      <c r="B399" s="77"/>
      <c r="C399" s="78"/>
      <c r="D399" s="78"/>
      <c r="E399" s="78"/>
      <c r="F399" s="78"/>
      <c r="G399" s="78"/>
      <c r="H399" s="78"/>
      <c r="I399" s="78"/>
      <c r="J399" s="78"/>
      <c r="K399" s="78"/>
      <c r="L399" s="78"/>
      <c r="M399" s="78"/>
    </row>
    <row r="400" spans="1:13" ht="16.5" customHeight="1">
      <c r="A400" s="90"/>
      <c r="B400" s="77"/>
      <c r="C400" s="78"/>
      <c r="D400" s="78"/>
      <c r="E400" s="78"/>
      <c r="F400" s="78"/>
      <c r="G400" s="78"/>
      <c r="H400" s="78"/>
      <c r="I400" s="78"/>
      <c r="J400" s="78"/>
      <c r="K400" s="78"/>
      <c r="L400" s="78"/>
      <c r="M400" s="78"/>
    </row>
    <row r="401" spans="1:13" ht="16.5" customHeight="1">
      <c r="A401" s="90"/>
      <c r="B401" s="77"/>
      <c r="C401" s="78"/>
      <c r="D401" s="78"/>
      <c r="E401" s="78"/>
      <c r="F401" s="78"/>
      <c r="G401" s="78"/>
      <c r="H401" s="78"/>
      <c r="I401" s="78"/>
      <c r="J401" s="78"/>
      <c r="K401" s="78"/>
      <c r="L401" s="78"/>
      <c r="M401" s="78"/>
    </row>
    <row r="402" spans="1:13" ht="16.5" customHeight="1">
      <c r="A402" s="90"/>
      <c r="B402" s="77"/>
      <c r="C402" s="78"/>
      <c r="D402" s="78"/>
      <c r="E402" s="78"/>
      <c r="F402" s="78"/>
      <c r="G402" s="78"/>
      <c r="H402" s="78"/>
      <c r="I402" s="78"/>
      <c r="J402" s="78"/>
      <c r="K402" s="78"/>
      <c r="L402" s="78"/>
      <c r="M402" s="78"/>
    </row>
    <row r="403" spans="1:13" ht="16.5" customHeight="1">
      <c r="B403" s="75"/>
      <c r="C403" s="66"/>
      <c r="D403" s="66"/>
      <c r="E403" s="66"/>
      <c r="F403" s="66"/>
      <c r="G403" s="66"/>
      <c r="H403" s="66"/>
      <c r="I403" s="66"/>
      <c r="J403" s="66"/>
      <c r="K403" s="66"/>
      <c r="L403" s="66"/>
      <c r="M403" s="66"/>
    </row>
    <row r="404" spans="1:13" ht="16.5" customHeight="1">
      <c r="A404" s="97"/>
      <c r="B404" s="77"/>
      <c r="C404" s="78"/>
      <c r="D404" s="78"/>
      <c r="E404" s="78"/>
      <c r="F404" s="78"/>
      <c r="G404" s="78"/>
      <c r="H404" s="78"/>
      <c r="I404" s="78"/>
      <c r="J404" s="78"/>
      <c r="K404" s="78"/>
      <c r="L404" s="78"/>
      <c r="M404" s="78"/>
    </row>
    <row r="405" spans="1:13" ht="16.5" customHeight="1">
      <c r="A405" s="97"/>
      <c r="B405" s="75"/>
      <c r="C405" s="66"/>
      <c r="D405" s="66"/>
      <c r="E405" s="66"/>
      <c r="F405" s="66"/>
      <c r="G405" s="66"/>
      <c r="H405" s="66"/>
      <c r="I405" s="66"/>
      <c r="J405" s="66"/>
      <c r="K405" s="66"/>
      <c r="L405" s="66"/>
      <c r="M405" s="66"/>
    </row>
    <row r="406" spans="1:13" ht="16.5" customHeight="1">
      <c r="A406" s="97"/>
      <c r="B406" s="77"/>
      <c r="C406" s="78"/>
      <c r="D406" s="78"/>
      <c r="E406" s="78"/>
      <c r="F406" s="78"/>
      <c r="G406" s="78"/>
      <c r="H406" s="78"/>
      <c r="I406" s="78"/>
      <c r="J406" s="78"/>
      <c r="K406" s="78"/>
      <c r="L406" s="78"/>
      <c r="M406" s="78"/>
    </row>
    <row r="407" spans="1:13" ht="16.5" customHeight="1">
      <c r="A407" s="97"/>
      <c r="B407" s="77"/>
      <c r="C407" s="78"/>
      <c r="D407" s="78"/>
      <c r="E407" s="78"/>
      <c r="F407" s="78"/>
      <c r="G407" s="78"/>
      <c r="H407" s="78"/>
      <c r="I407" s="78"/>
      <c r="J407" s="78"/>
      <c r="K407" s="78"/>
      <c r="L407" s="78"/>
      <c r="M407" s="78"/>
    </row>
    <row r="408" spans="1:13" ht="16.5" customHeight="1">
      <c r="A408" s="152"/>
      <c r="B408" s="96"/>
      <c r="C408" s="66"/>
      <c r="D408" s="66"/>
      <c r="E408" s="66"/>
      <c r="F408" s="66"/>
      <c r="G408" s="66"/>
      <c r="H408" s="66"/>
      <c r="I408" s="66"/>
      <c r="J408" s="66"/>
      <c r="K408" s="66"/>
      <c r="L408" s="66"/>
      <c r="M408" s="66"/>
    </row>
    <row r="409" spans="1:13" ht="16.5" customHeight="1">
      <c r="A409" s="90"/>
      <c r="B409" s="77"/>
      <c r="C409" s="78"/>
      <c r="D409" s="78"/>
      <c r="E409" s="78"/>
      <c r="F409" s="78"/>
      <c r="G409" s="78"/>
      <c r="H409" s="78"/>
      <c r="I409" s="78"/>
      <c r="J409" s="78"/>
      <c r="K409" s="78"/>
      <c r="L409" s="78"/>
      <c r="M409" s="78"/>
    </row>
    <row r="410" spans="1:13" ht="16.5" customHeight="1">
      <c r="A410" s="90"/>
      <c r="B410" s="77"/>
      <c r="C410" s="78"/>
      <c r="D410" s="78"/>
      <c r="E410" s="78"/>
      <c r="F410" s="78"/>
      <c r="G410" s="78"/>
      <c r="H410" s="78"/>
      <c r="I410" s="78"/>
      <c r="J410" s="78"/>
      <c r="K410" s="78"/>
      <c r="L410" s="78"/>
      <c r="M410" s="78"/>
    </row>
    <row r="411" spans="1:13" ht="16.5" customHeight="1">
      <c r="A411" s="90"/>
      <c r="B411" s="77"/>
      <c r="C411" s="78"/>
      <c r="D411" s="78"/>
      <c r="E411" s="78"/>
      <c r="F411" s="78"/>
      <c r="G411" s="78"/>
      <c r="H411" s="78"/>
      <c r="I411" s="78"/>
      <c r="J411" s="78"/>
      <c r="K411" s="78"/>
      <c r="L411" s="78"/>
      <c r="M411" s="78"/>
    </row>
    <row r="412" spans="1:13" ht="16.5" customHeight="1">
      <c r="A412" s="90"/>
      <c r="B412" s="77"/>
      <c r="C412" s="78"/>
      <c r="D412" s="78"/>
      <c r="E412" s="78"/>
      <c r="F412" s="78"/>
      <c r="G412" s="78"/>
      <c r="H412" s="78"/>
      <c r="I412" s="78"/>
      <c r="J412" s="78"/>
      <c r="K412" s="78"/>
      <c r="L412" s="78"/>
      <c r="M412" s="78"/>
    </row>
    <row r="413" spans="1:13" ht="16.5" customHeight="1">
      <c r="A413" s="90"/>
      <c r="B413" s="96"/>
      <c r="C413" s="66"/>
      <c r="D413" s="66"/>
      <c r="E413" s="66"/>
      <c r="F413" s="66"/>
      <c r="G413" s="66"/>
      <c r="H413" s="66"/>
      <c r="I413" s="66"/>
      <c r="J413" s="66"/>
      <c r="K413" s="66"/>
      <c r="L413" s="66"/>
      <c r="M413" s="66"/>
    </row>
    <row r="414" spans="1:13" ht="16.5" customHeight="1">
      <c r="A414" s="90"/>
      <c r="B414" s="77"/>
      <c r="C414" s="78"/>
      <c r="D414" s="78"/>
      <c r="E414" s="78"/>
      <c r="F414" s="78"/>
      <c r="G414" s="78"/>
      <c r="H414" s="78"/>
      <c r="I414" s="78"/>
      <c r="J414" s="78"/>
      <c r="K414" s="78"/>
      <c r="L414" s="78"/>
      <c r="M414" s="78"/>
    </row>
    <row r="415" spans="1:13" ht="16.5" customHeight="1">
      <c r="A415" s="90"/>
      <c r="B415" s="77"/>
      <c r="C415" s="78"/>
      <c r="D415" s="78"/>
      <c r="E415" s="78"/>
      <c r="F415" s="78"/>
      <c r="G415" s="78"/>
      <c r="H415" s="78"/>
      <c r="I415" s="78"/>
      <c r="J415" s="78"/>
      <c r="K415" s="78"/>
      <c r="L415" s="78"/>
      <c r="M415" s="78"/>
    </row>
    <row r="416" spans="1:13" ht="16.5" customHeight="1">
      <c r="A416" s="90"/>
      <c r="B416" s="77"/>
      <c r="C416" s="78"/>
      <c r="D416" s="78"/>
      <c r="E416" s="78"/>
      <c r="F416" s="78"/>
      <c r="G416" s="78"/>
      <c r="H416" s="78"/>
      <c r="I416" s="78"/>
      <c r="J416" s="78"/>
      <c r="K416" s="78"/>
      <c r="L416" s="78"/>
      <c r="M416" s="78"/>
    </row>
    <row r="417" spans="1:13" ht="16.5" customHeight="1">
      <c r="B417" s="96"/>
      <c r="C417" s="66"/>
      <c r="D417" s="66"/>
      <c r="E417" s="66"/>
      <c r="F417" s="66"/>
      <c r="G417" s="66"/>
      <c r="H417" s="66"/>
      <c r="I417" s="66"/>
      <c r="J417" s="66"/>
      <c r="K417" s="66"/>
      <c r="L417" s="66"/>
      <c r="M417" s="66"/>
    </row>
    <row r="418" spans="1:13" ht="16.5" customHeight="1">
      <c r="A418" s="90"/>
      <c r="B418" s="77"/>
      <c r="C418" s="78"/>
      <c r="D418" s="78"/>
      <c r="E418" s="78"/>
      <c r="F418" s="78"/>
      <c r="G418" s="78"/>
      <c r="H418" s="78"/>
      <c r="I418" s="78"/>
      <c r="J418" s="78"/>
      <c r="K418" s="78"/>
      <c r="L418" s="78"/>
      <c r="M418" s="78"/>
    </row>
    <row r="419" spans="1:13" ht="16.5" customHeight="1">
      <c r="A419" s="90"/>
      <c r="B419" s="77"/>
      <c r="C419" s="78"/>
      <c r="D419" s="78"/>
      <c r="E419" s="78"/>
      <c r="F419" s="78"/>
      <c r="G419" s="78"/>
      <c r="H419" s="78"/>
      <c r="I419" s="78"/>
      <c r="J419" s="78"/>
      <c r="K419" s="78"/>
      <c r="L419" s="78"/>
      <c r="M419" s="78"/>
    </row>
    <row r="420" spans="1:13" ht="16.5" customHeight="1">
      <c r="A420" s="90"/>
      <c r="B420" s="77"/>
      <c r="C420" s="78"/>
      <c r="D420" s="78"/>
      <c r="E420" s="78"/>
      <c r="F420" s="78"/>
      <c r="G420" s="78"/>
      <c r="H420" s="78"/>
      <c r="I420" s="78"/>
      <c r="J420" s="78"/>
      <c r="K420" s="78"/>
      <c r="L420" s="78"/>
      <c r="M420" s="78"/>
    </row>
    <row r="421" spans="1:13" ht="16.5" customHeight="1">
      <c r="A421" s="90"/>
      <c r="B421" s="77"/>
      <c r="C421" s="78"/>
      <c r="D421" s="78"/>
      <c r="E421" s="78"/>
      <c r="F421" s="78"/>
      <c r="G421" s="78"/>
      <c r="H421" s="78"/>
      <c r="I421" s="78"/>
      <c r="J421" s="78"/>
      <c r="K421" s="78"/>
      <c r="L421" s="78"/>
      <c r="M421" s="78"/>
    </row>
    <row r="422" spans="1:13" ht="16.5" customHeight="1">
      <c r="A422" s="152"/>
      <c r="B422" s="96"/>
      <c r="C422" s="66"/>
      <c r="D422" s="66"/>
      <c r="E422" s="66"/>
      <c r="F422" s="66"/>
      <c r="G422" s="66"/>
      <c r="H422" s="66"/>
      <c r="I422" s="66"/>
      <c r="J422" s="66"/>
      <c r="K422" s="66"/>
      <c r="L422" s="66"/>
      <c r="M422" s="66"/>
    </row>
    <row r="423" spans="1:13" ht="16.5" customHeight="1">
      <c r="A423" s="90"/>
      <c r="B423" s="77"/>
      <c r="C423" s="78"/>
      <c r="D423" s="78"/>
      <c r="E423" s="78"/>
      <c r="F423" s="78"/>
      <c r="G423" s="78"/>
      <c r="H423" s="78"/>
      <c r="I423" s="78"/>
      <c r="J423" s="78"/>
      <c r="K423" s="78"/>
      <c r="L423" s="78"/>
      <c r="M423" s="78"/>
    </row>
    <row r="424" spans="1:13" ht="16.5" customHeight="1">
      <c r="A424" s="90"/>
      <c r="B424" s="77"/>
      <c r="C424" s="78"/>
      <c r="D424" s="78"/>
      <c r="E424" s="78"/>
      <c r="F424" s="78"/>
      <c r="G424" s="78"/>
      <c r="H424" s="78"/>
      <c r="I424" s="78"/>
      <c r="J424" s="78"/>
      <c r="K424" s="78"/>
      <c r="L424" s="78"/>
      <c r="M424" s="78"/>
    </row>
    <row r="425" spans="1:13" ht="16.5" customHeight="1">
      <c r="A425" s="90"/>
      <c r="B425" s="77"/>
      <c r="C425" s="78"/>
      <c r="D425" s="78"/>
      <c r="E425" s="78"/>
      <c r="F425" s="78"/>
      <c r="G425" s="78"/>
      <c r="H425" s="78"/>
      <c r="I425" s="78"/>
      <c r="J425" s="78"/>
      <c r="K425" s="78"/>
      <c r="L425" s="78"/>
      <c r="M425" s="78"/>
    </row>
    <row r="426" spans="1:13" ht="16.5" customHeight="1">
      <c r="A426" s="90"/>
      <c r="B426" s="77"/>
      <c r="C426" s="78"/>
      <c r="D426" s="78"/>
      <c r="E426" s="78"/>
      <c r="F426" s="78"/>
      <c r="G426" s="78"/>
      <c r="H426" s="78"/>
      <c r="I426" s="78"/>
      <c r="J426" s="78"/>
      <c r="K426" s="78"/>
      <c r="L426" s="78"/>
      <c r="M426" s="78"/>
    </row>
    <row r="427" spans="1:13" ht="16.5" customHeight="1">
      <c r="A427" s="90"/>
      <c r="B427" s="77"/>
      <c r="C427" s="78"/>
      <c r="D427" s="78"/>
      <c r="E427" s="78"/>
      <c r="F427" s="78"/>
      <c r="G427" s="78"/>
      <c r="H427" s="78"/>
      <c r="I427" s="78"/>
      <c r="J427" s="78"/>
      <c r="K427" s="78"/>
      <c r="L427" s="78"/>
      <c r="M427" s="78"/>
    </row>
    <row r="428" spans="1:13" ht="16.5" customHeight="1">
      <c r="A428" s="90"/>
      <c r="B428" s="77"/>
      <c r="C428" s="78"/>
      <c r="D428" s="78"/>
      <c r="E428" s="78"/>
      <c r="F428" s="78"/>
      <c r="G428" s="78"/>
      <c r="H428" s="78"/>
      <c r="I428" s="78"/>
      <c r="J428" s="78"/>
      <c r="K428" s="78"/>
      <c r="L428" s="78"/>
      <c r="M428" s="78"/>
    </row>
    <row r="429" spans="1:13" ht="16.5" customHeight="1">
      <c r="A429" s="74"/>
      <c r="B429" s="96"/>
      <c r="C429" s="66"/>
      <c r="D429" s="66"/>
      <c r="E429" s="66"/>
      <c r="F429" s="66"/>
      <c r="G429" s="66"/>
      <c r="H429" s="66"/>
      <c r="I429" s="66"/>
      <c r="J429" s="66"/>
      <c r="K429" s="66"/>
      <c r="L429" s="66"/>
      <c r="M429" s="66"/>
    </row>
    <row r="430" spans="1:13" ht="16.5" customHeight="1">
      <c r="A430" s="90"/>
      <c r="B430" s="77"/>
      <c r="C430" s="78"/>
      <c r="D430" s="78"/>
      <c r="E430" s="78"/>
      <c r="F430" s="78"/>
      <c r="G430" s="78"/>
      <c r="H430" s="78"/>
      <c r="I430" s="78"/>
      <c r="J430" s="78"/>
      <c r="K430" s="78"/>
      <c r="L430" s="78"/>
      <c r="M430" s="78"/>
    </row>
    <row r="431" spans="1:13" ht="16.5" customHeight="1">
      <c r="A431" s="90"/>
      <c r="B431" s="77"/>
      <c r="C431" s="78"/>
      <c r="D431" s="78"/>
      <c r="E431" s="78"/>
      <c r="F431" s="78"/>
      <c r="G431" s="78"/>
      <c r="H431" s="78"/>
      <c r="I431" s="78"/>
      <c r="J431" s="78"/>
      <c r="K431" s="78"/>
      <c r="L431" s="78"/>
      <c r="M431" s="78"/>
    </row>
    <row r="432" spans="1:13" ht="16.5" customHeight="1">
      <c r="A432" s="90"/>
      <c r="B432" s="77"/>
      <c r="C432" s="78"/>
      <c r="D432" s="78"/>
      <c r="E432" s="78"/>
      <c r="F432" s="78"/>
      <c r="G432" s="78"/>
      <c r="H432" s="78"/>
      <c r="I432" s="78"/>
      <c r="J432" s="78"/>
      <c r="K432" s="78"/>
      <c r="L432" s="78"/>
      <c r="M432" s="78"/>
    </row>
    <row r="433" spans="1:13" ht="16.5" customHeight="1">
      <c r="A433" s="90"/>
      <c r="B433" s="77"/>
      <c r="C433" s="78"/>
      <c r="D433" s="78"/>
      <c r="E433" s="78"/>
      <c r="F433" s="78"/>
      <c r="G433" s="78"/>
      <c r="H433" s="78"/>
      <c r="I433" s="78"/>
      <c r="J433" s="78"/>
      <c r="K433" s="78"/>
      <c r="L433" s="78"/>
      <c r="M433" s="78"/>
    </row>
    <row r="434" spans="1:13" ht="16.5" customHeight="1">
      <c r="A434" s="90"/>
      <c r="B434" s="77"/>
      <c r="C434" s="78"/>
      <c r="D434" s="78"/>
      <c r="E434" s="78"/>
      <c r="F434" s="78"/>
      <c r="G434" s="78"/>
      <c r="H434" s="78"/>
      <c r="I434" s="78"/>
      <c r="J434" s="78"/>
      <c r="K434" s="78"/>
      <c r="L434" s="78"/>
      <c r="M434" s="78"/>
    </row>
    <row r="435" spans="1:13" ht="16.5" customHeight="1">
      <c r="A435" s="90"/>
      <c r="B435" s="77"/>
      <c r="C435" s="78"/>
      <c r="D435" s="78"/>
      <c r="E435" s="78"/>
      <c r="F435" s="78"/>
      <c r="G435" s="78"/>
      <c r="H435" s="78"/>
      <c r="I435" s="78"/>
      <c r="J435" s="78"/>
      <c r="K435" s="78"/>
      <c r="L435" s="78"/>
      <c r="M435" s="78"/>
    </row>
    <row r="436" spans="1:13" ht="16.5" customHeight="1">
      <c r="A436" s="90"/>
      <c r="B436" s="77"/>
      <c r="C436" s="78"/>
      <c r="D436" s="78"/>
      <c r="E436" s="78"/>
      <c r="F436" s="78"/>
      <c r="G436" s="78"/>
      <c r="H436" s="78"/>
      <c r="I436" s="78"/>
      <c r="J436" s="78"/>
      <c r="K436" s="78"/>
      <c r="L436" s="78"/>
      <c r="M436" s="78"/>
    </row>
    <row r="437" spans="1:13" ht="16.5" customHeight="1">
      <c r="A437" s="74"/>
      <c r="B437" s="96"/>
      <c r="C437" s="66"/>
      <c r="D437" s="66"/>
      <c r="E437" s="66"/>
      <c r="F437" s="66"/>
      <c r="G437" s="66"/>
      <c r="H437" s="66"/>
      <c r="I437" s="66"/>
      <c r="J437" s="66"/>
      <c r="K437" s="66"/>
      <c r="L437" s="66"/>
      <c r="M437" s="66"/>
    </row>
    <row r="438" spans="1:13" ht="16.5" customHeight="1">
      <c r="A438" s="90"/>
      <c r="B438" s="81"/>
      <c r="C438" s="78"/>
      <c r="D438" s="78"/>
      <c r="E438" s="78"/>
      <c r="F438" s="78"/>
      <c r="G438" s="78"/>
      <c r="H438" s="78"/>
      <c r="I438" s="78"/>
      <c r="J438" s="78"/>
      <c r="K438" s="78"/>
      <c r="L438" s="78"/>
      <c r="M438" s="78"/>
    </row>
    <row r="439" spans="1:13" ht="16.5" customHeight="1">
      <c r="A439" s="90"/>
      <c r="B439" s="77"/>
      <c r="C439" s="78"/>
      <c r="D439" s="78"/>
      <c r="E439" s="78"/>
      <c r="F439" s="78"/>
      <c r="G439" s="78"/>
      <c r="H439" s="78"/>
      <c r="I439" s="78"/>
      <c r="J439" s="78"/>
      <c r="K439" s="78"/>
      <c r="L439" s="78"/>
      <c r="M439" s="78"/>
    </row>
    <row r="440" spans="1:13" ht="16.5" customHeight="1">
      <c r="A440" s="90"/>
      <c r="B440" s="77"/>
      <c r="C440" s="78"/>
      <c r="D440" s="78"/>
      <c r="E440" s="78"/>
      <c r="F440" s="78"/>
      <c r="G440" s="78"/>
      <c r="H440" s="78"/>
      <c r="I440" s="78"/>
      <c r="J440" s="78"/>
      <c r="K440" s="78"/>
      <c r="L440" s="78"/>
      <c r="M440" s="78"/>
    </row>
    <row r="441" spans="1:13" ht="16.5" customHeight="1">
      <c r="A441" s="90"/>
      <c r="B441" s="77"/>
      <c r="C441" s="78"/>
      <c r="D441" s="78"/>
      <c r="E441" s="78"/>
      <c r="F441" s="78"/>
      <c r="G441" s="78"/>
      <c r="H441" s="78"/>
      <c r="I441" s="78"/>
      <c r="J441" s="78"/>
      <c r="K441" s="78"/>
      <c r="L441" s="78"/>
      <c r="M441" s="78"/>
    </row>
    <row r="442" spans="1:13" ht="16.5" customHeight="1">
      <c r="A442" s="90"/>
      <c r="B442" s="77"/>
      <c r="C442" s="78"/>
      <c r="D442" s="78"/>
      <c r="E442" s="78"/>
      <c r="F442" s="78"/>
      <c r="G442" s="78"/>
      <c r="H442" s="78"/>
      <c r="I442" s="78"/>
      <c r="J442" s="78"/>
      <c r="K442" s="78"/>
      <c r="L442" s="78"/>
      <c r="M442" s="78"/>
    </row>
    <row r="443" spans="1:13" ht="16.5" customHeight="1">
      <c r="A443" s="74"/>
      <c r="B443" s="96"/>
      <c r="C443" s="66"/>
      <c r="D443" s="66"/>
      <c r="E443" s="66"/>
      <c r="F443" s="66"/>
      <c r="G443" s="66"/>
      <c r="H443" s="66"/>
      <c r="I443" s="66"/>
      <c r="J443" s="66"/>
      <c r="K443" s="66"/>
      <c r="L443" s="66"/>
      <c r="M443" s="66"/>
    </row>
    <row r="444" spans="1:13" ht="16.5" customHeight="1">
      <c r="A444" s="90"/>
      <c r="B444" s="77"/>
      <c r="C444" s="78"/>
      <c r="D444" s="78"/>
      <c r="E444" s="78"/>
      <c r="F444" s="78"/>
      <c r="G444" s="78"/>
      <c r="H444" s="78"/>
      <c r="I444" s="78"/>
      <c r="J444" s="78"/>
      <c r="K444" s="78"/>
      <c r="L444" s="78"/>
      <c r="M444" s="78"/>
    </row>
    <row r="445" spans="1:13" ht="16.5" customHeight="1">
      <c r="A445" s="90"/>
      <c r="B445" s="77"/>
      <c r="C445" s="78"/>
      <c r="D445" s="78"/>
      <c r="E445" s="78"/>
      <c r="F445" s="78"/>
      <c r="G445" s="78"/>
      <c r="H445" s="78"/>
      <c r="I445" s="78"/>
      <c r="J445" s="78"/>
      <c r="K445" s="78"/>
      <c r="L445" s="78"/>
      <c r="M445" s="78"/>
    </row>
    <row r="446" spans="1:13" ht="16.5" customHeight="1">
      <c r="A446" s="90"/>
      <c r="B446" s="77"/>
      <c r="C446" s="78"/>
      <c r="D446" s="78"/>
      <c r="E446" s="78"/>
      <c r="F446" s="78"/>
      <c r="G446" s="78"/>
      <c r="H446" s="78"/>
      <c r="I446" s="78"/>
      <c r="J446" s="78"/>
      <c r="K446" s="78"/>
      <c r="L446" s="78"/>
      <c r="M446" s="78"/>
    </row>
    <row r="447" spans="1:13" ht="16.5" customHeight="1">
      <c r="A447" s="90"/>
      <c r="B447" s="77"/>
      <c r="C447" s="78"/>
      <c r="D447" s="78"/>
      <c r="E447" s="78"/>
      <c r="F447" s="78"/>
      <c r="G447" s="78"/>
      <c r="H447" s="78"/>
      <c r="I447" s="78"/>
      <c r="J447" s="78"/>
      <c r="K447" s="78"/>
      <c r="L447" s="78"/>
      <c r="M447" s="78"/>
    </row>
    <row r="448" spans="1:13" ht="16.5" customHeight="1">
      <c r="A448" s="74"/>
      <c r="B448" s="75"/>
      <c r="C448" s="66"/>
      <c r="D448" s="66"/>
      <c r="E448" s="66"/>
      <c r="F448" s="66"/>
      <c r="G448" s="66"/>
      <c r="H448" s="66"/>
      <c r="I448" s="66"/>
      <c r="J448" s="66"/>
      <c r="K448" s="66"/>
      <c r="L448" s="66"/>
      <c r="M448" s="66"/>
    </row>
    <row r="449" spans="1:13" ht="16.5" customHeight="1">
      <c r="A449" s="90"/>
      <c r="B449" s="77"/>
      <c r="C449" s="78"/>
      <c r="D449" s="78"/>
      <c r="E449" s="78"/>
      <c r="F449" s="78"/>
      <c r="G449" s="78"/>
      <c r="H449" s="78"/>
      <c r="I449" s="78"/>
      <c r="J449" s="78"/>
      <c r="K449" s="78"/>
      <c r="L449" s="78"/>
      <c r="M449" s="78"/>
    </row>
    <row r="450" spans="1:13" ht="16.5" customHeight="1">
      <c r="A450" s="90"/>
      <c r="B450" s="77"/>
      <c r="C450" s="78"/>
      <c r="D450" s="78"/>
      <c r="E450" s="78"/>
      <c r="F450" s="78"/>
      <c r="G450" s="78"/>
      <c r="H450" s="78"/>
      <c r="I450" s="78"/>
      <c r="J450" s="78"/>
      <c r="K450" s="78"/>
      <c r="L450" s="78"/>
      <c r="M450" s="78"/>
    </row>
    <row r="451" spans="1:13" ht="16.5" customHeight="1">
      <c r="A451" s="90"/>
      <c r="B451" s="77"/>
      <c r="C451" s="78"/>
      <c r="D451" s="78"/>
      <c r="E451" s="78"/>
      <c r="F451" s="78"/>
      <c r="G451" s="78"/>
      <c r="H451" s="78"/>
      <c r="I451" s="78"/>
      <c r="J451" s="78"/>
      <c r="K451" s="78"/>
      <c r="L451" s="78"/>
      <c r="M451" s="78"/>
    </row>
    <row r="452" spans="1:13" ht="16.5" customHeight="1">
      <c r="A452" s="90"/>
      <c r="B452" s="77"/>
      <c r="C452" s="78"/>
      <c r="D452" s="78"/>
      <c r="E452" s="78"/>
      <c r="F452" s="78"/>
      <c r="G452" s="78"/>
      <c r="H452" s="78"/>
      <c r="I452" s="78"/>
      <c r="J452" s="78"/>
      <c r="K452" s="78"/>
      <c r="L452" s="78"/>
      <c r="M452" s="78"/>
    </row>
    <row r="453" spans="1:13" ht="16.5" customHeight="1">
      <c r="A453" s="90"/>
      <c r="B453" s="77"/>
      <c r="C453" s="78"/>
      <c r="D453" s="78"/>
      <c r="E453" s="78"/>
      <c r="F453" s="78"/>
      <c r="G453" s="78"/>
      <c r="H453" s="78"/>
      <c r="I453" s="78"/>
      <c r="J453" s="78"/>
      <c r="K453" s="78"/>
      <c r="L453" s="78"/>
      <c r="M453" s="78"/>
    </row>
    <row r="454" spans="1:13" ht="16.5" customHeight="1">
      <c r="A454" s="90"/>
      <c r="B454" s="77"/>
      <c r="C454" s="78"/>
      <c r="D454" s="78"/>
      <c r="E454" s="78"/>
      <c r="F454" s="78"/>
      <c r="G454" s="78"/>
      <c r="H454" s="78"/>
      <c r="I454" s="78"/>
      <c r="J454" s="78"/>
      <c r="K454" s="78"/>
      <c r="L454" s="78"/>
      <c r="M454" s="78"/>
    </row>
    <row r="455" spans="1:13" ht="16.5" customHeight="1">
      <c r="A455" s="90"/>
      <c r="B455" s="77"/>
      <c r="C455" s="78"/>
      <c r="D455" s="78"/>
      <c r="E455" s="78"/>
      <c r="F455" s="78"/>
      <c r="G455" s="78"/>
      <c r="H455" s="78"/>
      <c r="I455" s="78"/>
      <c r="J455" s="78"/>
      <c r="K455" s="78"/>
      <c r="L455" s="78"/>
      <c r="M455" s="78"/>
    </row>
    <row r="456" spans="1:13" ht="16.5" customHeight="1">
      <c r="A456" s="90"/>
      <c r="B456" s="77"/>
      <c r="C456" s="78"/>
      <c r="D456" s="78"/>
      <c r="E456" s="78"/>
      <c r="F456" s="78"/>
      <c r="G456" s="78"/>
      <c r="H456" s="78"/>
      <c r="I456" s="78"/>
      <c r="J456" s="78"/>
      <c r="K456" s="78"/>
      <c r="L456" s="78"/>
      <c r="M456" s="78"/>
    </row>
    <row r="457" spans="1:13" ht="16.5" customHeight="1">
      <c r="A457" s="90"/>
      <c r="B457" s="77"/>
      <c r="C457" s="78"/>
      <c r="D457" s="78"/>
      <c r="E457" s="78"/>
      <c r="F457" s="78"/>
      <c r="G457" s="78"/>
      <c r="H457" s="78"/>
      <c r="I457" s="78"/>
      <c r="J457" s="78"/>
      <c r="K457" s="78"/>
      <c r="L457" s="78"/>
      <c r="M457" s="78"/>
    </row>
    <row r="458" spans="1:13" ht="16.5" customHeight="1">
      <c r="A458" s="90"/>
      <c r="B458" s="77"/>
      <c r="C458" s="78"/>
      <c r="D458" s="78"/>
      <c r="E458" s="78"/>
      <c r="F458" s="78"/>
      <c r="G458" s="78"/>
      <c r="H458" s="78"/>
      <c r="I458" s="78"/>
      <c r="J458" s="78"/>
      <c r="K458" s="78"/>
      <c r="L458" s="78"/>
      <c r="M458" s="78"/>
    </row>
    <row r="459" spans="1:13" ht="16.5" customHeight="1">
      <c r="A459" s="90"/>
      <c r="B459" s="77"/>
      <c r="C459" s="78"/>
      <c r="D459" s="78"/>
      <c r="E459" s="78"/>
      <c r="F459" s="78"/>
      <c r="G459" s="78"/>
      <c r="H459" s="78"/>
      <c r="I459" s="78"/>
      <c r="J459" s="78"/>
      <c r="K459" s="78"/>
      <c r="L459" s="78"/>
      <c r="M459" s="78"/>
    </row>
    <row r="460" spans="1:13" ht="16.5" customHeight="1">
      <c r="A460" s="154"/>
      <c r="B460" s="163"/>
      <c r="C460" s="78"/>
      <c r="D460" s="78"/>
      <c r="E460" s="78"/>
      <c r="F460" s="78"/>
      <c r="G460" s="78"/>
      <c r="H460" s="78"/>
      <c r="I460" s="78"/>
      <c r="J460" s="78"/>
      <c r="K460" s="78"/>
      <c r="L460" s="78"/>
      <c r="M460" s="78"/>
    </row>
    <row r="461" spans="1:13" ht="16.5" customHeight="1">
      <c r="A461" s="152"/>
      <c r="B461" s="75"/>
      <c r="C461" s="66"/>
      <c r="D461" s="66"/>
      <c r="E461" s="66"/>
      <c r="F461" s="66"/>
      <c r="G461" s="66"/>
      <c r="H461" s="66"/>
      <c r="I461" s="66"/>
      <c r="J461" s="66"/>
      <c r="K461" s="66"/>
      <c r="L461" s="66"/>
      <c r="M461" s="66"/>
    </row>
    <row r="462" spans="1:13" ht="16.5" customHeight="1">
      <c r="A462" s="154"/>
      <c r="B462" s="163"/>
      <c r="C462" s="78"/>
      <c r="D462" s="78"/>
      <c r="E462" s="78"/>
      <c r="F462" s="78"/>
      <c r="G462" s="78"/>
      <c r="H462" s="78"/>
      <c r="I462" s="78"/>
      <c r="J462" s="78"/>
      <c r="K462" s="78"/>
      <c r="L462" s="78"/>
      <c r="M462" s="78"/>
    </row>
    <row r="463" spans="1:13" ht="16.5" customHeight="1">
      <c r="A463" s="104"/>
      <c r="C463" s="78"/>
      <c r="D463" s="78"/>
      <c r="E463" s="78"/>
      <c r="F463" s="78"/>
      <c r="G463" s="78"/>
      <c r="H463" s="78"/>
      <c r="I463" s="78"/>
      <c r="J463" s="78"/>
      <c r="K463" s="78"/>
      <c r="L463" s="78"/>
      <c r="M463" s="78"/>
    </row>
    <row r="464" spans="1:13" ht="16.5" customHeight="1">
      <c r="A464" s="154"/>
      <c r="B464" s="163"/>
      <c r="C464" s="78"/>
      <c r="D464" s="78"/>
      <c r="E464" s="78"/>
      <c r="F464" s="78"/>
      <c r="G464" s="78"/>
      <c r="H464" s="78"/>
      <c r="I464" s="78"/>
      <c r="J464" s="78"/>
      <c r="K464" s="78"/>
      <c r="L464" s="78"/>
      <c r="M464" s="78"/>
    </row>
    <row r="465" spans="1:13" ht="16.5" customHeight="1">
      <c r="A465" s="154"/>
      <c r="B465" s="163"/>
      <c r="C465" s="78"/>
      <c r="D465" s="78"/>
      <c r="E465" s="78"/>
      <c r="F465" s="78"/>
      <c r="G465" s="78"/>
      <c r="H465" s="78"/>
      <c r="I465" s="78"/>
      <c r="J465" s="78"/>
      <c r="K465" s="78"/>
      <c r="L465" s="78"/>
      <c r="M465" s="78"/>
    </row>
    <row r="466" spans="1:13" ht="16.5" customHeight="1">
      <c r="A466" s="155"/>
      <c r="B466" s="77"/>
      <c r="C466" s="78"/>
      <c r="D466" s="78"/>
      <c r="E466" s="78"/>
      <c r="F466" s="78"/>
      <c r="G466" s="78"/>
      <c r="H466" s="78"/>
      <c r="I466" s="78"/>
      <c r="J466" s="78"/>
      <c r="K466" s="78"/>
      <c r="L466" s="78"/>
      <c r="M466" s="78"/>
    </row>
    <row r="467" spans="1:13" ht="16.5" customHeight="1">
      <c r="A467" s="154"/>
      <c r="B467" s="163"/>
      <c r="C467" s="78"/>
      <c r="D467" s="78"/>
      <c r="E467" s="78"/>
      <c r="F467" s="78"/>
      <c r="G467" s="78"/>
      <c r="H467" s="78"/>
      <c r="I467" s="78"/>
      <c r="J467" s="78"/>
      <c r="K467" s="78"/>
      <c r="L467" s="78"/>
      <c r="M467" s="78"/>
    </row>
    <row r="468" spans="1:13" ht="16.5" customHeight="1">
      <c r="A468" s="104"/>
      <c r="C468" s="78"/>
      <c r="D468" s="78"/>
      <c r="E468" s="78"/>
      <c r="F468" s="78"/>
      <c r="G468" s="78"/>
      <c r="H468" s="78"/>
      <c r="I468" s="78"/>
      <c r="J468" s="78"/>
      <c r="K468" s="78"/>
      <c r="L468" s="78"/>
      <c r="M468" s="78"/>
    </row>
    <row r="469" spans="1:13" ht="16.5" customHeight="1">
      <c r="A469" s="104"/>
      <c r="C469" s="78"/>
      <c r="D469" s="78"/>
      <c r="E469" s="78"/>
      <c r="F469" s="78"/>
      <c r="G469" s="78"/>
      <c r="H469" s="78"/>
      <c r="I469" s="78"/>
      <c r="J469" s="78"/>
      <c r="K469" s="78"/>
      <c r="L469" s="78"/>
      <c r="M469" s="78"/>
    </row>
    <row r="470" spans="1:13" ht="16.5" customHeight="1">
      <c r="A470" s="104"/>
      <c r="C470" s="78"/>
      <c r="D470" s="78"/>
      <c r="E470" s="78"/>
      <c r="F470" s="78"/>
      <c r="G470" s="78"/>
      <c r="H470" s="78"/>
      <c r="I470" s="78"/>
      <c r="J470" s="78"/>
      <c r="K470" s="78"/>
      <c r="L470" s="78"/>
      <c r="M470" s="78"/>
    </row>
    <row r="471" spans="1:13" ht="16.5" customHeight="1">
      <c r="A471" s="156"/>
      <c r="B471" s="163"/>
      <c r="C471" s="78"/>
      <c r="D471" s="78"/>
      <c r="E471" s="78"/>
      <c r="F471" s="78"/>
      <c r="G471" s="78"/>
      <c r="H471" s="78"/>
      <c r="I471" s="78"/>
      <c r="J471" s="78"/>
      <c r="K471" s="78"/>
      <c r="L471" s="78"/>
      <c r="M471" s="78"/>
    </row>
    <row r="472" spans="1:13" ht="16.5" customHeight="1">
      <c r="A472" s="156"/>
      <c r="B472" s="163"/>
      <c r="C472" s="78"/>
      <c r="D472" s="78"/>
      <c r="E472" s="78"/>
      <c r="F472" s="78"/>
      <c r="G472" s="78"/>
      <c r="H472" s="78"/>
      <c r="I472" s="78"/>
      <c r="J472" s="78"/>
      <c r="K472" s="78"/>
      <c r="L472" s="78"/>
      <c r="M472" s="78"/>
    </row>
    <row r="473" spans="1:13" ht="16.5" customHeight="1">
      <c r="A473" s="156"/>
      <c r="B473" s="163"/>
      <c r="C473" s="78"/>
      <c r="D473" s="78"/>
      <c r="E473" s="78"/>
      <c r="F473" s="78"/>
      <c r="G473" s="78"/>
      <c r="H473" s="78"/>
      <c r="I473" s="78"/>
      <c r="J473" s="78"/>
      <c r="K473" s="78"/>
      <c r="L473" s="78"/>
      <c r="M473" s="78"/>
    </row>
    <row r="474" spans="1:13" ht="16.5" customHeight="1">
      <c r="A474" s="156"/>
      <c r="B474" s="163"/>
      <c r="C474" s="78"/>
      <c r="D474" s="78"/>
      <c r="E474" s="78"/>
      <c r="F474" s="78"/>
      <c r="G474" s="78"/>
      <c r="H474" s="78"/>
      <c r="I474" s="78"/>
      <c r="J474" s="78"/>
      <c r="K474" s="78"/>
      <c r="L474" s="78"/>
      <c r="M474" s="78"/>
    </row>
    <row r="475" spans="1:13" ht="16.5" customHeight="1">
      <c r="A475" s="156"/>
      <c r="B475" s="163"/>
      <c r="C475" s="78"/>
      <c r="D475" s="78"/>
      <c r="E475" s="78"/>
      <c r="F475" s="78"/>
      <c r="G475" s="78"/>
      <c r="H475" s="78"/>
      <c r="I475" s="78"/>
      <c r="J475" s="78"/>
      <c r="K475" s="78"/>
      <c r="L475" s="78"/>
      <c r="M475" s="78"/>
    </row>
    <row r="476" spans="1:13" ht="16.5" customHeight="1">
      <c r="A476" s="156"/>
      <c r="B476" s="163"/>
      <c r="C476" s="78"/>
      <c r="D476" s="78"/>
      <c r="E476" s="78"/>
      <c r="F476" s="78"/>
      <c r="G476" s="78"/>
      <c r="H476" s="78"/>
      <c r="I476" s="78"/>
      <c r="J476" s="78"/>
      <c r="K476" s="78"/>
      <c r="L476" s="78"/>
      <c r="M476" s="78"/>
    </row>
    <row r="477" spans="1:13" ht="16.5" customHeight="1">
      <c r="A477" s="104"/>
      <c r="C477" s="78"/>
      <c r="D477" s="78"/>
      <c r="E477" s="78"/>
      <c r="F477" s="78"/>
      <c r="G477" s="78"/>
      <c r="H477" s="78"/>
      <c r="I477" s="78"/>
      <c r="J477" s="78"/>
      <c r="K477" s="78"/>
      <c r="L477" s="78"/>
      <c r="M477" s="78"/>
    </row>
    <row r="478" spans="1:13" ht="16.5" customHeight="1">
      <c r="C478" s="78"/>
      <c r="D478" s="78"/>
      <c r="E478" s="78"/>
      <c r="F478" s="78"/>
      <c r="G478" s="78"/>
      <c r="H478" s="78"/>
      <c r="I478" s="78"/>
      <c r="J478" s="78"/>
      <c r="K478" s="78"/>
      <c r="L478" s="78"/>
      <c r="M478" s="78"/>
    </row>
    <row r="479" spans="1:13" ht="16.5" customHeight="1">
      <c r="C479" s="78"/>
      <c r="D479" s="78"/>
      <c r="E479" s="78"/>
      <c r="F479" s="78"/>
      <c r="G479" s="78"/>
      <c r="H479" s="78"/>
      <c r="I479" s="78"/>
      <c r="J479" s="78"/>
      <c r="K479" s="78"/>
      <c r="L479" s="78"/>
      <c r="M479" s="78"/>
    </row>
    <row r="480" spans="1:13" ht="16.5" customHeight="1">
      <c r="A480" s="104"/>
      <c r="C480" s="78"/>
      <c r="D480" s="78"/>
      <c r="E480" s="78"/>
      <c r="F480" s="78"/>
      <c r="G480" s="78"/>
      <c r="H480" s="78"/>
      <c r="I480" s="78"/>
      <c r="J480" s="78"/>
      <c r="K480" s="78"/>
      <c r="L480" s="78"/>
      <c r="M480" s="78"/>
    </row>
    <row r="481" spans="1:13" ht="16.5" customHeight="1">
      <c r="C481" s="78"/>
      <c r="D481" s="78"/>
      <c r="E481" s="78"/>
      <c r="F481" s="78"/>
      <c r="G481" s="78"/>
      <c r="H481" s="78"/>
      <c r="I481" s="78"/>
      <c r="J481" s="78"/>
      <c r="K481" s="78"/>
      <c r="L481" s="78"/>
      <c r="M481" s="78"/>
    </row>
    <row r="482" spans="1:13" ht="16.5" customHeight="1">
      <c r="A482" s="103"/>
      <c r="B482" s="75"/>
      <c r="C482" s="66"/>
      <c r="D482" s="66"/>
      <c r="E482" s="66"/>
      <c r="F482" s="66"/>
      <c r="G482" s="66"/>
      <c r="H482" s="66"/>
      <c r="I482" s="66"/>
      <c r="J482" s="66"/>
      <c r="K482" s="66"/>
      <c r="L482" s="66"/>
      <c r="M482" s="66"/>
    </row>
    <row r="483" spans="1:13" ht="16.5" customHeight="1">
      <c r="B483" s="83"/>
      <c r="C483" s="78"/>
      <c r="D483" s="78"/>
      <c r="E483" s="78"/>
      <c r="F483" s="78"/>
      <c r="G483" s="78"/>
      <c r="H483" s="78"/>
      <c r="I483" s="78"/>
      <c r="J483" s="78"/>
      <c r="K483" s="78"/>
      <c r="L483" s="78"/>
      <c r="M483" s="78"/>
    </row>
    <row r="484" spans="1:13" ht="16.5" customHeight="1">
      <c r="C484" s="78"/>
      <c r="D484" s="78"/>
      <c r="E484" s="78"/>
      <c r="F484" s="78"/>
      <c r="G484" s="78"/>
      <c r="H484" s="78"/>
      <c r="I484" s="78"/>
      <c r="J484" s="78"/>
      <c r="K484" s="78"/>
      <c r="L484" s="78"/>
      <c r="M484" s="78"/>
    </row>
    <row r="485" spans="1:13" ht="16.5" customHeight="1">
      <c r="C485" s="78"/>
      <c r="D485" s="78"/>
      <c r="E485" s="78"/>
      <c r="F485" s="78"/>
      <c r="G485" s="78"/>
      <c r="H485" s="78"/>
      <c r="I485" s="78"/>
      <c r="J485" s="78"/>
      <c r="K485" s="78"/>
      <c r="L485" s="78"/>
      <c r="M485" s="78"/>
    </row>
    <row r="486" spans="1:13" ht="16.5" customHeight="1">
      <c r="C486" s="78"/>
      <c r="D486" s="78"/>
      <c r="E486" s="78"/>
      <c r="F486" s="78"/>
      <c r="G486" s="78"/>
      <c r="H486" s="78"/>
      <c r="I486" s="78"/>
      <c r="J486" s="78"/>
      <c r="K486" s="78"/>
      <c r="L486" s="78"/>
      <c r="M486" s="78"/>
    </row>
    <row r="487" spans="1:13" ht="16.5" customHeight="1">
      <c r="C487" s="78"/>
      <c r="D487" s="78"/>
      <c r="E487" s="78"/>
      <c r="F487" s="78"/>
      <c r="G487" s="78"/>
      <c r="H487" s="78"/>
      <c r="I487" s="78"/>
      <c r="J487" s="78"/>
      <c r="K487" s="78"/>
      <c r="L487" s="78"/>
      <c r="M487" s="78"/>
    </row>
    <row r="488" spans="1:13" ht="16.5" customHeight="1">
      <c r="B488" s="83"/>
      <c r="C488" s="78"/>
      <c r="D488" s="78"/>
      <c r="E488" s="78"/>
      <c r="F488" s="78"/>
      <c r="G488" s="78"/>
      <c r="H488" s="78"/>
      <c r="I488" s="78"/>
      <c r="J488" s="78"/>
      <c r="K488" s="78"/>
      <c r="L488" s="78"/>
      <c r="M488" s="78"/>
    </row>
    <row r="489" spans="1:13" ht="16.5" customHeight="1">
      <c r="C489" s="78"/>
      <c r="D489" s="78"/>
      <c r="E489" s="78"/>
      <c r="F489" s="78"/>
      <c r="G489" s="78"/>
      <c r="H489" s="78"/>
      <c r="I489" s="78"/>
      <c r="J489" s="78"/>
      <c r="K489" s="78"/>
      <c r="L489" s="78"/>
      <c r="M489" s="78"/>
    </row>
    <row r="490" spans="1:13" ht="16.5" customHeight="1">
      <c r="A490" s="103"/>
      <c r="B490" s="75"/>
      <c r="C490" s="66"/>
      <c r="D490" s="66"/>
      <c r="E490" s="66"/>
      <c r="F490" s="66"/>
      <c r="G490" s="66"/>
      <c r="H490" s="66"/>
      <c r="I490" s="66"/>
      <c r="J490" s="66"/>
      <c r="K490" s="66"/>
      <c r="L490" s="66"/>
      <c r="M490" s="66"/>
    </row>
    <row r="491" spans="1:13" ht="16.5" customHeight="1">
      <c r="C491" s="78"/>
      <c r="D491" s="78"/>
      <c r="E491" s="78"/>
      <c r="F491" s="78"/>
      <c r="G491" s="78"/>
      <c r="H491" s="78"/>
      <c r="I491" s="78"/>
      <c r="J491" s="78"/>
      <c r="K491" s="78"/>
      <c r="L491" s="78"/>
      <c r="M491" s="78"/>
    </row>
    <row r="492" spans="1:13" ht="16.5" customHeight="1">
      <c r="B492" s="83"/>
      <c r="C492" s="78"/>
      <c r="D492" s="78"/>
      <c r="E492" s="78"/>
      <c r="F492" s="78"/>
      <c r="G492" s="78"/>
      <c r="H492" s="78"/>
      <c r="I492" s="78"/>
      <c r="J492" s="78"/>
      <c r="K492" s="78"/>
      <c r="L492" s="78"/>
      <c r="M492" s="78"/>
    </row>
    <row r="493" spans="1:13" ht="16.5" customHeight="1">
      <c r="B493" s="83"/>
      <c r="C493" s="78"/>
      <c r="D493" s="78"/>
      <c r="E493" s="78"/>
      <c r="F493" s="78"/>
      <c r="G493" s="78"/>
      <c r="H493" s="78"/>
      <c r="I493" s="78"/>
      <c r="J493" s="78"/>
      <c r="K493" s="78"/>
      <c r="L493" s="78"/>
      <c r="M493" s="78"/>
    </row>
    <row r="494" spans="1:13" ht="16.5" customHeight="1">
      <c r="A494" s="144"/>
      <c r="B494" s="192"/>
      <c r="C494" s="147"/>
      <c r="D494" s="147"/>
      <c r="E494" s="147"/>
      <c r="F494" s="147"/>
      <c r="G494" s="147"/>
      <c r="H494" s="147"/>
      <c r="I494" s="147"/>
      <c r="J494" s="147"/>
      <c r="K494" s="147"/>
      <c r="M494" s="73"/>
    </row>
    <row r="496" spans="1:13" ht="16.5" customHeight="1">
      <c r="C496" s="100"/>
    </row>
    <row r="497" spans="1:3" ht="16.5" customHeight="1">
      <c r="C497" s="89"/>
    </row>
    <row r="498" spans="1:3" ht="16.5" customHeight="1">
      <c r="C498" s="89"/>
    </row>
    <row r="499" spans="1:3" ht="16.5" customHeight="1">
      <c r="A499" s="160"/>
      <c r="B499" s="92"/>
      <c r="C499" s="89"/>
    </row>
    <row r="500" spans="1:3" ht="16.5" customHeight="1">
      <c r="C500" s="89"/>
    </row>
    <row r="501" spans="1:3" ht="16.5" customHeight="1">
      <c r="A501" s="160"/>
      <c r="B501" s="92"/>
      <c r="C501" s="89"/>
    </row>
    <row r="502" spans="1:3" ht="16.5" customHeight="1">
      <c r="A502" s="160"/>
      <c r="B502" s="92"/>
      <c r="C502" s="89"/>
    </row>
    <row r="503" spans="1:3" ht="16.5" customHeight="1">
      <c r="A503" s="160"/>
      <c r="B503" s="92"/>
      <c r="C503" s="89"/>
    </row>
    <row r="504" spans="1:3" ht="16.5" customHeight="1">
      <c r="A504" s="160"/>
      <c r="B504" s="92"/>
      <c r="C504" s="89"/>
    </row>
    <row r="505" spans="1:3" ht="16.5" customHeight="1">
      <c r="A505" s="160"/>
      <c r="B505" s="92"/>
      <c r="C505" s="89"/>
    </row>
    <row r="506" spans="1:3" ht="16.5" customHeight="1">
      <c r="A506" s="160"/>
      <c r="B506" s="92"/>
      <c r="C506" s="89"/>
    </row>
    <row r="507" spans="1:3" ht="16.5" customHeight="1">
      <c r="A507" s="160"/>
      <c r="B507" s="92"/>
      <c r="C507" s="89"/>
    </row>
    <row r="508" spans="1:3" ht="16.5" customHeight="1">
      <c r="A508" s="160"/>
      <c r="B508" s="92"/>
      <c r="C508" s="89"/>
    </row>
    <row r="509" spans="1:3" ht="16.5" customHeight="1">
      <c r="A509" s="160"/>
      <c r="B509" s="92"/>
      <c r="C509" s="89"/>
    </row>
    <row r="510" spans="1:3" ht="16.5" customHeight="1">
      <c r="A510" s="160"/>
      <c r="B510" s="92"/>
      <c r="C510" s="89"/>
    </row>
    <row r="511" spans="1:3" ht="16.5" customHeight="1">
      <c r="A511" s="160"/>
      <c r="B511" s="92"/>
      <c r="C511" s="89"/>
    </row>
    <row r="512" spans="1:3" ht="16.5" customHeight="1">
      <c r="A512" s="160"/>
      <c r="B512" s="92"/>
      <c r="C512" s="89"/>
    </row>
    <row r="513" spans="1:3" ht="16.5" customHeight="1">
      <c r="A513" s="160"/>
      <c r="B513" s="92"/>
      <c r="C513" s="89"/>
    </row>
    <row r="514" spans="1:3" ht="16.5" customHeight="1">
      <c r="A514" s="160"/>
      <c r="B514" s="92"/>
      <c r="C514" s="89"/>
    </row>
    <row r="515" spans="1:3" ht="16.5" customHeight="1">
      <c r="A515" s="160"/>
      <c r="B515" s="92"/>
      <c r="C515" s="89"/>
    </row>
    <row r="516" spans="1:3" ht="16.5" customHeight="1">
      <c r="A516" s="160"/>
      <c r="B516" s="92"/>
      <c r="C516" s="89"/>
    </row>
    <row r="517" spans="1:3" ht="16.5" customHeight="1">
      <c r="A517" s="160"/>
      <c r="B517" s="92"/>
      <c r="C517" s="89"/>
    </row>
    <row r="518" spans="1:3" ht="16.5" customHeight="1">
      <c r="A518" s="160"/>
      <c r="B518" s="92"/>
      <c r="C518" s="89"/>
    </row>
    <row r="519" spans="1:3" ht="16.5" customHeight="1">
      <c r="A519" s="160"/>
      <c r="B519" s="92"/>
      <c r="C519" s="89"/>
    </row>
    <row r="520" spans="1:3" ht="16.5" customHeight="1">
      <c r="C520" s="89"/>
    </row>
    <row r="521" spans="1:3" ht="16.5" customHeight="1">
      <c r="A521" s="160"/>
      <c r="B521" s="92"/>
      <c r="C521" s="89"/>
    </row>
    <row r="522" spans="1:3" ht="16.5" customHeight="1">
      <c r="A522" s="160"/>
      <c r="B522" s="92"/>
      <c r="C522" s="89"/>
    </row>
    <row r="523" spans="1:3" ht="16.5" customHeight="1">
      <c r="A523" s="160"/>
      <c r="B523" s="92"/>
      <c r="C523" s="89"/>
    </row>
    <row r="524" spans="1:3" ht="16.5" customHeight="1">
      <c r="C524" s="89"/>
    </row>
    <row r="525" spans="1:3" ht="16.5" customHeight="1">
      <c r="C525" s="89"/>
    </row>
    <row r="526" spans="1:3" ht="16.5" customHeight="1">
      <c r="C526" s="89"/>
    </row>
    <row r="527" spans="1:3" ht="16.5" customHeight="1">
      <c r="C527" s="89"/>
    </row>
    <row r="528" spans="1:3" ht="16.5" customHeight="1">
      <c r="C528" s="89"/>
    </row>
    <row r="529" spans="3:3" ht="16.5" customHeight="1">
      <c r="C529" s="89"/>
    </row>
    <row r="530" spans="3:3" ht="16.5" customHeight="1">
      <c r="C530" s="89"/>
    </row>
    <row r="531" spans="3:3" ht="16.5" customHeight="1">
      <c r="C531" s="89"/>
    </row>
    <row r="532" spans="3:3" ht="16.5" customHeight="1">
      <c r="C532" s="89"/>
    </row>
    <row r="533" spans="3:3" ht="16.5" customHeight="1">
      <c r="C533" s="89"/>
    </row>
    <row r="534" spans="3:3" ht="16.5" customHeight="1">
      <c r="C534" s="89"/>
    </row>
    <row r="535" spans="3:3" ht="16.5" customHeight="1">
      <c r="C535" s="89"/>
    </row>
    <row r="536" spans="3:3" ht="16.5" customHeight="1">
      <c r="C536" s="89"/>
    </row>
    <row r="537" spans="3:3" ht="16.5" customHeight="1">
      <c r="C537" s="89"/>
    </row>
    <row r="538" spans="3:3" ht="16.5" customHeight="1">
      <c r="C538" s="89"/>
    </row>
    <row r="539" spans="3:3" ht="16.5" customHeight="1">
      <c r="C539" s="89"/>
    </row>
    <row r="540" spans="3:3" ht="16.5" customHeight="1">
      <c r="C540" s="89"/>
    </row>
    <row r="541" spans="3:3" ht="16.5" customHeight="1">
      <c r="C541" s="89"/>
    </row>
    <row r="542" spans="3:3" ht="16.5" customHeight="1">
      <c r="C542" s="89"/>
    </row>
    <row r="543" spans="3:3" ht="16.5" customHeight="1">
      <c r="C543" s="89"/>
    </row>
    <row r="544" spans="3:3" ht="16.5" customHeight="1">
      <c r="C544" s="89"/>
    </row>
    <row r="545" spans="3:3" ht="16.5" customHeight="1">
      <c r="C545" s="89"/>
    </row>
    <row r="546" spans="3:3" ht="16.5" customHeight="1">
      <c r="C546" s="89"/>
    </row>
    <row r="547" spans="3:3" ht="16.5" customHeight="1">
      <c r="C547" s="89"/>
    </row>
    <row r="548" spans="3:3" ht="16.5" customHeight="1">
      <c r="C548" s="89"/>
    </row>
    <row r="549" spans="3:3" ht="16.5" customHeight="1">
      <c r="C549" s="89"/>
    </row>
    <row r="550" spans="3:3" ht="16.5" customHeight="1">
      <c r="C550" s="89"/>
    </row>
    <row r="551" spans="3:3" ht="16.5" customHeight="1">
      <c r="C551" s="89"/>
    </row>
    <row r="552" spans="3:3" ht="16.5" customHeight="1">
      <c r="C552" s="89"/>
    </row>
    <row r="553" spans="3:3" ht="16.5" customHeight="1">
      <c r="C553" s="89"/>
    </row>
    <row r="554" spans="3:3" ht="16.5" customHeight="1">
      <c r="C554" s="89"/>
    </row>
    <row r="555" spans="3:3" ht="16.5" customHeight="1">
      <c r="C555" s="89"/>
    </row>
    <row r="556" spans="3:3" ht="16.5" customHeight="1">
      <c r="C556" s="89"/>
    </row>
    <row r="557" spans="3:3" ht="16.5" customHeight="1">
      <c r="C557" s="89"/>
    </row>
    <row r="558" spans="3:3" ht="16.5" customHeight="1">
      <c r="C558" s="89"/>
    </row>
    <row r="559" spans="3:3" ht="16.5" customHeight="1">
      <c r="C559" s="89"/>
    </row>
    <row r="560" spans="3:3" ht="16.5" customHeight="1">
      <c r="C560" s="89"/>
    </row>
    <row r="561" spans="3:3" ht="16.5" customHeight="1">
      <c r="C561" s="89"/>
    </row>
    <row r="562" spans="3:3" ht="16.5" customHeight="1">
      <c r="C562" s="89"/>
    </row>
    <row r="563" spans="3:3" ht="16.5" customHeight="1">
      <c r="C563" s="89"/>
    </row>
    <row r="564" spans="3:3" ht="16.5" customHeight="1">
      <c r="C564" s="89"/>
    </row>
    <row r="565" spans="3:3" ht="16.5" customHeight="1">
      <c r="C565" s="89"/>
    </row>
    <row r="566" spans="3:3" ht="16.5" customHeight="1">
      <c r="C566" s="89"/>
    </row>
    <row r="567" spans="3:3" ht="16.5" customHeight="1">
      <c r="C567" s="89"/>
    </row>
    <row r="568" spans="3:3" ht="16.5" customHeight="1">
      <c r="C568" s="89"/>
    </row>
    <row r="569" spans="3:3" ht="16.5" customHeight="1">
      <c r="C569" s="89"/>
    </row>
    <row r="570" spans="3:3" ht="16.5" customHeight="1">
      <c r="C570" s="89"/>
    </row>
    <row r="571" spans="3:3" ht="16.5" customHeight="1">
      <c r="C571" s="89"/>
    </row>
    <row r="572" spans="3:3" ht="16.5" customHeight="1">
      <c r="C572" s="89"/>
    </row>
    <row r="573" spans="3:3" ht="16.5" customHeight="1">
      <c r="C573" s="89"/>
    </row>
    <row r="574" spans="3:3" ht="16.5" customHeight="1">
      <c r="C574" s="89"/>
    </row>
    <row r="575" spans="3:3" ht="16.5" customHeight="1">
      <c r="C575" s="89"/>
    </row>
    <row r="576" spans="3:3" ht="16.5" customHeight="1">
      <c r="C576" s="89"/>
    </row>
    <row r="577" spans="3:3" ht="16.5" customHeight="1">
      <c r="C577" s="89"/>
    </row>
    <row r="578" spans="3:3" ht="16.5" customHeight="1">
      <c r="C578" s="89"/>
    </row>
    <row r="579" spans="3:3" ht="16.5" customHeight="1">
      <c r="C579" s="89"/>
    </row>
    <row r="580" spans="3:3" ht="16.5" customHeight="1">
      <c r="C580" s="89"/>
    </row>
    <row r="581" spans="3:3" ht="16.5" customHeight="1">
      <c r="C581" s="89"/>
    </row>
    <row r="582" spans="3:3" ht="16.5" customHeight="1">
      <c r="C582" s="89"/>
    </row>
    <row r="583" spans="3:3" ht="16.5" customHeight="1">
      <c r="C583" s="89"/>
    </row>
    <row r="584" spans="3:3" ht="16.5" customHeight="1">
      <c r="C584" s="89"/>
    </row>
    <row r="585" spans="3:3" ht="16.5" customHeight="1">
      <c r="C585" s="89"/>
    </row>
    <row r="586" spans="3:3" ht="16.5" customHeight="1">
      <c r="C586" s="89"/>
    </row>
    <row r="587" spans="3:3" ht="16.5" customHeight="1">
      <c r="C587" s="89"/>
    </row>
    <row r="588" spans="3:3" ht="16.5" customHeight="1">
      <c r="C588" s="89"/>
    </row>
    <row r="589" spans="3:3" ht="16.5" customHeight="1">
      <c r="C589" s="89"/>
    </row>
    <row r="590" spans="3:3" ht="16.5" customHeight="1">
      <c r="C590" s="89"/>
    </row>
    <row r="591" spans="3:3" ht="16.5" customHeight="1">
      <c r="C591" s="89"/>
    </row>
    <row r="592" spans="3:3" ht="16.5" customHeight="1">
      <c r="C592" s="89"/>
    </row>
    <row r="593" spans="3:3" ht="16.5" customHeight="1">
      <c r="C593" s="89"/>
    </row>
    <row r="594" spans="3:3" ht="16.5" customHeight="1">
      <c r="C594" s="89"/>
    </row>
    <row r="595" spans="3:3" ht="16.5" customHeight="1">
      <c r="C595" s="89"/>
    </row>
    <row r="596" spans="3:3" ht="16.5" customHeight="1">
      <c r="C596" s="89"/>
    </row>
    <row r="597" spans="3:3" ht="16.5" customHeight="1">
      <c r="C597" s="89"/>
    </row>
    <row r="598" spans="3:3" ht="16.5" customHeight="1">
      <c r="C598" s="89"/>
    </row>
    <row r="599" spans="3:3" ht="16.5" customHeight="1">
      <c r="C599" s="89"/>
    </row>
    <row r="600" spans="3:3" ht="16.5" customHeight="1">
      <c r="C600" s="89"/>
    </row>
    <row r="601" spans="3:3" ht="16.5" customHeight="1">
      <c r="C601" s="89"/>
    </row>
    <row r="602" spans="3:3" ht="16.5" customHeight="1">
      <c r="C602" s="89"/>
    </row>
    <row r="603" spans="3:3" ht="16.5" customHeight="1">
      <c r="C603" s="89"/>
    </row>
    <row r="604" spans="3:3" ht="16.5" customHeight="1">
      <c r="C604" s="89"/>
    </row>
  </sheetData>
  <mergeCells count="20">
    <mergeCell ref="A358:B358"/>
    <mergeCell ref="A357:N357"/>
    <mergeCell ref="N3:N4"/>
    <mergeCell ref="A1:J1"/>
    <mergeCell ref="A2:A4"/>
    <mergeCell ref="A5:B5"/>
    <mergeCell ref="B2:B4"/>
    <mergeCell ref="A356:M356"/>
    <mergeCell ref="C2:N2"/>
    <mergeCell ref="C3:C4"/>
    <mergeCell ref="D3:D4"/>
    <mergeCell ref="E3:E4"/>
    <mergeCell ref="F3:F4"/>
    <mergeCell ref="G3:G4"/>
    <mergeCell ref="H3:H4"/>
    <mergeCell ref="I3:I4"/>
    <mergeCell ref="J3:J4"/>
    <mergeCell ref="K3:K4"/>
    <mergeCell ref="L3:L4"/>
    <mergeCell ref="M3:M4"/>
  </mergeCells>
  <phoneticPr fontId="0" type="noConversion"/>
  <pageMargins left="0.70866141732283472" right="0.70866141732283472" top="0.74803149606299213" bottom="0.74803149606299213" header="0.31496062992125984" footer="0.31496062992125984"/>
  <pageSetup scale="48" fitToHeight="0" orientation="portrait" verticalDpi="599" r:id="rId1"/>
</worksheet>
</file>

<file path=xl/worksheets/sheet26.xml><?xml version="1.0" encoding="utf-8"?>
<worksheet xmlns="http://schemas.openxmlformats.org/spreadsheetml/2006/main" xmlns:r="http://schemas.openxmlformats.org/officeDocument/2006/relationships">
  <sheetPr codeName="Hoja26">
    <pageSetUpPr fitToPage="1"/>
  </sheetPr>
  <dimension ref="A1:J559"/>
  <sheetViews>
    <sheetView showGridLines="0" zoomScaleSheetLayoutView="80" workbookViewId="0">
      <selection sqref="A1:I1"/>
    </sheetView>
  </sheetViews>
  <sheetFormatPr baseColWidth="10" defaultRowHeight="15" customHeight="1"/>
  <cols>
    <col min="1" max="1" width="7.85546875" style="89" customWidth="1"/>
    <col min="2" max="2" width="62.42578125" style="100" customWidth="1"/>
    <col min="3" max="3" width="10.5703125" style="146" customWidth="1"/>
    <col min="4" max="4" width="11.28515625" style="143" customWidth="1"/>
    <col min="5" max="7" width="10.5703125" style="143" customWidth="1"/>
    <col min="8" max="8" width="13.7109375" style="143" customWidth="1"/>
    <col min="9" max="9" width="12.7109375" style="143" customWidth="1"/>
    <col min="10" max="10" width="16.28515625" style="143" customWidth="1"/>
    <col min="11" max="16384" width="11.42578125" style="143"/>
  </cols>
  <sheetData>
    <row r="1" spans="1:10" ht="15" customHeight="1">
      <c r="A1" s="540" t="s">
        <v>755</v>
      </c>
      <c r="B1" s="541"/>
      <c r="C1" s="541"/>
      <c r="D1" s="541"/>
      <c r="E1" s="541"/>
      <c r="F1" s="541"/>
      <c r="G1" s="541"/>
      <c r="H1" s="541"/>
      <c r="I1" s="541"/>
    </row>
    <row r="2" spans="1:10" ht="17.25" customHeight="1">
      <c r="A2" s="425" t="s">
        <v>687</v>
      </c>
      <c r="B2" s="425" t="s">
        <v>677</v>
      </c>
      <c r="C2" s="499" t="s">
        <v>812</v>
      </c>
      <c r="D2" s="500"/>
      <c r="E2" s="500"/>
      <c r="F2" s="500"/>
      <c r="G2" s="500"/>
      <c r="H2" s="500"/>
      <c r="I2" s="500"/>
      <c r="J2" s="501"/>
    </row>
    <row r="3" spans="1:10" s="100" customFormat="1" ht="15" customHeight="1">
      <c r="A3" s="425"/>
      <c r="B3" s="425"/>
      <c r="C3" s="426" t="s">
        <v>595</v>
      </c>
      <c r="D3" s="425" t="s">
        <v>541</v>
      </c>
      <c r="E3" s="425" t="s">
        <v>594</v>
      </c>
      <c r="F3" s="425" t="s">
        <v>543</v>
      </c>
      <c r="G3" s="425" t="s">
        <v>544</v>
      </c>
      <c r="H3" s="425" t="s">
        <v>691</v>
      </c>
      <c r="I3" s="425" t="s">
        <v>692</v>
      </c>
      <c r="J3" s="426" t="s">
        <v>769</v>
      </c>
    </row>
    <row r="4" spans="1:10" s="145" customFormat="1" ht="30" customHeight="1">
      <c r="A4" s="425"/>
      <c r="B4" s="425"/>
      <c r="C4" s="419"/>
      <c r="D4" s="425"/>
      <c r="E4" s="425"/>
      <c r="F4" s="425"/>
      <c r="G4" s="425"/>
      <c r="H4" s="425"/>
      <c r="I4" s="425"/>
      <c r="J4" s="419"/>
    </row>
    <row r="5" spans="1:10" s="100" customFormat="1" ht="15" customHeight="1">
      <c r="A5" s="534" t="s">
        <v>410</v>
      </c>
      <c r="B5" s="534"/>
      <c r="C5" s="44">
        <f>SUM(D5:J5)</f>
        <v>88950</v>
      </c>
      <c r="D5" s="44">
        <f t="shared" ref="D5:I5" si="0">SUM(D6,D8,D19,D30,D40,D60,D86,D107,D152,D158,D163,D166,D169,D174,D180,D193,D196,D201,D210,D217,D220,D242,D291,D295,D298,D300,D317,D320,D322,D328,D331,D334,D339,D342,D353)</f>
        <v>550</v>
      </c>
      <c r="E5" s="44">
        <f t="shared" si="0"/>
        <v>23309</v>
      </c>
      <c r="F5" s="44">
        <f t="shared" si="0"/>
        <v>44914</v>
      </c>
      <c r="G5" s="44">
        <f t="shared" si="0"/>
        <v>4411</v>
      </c>
      <c r="H5" s="44">
        <f t="shared" si="0"/>
        <v>7073</v>
      </c>
      <c r="I5" s="44">
        <f t="shared" si="0"/>
        <v>7908</v>
      </c>
      <c r="J5" s="189">
        <v>785</v>
      </c>
    </row>
    <row r="6" spans="1:10" s="146" customFormat="1" ht="21">
      <c r="A6" s="74"/>
      <c r="B6" s="7" t="s">
        <v>615</v>
      </c>
      <c r="C6" s="170">
        <f>SUM(C7)</f>
        <v>217</v>
      </c>
      <c r="D6" s="170">
        <f t="shared" ref="D6:I6" si="1">SUM(D7)</f>
        <v>0</v>
      </c>
      <c r="E6" s="170">
        <f t="shared" si="1"/>
        <v>59</v>
      </c>
      <c r="F6" s="170">
        <f t="shared" si="1"/>
        <v>138</v>
      </c>
      <c r="G6" s="170">
        <f t="shared" si="1"/>
        <v>5</v>
      </c>
      <c r="H6" s="170">
        <f t="shared" si="1"/>
        <v>0</v>
      </c>
      <c r="I6" s="170">
        <f t="shared" si="1"/>
        <v>15</v>
      </c>
    </row>
    <row r="7" spans="1:10" s="146" customFormat="1" ht="14.25" customHeight="1">
      <c r="A7" s="76">
        <v>101</v>
      </c>
      <c r="B7" s="10" t="s">
        <v>381</v>
      </c>
      <c r="C7" s="170">
        <f t="shared" ref="C7:C70" si="2">SUM(D7:I7)</f>
        <v>217</v>
      </c>
      <c r="D7" s="149" t="s">
        <v>767</v>
      </c>
      <c r="E7" s="149">
        <v>59</v>
      </c>
      <c r="F7" s="149">
        <v>138</v>
      </c>
      <c r="G7" s="149">
        <v>5</v>
      </c>
      <c r="H7" s="149" t="s">
        <v>767</v>
      </c>
      <c r="I7" s="149">
        <v>15</v>
      </c>
    </row>
    <row r="8" spans="1:10" s="146" customFormat="1" ht="21">
      <c r="A8" s="74"/>
      <c r="B8" s="7" t="s">
        <v>674</v>
      </c>
      <c r="C8" s="170">
        <f>SUM(C9:C18)</f>
        <v>420</v>
      </c>
      <c r="D8" s="170">
        <f t="shared" ref="D8:I8" si="3">SUM(D9:D18)</f>
        <v>0</v>
      </c>
      <c r="E8" s="170">
        <f t="shared" si="3"/>
        <v>116</v>
      </c>
      <c r="F8" s="170">
        <f t="shared" si="3"/>
        <v>148</v>
      </c>
      <c r="G8" s="170">
        <f t="shared" si="3"/>
        <v>15</v>
      </c>
      <c r="H8" s="170">
        <f t="shared" si="3"/>
        <v>30</v>
      </c>
      <c r="I8" s="170">
        <f t="shared" si="3"/>
        <v>111</v>
      </c>
    </row>
    <row r="9" spans="1:10" ht="14.25" customHeight="1">
      <c r="A9" s="76">
        <v>202</v>
      </c>
      <c r="B9" s="10" t="s">
        <v>339</v>
      </c>
      <c r="C9" s="170">
        <f t="shared" si="2"/>
        <v>150</v>
      </c>
      <c r="D9" s="149">
        <v>0</v>
      </c>
      <c r="E9" s="149">
        <v>20</v>
      </c>
      <c r="F9" s="149">
        <v>33</v>
      </c>
      <c r="G9" s="149">
        <v>11</v>
      </c>
      <c r="H9" s="149">
        <v>21</v>
      </c>
      <c r="I9" s="149">
        <v>65</v>
      </c>
    </row>
    <row r="10" spans="1:10" ht="14.25" customHeight="1">
      <c r="A10" s="76">
        <v>203</v>
      </c>
      <c r="B10" s="10" t="s">
        <v>294</v>
      </c>
      <c r="C10" s="170">
        <f t="shared" si="2"/>
        <v>17</v>
      </c>
      <c r="D10" s="149" t="s">
        <v>767</v>
      </c>
      <c r="E10" s="149">
        <v>6</v>
      </c>
      <c r="F10" s="149">
        <v>6</v>
      </c>
      <c r="G10" s="149" t="s">
        <v>767</v>
      </c>
      <c r="H10" s="149" t="s">
        <v>767</v>
      </c>
      <c r="I10" s="149">
        <v>5</v>
      </c>
    </row>
    <row r="11" spans="1:10" ht="14.25" customHeight="1">
      <c r="A11" s="76">
        <v>204</v>
      </c>
      <c r="B11" s="10" t="s">
        <v>295</v>
      </c>
      <c r="C11" s="170">
        <f t="shared" si="2"/>
        <v>200</v>
      </c>
      <c r="D11" s="149" t="s">
        <v>767</v>
      </c>
      <c r="E11" s="149">
        <v>86</v>
      </c>
      <c r="F11" s="149">
        <v>87</v>
      </c>
      <c r="G11" s="149">
        <v>4</v>
      </c>
      <c r="H11" s="149">
        <v>5</v>
      </c>
      <c r="I11" s="149">
        <v>18</v>
      </c>
    </row>
    <row r="12" spans="1:10" ht="14.25" customHeight="1">
      <c r="A12" s="76">
        <v>207</v>
      </c>
      <c r="B12" s="10" t="s">
        <v>616</v>
      </c>
      <c r="C12" s="170">
        <f t="shared" si="2"/>
        <v>30</v>
      </c>
      <c r="D12" s="149">
        <v>0</v>
      </c>
      <c r="E12" s="149">
        <v>0</v>
      </c>
      <c r="F12" s="149">
        <v>7</v>
      </c>
      <c r="G12" s="149" t="s">
        <v>767</v>
      </c>
      <c r="H12" s="149" t="s">
        <v>767</v>
      </c>
      <c r="I12" s="149">
        <v>23</v>
      </c>
    </row>
    <row r="13" spans="1:10" ht="14.25" customHeight="1">
      <c r="A13" s="79">
        <v>214</v>
      </c>
      <c r="B13" s="10" t="s">
        <v>559</v>
      </c>
      <c r="C13" s="170">
        <f t="shared" si="2"/>
        <v>0</v>
      </c>
      <c r="D13" s="149">
        <v>0</v>
      </c>
      <c r="E13" s="149" t="s">
        <v>767</v>
      </c>
      <c r="F13" s="149" t="s">
        <v>767</v>
      </c>
      <c r="G13" s="149">
        <v>0</v>
      </c>
      <c r="H13" s="149">
        <v>0</v>
      </c>
      <c r="I13" s="149" t="s">
        <v>767</v>
      </c>
    </row>
    <row r="14" spans="1:10" ht="14.25" customHeight="1">
      <c r="A14" s="76">
        <v>216</v>
      </c>
      <c r="B14" s="10" t="s">
        <v>693</v>
      </c>
      <c r="C14" s="170">
        <f t="shared" si="2"/>
        <v>15</v>
      </c>
      <c r="D14" s="149">
        <v>0</v>
      </c>
      <c r="E14" s="149">
        <v>4</v>
      </c>
      <c r="F14" s="149">
        <v>11</v>
      </c>
      <c r="G14" s="149" t="s">
        <v>767</v>
      </c>
      <c r="H14" s="149">
        <v>0</v>
      </c>
      <c r="I14" s="149" t="s">
        <v>767</v>
      </c>
    </row>
    <row r="15" spans="1:10" ht="14.25" customHeight="1">
      <c r="A15" s="79">
        <v>221</v>
      </c>
      <c r="B15" s="45" t="s">
        <v>429</v>
      </c>
      <c r="C15" s="170">
        <f t="shared" si="2"/>
        <v>0</v>
      </c>
      <c r="D15" s="149">
        <v>0</v>
      </c>
      <c r="E15" s="149" t="s">
        <v>767</v>
      </c>
      <c r="F15" s="149" t="s">
        <v>767</v>
      </c>
      <c r="G15" s="149">
        <v>0</v>
      </c>
      <c r="H15" s="149">
        <v>0</v>
      </c>
      <c r="I15" s="149">
        <v>0</v>
      </c>
    </row>
    <row r="16" spans="1:10" ht="14.25" customHeight="1">
      <c r="A16" s="79">
        <v>222</v>
      </c>
      <c r="B16" s="10" t="s">
        <v>296</v>
      </c>
      <c r="C16" s="170">
        <f t="shared" si="2"/>
        <v>0</v>
      </c>
      <c r="D16" s="149">
        <v>0</v>
      </c>
      <c r="E16" s="149" t="s">
        <v>767</v>
      </c>
      <c r="F16" s="149" t="s">
        <v>767</v>
      </c>
      <c r="G16" s="149">
        <v>0</v>
      </c>
      <c r="H16" s="149">
        <v>0</v>
      </c>
      <c r="I16" s="149">
        <v>0</v>
      </c>
    </row>
    <row r="17" spans="1:9" ht="14.25" customHeight="1">
      <c r="A17" s="79">
        <v>225</v>
      </c>
      <c r="B17" s="9" t="s">
        <v>229</v>
      </c>
      <c r="C17" s="170">
        <f t="shared" si="2"/>
        <v>8</v>
      </c>
      <c r="D17" s="149">
        <v>0</v>
      </c>
      <c r="E17" s="149">
        <v>0</v>
      </c>
      <c r="F17" s="149">
        <v>4</v>
      </c>
      <c r="G17" s="149">
        <v>0</v>
      </c>
      <c r="H17" s="149">
        <v>4</v>
      </c>
      <c r="I17" s="149" t="s">
        <v>767</v>
      </c>
    </row>
    <row r="18" spans="1:9" ht="14.25" customHeight="1">
      <c r="A18" s="76">
        <v>299</v>
      </c>
      <c r="B18" s="45" t="s">
        <v>694</v>
      </c>
      <c r="C18" s="170">
        <f t="shared" si="2"/>
        <v>0</v>
      </c>
      <c r="D18" s="149">
        <v>0</v>
      </c>
      <c r="E18" s="149" t="s">
        <v>767</v>
      </c>
      <c r="F18" s="149" t="s">
        <v>767</v>
      </c>
      <c r="G18" s="149">
        <v>0</v>
      </c>
      <c r="H18" s="149">
        <v>0</v>
      </c>
      <c r="I18" s="149">
        <v>0</v>
      </c>
    </row>
    <row r="19" spans="1:9" ht="21">
      <c r="A19" s="74"/>
      <c r="B19" s="7" t="s">
        <v>676</v>
      </c>
      <c r="C19" s="170">
        <f>SUM(C20:C29)</f>
        <v>930</v>
      </c>
      <c r="D19" s="170">
        <f t="shared" ref="D19:I19" si="4">SUM(D20:D29)</f>
        <v>6</v>
      </c>
      <c r="E19" s="170">
        <f t="shared" si="4"/>
        <v>239</v>
      </c>
      <c r="F19" s="170">
        <f t="shared" si="4"/>
        <v>474</v>
      </c>
      <c r="G19" s="170">
        <f t="shared" si="4"/>
        <v>43</v>
      </c>
      <c r="H19" s="170">
        <f t="shared" si="4"/>
        <v>88</v>
      </c>
      <c r="I19" s="170">
        <f t="shared" si="4"/>
        <v>80</v>
      </c>
    </row>
    <row r="20" spans="1:9" ht="14.25" customHeight="1">
      <c r="A20" s="76">
        <v>301</v>
      </c>
      <c r="B20" s="10" t="s">
        <v>417</v>
      </c>
      <c r="C20" s="170">
        <f t="shared" si="2"/>
        <v>19</v>
      </c>
      <c r="D20" s="149">
        <v>0</v>
      </c>
      <c r="E20" s="149">
        <v>10</v>
      </c>
      <c r="F20" s="149">
        <v>9</v>
      </c>
      <c r="G20" s="149" t="s">
        <v>767</v>
      </c>
      <c r="H20" s="149" t="s">
        <v>767</v>
      </c>
      <c r="I20" s="149">
        <v>0</v>
      </c>
    </row>
    <row r="21" spans="1:9" ht="14.25" customHeight="1">
      <c r="A21" s="76">
        <v>302</v>
      </c>
      <c r="B21" s="10" t="s">
        <v>397</v>
      </c>
      <c r="C21" s="170">
        <f t="shared" si="2"/>
        <v>238</v>
      </c>
      <c r="D21" s="149" t="s">
        <v>767</v>
      </c>
      <c r="E21" s="149">
        <v>41</v>
      </c>
      <c r="F21" s="149">
        <v>130</v>
      </c>
      <c r="G21" s="149">
        <v>18</v>
      </c>
      <c r="H21" s="149">
        <v>27</v>
      </c>
      <c r="I21" s="149">
        <v>22</v>
      </c>
    </row>
    <row r="22" spans="1:9" ht="14.25" customHeight="1">
      <c r="A22" s="76">
        <v>303</v>
      </c>
      <c r="B22" s="10" t="s">
        <v>398</v>
      </c>
      <c r="C22" s="170">
        <f t="shared" si="2"/>
        <v>320</v>
      </c>
      <c r="D22" s="149" t="s">
        <v>767</v>
      </c>
      <c r="E22" s="149">
        <v>55</v>
      </c>
      <c r="F22" s="149">
        <v>169</v>
      </c>
      <c r="G22" s="149">
        <v>20</v>
      </c>
      <c r="H22" s="149">
        <v>39</v>
      </c>
      <c r="I22" s="149">
        <v>37</v>
      </c>
    </row>
    <row r="23" spans="1:9" ht="14.25" customHeight="1">
      <c r="A23" s="76">
        <v>304</v>
      </c>
      <c r="B23" s="10" t="s">
        <v>396</v>
      </c>
      <c r="C23" s="170">
        <f t="shared" si="2"/>
        <v>0</v>
      </c>
      <c r="D23" s="149">
        <v>0</v>
      </c>
      <c r="E23" s="149">
        <v>0</v>
      </c>
      <c r="F23" s="149" t="s">
        <v>767</v>
      </c>
      <c r="G23" s="149" t="s">
        <v>767</v>
      </c>
      <c r="H23" s="149">
        <v>0</v>
      </c>
      <c r="I23" s="149">
        <v>0</v>
      </c>
    </row>
    <row r="24" spans="1:9" ht="14.25" customHeight="1">
      <c r="A24" s="76">
        <v>306</v>
      </c>
      <c r="B24" s="10" t="s">
        <v>619</v>
      </c>
      <c r="C24" s="170">
        <f t="shared" si="2"/>
        <v>0</v>
      </c>
      <c r="D24" s="149">
        <v>0</v>
      </c>
      <c r="E24" s="149">
        <v>0</v>
      </c>
      <c r="F24" s="149" t="s">
        <v>767</v>
      </c>
      <c r="G24" s="149" t="s">
        <v>767</v>
      </c>
      <c r="H24" s="149" t="s">
        <v>767</v>
      </c>
      <c r="I24" s="149">
        <v>0</v>
      </c>
    </row>
    <row r="25" spans="1:9" ht="14.25" customHeight="1">
      <c r="A25" s="76">
        <v>308</v>
      </c>
      <c r="B25" s="10" t="s">
        <v>399</v>
      </c>
      <c r="C25" s="170">
        <f t="shared" si="2"/>
        <v>29</v>
      </c>
      <c r="D25" s="149">
        <v>0</v>
      </c>
      <c r="E25" s="149">
        <v>0</v>
      </c>
      <c r="F25" s="149">
        <v>11</v>
      </c>
      <c r="G25" s="149">
        <v>5</v>
      </c>
      <c r="H25" s="149">
        <v>13</v>
      </c>
      <c r="I25" s="149" t="s">
        <v>767</v>
      </c>
    </row>
    <row r="26" spans="1:9" ht="14.25" customHeight="1">
      <c r="A26" s="76">
        <v>309</v>
      </c>
      <c r="B26" s="10" t="s">
        <v>297</v>
      </c>
      <c r="C26" s="170">
        <f t="shared" si="2"/>
        <v>324</v>
      </c>
      <c r="D26" s="149">
        <v>6</v>
      </c>
      <c r="E26" s="149">
        <v>133</v>
      </c>
      <c r="F26" s="149">
        <v>155</v>
      </c>
      <c r="G26" s="149" t="s">
        <v>767</v>
      </c>
      <c r="H26" s="149">
        <v>9</v>
      </c>
      <c r="I26" s="149">
        <v>21</v>
      </c>
    </row>
    <row r="27" spans="1:9" ht="14.25" customHeight="1">
      <c r="A27" s="76">
        <v>310</v>
      </c>
      <c r="B27" s="10" t="s">
        <v>621</v>
      </c>
      <c r="C27" s="170">
        <f t="shared" si="2"/>
        <v>0</v>
      </c>
      <c r="D27" s="149">
        <v>0</v>
      </c>
      <c r="E27" s="149">
        <v>0</v>
      </c>
      <c r="F27" s="149" t="s">
        <v>767</v>
      </c>
      <c r="G27" s="149">
        <v>0</v>
      </c>
      <c r="H27" s="149" t="s">
        <v>767</v>
      </c>
      <c r="I27" s="149">
        <v>0</v>
      </c>
    </row>
    <row r="28" spans="1:9" ht="14.25" customHeight="1">
      <c r="A28" s="79">
        <v>311</v>
      </c>
      <c r="B28" s="45" t="s">
        <v>423</v>
      </c>
      <c r="C28" s="170">
        <f t="shared" si="2"/>
        <v>0</v>
      </c>
      <c r="D28" s="149">
        <v>0</v>
      </c>
      <c r="E28" s="149" t="s">
        <v>767</v>
      </c>
      <c r="F28" s="149" t="s">
        <v>767</v>
      </c>
      <c r="G28" s="149">
        <v>0</v>
      </c>
      <c r="H28" s="149" t="s">
        <v>767</v>
      </c>
      <c r="I28" s="149" t="s">
        <v>767</v>
      </c>
    </row>
    <row r="29" spans="1:9" ht="21">
      <c r="A29" s="76">
        <v>399</v>
      </c>
      <c r="B29" s="9" t="s">
        <v>695</v>
      </c>
      <c r="C29" s="170">
        <f t="shared" si="2"/>
        <v>0</v>
      </c>
      <c r="D29" s="149">
        <v>0</v>
      </c>
      <c r="E29" s="149" t="s">
        <v>767</v>
      </c>
      <c r="F29" s="149" t="s">
        <v>767</v>
      </c>
      <c r="G29" s="149" t="s">
        <v>767</v>
      </c>
      <c r="H29" s="149" t="s">
        <v>767</v>
      </c>
      <c r="I29" s="149" t="s">
        <v>767</v>
      </c>
    </row>
    <row r="30" spans="1:9" ht="21">
      <c r="A30" s="74"/>
      <c r="B30" s="7" t="s">
        <v>622</v>
      </c>
      <c r="C30" s="170">
        <f>SUM(C31:C39)</f>
        <v>47</v>
      </c>
      <c r="D30" s="170">
        <f t="shared" ref="D30:I30" si="5">SUM(D31:D39)</f>
        <v>0</v>
      </c>
      <c r="E30" s="170">
        <f t="shared" si="5"/>
        <v>9</v>
      </c>
      <c r="F30" s="170">
        <f t="shared" si="5"/>
        <v>25</v>
      </c>
      <c r="G30" s="170">
        <f t="shared" si="5"/>
        <v>0</v>
      </c>
      <c r="H30" s="170">
        <f t="shared" si="5"/>
        <v>9</v>
      </c>
      <c r="I30" s="170">
        <f t="shared" si="5"/>
        <v>4</v>
      </c>
    </row>
    <row r="31" spans="1:9" ht="14.25" customHeight="1">
      <c r="A31" s="76">
        <v>403</v>
      </c>
      <c r="B31" s="10" t="s">
        <v>602</v>
      </c>
      <c r="C31" s="170">
        <f t="shared" si="2"/>
        <v>5</v>
      </c>
      <c r="D31" s="149">
        <v>0</v>
      </c>
      <c r="E31" s="149">
        <v>0</v>
      </c>
      <c r="F31" s="149">
        <v>5</v>
      </c>
      <c r="G31" s="149">
        <v>0</v>
      </c>
      <c r="H31" s="149" t="s">
        <v>767</v>
      </c>
      <c r="I31" s="149">
        <v>0</v>
      </c>
    </row>
    <row r="32" spans="1:9" ht="14.25" customHeight="1">
      <c r="A32" s="76">
        <v>406</v>
      </c>
      <c r="B32" s="10" t="s">
        <v>298</v>
      </c>
      <c r="C32" s="170">
        <f t="shared" si="2"/>
        <v>0</v>
      </c>
      <c r="D32" s="149">
        <v>0</v>
      </c>
      <c r="E32" s="149">
        <v>0</v>
      </c>
      <c r="F32" s="149" t="s">
        <v>767</v>
      </c>
      <c r="G32" s="149" t="s">
        <v>767</v>
      </c>
      <c r="H32" s="149" t="s">
        <v>767</v>
      </c>
      <c r="I32" s="149">
        <v>0</v>
      </c>
    </row>
    <row r="33" spans="1:9" ht="14.25" customHeight="1">
      <c r="A33" s="76">
        <v>410</v>
      </c>
      <c r="B33" s="10" t="s">
        <v>342</v>
      </c>
      <c r="C33" s="170">
        <f t="shared" si="2"/>
        <v>38</v>
      </c>
      <c r="D33" s="149">
        <v>0</v>
      </c>
      <c r="E33" s="149">
        <v>9</v>
      </c>
      <c r="F33" s="149">
        <v>20</v>
      </c>
      <c r="G33" s="149" t="s">
        <v>767</v>
      </c>
      <c r="H33" s="149">
        <v>5</v>
      </c>
      <c r="I33" s="149">
        <v>4</v>
      </c>
    </row>
    <row r="34" spans="1:9" ht="14.25" customHeight="1">
      <c r="A34" s="76">
        <v>411</v>
      </c>
      <c r="B34" s="10" t="s">
        <v>834</v>
      </c>
      <c r="C34" s="170">
        <f t="shared" si="2"/>
        <v>0</v>
      </c>
      <c r="D34" s="149">
        <v>0</v>
      </c>
      <c r="E34" s="149">
        <v>0</v>
      </c>
      <c r="F34" s="149" t="s">
        <v>767</v>
      </c>
      <c r="G34" s="149">
        <v>0</v>
      </c>
      <c r="H34" s="149">
        <v>0</v>
      </c>
      <c r="I34" s="149" t="s">
        <v>767</v>
      </c>
    </row>
    <row r="35" spans="1:9" ht="14.25" customHeight="1">
      <c r="A35" s="79">
        <v>419</v>
      </c>
      <c r="B35" s="10" t="s">
        <v>418</v>
      </c>
      <c r="C35" s="170">
        <f t="shared" si="2"/>
        <v>4</v>
      </c>
      <c r="D35" s="149">
        <v>0</v>
      </c>
      <c r="E35" s="149">
        <v>0</v>
      </c>
      <c r="F35" s="149" t="s">
        <v>767</v>
      </c>
      <c r="G35" s="149">
        <v>0</v>
      </c>
      <c r="H35" s="149">
        <v>4</v>
      </c>
      <c r="I35" s="149">
        <v>0</v>
      </c>
    </row>
    <row r="36" spans="1:9" ht="14.25" customHeight="1">
      <c r="A36" s="76">
        <v>420</v>
      </c>
      <c r="B36" s="45" t="s">
        <v>430</v>
      </c>
      <c r="C36" s="170">
        <f t="shared" si="2"/>
        <v>0</v>
      </c>
      <c r="D36" s="149">
        <v>0</v>
      </c>
      <c r="E36" s="149">
        <v>0</v>
      </c>
      <c r="F36" s="149">
        <v>0</v>
      </c>
      <c r="G36" s="149">
        <v>0</v>
      </c>
      <c r="H36" s="149">
        <v>0</v>
      </c>
      <c r="I36" s="149" t="s">
        <v>767</v>
      </c>
    </row>
    <row r="37" spans="1:9" ht="14.25" customHeight="1">
      <c r="A37" s="76">
        <v>421</v>
      </c>
      <c r="B37" s="10" t="s">
        <v>625</v>
      </c>
      <c r="C37" s="170">
        <f t="shared" si="2"/>
        <v>0</v>
      </c>
      <c r="D37" s="149">
        <v>0</v>
      </c>
      <c r="E37" s="149">
        <v>0</v>
      </c>
      <c r="F37" s="149" t="s">
        <v>767</v>
      </c>
      <c r="G37" s="149">
        <v>0</v>
      </c>
      <c r="H37" s="149">
        <v>0</v>
      </c>
      <c r="I37" s="149">
        <v>0</v>
      </c>
    </row>
    <row r="38" spans="1:9" ht="14.25" customHeight="1">
      <c r="A38" s="79">
        <v>423</v>
      </c>
      <c r="B38" s="10" t="s">
        <v>835</v>
      </c>
      <c r="C38" s="170">
        <f t="shared" si="2"/>
        <v>0</v>
      </c>
      <c r="D38" s="149">
        <v>0</v>
      </c>
      <c r="E38" s="149">
        <v>0</v>
      </c>
      <c r="F38" s="149" t="s">
        <v>767</v>
      </c>
      <c r="G38" s="149" t="s">
        <v>767</v>
      </c>
      <c r="H38" s="149">
        <v>0</v>
      </c>
      <c r="I38" s="149">
        <v>0</v>
      </c>
    </row>
    <row r="39" spans="1:9" ht="21">
      <c r="A39" s="76">
        <v>499</v>
      </c>
      <c r="B39" s="9" t="s">
        <v>605</v>
      </c>
      <c r="C39" s="170">
        <f t="shared" si="2"/>
        <v>0</v>
      </c>
      <c r="D39" s="149">
        <v>0</v>
      </c>
      <c r="E39" s="149">
        <v>0</v>
      </c>
      <c r="F39" s="149" t="s">
        <v>767</v>
      </c>
      <c r="G39" s="149" t="s">
        <v>767</v>
      </c>
      <c r="H39" s="149">
        <v>0</v>
      </c>
      <c r="I39" s="149">
        <v>0</v>
      </c>
    </row>
    <row r="40" spans="1:9" ht="21">
      <c r="A40" s="74"/>
      <c r="B40" s="7" t="s">
        <v>696</v>
      </c>
      <c r="C40" s="170">
        <f>SUM(C41:C59)</f>
        <v>4597</v>
      </c>
      <c r="D40" s="170">
        <f t="shared" ref="D40:I40" si="6">SUM(D41:D59)</f>
        <v>52</v>
      </c>
      <c r="E40" s="170">
        <f t="shared" si="6"/>
        <v>1654</v>
      </c>
      <c r="F40" s="170">
        <f t="shared" si="6"/>
        <v>2129</v>
      </c>
      <c r="G40" s="170">
        <f t="shared" si="6"/>
        <v>128</v>
      </c>
      <c r="H40" s="170">
        <f t="shared" si="6"/>
        <v>148</v>
      </c>
      <c r="I40" s="170">
        <f t="shared" si="6"/>
        <v>486</v>
      </c>
    </row>
    <row r="41" spans="1:9" ht="14.25" customHeight="1">
      <c r="A41" s="76">
        <v>501</v>
      </c>
      <c r="B41" s="10" t="s">
        <v>626</v>
      </c>
      <c r="C41" s="170">
        <f t="shared" si="2"/>
        <v>38</v>
      </c>
      <c r="D41" s="149">
        <v>0</v>
      </c>
      <c r="E41" s="149">
        <v>8</v>
      </c>
      <c r="F41" s="149">
        <v>30</v>
      </c>
      <c r="G41" s="149" t="s">
        <v>767</v>
      </c>
      <c r="H41" s="149" t="s">
        <v>767</v>
      </c>
      <c r="I41" s="149" t="s">
        <v>767</v>
      </c>
    </row>
    <row r="42" spans="1:9" ht="14.25" customHeight="1">
      <c r="A42" s="76">
        <v>502</v>
      </c>
      <c r="B42" s="10" t="s">
        <v>400</v>
      </c>
      <c r="C42" s="170">
        <f t="shared" si="2"/>
        <v>0</v>
      </c>
      <c r="D42" s="149">
        <v>0</v>
      </c>
      <c r="E42" s="149" t="s">
        <v>767</v>
      </c>
      <c r="F42" s="149">
        <v>0</v>
      </c>
      <c r="G42" s="149">
        <v>0</v>
      </c>
      <c r="H42" s="149" t="s">
        <v>767</v>
      </c>
      <c r="I42" s="149" t="s">
        <v>767</v>
      </c>
    </row>
    <row r="43" spans="1:9" ht="14.25" customHeight="1">
      <c r="A43" s="76">
        <v>503</v>
      </c>
      <c r="B43" s="10" t="s">
        <v>345</v>
      </c>
      <c r="C43" s="170">
        <f t="shared" si="2"/>
        <v>0</v>
      </c>
      <c r="D43" s="149">
        <v>0</v>
      </c>
      <c r="E43" s="149">
        <v>0</v>
      </c>
      <c r="F43" s="149" t="s">
        <v>767</v>
      </c>
      <c r="G43" s="149">
        <v>0</v>
      </c>
      <c r="H43" s="149">
        <v>0</v>
      </c>
      <c r="I43" s="149">
        <v>0</v>
      </c>
    </row>
    <row r="44" spans="1:9" ht="14.25" customHeight="1">
      <c r="A44" s="76">
        <v>505</v>
      </c>
      <c r="B44" s="10" t="s">
        <v>627</v>
      </c>
      <c r="C44" s="170">
        <f t="shared" si="2"/>
        <v>0</v>
      </c>
      <c r="D44" s="149">
        <v>0</v>
      </c>
      <c r="E44" s="149">
        <v>0</v>
      </c>
      <c r="F44" s="149" t="s">
        <v>767</v>
      </c>
      <c r="G44" s="149">
        <v>0</v>
      </c>
      <c r="H44" s="149">
        <v>0</v>
      </c>
      <c r="I44" s="149">
        <v>0</v>
      </c>
    </row>
    <row r="45" spans="1:9" ht="21">
      <c r="A45" s="76">
        <v>508</v>
      </c>
      <c r="B45" s="9" t="s">
        <v>758</v>
      </c>
      <c r="C45" s="170">
        <f t="shared" si="2"/>
        <v>15</v>
      </c>
      <c r="D45" s="149" t="s">
        <v>767</v>
      </c>
      <c r="E45" s="149" t="s">
        <v>767</v>
      </c>
      <c r="F45" s="149">
        <v>15</v>
      </c>
      <c r="G45" s="149">
        <v>0</v>
      </c>
      <c r="H45" s="149">
        <v>0</v>
      </c>
      <c r="I45" s="149">
        <v>0</v>
      </c>
    </row>
    <row r="46" spans="1:9" ht="14.25" customHeight="1">
      <c r="A46" s="76">
        <v>509</v>
      </c>
      <c r="B46" s="10" t="s">
        <v>346</v>
      </c>
      <c r="C46" s="170">
        <f t="shared" si="2"/>
        <v>68</v>
      </c>
      <c r="D46" s="149">
        <v>4</v>
      </c>
      <c r="E46" s="149">
        <v>27</v>
      </c>
      <c r="F46" s="149">
        <v>20</v>
      </c>
      <c r="G46" s="149">
        <v>7</v>
      </c>
      <c r="H46" s="149">
        <v>6</v>
      </c>
      <c r="I46" s="149">
        <v>4</v>
      </c>
    </row>
    <row r="47" spans="1:9" ht="14.25" customHeight="1">
      <c r="A47" s="79">
        <v>510</v>
      </c>
      <c r="B47" s="10" t="s">
        <v>301</v>
      </c>
      <c r="C47" s="170">
        <f t="shared" si="2"/>
        <v>28</v>
      </c>
      <c r="D47" s="149">
        <v>0</v>
      </c>
      <c r="E47" s="149">
        <v>5</v>
      </c>
      <c r="F47" s="149">
        <v>17</v>
      </c>
      <c r="G47" s="149">
        <v>0</v>
      </c>
      <c r="H47" s="149" t="s">
        <v>767</v>
      </c>
      <c r="I47" s="149">
        <v>6</v>
      </c>
    </row>
    <row r="48" spans="1:9" ht="14.25" customHeight="1">
      <c r="A48" s="79">
        <v>512</v>
      </c>
      <c r="B48" s="10" t="s">
        <v>431</v>
      </c>
      <c r="C48" s="170">
        <f t="shared" si="2"/>
        <v>0</v>
      </c>
      <c r="D48" s="149">
        <v>0</v>
      </c>
      <c r="E48" s="149" t="s">
        <v>767</v>
      </c>
      <c r="F48" s="149" t="s">
        <v>767</v>
      </c>
      <c r="G48" s="149">
        <v>0</v>
      </c>
      <c r="H48" s="149">
        <v>0</v>
      </c>
      <c r="I48" s="149">
        <v>0</v>
      </c>
    </row>
    <row r="49" spans="1:9" ht="14.25" customHeight="1">
      <c r="A49" s="79">
        <v>515</v>
      </c>
      <c r="B49" s="10" t="s">
        <v>347</v>
      </c>
      <c r="C49" s="170">
        <f t="shared" si="2"/>
        <v>34</v>
      </c>
      <c r="D49" s="149" t="s">
        <v>767</v>
      </c>
      <c r="E49" s="149">
        <v>18</v>
      </c>
      <c r="F49" s="149">
        <v>16</v>
      </c>
      <c r="G49" s="149">
        <v>0</v>
      </c>
      <c r="H49" s="149" t="s">
        <v>767</v>
      </c>
      <c r="I49" s="149" t="s">
        <v>767</v>
      </c>
    </row>
    <row r="50" spans="1:9" ht="14.25" customHeight="1">
      <c r="A50" s="79">
        <v>516</v>
      </c>
      <c r="B50" s="10" t="s">
        <v>711</v>
      </c>
      <c r="C50" s="170">
        <f t="shared" si="2"/>
        <v>9</v>
      </c>
      <c r="D50" s="149">
        <v>0</v>
      </c>
      <c r="E50" s="149" t="s">
        <v>767</v>
      </c>
      <c r="F50" s="149">
        <v>9</v>
      </c>
      <c r="G50" s="149">
        <v>0</v>
      </c>
      <c r="H50" s="149">
        <v>0</v>
      </c>
      <c r="I50" s="149">
        <v>0</v>
      </c>
    </row>
    <row r="51" spans="1:9" ht="14.25" customHeight="1">
      <c r="A51" s="79">
        <v>518</v>
      </c>
      <c r="B51" s="10" t="s">
        <v>629</v>
      </c>
      <c r="C51" s="170">
        <f t="shared" si="2"/>
        <v>1069</v>
      </c>
      <c r="D51" s="149">
        <v>10</v>
      </c>
      <c r="E51" s="149">
        <v>452</v>
      </c>
      <c r="F51" s="149">
        <v>467</v>
      </c>
      <c r="G51" s="149">
        <v>21</v>
      </c>
      <c r="H51" s="149">
        <v>10</v>
      </c>
      <c r="I51" s="149">
        <v>109</v>
      </c>
    </row>
    <row r="52" spans="1:9" ht="21">
      <c r="A52" s="79">
        <v>520</v>
      </c>
      <c r="B52" s="10" t="s">
        <v>697</v>
      </c>
      <c r="C52" s="170">
        <f t="shared" si="2"/>
        <v>0</v>
      </c>
      <c r="D52" s="149">
        <v>0</v>
      </c>
      <c r="E52" s="149">
        <v>0</v>
      </c>
      <c r="F52" s="149" t="s">
        <v>767</v>
      </c>
      <c r="G52" s="149">
        <v>0</v>
      </c>
      <c r="H52" s="149">
        <v>0</v>
      </c>
      <c r="I52" s="149">
        <v>0</v>
      </c>
    </row>
    <row r="53" spans="1:9" ht="21">
      <c r="A53" s="79">
        <v>522</v>
      </c>
      <c r="B53" s="45" t="s">
        <v>216</v>
      </c>
      <c r="C53" s="170">
        <f t="shared" si="2"/>
        <v>0</v>
      </c>
      <c r="D53" s="149">
        <v>0</v>
      </c>
      <c r="E53" s="149">
        <v>0</v>
      </c>
      <c r="F53" s="149" t="s">
        <v>767</v>
      </c>
      <c r="G53" s="149">
        <v>0</v>
      </c>
      <c r="H53" s="149">
        <v>0</v>
      </c>
      <c r="I53" s="149">
        <v>0</v>
      </c>
    </row>
    <row r="54" spans="1:9" ht="14.25" customHeight="1">
      <c r="A54" s="76">
        <v>523</v>
      </c>
      <c r="B54" s="9" t="s">
        <v>829</v>
      </c>
      <c r="C54" s="170">
        <f t="shared" si="2"/>
        <v>0</v>
      </c>
      <c r="D54" s="149">
        <v>0</v>
      </c>
      <c r="E54" s="149" t="s">
        <v>767</v>
      </c>
      <c r="F54" s="149" t="s">
        <v>767</v>
      </c>
      <c r="G54" s="149">
        <v>0</v>
      </c>
      <c r="H54" s="149">
        <v>0</v>
      </c>
      <c r="I54" s="149">
        <v>0</v>
      </c>
    </row>
    <row r="55" spans="1:9" ht="14.25" customHeight="1">
      <c r="A55" s="76">
        <v>524</v>
      </c>
      <c r="B55" s="10" t="s">
        <v>282</v>
      </c>
      <c r="C55" s="170">
        <f t="shared" si="2"/>
        <v>2996</v>
      </c>
      <c r="D55" s="149">
        <v>38</v>
      </c>
      <c r="E55" s="149">
        <v>1027</v>
      </c>
      <c r="F55" s="149">
        <v>1405</v>
      </c>
      <c r="G55" s="149">
        <v>85</v>
      </c>
      <c r="H55" s="149">
        <v>116</v>
      </c>
      <c r="I55" s="149">
        <v>325</v>
      </c>
    </row>
    <row r="56" spans="1:9" ht="14.25" customHeight="1">
      <c r="A56" s="76">
        <v>525</v>
      </c>
      <c r="B56" s="10" t="s">
        <v>283</v>
      </c>
      <c r="C56" s="170">
        <f t="shared" si="2"/>
        <v>307</v>
      </c>
      <c r="D56" s="149" t="s">
        <v>767</v>
      </c>
      <c r="E56" s="149">
        <v>98</v>
      </c>
      <c r="F56" s="149">
        <v>136</v>
      </c>
      <c r="G56" s="149">
        <v>15</v>
      </c>
      <c r="H56" s="149">
        <v>16</v>
      </c>
      <c r="I56" s="149">
        <v>42</v>
      </c>
    </row>
    <row r="57" spans="1:9" ht="14.25" customHeight="1">
      <c r="A57" s="79">
        <v>526</v>
      </c>
      <c r="B57" s="10" t="s">
        <v>846</v>
      </c>
      <c r="C57" s="170">
        <f t="shared" si="2"/>
        <v>19</v>
      </c>
      <c r="D57" s="149">
        <v>0</v>
      </c>
      <c r="E57" s="149">
        <v>11</v>
      </c>
      <c r="F57" s="149">
        <v>8</v>
      </c>
      <c r="G57" s="149" t="s">
        <v>767</v>
      </c>
      <c r="H57" s="149" t="s">
        <v>767</v>
      </c>
      <c r="I57" s="149" t="s">
        <v>767</v>
      </c>
    </row>
    <row r="58" spans="1:9" ht="14.25" customHeight="1">
      <c r="A58" s="79">
        <v>527</v>
      </c>
      <c r="B58" s="45" t="s">
        <v>844</v>
      </c>
      <c r="C58" s="170">
        <f t="shared" si="2"/>
        <v>14</v>
      </c>
      <c r="D58" s="149">
        <v>0</v>
      </c>
      <c r="E58" s="149">
        <v>8</v>
      </c>
      <c r="F58" s="149">
        <v>6</v>
      </c>
      <c r="G58" s="149" t="s">
        <v>767</v>
      </c>
      <c r="H58" s="149">
        <v>0</v>
      </c>
      <c r="I58" s="149" t="s">
        <v>767</v>
      </c>
    </row>
    <row r="59" spans="1:9" ht="21">
      <c r="A59" s="76">
        <v>599</v>
      </c>
      <c r="B59" s="9" t="s">
        <v>631</v>
      </c>
      <c r="C59" s="170">
        <f t="shared" si="2"/>
        <v>0</v>
      </c>
      <c r="D59" s="149">
        <v>0</v>
      </c>
      <c r="E59" s="149" t="s">
        <v>767</v>
      </c>
      <c r="F59" s="149" t="s">
        <v>767</v>
      </c>
      <c r="G59" s="149" t="s">
        <v>767</v>
      </c>
      <c r="H59" s="149" t="s">
        <v>767</v>
      </c>
      <c r="I59" s="149" t="s">
        <v>767</v>
      </c>
    </row>
    <row r="60" spans="1:9" ht="21">
      <c r="A60" s="74"/>
      <c r="B60" s="7" t="s">
        <v>632</v>
      </c>
      <c r="C60" s="170">
        <f>SUM(C61:C85)</f>
        <v>1025</v>
      </c>
      <c r="D60" s="170">
        <f t="shared" ref="D60:I60" si="7">SUM(D61:D85)</f>
        <v>13</v>
      </c>
      <c r="E60" s="170">
        <f t="shared" si="7"/>
        <v>338</v>
      </c>
      <c r="F60" s="170">
        <f t="shared" si="7"/>
        <v>460</v>
      </c>
      <c r="G60" s="170">
        <f t="shared" si="7"/>
        <v>44</v>
      </c>
      <c r="H60" s="170">
        <f t="shared" si="7"/>
        <v>73</v>
      </c>
      <c r="I60" s="170">
        <f t="shared" si="7"/>
        <v>97</v>
      </c>
    </row>
    <row r="61" spans="1:9" ht="14.25" customHeight="1">
      <c r="A61" s="76">
        <v>602</v>
      </c>
      <c r="B61" s="10" t="s">
        <v>348</v>
      </c>
      <c r="C61" s="170">
        <f t="shared" si="2"/>
        <v>0</v>
      </c>
      <c r="D61" s="149">
        <v>0</v>
      </c>
      <c r="E61" s="149">
        <v>0</v>
      </c>
      <c r="F61" s="149" t="s">
        <v>767</v>
      </c>
      <c r="G61" s="149">
        <v>0</v>
      </c>
      <c r="H61" s="149">
        <v>0</v>
      </c>
      <c r="I61" s="149">
        <v>0</v>
      </c>
    </row>
    <row r="62" spans="1:9" ht="14.25" customHeight="1">
      <c r="A62" s="76">
        <v>604</v>
      </c>
      <c r="B62" s="10" t="s">
        <v>303</v>
      </c>
      <c r="C62" s="170">
        <f t="shared" si="2"/>
        <v>0</v>
      </c>
      <c r="D62" s="149">
        <v>0</v>
      </c>
      <c r="E62" s="149" t="s">
        <v>767</v>
      </c>
      <c r="F62" s="149">
        <v>0</v>
      </c>
      <c r="G62" s="149">
        <v>0</v>
      </c>
      <c r="H62" s="149">
        <v>0</v>
      </c>
      <c r="I62" s="149">
        <v>0</v>
      </c>
    </row>
    <row r="63" spans="1:9" ht="14.25" customHeight="1">
      <c r="A63" s="76">
        <v>605</v>
      </c>
      <c r="B63" s="10" t="s">
        <v>349</v>
      </c>
      <c r="C63" s="170">
        <f t="shared" si="2"/>
        <v>0</v>
      </c>
      <c r="D63" s="149">
        <v>0</v>
      </c>
      <c r="E63" s="149">
        <v>0</v>
      </c>
      <c r="F63" s="149" t="s">
        <v>767</v>
      </c>
      <c r="G63" s="149" t="s">
        <v>767</v>
      </c>
      <c r="H63" s="149">
        <v>0</v>
      </c>
      <c r="I63" s="149" t="s">
        <v>767</v>
      </c>
    </row>
    <row r="64" spans="1:9" ht="14.25" customHeight="1">
      <c r="A64" s="76">
        <v>608</v>
      </c>
      <c r="B64" s="10" t="s">
        <v>350</v>
      </c>
      <c r="C64" s="170">
        <f t="shared" si="2"/>
        <v>7</v>
      </c>
      <c r="D64" s="149">
        <v>0</v>
      </c>
      <c r="E64" s="149" t="s">
        <v>767</v>
      </c>
      <c r="F64" s="149">
        <v>7</v>
      </c>
      <c r="G64" s="149">
        <v>0</v>
      </c>
      <c r="H64" s="149" t="s">
        <v>767</v>
      </c>
      <c r="I64" s="149" t="s">
        <v>767</v>
      </c>
    </row>
    <row r="65" spans="1:9" ht="14.25" customHeight="1">
      <c r="A65" s="79">
        <v>609</v>
      </c>
      <c r="B65" s="45" t="s">
        <v>351</v>
      </c>
      <c r="C65" s="170">
        <f t="shared" si="2"/>
        <v>0</v>
      </c>
      <c r="D65" s="149">
        <v>0</v>
      </c>
      <c r="E65" s="149">
        <v>0</v>
      </c>
      <c r="F65" s="149" t="s">
        <v>767</v>
      </c>
      <c r="G65" s="149">
        <v>0</v>
      </c>
      <c r="H65" s="149">
        <v>0</v>
      </c>
      <c r="I65" s="149" t="s">
        <v>767</v>
      </c>
    </row>
    <row r="66" spans="1:9" ht="14.25" customHeight="1">
      <c r="A66" s="79">
        <v>610</v>
      </c>
      <c r="B66" s="45" t="s">
        <v>316</v>
      </c>
      <c r="C66" s="170">
        <f t="shared" si="2"/>
        <v>4</v>
      </c>
      <c r="D66" s="149">
        <v>0</v>
      </c>
      <c r="E66" s="149" t="s">
        <v>767</v>
      </c>
      <c r="F66" s="149" t="s">
        <v>767</v>
      </c>
      <c r="G66" s="149">
        <v>0</v>
      </c>
      <c r="H66" s="149">
        <v>0</v>
      </c>
      <c r="I66" s="149">
        <v>4</v>
      </c>
    </row>
    <row r="67" spans="1:9" ht="14.25" customHeight="1">
      <c r="A67" s="79">
        <v>611</v>
      </c>
      <c r="B67" s="45" t="s">
        <v>304</v>
      </c>
      <c r="C67" s="170">
        <f t="shared" si="2"/>
        <v>0</v>
      </c>
      <c r="D67" s="149">
        <v>0</v>
      </c>
      <c r="E67" s="149" t="s">
        <v>767</v>
      </c>
      <c r="F67" s="149" t="s">
        <v>767</v>
      </c>
      <c r="G67" s="149">
        <v>0</v>
      </c>
      <c r="H67" s="149">
        <v>0</v>
      </c>
      <c r="I67" s="149">
        <v>0</v>
      </c>
    </row>
    <row r="68" spans="1:9" ht="14.25" customHeight="1">
      <c r="A68" s="79">
        <v>615</v>
      </c>
      <c r="B68" s="10" t="s">
        <v>317</v>
      </c>
      <c r="C68" s="170">
        <f t="shared" si="2"/>
        <v>14</v>
      </c>
      <c r="D68" s="149">
        <v>0</v>
      </c>
      <c r="E68" s="149">
        <v>5</v>
      </c>
      <c r="F68" s="149">
        <v>9</v>
      </c>
      <c r="G68" s="149" t="s">
        <v>767</v>
      </c>
      <c r="H68" s="149" t="s">
        <v>767</v>
      </c>
      <c r="I68" s="149" t="s">
        <v>767</v>
      </c>
    </row>
    <row r="69" spans="1:9" ht="14.25" customHeight="1">
      <c r="A69" s="79">
        <v>617</v>
      </c>
      <c r="B69" s="10" t="s">
        <v>352</v>
      </c>
      <c r="C69" s="170">
        <f t="shared" si="2"/>
        <v>8</v>
      </c>
      <c r="D69" s="149">
        <v>0</v>
      </c>
      <c r="E69" s="149">
        <v>4</v>
      </c>
      <c r="F69" s="149">
        <v>4</v>
      </c>
      <c r="G69" s="149">
        <v>0</v>
      </c>
      <c r="H69" s="149" t="s">
        <v>767</v>
      </c>
      <c r="I69" s="149" t="s">
        <v>767</v>
      </c>
    </row>
    <row r="70" spans="1:9" ht="21">
      <c r="A70" s="79">
        <v>619</v>
      </c>
      <c r="B70" s="10" t="s">
        <v>698</v>
      </c>
      <c r="C70" s="170">
        <f t="shared" si="2"/>
        <v>33</v>
      </c>
      <c r="D70" s="149" t="s">
        <v>767</v>
      </c>
      <c r="E70" s="149">
        <v>24</v>
      </c>
      <c r="F70" s="149">
        <v>9</v>
      </c>
      <c r="G70" s="149" t="s">
        <v>767</v>
      </c>
      <c r="H70" s="149" t="s">
        <v>767</v>
      </c>
      <c r="I70" s="149" t="s">
        <v>767</v>
      </c>
    </row>
    <row r="71" spans="1:9" ht="14.25" customHeight="1">
      <c r="A71" s="79">
        <v>620</v>
      </c>
      <c r="B71" s="10" t="s">
        <v>609</v>
      </c>
      <c r="C71" s="170">
        <f t="shared" ref="C71:C134" si="8">SUM(D71:I71)</f>
        <v>165</v>
      </c>
      <c r="D71" s="149">
        <v>4</v>
      </c>
      <c r="E71" s="149">
        <v>60</v>
      </c>
      <c r="F71" s="149">
        <v>63</v>
      </c>
      <c r="G71" s="149">
        <v>5</v>
      </c>
      <c r="H71" s="149">
        <v>6</v>
      </c>
      <c r="I71" s="149">
        <v>27</v>
      </c>
    </row>
    <row r="72" spans="1:9" ht="14.25" customHeight="1">
      <c r="A72" s="79">
        <v>621</v>
      </c>
      <c r="B72" s="10" t="s">
        <v>353</v>
      </c>
      <c r="C72" s="170">
        <f t="shared" si="8"/>
        <v>238</v>
      </c>
      <c r="D72" s="149">
        <v>5</v>
      </c>
      <c r="E72" s="149">
        <v>78</v>
      </c>
      <c r="F72" s="149">
        <v>113</v>
      </c>
      <c r="G72" s="149">
        <v>12</v>
      </c>
      <c r="H72" s="149">
        <v>8</v>
      </c>
      <c r="I72" s="149">
        <v>22</v>
      </c>
    </row>
    <row r="73" spans="1:9" ht="14.25" customHeight="1">
      <c r="A73" s="79">
        <v>623</v>
      </c>
      <c r="B73" s="10" t="s">
        <v>601</v>
      </c>
      <c r="C73" s="170">
        <f t="shared" si="8"/>
        <v>243</v>
      </c>
      <c r="D73" s="149">
        <v>4</v>
      </c>
      <c r="E73" s="149">
        <v>95</v>
      </c>
      <c r="F73" s="149">
        <v>98</v>
      </c>
      <c r="G73" s="149">
        <v>10</v>
      </c>
      <c r="H73" s="149">
        <v>22</v>
      </c>
      <c r="I73" s="149">
        <v>14</v>
      </c>
    </row>
    <row r="74" spans="1:9" ht="14.25" customHeight="1">
      <c r="A74" s="79">
        <v>624</v>
      </c>
      <c r="B74" s="3" t="s">
        <v>354</v>
      </c>
      <c r="C74" s="170">
        <f t="shared" si="8"/>
        <v>8</v>
      </c>
      <c r="D74" s="149">
        <v>0</v>
      </c>
      <c r="E74" s="149" t="s">
        <v>767</v>
      </c>
      <c r="F74" s="149">
        <v>8</v>
      </c>
      <c r="G74" s="149" t="s">
        <v>767</v>
      </c>
      <c r="H74" s="149" t="s">
        <v>767</v>
      </c>
      <c r="I74" s="149" t="s">
        <v>767</v>
      </c>
    </row>
    <row r="75" spans="1:9" ht="14.25" customHeight="1">
      <c r="A75" s="79">
        <v>625</v>
      </c>
      <c r="B75" s="10" t="s">
        <v>355</v>
      </c>
      <c r="C75" s="170">
        <f t="shared" si="8"/>
        <v>0</v>
      </c>
      <c r="D75" s="149">
        <v>0</v>
      </c>
      <c r="E75" s="149" t="s">
        <v>767</v>
      </c>
      <c r="F75" s="149" t="s">
        <v>767</v>
      </c>
      <c r="G75" s="149">
        <v>0</v>
      </c>
      <c r="H75" s="149">
        <v>0</v>
      </c>
      <c r="I75" s="149">
        <v>0</v>
      </c>
    </row>
    <row r="76" spans="1:9" ht="14.25" customHeight="1">
      <c r="A76" s="79">
        <v>628</v>
      </c>
      <c r="B76" s="10" t="s">
        <v>305</v>
      </c>
      <c r="C76" s="170">
        <f t="shared" si="8"/>
        <v>0</v>
      </c>
      <c r="D76" s="149">
        <v>0</v>
      </c>
      <c r="E76" s="149" t="s">
        <v>767</v>
      </c>
      <c r="F76" s="149">
        <v>0</v>
      </c>
      <c r="G76" s="149">
        <v>0</v>
      </c>
      <c r="H76" s="149">
        <v>0</v>
      </c>
      <c r="I76" s="149">
        <v>0</v>
      </c>
    </row>
    <row r="77" spans="1:9" ht="14.25" customHeight="1">
      <c r="A77" s="79">
        <v>629</v>
      </c>
      <c r="B77" s="57" t="s">
        <v>610</v>
      </c>
      <c r="C77" s="170">
        <f t="shared" si="8"/>
        <v>0</v>
      </c>
      <c r="D77" s="149">
        <v>0</v>
      </c>
      <c r="E77" s="149" t="s">
        <v>767</v>
      </c>
      <c r="F77" s="149" t="s">
        <v>767</v>
      </c>
      <c r="G77" s="149">
        <v>0</v>
      </c>
      <c r="H77" s="149" t="s">
        <v>767</v>
      </c>
      <c r="I77" s="149">
        <v>0</v>
      </c>
    </row>
    <row r="78" spans="1:9" ht="21">
      <c r="A78" s="79">
        <v>630</v>
      </c>
      <c r="B78" s="10" t="s">
        <v>633</v>
      </c>
      <c r="C78" s="170">
        <f t="shared" si="8"/>
        <v>0</v>
      </c>
      <c r="D78" s="149">
        <v>0</v>
      </c>
      <c r="E78" s="149">
        <v>0</v>
      </c>
      <c r="F78" s="149" t="s">
        <v>767</v>
      </c>
      <c r="G78" s="149">
        <v>0</v>
      </c>
      <c r="H78" s="149">
        <v>0</v>
      </c>
      <c r="I78" s="149">
        <v>0</v>
      </c>
    </row>
    <row r="79" spans="1:9" ht="14.25" customHeight="1">
      <c r="A79" s="79">
        <v>631</v>
      </c>
      <c r="B79" s="10" t="s">
        <v>306</v>
      </c>
      <c r="C79" s="170">
        <f t="shared" si="8"/>
        <v>36</v>
      </c>
      <c r="D79" s="149">
        <v>0</v>
      </c>
      <c r="E79" s="149" t="s">
        <v>767</v>
      </c>
      <c r="F79" s="149">
        <v>17</v>
      </c>
      <c r="G79" s="149">
        <v>4</v>
      </c>
      <c r="H79" s="149">
        <v>15</v>
      </c>
      <c r="I79" s="149" t="s">
        <v>767</v>
      </c>
    </row>
    <row r="80" spans="1:9" ht="14.25" customHeight="1">
      <c r="A80" s="79">
        <v>632</v>
      </c>
      <c r="B80" s="3" t="s">
        <v>307</v>
      </c>
      <c r="C80" s="170">
        <f t="shared" si="8"/>
        <v>0</v>
      </c>
      <c r="D80" s="149">
        <v>0</v>
      </c>
      <c r="E80" s="149" t="s">
        <v>767</v>
      </c>
      <c r="F80" s="149">
        <v>0</v>
      </c>
      <c r="G80" s="149">
        <v>0</v>
      </c>
      <c r="H80" s="149">
        <v>0</v>
      </c>
      <c r="I80" s="149">
        <v>0</v>
      </c>
    </row>
    <row r="81" spans="1:9" ht="14.25" customHeight="1">
      <c r="A81" s="76">
        <v>633</v>
      </c>
      <c r="B81" s="57" t="s">
        <v>634</v>
      </c>
      <c r="C81" s="170">
        <f t="shared" si="8"/>
        <v>0</v>
      </c>
      <c r="D81" s="149">
        <v>0</v>
      </c>
      <c r="E81" s="149" t="s">
        <v>767</v>
      </c>
      <c r="F81" s="149" t="s">
        <v>767</v>
      </c>
      <c r="G81" s="149">
        <v>0</v>
      </c>
      <c r="H81" s="149">
        <v>0</v>
      </c>
      <c r="I81" s="149">
        <v>0</v>
      </c>
    </row>
    <row r="82" spans="1:9" ht="21">
      <c r="A82" s="76">
        <v>634</v>
      </c>
      <c r="B82" s="57" t="s">
        <v>635</v>
      </c>
      <c r="C82" s="170">
        <f t="shared" si="8"/>
        <v>5</v>
      </c>
      <c r="D82" s="149">
        <v>0</v>
      </c>
      <c r="E82" s="149" t="s">
        <v>767</v>
      </c>
      <c r="F82" s="149">
        <v>5</v>
      </c>
      <c r="G82" s="149" t="s">
        <v>767</v>
      </c>
      <c r="H82" s="149" t="s">
        <v>767</v>
      </c>
      <c r="I82" s="149" t="s">
        <v>767</v>
      </c>
    </row>
    <row r="83" spans="1:9" ht="14.25" customHeight="1">
      <c r="A83" s="76">
        <v>635</v>
      </c>
      <c r="B83" s="9" t="s">
        <v>408</v>
      </c>
      <c r="C83" s="170">
        <f t="shared" si="8"/>
        <v>114</v>
      </c>
      <c r="D83" s="149" t="s">
        <v>767</v>
      </c>
      <c r="E83" s="149">
        <v>31</v>
      </c>
      <c r="F83" s="149">
        <v>51</v>
      </c>
      <c r="G83" s="149">
        <v>7</v>
      </c>
      <c r="H83" s="149">
        <v>16</v>
      </c>
      <c r="I83" s="149">
        <v>9</v>
      </c>
    </row>
    <row r="84" spans="1:9" ht="14.25" customHeight="1">
      <c r="A84" s="76">
        <v>637</v>
      </c>
      <c r="B84" s="10" t="s">
        <v>308</v>
      </c>
      <c r="C84" s="170">
        <f t="shared" si="8"/>
        <v>150</v>
      </c>
      <c r="D84" s="149" t="s">
        <v>767</v>
      </c>
      <c r="E84" s="149">
        <v>41</v>
      </c>
      <c r="F84" s="149">
        <v>76</v>
      </c>
      <c r="G84" s="149">
        <v>6</v>
      </c>
      <c r="H84" s="149">
        <v>6</v>
      </c>
      <c r="I84" s="149">
        <v>21</v>
      </c>
    </row>
    <row r="85" spans="1:9" ht="21">
      <c r="A85" s="76">
        <v>699</v>
      </c>
      <c r="B85" s="9" t="s">
        <v>636</v>
      </c>
      <c r="C85" s="170">
        <f t="shared" si="8"/>
        <v>0</v>
      </c>
      <c r="D85" s="149">
        <v>0</v>
      </c>
      <c r="E85" s="149" t="s">
        <v>767</v>
      </c>
      <c r="F85" s="149">
        <v>0</v>
      </c>
      <c r="G85" s="149">
        <v>0</v>
      </c>
      <c r="H85" s="149" t="s">
        <v>767</v>
      </c>
      <c r="I85" s="149">
        <v>0</v>
      </c>
    </row>
    <row r="86" spans="1:9" ht="14.25" customHeight="1">
      <c r="A86" s="74"/>
      <c r="B86" s="7" t="s">
        <v>637</v>
      </c>
      <c r="C86" s="170">
        <f>SUM(C87:C106)</f>
        <v>6437</v>
      </c>
      <c r="D86" s="170">
        <f t="shared" ref="D86:I86" si="9">SUM(D87:D106)</f>
        <v>63</v>
      </c>
      <c r="E86" s="170">
        <f t="shared" si="9"/>
        <v>1922</v>
      </c>
      <c r="F86" s="170">
        <f t="shared" si="9"/>
        <v>3159</v>
      </c>
      <c r="G86" s="170">
        <f t="shared" si="9"/>
        <v>271</v>
      </c>
      <c r="H86" s="170">
        <f t="shared" si="9"/>
        <v>353</v>
      </c>
      <c r="I86" s="170">
        <f t="shared" si="9"/>
        <v>669</v>
      </c>
    </row>
    <row r="87" spans="1:9" ht="14.25" customHeight="1">
      <c r="A87" s="76">
        <v>701</v>
      </c>
      <c r="B87" s="10" t="s">
        <v>357</v>
      </c>
      <c r="C87" s="170">
        <f t="shared" si="8"/>
        <v>27</v>
      </c>
      <c r="D87" s="149">
        <v>0</v>
      </c>
      <c r="E87" s="149">
        <v>13</v>
      </c>
      <c r="F87" s="149">
        <v>14</v>
      </c>
      <c r="G87" s="149" t="s">
        <v>767</v>
      </c>
      <c r="H87" s="149" t="s">
        <v>767</v>
      </c>
      <c r="I87" s="149" t="s">
        <v>767</v>
      </c>
    </row>
    <row r="88" spans="1:9" ht="14.25" customHeight="1">
      <c r="A88" s="76">
        <v>702</v>
      </c>
      <c r="B88" s="10" t="s">
        <v>358</v>
      </c>
      <c r="C88" s="170">
        <f t="shared" si="8"/>
        <v>729</v>
      </c>
      <c r="D88" s="149">
        <v>10</v>
      </c>
      <c r="E88" s="149">
        <v>259</v>
      </c>
      <c r="F88" s="149">
        <v>315</v>
      </c>
      <c r="G88" s="149">
        <v>15</v>
      </c>
      <c r="H88" s="149">
        <v>25</v>
      </c>
      <c r="I88" s="149">
        <v>105</v>
      </c>
    </row>
    <row r="89" spans="1:9" ht="14.25" customHeight="1">
      <c r="A89" s="76">
        <v>703</v>
      </c>
      <c r="B89" s="10" t="s">
        <v>359</v>
      </c>
      <c r="C89" s="170">
        <f t="shared" si="8"/>
        <v>68</v>
      </c>
      <c r="D89" s="149">
        <v>0</v>
      </c>
      <c r="E89" s="149">
        <v>11</v>
      </c>
      <c r="F89" s="149">
        <v>37</v>
      </c>
      <c r="G89" s="149" t="s">
        <v>767</v>
      </c>
      <c r="H89" s="149">
        <v>6</v>
      </c>
      <c r="I89" s="149">
        <v>14</v>
      </c>
    </row>
    <row r="90" spans="1:9" ht="14.25" customHeight="1">
      <c r="A90" s="76">
        <v>705</v>
      </c>
      <c r="B90" s="10" t="s">
        <v>360</v>
      </c>
      <c r="C90" s="170">
        <f t="shared" si="8"/>
        <v>14</v>
      </c>
      <c r="D90" s="149">
        <v>0</v>
      </c>
      <c r="E90" s="149" t="s">
        <v>767</v>
      </c>
      <c r="F90" s="149">
        <v>14</v>
      </c>
      <c r="G90" s="149">
        <v>0</v>
      </c>
      <c r="H90" s="149">
        <v>0</v>
      </c>
      <c r="I90" s="149">
        <v>0</v>
      </c>
    </row>
    <row r="91" spans="1:9" ht="14.25" customHeight="1">
      <c r="A91" s="76">
        <v>706</v>
      </c>
      <c r="B91" s="10" t="s">
        <v>361</v>
      </c>
      <c r="C91" s="170">
        <f t="shared" si="8"/>
        <v>0</v>
      </c>
      <c r="D91" s="149">
        <v>0</v>
      </c>
      <c r="E91" s="149" t="s">
        <v>767</v>
      </c>
      <c r="F91" s="149">
        <v>0</v>
      </c>
      <c r="G91" s="149">
        <v>0</v>
      </c>
      <c r="H91" s="149">
        <v>0</v>
      </c>
      <c r="I91" s="149">
        <v>0</v>
      </c>
    </row>
    <row r="92" spans="1:9" ht="14.25" customHeight="1">
      <c r="A92" s="79">
        <v>707</v>
      </c>
      <c r="B92" s="3" t="s">
        <v>362</v>
      </c>
      <c r="C92" s="170">
        <f t="shared" si="8"/>
        <v>0</v>
      </c>
      <c r="D92" s="149">
        <v>0</v>
      </c>
      <c r="E92" s="149" t="s">
        <v>767</v>
      </c>
      <c r="F92" s="149" t="s">
        <v>767</v>
      </c>
      <c r="G92" s="149">
        <v>0</v>
      </c>
      <c r="H92" s="149">
        <v>0</v>
      </c>
      <c r="I92" s="149">
        <v>0</v>
      </c>
    </row>
    <row r="93" spans="1:9" ht="14.25" customHeight="1">
      <c r="A93" s="76">
        <v>709</v>
      </c>
      <c r="B93" s="10" t="s">
        <v>363</v>
      </c>
      <c r="C93" s="170">
        <f t="shared" si="8"/>
        <v>421</v>
      </c>
      <c r="D93" s="149">
        <v>7</v>
      </c>
      <c r="E93" s="149">
        <v>157</v>
      </c>
      <c r="F93" s="149">
        <v>187</v>
      </c>
      <c r="G93" s="149">
        <v>16</v>
      </c>
      <c r="H93" s="149">
        <v>19</v>
      </c>
      <c r="I93" s="149">
        <v>35</v>
      </c>
    </row>
    <row r="94" spans="1:9" ht="14.25" customHeight="1">
      <c r="A94" s="76">
        <v>710</v>
      </c>
      <c r="B94" s="10" t="s">
        <v>364</v>
      </c>
      <c r="C94" s="170">
        <f t="shared" si="8"/>
        <v>3364</v>
      </c>
      <c r="D94" s="149">
        <v>32</v>
      </c>
      <c r="E94" s="149">
        <v>984</v>
      </c>
      <c r="F94" s="149">
        <v>1651</v>
      </c>
      <c r="G94" s="149">
        <v>157</v>
      </c>
      <c r="H94" s="149">
        <v>197</v>
      </c>
      <c r="I94" s="149">
        <v>343</v>
      </c>
    </row>
    <row r="95" spans="1:9" ht="14.25" customHeight="1">
      <c r="A95" s="76">
        <v>715</v>
      </c>
      <c r="B95" s="3" t="s">
        <v>638</v>
      </c>
      <c r="C95" s="170">
        <f t="shared" si="8"/>
        <v>0</v>
      </c>
      <c r="D95" s="149">
        <v>0</v>
      </c>
      <c r="E95" s="149">
        <v>0</v>
      </c>
      <c r="F95" s="149" t="s">
        <v>767</v>
      </c>
      <c r="G95" s="149">
        <v>0</v>
      </c>
      <c r="H95" s="149">
        <v>0</v>
      </c>
      <c r="I95" s="149">
        <v>0</v>
      </c>
    </row>
    <row r="96" spans="1:9" ht="14.25" customHeight="1">
      <c r="A96" s="76">
        <v>716</v>
      </c>
      <c r="B96" s="10" t="s">
        <v>639</v>
      </c>
      <c r="C96" s="170">
        <f t="shared" si="8"/>
        <v>0</v>
      </c>
      <c r="D96" s="149">
        <v>0</v>
      </c>
      <c r="E96" s="149">
        <v>0</v>
      </c>
      <c r="F96" s="149" t="s">
        <v>767</v>
      </c>
      <c r="G96" s="149">
        <v>0</v>
      </c>
      <c r="H96" s="149" t="s">
        <v>767</v>
      </c>
      <c r="I96" s="149">
        <v>0</v>
      </c>
    </row>
    <row r="97" spans="1:9" ht="14.25" customHeight="1">
      <c r="A97" s="76">
        <v>717</v>
      </c>
      <c r="B97" s="10" t="s">
        <v>309</v>
      </c>
      <c r="C97" s="170">
        <f t="shared" si="8"/>
        <v>17</v>
      </c>
      <c r="D97" s="149">
        <v>0</v>
      </c>
      <c r="E97" s="149">
        <v>4</v>
      </c>
      <c r="F97" s="149">
        <v>9</v>
      </c>
      <c r="G97" s="149">
        <v>4</v>
      </c>
      <c r="H97" s="149" t="s">
        <v>767</v>
      </c>
      <c r="I97" s="149">
        <v>0</v>
      </c>
    </row>
    <row r="98" spans="1:9" ht="14.25" customHeight="1">
      <c r="A98" s="79">
        <v>720</v>
      </c>
      <c r="B98" s="10" t="s">
        <v>421</v>
      </c>
      <c r="C98" s="170">
        <f t="shared" si="8"/>
        <v>9</v>
      </c>
      <c r="D98" s="149">
        <v>0</v>
      </c>
      <c r="E98" s="149">
        <v>9</v>
      </c>
      <c r="F98" s="149" t="s">
        <v>767</v>
      </c>
      <c r="G98" s="149" t="s">
        <v>767</v>
      </c>
      <c r="H98" s="149">
        <v>0</v>
      </c>
      <c r="I98" s="149">
        <v>0</v>
      </c>
    </row>
    <row r="99" spans="1:9" ht="14.25" customHeight="1">
      <c r="A99" s="79">
        <v>721</v>
      </c>
      <c r="B99" s="10" t="s">
        <v>836</v>
      </c>
      <c r="C99" s="170">
        <f t="shared" si="8"/>
        <v>20</v>
      </c>
      <c r="D99" s="149">
        <v>0</v>
      </c>
      <c r="E99" s="149" t="s">
        <v>767</v>
      </c>
      <c r="F99" s="149">
        <v>20</v>
      </c>
      <c r="G99" s="149" t="s">
        <v>767</v>
      </c>
      <c r="H99" s="149" t="s">
        <v>767</v>
      </c>
      <c r="I99" s="149">
        <v>0</v>
      </c>
    </row>
    <row r="100" spans="1:9" ht="14.25" customHeight="1">
      <c r="A100" s="79">
        <v>723</v>
      </c>
      <c r="B100" s="9" t="s">
        <v>145</v>
      </c>
      <c r="C100" s="170">
        <f t="shared" si="8"/>
        <v>4</v>
      </c>
      <c r="D100" s="149">
        <v>0</v>
      </c>
      <c r="E100" s="149" t="s">
        <v>767</v>
      </c>
      <c r="F100" s="149">
        <v>4</v>
      </c>
      <c r="G100" s="149">
        <v>0</v>
      </c>
      <c r="H100" s="149" t="s">
        <v>767</v>
      </c>
      <c r="I100" s="149">
        <v>0</v>
      </c>
    </row>
    <row r="101" spans="1:9" ht="14.25" customHeight="1">
      <c r="A101" s="79">
        <v>724</v>
      </c>
      <c r="B101" s="45" t="s">
        <v>146</v>
      </c>
      <c r="C101" s="170">
        <f t="shared" si="8"/>
        <v>0</v>
      </c>
      <c r="D101" s="149">
        <v>0</v>
      </c>
      <c r="E101" s="149" t="s">
        <v>767</v>
      </c>
      <c r="F101" s="149">
        <v>0</v>
      </c>
      <c r="G101" s="149">
        <v>0</v>
      </c>
      <c r="H101" s="149">
        <v>0</v>
      </c>
      <c r="I101" s="149">
        <v>0</v>
      </c>
    </row>
    <row r="102" spans="1:9" ht="14.25" customHeight="1">
      <c r="A102" s="79">
        <v>725</v>
      </c>
      <c r="B102" s="9" t="s">
        <v>147</v>
      </c>
      <c r="C102" s="170">
        <f t="shared" si="8"/>
        <v>0</v>
      </c>
      <c r="D102" s="149">
        <v>0</v>
      </c>
      <c r="E102" s="149">
        <v>0</v>
      </c>
      <c r="F102" s="149" t="s">
        <v>767</v>
      </c>
      <c r="G102" s="149">
        <v>0</v>
      </c>
      <c r="H102" s="149" t="s">
        <v>767</v>
      </c>
      <c r="I102" s="149">
        <v>0</v>
      </c>
    </row>
    <row r="103" spans="1:9" ht="14.25" customHeight="1">
      <c r="A103" s="79">
        <v>726</v>
      </c>
      <c r="B103" s="11" t="s">
        <v>148</v>
      </c>
      <c r="C103" s="170">
        <f t="shared" si="8"/>
        <v>0</v>
      </c>
      <c r="D103" s="149">
        <v>0</v>
      </c>
      <c r="E103" s="149">
        <v>0</v>
      </c>
      <c r="F103" s="149">
        <v>0</v>
      </c>
      <c r="G103" s="149" t="s">
        <v>767</v>
      </c>
      <c r="H103" s="149">
        <v>0</v>
      </c>
      <c r="I103" s="149">
        <v>0</v>
      </c>
    </row>
    <row r="104" spans="1:9" ht="21.75" customHeight="1">
      <c r="A104" s="79">
        <v>727</v>
      </c>
      <c r="B104" s="11" t="s">
        <v>149</v>
      </c>
      <c r="C104" s="170">
        <f t="shared" si="8"/>
        <v>4</v>
      </c>
      <c r="D104" s="149">
        <v>0</v>
      </c>
      <c r="E104" s="149" t="s">
        <v>767</v>
      </c>
      <c r="F104" s="149">
        <v>4</v>
      </c>
      <c r="G104" s="149">
        <v>0</v>
      </c>
      <c r="H104" s="149" t="s">
        <v>767</v>
      </c>
      <c r="I104" s="149">
        <v>0</v>
      </c>
    </row>
    <row r="105" spans="1:9" ht="14.25" customHeight="1">
      <c r="A105" s="76">
        <v>799</v>
      </c>
      <c r="B105" s="10" t="s">
        <v>433</v>
      </c>
      <c r="C105" s="170">
        <f t="shared" si="8"/>
        <v>28</v>
      </c>
      <c r="D105" s="149" t="s">
        <v>767</v>
      </c>
      <c r="E105" s="149">
        <v>10</v>
      </c>
      <c r="F105" s="149">
        <v>18</v>
      </c>
      <c r="G105" s="149" t="s">
        <v>767</v>
      </c>
      <c r="H105" s="149" t="s">
        <v>767</v>
      </c>
      <c r="I105" s="149">
        <v>0</v>
      </c>
    </row>
    <row r="106" spans="1:9" ht="14.25" customHeight="1">
      <c r="A106" s="79">
        <v>13001</v>
      </c>
      <c r="B106" s="366" t="s">
        <v>365</v>
      </c>
      <c r="C106" s="170">
        <f t="shared" si="8"/>
        <v>1732</v>
      </c>
      <c r="D106" s="149">
        <v>14</v>
      </c>
      <c r="E106" s="149">
        <v>475</v>
      </c>
      <c r="F106" s="149">
        <v>886</v>
      </c>
      <c r="G106" s="149">
        <v>79</v>
      </c>
      <c r="H106" s="149">
        <v>106</v>
      </c>
      <c r="I106" s="149">
        <v>172</v>
      </c>
    </row>
    <row r="107" spans="1:9" ht="14.25" customHeight="1">
      <c r="A107" s="74"/>
      <c r="B107" s="7" t="s">
        <v>640</v>
      </c>
      <c r="C107" s="170">
        <f>SUM(C108:C151)</f>
        <v>20272</v>
      </c>
      <c r="D107" s="170">
        <f t="shared" ref="D107:I107" si="10">SUM(D108:D151)</f>
        <v>104</v>
      </c>
      <c r="E107" s="170">
        <f t="shared" si="10"/>
        <v>6828</v>
      </c>
      <c r="F107" s="170">
        <f t="shared" si="10"/>
        <v>9452</v>
      </c>
      <c r="G107" s="170">
        <f t="shared" si="10"/>
        <v>661</v>
      </c>
      <c r="H107" s="170">
        <f t="shared" si="10"/>
        <v>943</v>
      </c>
      <c r="I107" s="170">
        <f t="shared" si="10"/>
        <v>2284</v>
      </c>
    </row>
    <row r="108" spans="1:9" ht="14.25" customHeight="1">
      <c r="A108" s="76">
        <v>802</v>
      </c>
      <c r="B108" s="10" t="s">
        <v>310</v>
      </c>
      <c r="C108" s="170">
        <f t="shared" si="8"/>
        <v>997</v>
      </c>
      <c r="D108" s="149">
        <v>7</v>
      </c>
      <c r="E108" s="149">
        <v>417</v>
      </c>
      <c r="F108" s="149">
        <v>410</v>
      </c>
      <c r="G108" s="149">
        <v>15</v>
      </c>
      <c r="H108" s="149">
        <v>11</v>
      </c>
      <c r="I108" s="149">
        <v>137</v>
      </c>
    </row>
    <row r="109" spans="1:9" ht="14.25" customHeight="1">
      <c r="A109" s="76">
        <v>803</v>
      </c>
      <c r="B109" s="10" t="s">
        <v>366</v>
      </c>
      <c r="C109" s="170">
        <f t="shared" si="8"/>
        <v>680</v>
      </c>
      <c r="D109" s="149">
        <v>9</v>
      </c>
      <c r="E109" s="149">
        <v>274</v>
      </c>
      <c r="F109" s="149">
        <v>316</v>
      </c>
      <c r="G109" s="149">
        <v>8</v>
      </c>
      <c r="H109" s="149">
        <v>14</v>
      </c>
      <c r="I109" s="149">
        <v>59</v>
      </c>
    </row>
    <row r="110" spans="1:9" ht="14.25" customHeight="1">
      <c r="A110" s="76">
        <v>804</v>
      </c>
      <c r="B110" s="10" t="s">
        <v>367</v>
      </c>
      <c r="C110" s="170">
        <f t="shared" si="8"/>
        <v>698</v>
      </c>
      <c r="D110" s="149" t="s">
        <v>767</v>
      </c>
      <c r="E110" s="149">
        <v>316</v>
      </c>
      <c r="F110" s="149">
        <v>273</v>
      </c>
      <c r="G110" s="149">
        <v>18</v>
      </c>
      <c r="H110" s="149">
        <v>5</v>
      </c>
      <c r="I110" s="149">
        <v>86</v>
      </c>
    </row>
    <row r="111" spans="1:9" ht="14.25" customHeight="1">
      <c r="A111" s="76">
        <v>806</v>
      </c>
      <c r="B111" s="10" t="s">
        <v>311</v>
      </c>
      <c r="C111" s="170">
        <f t="shared" si="8"/>
        <v>4</v>
      </c>
      <c r="D111" s="149">
        <v>0</v>
      </c>
      <c r="E111" s="149">
        <v>4</v>
      </c>
      <c r="F111" s="149">
        <v>0</v>
      </c>
      <c r="G111" s="149">
        <v>0</v>
      </c>
      <c r="H111" s="149">
        <v>0</v>
      </c>
      <c r="I111" s="149">
        <v>0</v>
      </c>
    </row>
    <row r="112" spans="1:9" ht="21" customHeight="1">
      <c r="A112" s="76">
        <v>808</v>
      </c>
      <c r="B112" s="57" t="s">
        <v>641</v>
      </c>
      <c r="C112" s="170">
        <f t="shared" si="8"/>
        <v>797</v>
      </c>
      <c r="D112" s="149">
        <v>5</v>
      </c>
      <c r="E112" s="149">
        <v>345</v>
      </c>
      <c r="F112" s="149">
        <v>332</v>
      </c>
      <c r="G112" s="149">
        <v>14</v>
      </c>
      <c r="H112" s="149">
        <v>10</v>
      </c>
      <c r="I112" s="149">
        <v>91</v>
      </c>
    </row>
    <row r="113" spans="1:9" ht="14.25" customHeight="1">
      <c r="A113" s="76">
        <v>809</v>
      </c>
      <c r="B113" s="10" t="s">
        <v>611</v>
      </c>
      <c r="C113" s="170">
        <f t="shared" si="8"/>
        <v>922</v>
      </c>
      <c r="D113" s="149">
        <v>6</v>
      </c>
      <c r="E113" s="149">
        <v>427</v>
      </c>
      <c r="F113" s="149">
        <v>339</v>
      </c>
      <c r="G113" s="149">
        <v>8</v>
      </c>
      <c r="H113" s="149">
        <v>13</v>
      </c>
      <c r="I113" s="149">
        <v>129</v>
      </c>
    </row>
    <row r="114" spans="1:9" ht="14.25" customHeight="1">
      <c r="A114" s="76">
        <v>810</v>
      </c>
      <c r="B114" s="10" t="s">
        <v>368</v>
      </c>
      <c r="C114" s="170">
        <f t="shared" si="8"/>
        <v>1516</v>
      </c>
      <c r="D114" s="149">
        <v>11</v>
      </c>
      <c r="E114" s="149">
        <v>612</v>
      </c>
      <c r="F114" s="149">
        <v>652</v>
      </c>
      <c r="G114" s="149">
        <v>21</v>
      </c>
      <c r="H114" s="149">
        <v>26</v>
      </c>
      <c r="I114" s="149">
        <v>194</v>
      </c>
    </row>
    <row r="115" spans="1:9" ht="14.25" customHeight="1">
      <c r="A115" s="79">
        <v>811</v>
      </c>
      <c r="B115" s="10" t="s">
        <v>369</v>
      </c>
      <c r="C115" s="170">
        <f t="shared" si="8"/>
        <v>52</v>
      </c>
      <c r="D115" s="149" t="s">
        <v>767</v>
      </c>
      <c r="E115" s="149">
        <v>27</v>
      </c>
      <c r="F115" s="149">
        <v>17</v>
      </c>
      <c r="G115" s="149">
        <v>0</v>
      </c>
      <c r="H115" s="149">
        <v>4</v>
      </c>
      <c r="I115" s="149">
        <v>4</v>
      </c>
    </row>
    <row r="116" spans="1:9" ht="14.25" customHeight="1">
      <c r="A116" s="79">
        <v>812</v>
      </c>
      <c r="B116" s="10" t="s">
        <v>385</v>
      </c>
      <c r="C116" s="170">
        <f t="shared" si="8"/>
        <v>4393</v>
      </c>
      <c r="D116" s="149">
        <v>20</v>
      </c>
      <c r="E116" s="149">
        <v>1264</v>
      </c>
      <c r="F116" s="149">
        <v>2171</v>
      </c>
      <c r="G116" s="149">
        <v>204</v>
      </c>
      <c r="H116" s="149">
        <v>309</v>
      </c>
      <c r="I116" s="149">
        <v>425</v>
      </c>
    </row>
    <row r="117" spans="1:9" ht="14.25" customHeight="1">
      <c r="A117" s="79">
        <v>814</v>
      </c>
      <c r="B117" s="10" t="s">
        <v>312</v>
      </c>
      <c r="C117" s="170">
        <f t="shared" si="8"/>
        <v>0</v>
      </c>
      <c r="D117" s="149">
        <v>0</v>
      </c>
      <c r="E117" s="149" t="s">
        <v>767</v>
      </c>
      <c r="F117" s="149" t="s">
        <v>767</v>
      </c>
      <c r="G117" s="149">
        <v>0</v>
      </c>
      <c r="H117" s="149">
        <v>0</v>
      </c>
      <c r="I117" s="149">
        <v>0</v>
      </c>
    </row>
    <row r="118" spans="1:9" ht="14.25" customHeight="1">
      <c r="A118" s="79">
        <v>815</v>
      </c>
      <c r="B118" s="45" t="s">
        <v>370</v>
      </c>
      <c r="C118" s="170">
        <f t="shared" si="8"/>
        <v>0</v>
      </c>
      <c r="D118" s="149">
        <v>0</v>
      </c>
      <c r="E118" s="149">
        <v>0</v>
      </c>
      <c r="F118" s="149" t="s">
        <v>767</v>
      </c>
      <c r="G118" s="149">
        <v>0</v>
      </c>
      <c r="H118" s="149">
        <v>0</v>
      </c>
      <c r="I118" s="149">
        <v>0</v>
      </c>
    </row>
    <row r="119" spans="1:9" ht="14.25" customHeight="1">
      <c r="A119" s="79">
        <v>816</v>
      </c>
      <c r="B119" s="57" t="s">
        <v>558</v>
      </c>
      <c r="C119" s="170">
        <f t="shared" si="8"/>
        <v>1209</v>
      </c>
      <c r="D119" s="149">
        <v>4</v>
      </c>
      <c r="E119" s="149">
        <v>214</v>
      </c>
      <c r="F119" s="149">
        <v>569</v>
      </c>
      <c r="G119" s="149">
        <v>98</v>
      </c>
      <c r="H119" s="149">
        <v>144</v>
      </c>
      <c r="I119" s="149">
        <v>180</v>
      </c>
    </row>
    <row r="120" spans="1:9" ht="14.25" customHeight="1">
      <c r="A120" s="79">
        <v>817</v>
      </c>
      <c r="B120" s="10" t="s">
        <v>371</v>
      </c>
      <c r="C120" s="170">
        <f t="shared" si="8"/>
        <v>12</v>
      </c>
      <c r="D120" s="149">
        <v>0</v>
      </c>
      <c r="E120" s="149" t="s">
        <v>767</v>
      </c>
      <c r="F120" s="149">
        <v>8</v>
      </c>
      <c r="G120" s="149">
        <v>4</v>
      </c>
      <c r="H120" s="149" t="s">
        <v>767</v>
      </c>
      <c r="I120" s="149">
        <v>0</v>
      </c>
    </row>
    <row r="121" spans="1:9" ht="14.25" customHeight="1">
      <c r="A121" s="79">
        <v>821</v>
      </c>
      <c r="B121" s="45" t="s">
        <v>712</v>
      </c>
      <c r="C121" s="170">
        <f t="shared" si="8"/>
        <v>54</v>
      </c>
      <c r="D121" s="149">
        <v>0</v>
      </c>
      <c r="E121" s="149">
        <v>14</v>
      </c>
      <c r="F121" s="149">
        <v>36</v>
      </c>
      <c r="G121" s="149" t="s">
        <v>767</v>
      </c>
      <c r="H121" s="149">
        <v>4</v>
      </c>
      <c r="I121" s="149" t="s">
        <v>767</v>
      </c>
    </row>
    <row r="122" spans="1:9" ht="14.25" customHeight="1">
      <c r="A122" s="79">
        <v>824</v>
      </c>
      <c r="B122" s="45" t="s">
        <v>372</v>
      </c>
      <c r="C122" s="170">
        <f t="shared" si="8"/>
        <v>0</v>
      </c>
      <c r="D122" s="149">
        <v>0</v>
      </c>
      <c r="E122" s="149">
        <v>0</v>
      </c>
      <c r="F122" s="149" t="s">
        <v>767</v>
      </c>
      <c r="G122" s="149">
        <v>0</v>
      </c>
      <c r="H122" s="149" t="s">
        <v>767</v>
      </c>
      <c r="I122" s="149">
        <v>0</v>
      </c>
    </row>
    <row r="123" spans="1:9" ht="14.25" customHeight="1">
      <c r="A123" s="79">
        <v>825</v>
      </c>
      <c r="B123" s="45" t="s">
        <v>837</v>
      </c>
      <c r="C123" s="170">
        <f t="shared" si="8"/>
        <v>0</v>
      </c>
      <c r="D123" s="149">
        <v>0</v>
      </c>
      <c r="E123" s="149" t="s">
        <v>767</v>
      </c>
      <c r="F123" s="149" t="s">
        <v>767</v>
      </c>
      <c r="G123" s="149" t="s">
        <v>767</v>
      </c>
      <c r="H123" s="149" t="s">
        <v>767</v>
      </c>
      <c r="I123" s="149" t="s">
        <v>767</v>
      </c>
    </row>
    <row r="124" spans="1:9" ht="14.25" customHeight="1">
      <c r="A124" s="79">
        <v>826</v>
      </c>
      <c r="B124" s="45" t="s">
        <v>642</v>
      </c>
      <c r="C124" s="170">
        <f t="shared" si="8"/>
        <v>249</v>
      </c>
      <c r="D124" s="149" t="s">
        <v>767</v>
      </c>
      <c r="E124" s="149">
        <v>34</v>
      </c>
      <c r="F124" s="149">
        <v>157</v>
      </c>
      <c r="G124" s="149">
        <v>7</v>
      </c>
      <c r="H124" s="149">
        <v>22</v>
      </c>
      <c r="I124" s="149">
        <v>29</v>
      </c>
    </row>
    <row r="125" spans="1:9" ht="14.25" customHeight="1">
      <c r="A125" s="79">
        <v>827</v>
      </c>
      <c r="B125" s="45" t="s">
        <v>373</v>
      </c>
      <c r="C125" s="170">
        <f t="shared" si="8"/>
        <v>42</v>
      </c>
      <c r="D125" s="149">
        <v>0</v>
      </c>
      <c r="E125" s="149">
        <v>13</v>
      </c>
      <c r="F125" s="149">
        <v>23</v>
      </c>
      <c r="G125" s="149" t="s">
        <v>767</v>
      </c>
      <c r="H125" s="149" t="s">
        <v>767</v>
      </c>
      <c r="I125" s="149">
        <v>6</v>
      </c>
    </row>
    <row r="126" spans="1:9" ht="14.25" customHeight="1">
      <c r="A126" s="79">
        <v>828</v>
      </c>
      <c r="B126" s="45" t="s">
        <v>374</v>
      </c>
      <c r="C126" s="170">
        <f t="shared" si="8"/>
        <v>21</v>
      </c>
      <c r="D126" s="149" t="s">
        <v>767</v>
      </c>
      <c r="E126" s="149">
        <v>10</v>
      </c>
      <c r="F126" s="149">
        <v>7</v>
      </c>
      <c r="G126" s="149">
        <v>0</v>
      </c>
      <c r="H126" s="149">
        <v>0</v>
      </c>
      <c r="I126" s="149">
        <v>4</v>
      </c>
    </row>
    <row r="127" spans="1:9" ht="14.25" customHeight="1">
      <c r="A127" s="79">
        <v>830</v>
      </c>
      <c r="B127" s="45" t="s">
        <v>643</v>
      </c>
      <c r="C127" s="170">
        <f t="shared" si="8"/>
        <v>0</v>
      </c>
      <c r="D127" s="149">
        <v>0</v>
      </c>
      <c r="E127" s="149" t="s">
        <v>767</v>
      </c>
      <c r="F127" s="149" t="s">
        <v>767</v>
      </c>
      <c r="G127" s="149" t="s">
        <v>767</v>
      </c>
      <c r="H127" s="149" t="s">
        <v>767</v>
      </c>
      <c r="I127" s="149" t="s">
        <v>767</v>
      </c>
    </row>
    <row r="128" spans="1:9" ht="14.25" customHeight="1">
      <c r="A128" s="79">
        <v>831</v>
      </c>
      <c r="B128" s="45" t="s">
        <v>318</v>
      </c>
      <c r="C128" s="170">
        <f t="shared" si="8"/>
        <v>139</v>
      </c>
      <c r="D128" s="149">
        <v>0</v>
      </c>
      <c r="E128" s="149">
        <v>69</v>
      </c>
      <c r="F128" s="149">
        <v>60</v>
      </c>
      <c r="G128" s="149" t="s">
        <v>767</v>
      </c>
      <c r="H128" s="149">
        <v>0</v>
      </c>
      <c r="I128" s="149">
        <v>10</v>
      </c>
    </row>
    <row r="129" spans="1:9" ht="14.25" customHeight="1">
      <c r="A129" s="79">
        <v>832</v>
      </c>
      <c r="B129" s="57" t="s">
        <v>557</v>
      </c>
      <c r="C129" s="170">
        <f t="shared" si="8"/>
        <v>328</v>
      </c>
      <c r="D129" s="149" t="s">
        <v>767</v>
      </c>
      <c r="E129" s="149">
        <v>133</v>
      </c>
      <c r="F129" s="149">
        <v>149</v>
      </c>
      <c r="G129" s="149">
        <v>5</v>
      </c>
      <c r="H129" s="149">
        <v>5</v>
      </c>
      <c r="I129" s="149">
        <v>36</v>
      </c>
    </row>
    <row r="130" spans="1:9" ht="14.25" customHeight="1">
      <c r="A130" s="79">
        <v>833</v>
      </c>
      <c r="B130" s="45" t="s">
        <v>375</v>
      </c>
      <c r="C130" s="170">
        <f t="shared" si="8"/>
        <v>10</v>
      </c>
      <c r="D130" s="149">
        <v>0</v>
      </c>
      <c r="E130" s="149">
        <v>4</v>
      </c>
      <c r="F130" s="149">
        <v>6</v>
      </c>
      <c r="G130" s="149">
        <v>0</v>
      </c>
      <c r="H130" s="149">
        <v>0</v>
      </c>
      <c r="I130" s="149" t="s">
        <v>767</v>
      </c>
    </row>
    <row r="131" spans="1:9" ht="14.25" customHeight="1">
      <c r="A131" s="79">
        <v>834</v>
      </c>
      <c r="B131" s="45" t="s">
        <v>644</v>
      </c>
      <c r="C131" s="170">
        <f t="shared" si="8"/>
        <v>62</v>
      </c>
      <c r="D131" s="149" t="s">
        <v>767</v>
      </c>
      <c r="E131" s="149">
        <v>22</v>
      </c>
      <c r="F131" s="149">
        <v>23</v>
      </c>
      <c r="G131" s="149">
        <v>5</v>
      </c>
      <c r="H131" s="149">
        <v>4</v>
      </c>
      <c r="I131" s="149">
        <v>8</v>
      </c>
    </row>
    <row r="132" spans="1:9" ht="14.25" customHeight="1">
      <c r="A132" s="79">
        <v>835</v>
      </c>
      <c r="B132" s="45" t="s">
        <v>645</v>
      </c>
      <c r="C132" s="170">
        <f t="shared" si="8"/>
        <v>0</v>
      </c>
      <c r="D132" s="149">
        <v>0</v>
      </c>
      <c r="E132" s="149" t="s">
        <v>767</v>
      </c>
      <c r="F132" s="149" t="s">
        <v>767</v>
      </c>
      <c r="G132" s="149">
        <v>0</v>
      </c>
      <c r="H132" s="149">
        <v>0</v>
      </c>
      <c r="I132" s="149">
        <v>0</v>
      </c>
    </row>
    <row r="133" spans="1:9" ht="14.25" customHeight="1">
      <c r="A133" s="79">
        <v>836</v>
      </c>
      <c r="B133" s="45" t="s">
        <v>376</v>
      </c>
      <c r="C133" s="170">
        <f t="shared" si="8"/>
        <v>18</v>
      </c>
      <c r="D133" s="149">
        <v>0</v>
      </c>
      <c r="E133" s="149">
        <v>7</v>
      </c>
      <c r="F133" s="149">
        <v>11</v>
      </c>
      <c r="G133" s="149" t="s">
        <v>767</v>
      </c>
      <c r="H133" s="149" t="s">
        <v>767</v>
      </c>
      <c r="I133" s="149">
        <v>0</v>
      </c>
    </row>
    <row r="134" spans="1:9" ht="14.25" customHeight="1">
      <c r="A134" s="79">
        <v>838</v>
      </c>
      <c r="B134" s="45" t="s">
        <v>377</v>
      </c>
      <c r="C134" s="170">
        <f t="shared" si="8"/>
        <v>15</v>
      </c>
      <c r="D134" s="149" t="s">
        <v>767</v>
      </c>
      <c r="E134" s="149">
        <v>8</v>
      </c>
      <c r="F134" s="149">
        <v>7</v>
      </c>
      <c r="G134" s="149" t="s">
        <v>767</v>
      </c>
      <c r="H134" s="149">
        <v>0</v>
      </c>
      <c r="I134" s="149">
        <v>0</v>
      </c>
    </row>
    <row r="135" spans="1:9" ht="14.25" customHeight="1">
      <c r="A135" s="79">
        <v>839</v>
      </c>
      <c r="B135" s="45" t="s">
        <v>382</v>
      </c>
      <c r="C135" s="170">
        <f t="shared" ref="C135:C198" si="11">SUM(D135:I135)</f>
        <v>136</v>
      </c>
      <c r="D135" s="149" t="s">
        <v>767</v>
      </c>
      <c r="E135" s="149">
        <v>31</v>
      </c>
      <c r="F135" s="149">
        <v>75</v>
      </c>
      <c r="G135" s="149">
        <v>6</v>
      </c>
      <c r="H135" s="149">
        <v>15</v>
      </c>
      <c r="I135" s="149">
        <v>9</v>
      </c>
    </row>
    <row r="136" spans="1:9" ht="14.25" customHeight="1">
      <c r="A136" s="79">
        <v>840</v>
      </c>
      <c r="B136" s="45" t="s">
        <v>383</v>
      </c>
      <c r="C136" s="170">
        <f t="shared" si="11"/>
        <v>888</v>
      </c>
      <c r="D136" s="149" t="s">
        <v>767</v>
      </c>
      <c r="E136" s="149">
        <v>258</v>
      </c>
      <c r="F136" s="149">
        <v>449</v>
      </c>
      <c r="G136" s="149">
        <v>38</v>
      </c>
      <c r="H136" s="149">
        <v>68</v>
      </c>
      <c r="I136" s="149">
        <v>75</v>
      </c>
    </row>
    <row r="137" spans="1:9" ht="14.25" customHeight="1">
      <c r="A137" s="79">
        <v>841</v>
      </c>
      <c r="B137" s="45" t="s">
        <v>384</v>
      </c>
      <c r="C137" s="170">
        <f t="shared" si="11"/>
        <v>27</v>
      </c>
      <c r="D137" s="149">
        <v>0</v>
      </c>
      <c r="E137" s="149">
        <v>7</v>
      </c>
      <c r="F137" s="149">
        <v>16</v>
      </c>
      <c r="G137" s="149">
        <v>0</v>
      </c>
      <c r="H137" s="149" t="s">
        <v>767</v>
      </c>
      <c r="I137" s="149">
        <v>4</v>
      </c>
    </row>
    <row r="138" spans="1:9" ht="14.25" customHeight="1">
      <c r="A138" s="79">
        <v>845</v>
      </c>
      <c r="B138" s="3" t="s">
        <v>151</v>
      </c>
      <c r="C138" s="170">
        <f t="shared" si="11"/>
        <v>0</v>
      </c>
      <c r="D138" s="149">
        <v>0</v>
      </c>
      <c r="E138" s="149">
        <v>0</v>
      </c>
      <c r="F138" s="149">
        <v>0</v>
      </c>
      <c r="G138" s="149">
        <v>0</v>
      </c>
      <c r="H138" s="149" t="s">
        <v>767</v>
      </c>
      <c r="I138" s="149">
        <v>0</v>
      </c>
    </row>
    <row r="139" spans="1:9" ht="14.25" customHeight="1">
      <c r="A139" s="79">
        <v>846</v>
      </c>
      <c r="B139" s="45" t="s">
        <v>319</v>
      </c>
      <c r="C139" s="170">
        <f t="shared" si="11"/>
        <v>294</v>
      </c>
      <c r="D139" s="149">
        <v>8</v>
      </c>
      <c r="E139" s="149">
        <v>102</v>
      </c>
      <c r="F139" s="149">
        <v>152</v>
      </c>
      <c r="G139" s="149">
        <v>5</v>
      </c>
      <c r="H139" s="149">
        <v>7</v>
      </c>
      <c r="I139" s="149">
        <v>20</v>
      </c>
    </row>
    <row r="140" spans="1:9" ht="14.25" customHeight="1">
      <c r="A140" s="76">
        <v>847</v>
      </c>
      <c r="B140" s="10" t="s">
        <v>320</v>
      </c>
      <c r="C140" s="170">
        <f t="shared" si="11"/>
        <v>2071</v>
      </c>
      <c r="D140" s="149">
        <v>13</v>
      </c>
      <c r="E140" s="149">
        <v>682</v>
      </c>
      <c r="F140" s="149">
        <v>1008</v>
      </c>
      <c r="G140" s="149">
        <v>46</v>
      </c>
      <c r="H140" s="149">
        <v>72</v>
      </c>
      <c r="I140" s="149">
        <v>250</v>
      </c>
    </row>
    <row r="141" spans="1:9" ht="14.25" customHeight="1">
      <c r="A141" s="76">
        <v>848</v>
      </c>
      <c r="B141" s="10" t="s">
        <v>646</v>
      </c>
      <c r="C141" s="170">
        <f t="shared" si="11"/>
        <v>4056</v>
      </c>
      <c r="D141" s="149">
        <v>21</v>
      </c>
      <c r="E141" s="149">
        <v>1392</v>
      </c>
      <c r="F141" s="149">
        <v>1919</v>
      </c>
      <c r="G141" s="149">
        <v>104</v>
      </c>
      <c r="H141" s="149">
        <v>130</v>
      </c>
      <c r="I141" s="149">
        <v>490</v>
      </c>
    </row>
    <row r="142" spans="1:9" ht="14.25" customHeight="1">
      <c r="A142" s="76">
        <v>849</v>
      </c>
      <c r="B142" s="9" t="s">
        <v>403</v>
      </c>
      <c r="C142" s="170">
        <f t="shared" si="11"/>
        <v>46</v>
      </c>
      <c r="D142" s="149">
        <v>0</v>
      </c>
      <c r="E142" s="149">
        <v>22</v>
      </c>
      <c r="F142" s="149">
        <v>16</v>
      </c>
      <c r="G142" s="149">
        <v>4</v>
      </c>
      <c r="H142" s="149" t="s">
        <v>767</v>
      </c>
      <c r="I142" s="149">
        <v>4</v>
      </c>
    </row>
    <row r="143" spans="1:9" ht="14.25" customHeight="1">
      <c r="A143" s="76">
        <v>851</v>
      </c>
      <c r="B143" s="10" t="s">
        <v>150</v>
      </c>
      <c r="C143" s="170">
        <f t="shared" si="11"/>
        <v>4</v>
      </c>
      <c r="D143" s="149">
        <v>0</v>
      </c>
      <c r="E143" s="149" t="s">
        <v>767</v>
      </c>
      <c r="F143" s="149">
        <v>4</v>
      </c>
      <c r="G143" s="149">
        <v>0</v>
      </c>
      <c r="H143" s="149">
        <v>0</v>
      </c>
      <c r="I143" s="149" t="s">
        <v>767</v>
      </c>
    </row>
    <row r="144" spans="1:9" ht="14.25" customHeight="1">
      <c r="A144" s="79">
        <v>852</v>
      </c>
      <c r="B144" s="45" t="s">
        <v>321</v>
      </c>
      <c r="C144" s="170">
        <f t="shared" si="11"/>
        <v>0</v>
      </c>
      <c r="D144" s="149">
        <v>0</v>
      </c>
      <c r="E144" s="149">
        <v>0</v>
      </c>
      <c r="F144" s="149" t="s">
        <v>767</v>
      </c>
      <c r="G144" s="149">
        <v>0</v>
      </c>
      <c r="H144" s="149">
        <v>0</v>
      </c>
      <c r="I144" s="149">
        <v>0</v>
      </c>
    </row>
    <row r="145" spans="1:9" ht="14.25" customHeight="1">
      <c r="A145" s="79">
        <v>853</v>
      </c>
      <c r="B145" s="45" t="s">
        <v>284</v>
      </c>
      <c r="C145" s="170">
        <f t="shared" si="11"/>
        <v>18</v>
      </c>
      <c r="D145" s="149">
        <v>0</v>
      </c>
      <c r="E145" s="149">
        <v>8</v>
      </c>
      <c r="F145" s="149">
        <v>10</v>
      </c>
      <c r="G145" s="149" t="s">
        <v>767</v>
      </c>
      <c r="H145" s="149" t="s">
        <v>767</v>
      </c>
      <c r="I145" s="149" t="s">
        <v>767</v>
      </c>
    </row>
    <row r="146" spans="1:9" ht="14.25" customHeight="1">
      <c r="A146" s="76">
        <v>854</v>
      </c>
      <c r="B146" s="10" t="s">
        <v>212</v>
      </c>
      <c r="C146" s="170">
        <f t="shared" si="11"/>
        <v>13</v>
      </c>
      <c r="D146" s="149">
        <v>0</v>
      </c>
      <c r="E146" s="149">
        <v>9</v>
      </c>
      <c r="F146" s="149">
        <v>4</v>
      </c>
      <c r="G146" s="149">
        <v>0</v>
      </c>
      <c r="H146" s="149" t="s">
        <v>767</v>
      </c>
      <c r="I146" s="149" t="s">
        <v>767</v>
      </c>
    </row>
    <row r="147" spans="1:9" ht="14.25" customHeight="1">
      <c r="A147" s="76">
        <v>855</v>
      </c>
      <c r="B147" s="10" t="s">
        <v>213</v>
      </c>
      <c r="C147" s="170">
        <f t="shared" si="11"/>
        <v>5</v>
      </c>
      <c r="D147" s="149">
        <v>0</v>
      </c>
      <c r="E147" s="149" t="s">
        <v>767</v>
      </c>
      <c r="F147" s="149">
        <v>5</v>
      </c>
      <c r="G147" s="149">
        <v>0</v>
      </c>
      <c r="H147" s="149" t="s">
        <v>767</v>
      </c>
      <c r="I147" s="149" t="s">
        <v>767</v>
      </c>
    </row>
    <row r="148" spans="1:9" ht="14.25" customHeight="1">
      <c r="A148" s="76">
        <v>856</v>
      </c>
      <c r="B148" s="57" t="s">
        <v>647</v>
      </c>
      <c r="C148" s="170">
        <f t="shared" si="11"/>
        <v>416</v>
      </c>
      <c r="D148" s="149" t="s">
        <v>767</v>
      </c>
      <c r="E148" s="149">
        <v>72</v>
      </c>
      <c r="F148" s="149">
        <v>184</v>
      </c>
      <c r="G148" s="149">
        <v>51</v>
      </c>
      <c r="H148" s="149">
        <v>80</v>
      </c>
      <c r="I148" s="149">
        <v>29</v>
      </c>
    </row>
    <row r="149" spans="1:9" ht="14.25" customHeight="1">
      <c r="A149" s="76">
        <v>857</v>
      </c>
      <c r="B149" s="10" t="s">
        <v>648</v>
      </c>
      <c r="C149" s="170">
        <f t="shared" si="11"/>
        <v>5</v>
      </c>
      <c r="D149" s="149">
        <v>0</v>
      </c>
      <c r="E149" s="149">
        <v>0</v>
      </c>
      <c r="F149" s="149">
        <v>5</v>
      </c>
      <c r="G149" s="149" t="s">
        <v>767</v>
      </c>
      <c r="H149" s="149">
        <v>0</v>
      </c>
      <c r="I149" s="149" t="s">
        <v>767</v>
      </c>
    </row>
    <row r="150" spans="1:9" ht="14.25" customHeight="1">
      <c r="A150" s="79">
        <v>858</v>
      </c>
      <c r="B150" s="45" t="s">
        <v>424</v>
      </c>
      <c r="C150" s="170">
        <f t="shared" si="11"/>
        <v>17</v>
      </c>
      <c r="D150" s="149">
        <v>0</v>
      </c>
      <c r="E150" s="149">
        <v>9</v>
      </c>
      <c r="F150" s="149">
        <v>8</v>
      </c>
      <c r="G150" s="149">
        <v>0</v>
      </c>
      <c r="H150" s="149">
        <v>0</v>
      </c>
      <c r="I150" s="149" t="s">
        <v>767</v>
      </c>
    </row>
    <row r="151" spans="1:9" ht="14.25" customHeight="1">
      <c r="A151" s="76">
        <v>899</v>
      </c>
      <c r="B151" s="10" t="s">
        <v>434</v>
      </c>
      <c r="C151" s="170">
        <f t="shared" si="11"/>
        <v>58</v>
      </c>
      <c r="D151" s="149" t="s">
        <v>767</v>
      </c>
      <c r="E151" s="149">
        <v>22</v>
      </c>
      <c r="F151" s="149">
        <v>31</v>
      </c>
      <c r="G151" s="149" t="s">
        <v>767</v>
      </c>
      <c r="H151" s="149" t="s">
        <v>767</v>
      </c>
      <c r="I151" s="149">
        <v>5</v>
      </c>
    </row>
    <row r="152" spans="1:9" ht="14.25" customHeight="1">
      <c r="A152" s="86"/>
      <c r="B152" s="7" t="s">
        <v>504</v>
      </c>
      <c r="C152" s="170">
        <f>SUM(C153:C157)</f>
        <v>330</v>
      </c>
      <c r="D152" s="170">
        <f t="shared" ref="D152:I152" si="12">SUM(D153:D157)</f>
        <v>0</v>
      </c>
      <c r="E152" s="170">
        <f t="shared" si="12"/>
        <v>45</v>
      </c>
      <c r="F152" s="170">
        <f t="shared" si="12"/>
        <v>195</v>
      </c>
      <c r="G152" s="170">
        <f t="shared" si="12"/>
        <v>25</v>
      </c>
      <c r="H152" s="170">
        <f t="shared" si="12"/>
        <v>37</v>
      </c>
      <c r="I152" s="170">
        <f t="shared" si="12"/>
        <v>28</v>
      </c>
    </row>
    <row r="153" spans="1:9" ht="14.25" customHeight="1">
      <c r="A153" s="76">
        <v>901</v>
      </c>
      <c r="B153" s="10" t="s">
        <v>322</v>
      </c>
      <c r="C153" s="170">
        <f t="shared" si="11"/>
        <v>282</v>
      </c>
      <c r="D153" s="149">
        <v>0</v>
      </c>
      <c r="E153" s="149">
        <v>39</v>
      </c>
      <c r="F153" s="149">
        <v>159</v>
      </c>
      <c r="G153" s="149">
        <v>25</v>
      </c>
      <c r="H153" s="149">
        <v>37</v>
      </c>
      <c r="I153" s="149">
        <v>22</v>
      </c>
    </row>
    <row r="154" spans="1:9" ht="14.25" customHeight="1">
      <c r="A154" s="76">
        <v>905</v>
      </c>
      <c r="B154" s="10" t="s">
        <v>323</v>
      </c>
      <c r="C154" s="170">
        <f t="shared" si="11"/>
        <v>30</v>
      </c>
      <c r="D154" s="149">
        <v>0</v>
      </c>
      <c r="E154" s="149">
        <v>6</v>
      </c>
      <c r="F154" s="149">
        <v>18</v>
      </c>
      <c r="G154" s="149" t="s">
        <v>767</v>
      </c>
      <c r="H154" s="149" t="s">
        <v>767</v>
      </c>
      <c r="I154" s="149">
        <v>6</v>
      </c>
    </row>
    <row r="155" spans="1:9" ht="14.25" customHeight="1">
      <c r="A155" s="76">
        <v>910</v>
      </c>
      <c r="B155" s="9" t="s">
        <v>706</v>
      </c>
      <c r="C155" s="170">
        <f t="shared" si="11"/>
        <v>8</v>
      </c>
      <c r="D155" s="149">
        <v>0</v>
      </c>
      <c r="E155" s="149" t="s">
        <v>767</v>
      </c>
      <c r="F155" s="149">
        <v>8</v>
      </c>
      <c r="G155" s="149">
        <v>0</v>
      </c>
      <c r="H155" s="149">
        <v>0</v>
      </c>
      <c r="I155" s="149" t="s">
        <v>767</v>
      </c>
    </row>
    <row r="156" spans="1:9" ht="14.25" customHeight="1">
      <c r="A156" s="76">
        <v>911</v>
      </c>
      <c r="B156" s="9" t="s">
        <v>707</v>
      </c>
      <c r="C156" s="170">
        <f t="shared" si="11"/>
        <v>0</v>
      </c>
      <c r="D156" s="149">
        <v>0</v>
      </c>
      <c r="E156" s="149">
        <v>0</v>
      </c>
      <c r="F156" s="149" t="s">
        <v>767</v>
      </c>
      <c r="G156" s="149">
        <v>0</v>
      </c>
      <c r="H156" s="149">
        <v>0</v>
      </c>
      <c r="I156" s="149">
        <v>0</v>
      </c>
    </row>
    <row r="157" spans="1:9" ht="14.25" customHeight="1">
      <c r="A157" s="76">
        <v>999</v>
      </c>
      <c r="B157" s="10" t="s">
        <v>435</v>
      </c>
      <c r="C157" s="170">
        <f t="shared" si="11"/>
        <v>10</v>
      </c>
      <c r="D157" s="149">
        <v>0</v>
      </c>
      <c r="E157" s="149">
        <v>0</v>
      </c>
      <c r="F157" s="149">
        <v>10</v>
      </c>
      <c r="G157" s="149" t="s">
        <v>767</v>
      </c>
      <c r="H157" s="149" t="s">
        <v>767</v>
      </c>
      <c r="I157" s="149" t="s">
        <v>767</v>
      </c>
    </row>
    <row r="158" spans="1:9" ht="14.25" customHeight="1">
      <c r="A158" s="74"/>
      <c r="B158" s="7" t="s">
        <v>378</v>
      </c>
      <c r="C158" s="170">
        <f>SUM(C159:C162)</f>
        <v>3812</v>
      </c>
      <c r="D158" s="170">
        <f t="shared" ref="D158:I158" si="13">SUM(D159:D162)</f>
        <v>21</v>
      </c>
      <c r="E158" s="170">
        <f t="shared" si="13"/>
        <v>823</v>
      </c>
      <c r="F158" s="170">
        <f t="shared" si="13"/>
        <v>1820</v>
      </c>
      <c r="G158" s="170">
        <f t="shared" si="13"/>
        <v>221</v>
      </c>
      <c r="H158" s="170">
        <f t="shared" si="13"/>
        <v>587</v>
      </c>
      <c r="I158" s="170">
        <f t="shared" si="13"/>
        <v>340</v>
      </c>
    </row>
    <row r="159" spans="1:9" ht="14.25" customHeight="1">
      <c r="A159" s="76">
        <v>1001</v>
      </c>
      <c r="B159" s="10" t="s">
        <v>324</v>
      </c>
      <c r="C159" s="170">
        <f t="shared" si="11"/>
        <v>0</v>
      </c>
      <c r="D159" s="149">
        <v>0</v>
      </c>
      <c r="E159" s="149">
        <v>0</v>
      </c>
      <c r="F159" s="149">
        <v>0</v>
      </c>
      <c r="G159" s="149">
        <v>0</v>
      </c>
      <c r="H159" s="149">
        <v>0</v>
      </c>
      <c r="I159" s="149" t="s">
        <v>767</v>
      </c>
    </row>
    <row r="160" spans="1:9" ht="14.25" customHeight="1">
      <c r="A160" s="76">
        <v>1002</v>
      </c>
      <c r="B160" s="10" t="s">
        <v>325</v>
      </c>
      <c r="C160" s="170">
        <f t="shared" si="11"/>
        <v>0</v>
      </c>
      <c r="D160" s="149">
        <v>0</v>
      </c>
      <c r="E160" s="149" t="s">
        <v>767</v>
      </c>
      <c r="F160" s="149" t="s">
        <v>767</v>
      </c>
      <c r="G160" s="149">
        <v>0</v>
      </c>
      <c r="H160" s="149" t="s">
        <v>767</v>
      </c>
      <c r="I160" s="149">
        <v>0</v>
      </c>
    </row>
    <row r="161" spans="1:9" ht="14.25" customHeight="1">
      <c r="A161" s="76">
        <v>1006</v>
      </c>
      <c r="B161" s="10" t="s">
        <v>386</v>
      </c>
      <c r="C161" s="170">
        <f t="shared" si="11"/>
        <v>0</v>
      </c>
      <c r="D161" s="149">
        <v>0</v>
      </c>
      <c r="E161" s="149" t="s">
        <v>767</v>
      </c>
      <c r="F161" s="149" t="s">
        <v>767</v>
      </c>
      <c r="G161" s="149">
        <v>0</v>
      </c>
      <c r="H161" s="149" t="s">
        <v>767</v>
      </c>
      <c r="I161" s="149" t="s">
        <v>767</v>
      </c>
    </row>
    <row r="162" spans="1:9" ht="14.25" customHeight="1">
      <c r="A162" s="76">
        <v>1099</v>
      </c>
      <c r="B162" s="10" t="s">
        <v>606</v>
      </c>
      <c r="C162" s="170">
        <f t="shared" si="11"/>
        <v>3812</v>
      </c>
      <c r="D162" s="149">
        <v>21</v>
      </c>
      <c r="E162" s="149">
        <v>823</v>
      </c>
      <c r="F162" s="149">
        <v>1820</v>
      </c>
      <c r="G162" s="149">
        <v>221</v>
      </c>
      <c r="H162" s="149">
        <v>587</v>
      </c>
      <c r="I162" s="149">
        <v>340</v>
      </c>
    </row>
    <row r="163" spans="1:9" ht="14.25" customHeight="1">
      <c r="A163" s="74"/>
      <c r="B163" s="7" t="s">
        <v>884</v>
      </c>
      <c r="C163" s="170">
        <f>SUM(C164:C165)</f>
        <v>0</v>
      </c>
      <c r="D163" s="170">
        <f t="shared" ref="D163:I163" si="14">SUM(D164:D165)</f>
        <v>0</v>
      </c>
      <c r="E163" s="170">
        <f t="shared" si="14"/>
        <v>0</v>
      </c>
      <c r="F163" s="170">
        <f t="shared" si="14"/>
        <v>0</v>
      </c>
      <c r="G163" s="170">
        <f t="shared" si="14"/>
        <v>0</v>
      </c>
      <c r="H163" s="170">
        <f t="shared" si="14"/>
        <v>0</v>
      </c>
      <c r="I163" s="170">
        <f t="shared" si="14"/>
        <v>0</v>
      </c>
    </row>
    <row r="164" spans="1:9" ht="14.25" customHeight="1">
      <c r="A164" s="76">
        <v>2002</v>
      </c>
      <c r="B164" s="10" t="s">
        <v>327</v>
      </c>
      <c r="C164" s="170">
        <f t="shared" si="11"/>
        <v>0</v>
      </c>
      <c r="D164" s="149">
        <v>0</v>
      </c>
      <c r="E164" s="149">
        <v>0</v>
      </c>
      <c r="F164" s="149" t="s">
        <v>767</v>
      </c>
      <c r="G164" s="149" t="s">
        <v>767</v>
      </c>
      <c r="H164" s="149" t="s">
        <v>767</v>
      </c>
      <c r="I164" s="149" t="s">
        <v>767</v>
      </c>
    </row>
    <row r="165" spans="1:9" ht="14.25" customHeight="1">
      <c r="A165" s="76">
        <v>2003</v>
      </c>
      <c r="B165" s="57" t="s">
        <v>556</v>
      </c>
      <c r="C165" s="170">
        <f t="shared" si="11"/>
        <v>0</v>
      </c>
      <c r="D165" s="149">
        <v>0</v>
      </c>
      <c r="E165" s="149">
        <v>0</v>
      </c>
      <c r="F165" s="149" t="s">
        <v>767</v>
      </c>
      <c r="G165" s="149" t="s">
        <v>767</v>
      </c>
      <c r="H165" s="149" t="s">
        <v>767</v>
      </c>
      <c r="I165" s="149" t="s">
        <v>767</v>
      </c>
    </row>
    <row r="166" spans="1:9" ht="14.25" customHeight="1">
      <c r="A166" s="74"/>
      <c r="B166" s="7" t="s">
        <v>740</v>
      </c>
      <c r="C166" s="170">
        <f t="shared" ref="C166:I166" si="15">SUM(C167:C168)</f>
        <v>17</v>
      </c>
      <c r="D166" s="170">
        <f t="shared" si="15"/>
        <v>0</v>
      </c>
      <c r="E166" s="170">
        <f t="shared" si="15"/>
        <v>4</v>
      </c>
      <c r="F166" s="170">
        <f t="shared" si="15"/>
        <v>9</v>
      </c>
      <c r="G166" s="170">
        <f t="shared" si="15"/>
        <v>0</v>
      </c>
      <c r="H166" s="170">
        <f t="shared" si="15"/>
        <v>4</v>
      </c>
      <c r="I166" s="170">
        <f t="shared" si="15"/>
        <v>0</v>
      </c>
    </row>
    <row r="167" spans="1:9" ht="14.25" customHeight="1">
      <c r="A167" s="76">
        <v>3001</v>
      </c>
      <c r="B167" s="10" t="s">
        <v>328</v>
      </c>
      <c r="C167" s="170">
        <f t="shared" si="11"/>
        <v>5</v>
      </c>
      <c r="D167" s="149" t="s">
        <v>767</v>
      </c>
      <c r="E167" s="149" t="s">
        <v>767</v>
      </c>
      <c r="F167" s="149">
        <v>5</v>
      </c>
      <c r="G167" s="149" t="s">
        <v>767</v>
      </c>
      <c r="H167" s="149" t="s">
        <v>767</v>
      </c>
      <c r="I167" s="149">
        <v>0</v>
      </c>
    </row>
    <row r="168" spans="1:9" ht="14.25" customHeight="1">
      <c r="A168" s="76">
        <v>3099</v>
      </c>
      <c r="B168" s="10" t="s">
        <v>329</v>
      </c>
      <c r="C168" s="170">
        <f t="shared" si="11"/>
        <v>12</v>
      </c>
      <c r="D168" s="149">
        <v>0</v>
      </c>
      <c r="E168" s="149">
        <v>4</v>
      </c>
      <c r="F168" s="149">
        <v>4</v>
      </c>
      <c r="G168" s="149" t="s">
        <v>767</v>
      </c>
      <c r="H168" s="149">
        <v>4</v>
      </c>
      <c r="I168" s="149">
        <v>0</v>
      </c>
    </row>
    <row r="169" spans="1:9" ht="14.25" customHeight="1">
      <c r="A169" s="87"/>
      <c r="B169" s="7" t="s">
        <v>412</v>
      </c>
      <c r="C169" s="170">
        <f>SUM(C170:C173)</f>
        <v>477</v>
      </c>
      <c r="D169" s="170">
        <f t="shared" ref="D169:I169" si="16">SUM(D170:D173)</f>
        <v>0</v>
      </c>
      <c r="E169" s="170">
        <f t="shared" si="16"/>
        <v>68</v>
      </c>
      <c r="F169" s="170">
        <f t="shared" si="16"/>
        <v>195</v>
      </c>
      <c r="G169" s="170">
        <f t="shared" si="16"/>
        <v>73</v>
      </c>
      <c r="H169" s="170">
        <f t="shared" si="16"/>
        <v>123</v>
      </c>
      <c r="I169" s="170">
        <f t="shared" si="16"/>
        <v>18</v>
      </c>
    </row>
    <row r="170" spans="1:9" ht="14.25" customHeight="1">
      <c r="A170" s="79">
        <v>4003</v>
      </c>
      <c r="B170" s="10" t="s">
        <v>217</v>
      </c>
      <c r="C170" s="170">
        <f t="shared" si="11"/>
        <v>74</v>
      </c>
      <c r="D170" s="149">
        <v>0</v>
      </c>
      <c r="E170" s="149">
        <v>8</v>
      </c>
      <c r="F170" s="149">
        <v>31</v>
      </c>
      <c r="G170" s="149">
        <v>13</v>
      </c>
      <c r="H170" s="149">
        <v>22</v>
      </c>
      <c r="I170" s="149" t="s">
        <v>767</v>
      </c>
    </row>
    <row r="171" spans="1:9" ht="14.25" customHeight="1">
      <c r="A171" s="79">
        <v>4004</v>
      </c>
      <c r="B171" s="10" t="s">
        <v>10</v>
      </c>
      <c r="C171" s="170">
        <f t="shared" si="11"/>
        <v>31</v>
      </c>
      <c r="D171" s="149">
        <v>0</v>
      </c>
      <c r="E171" s="149">
        <v>5</v>
      </c>
      <c r="F171" s="149">
        <v>13</v>
      </c>
      <c r="G171" s="149">
        <v>5</v>
      </c>
      <c r="H171" s="149">
        <v>8</v>
      </c>
      <c r="I171" s="149" t="s">
        <v>767</v>
      </c>
    </row>
    <row r="172" spans="1:9" ht="14.25" customHeight="1">
      <c r="A172" s="79">
        <v>4005</v>
      </c>
      <c r="B172" s="10" t="s">
        <v>12</v>
      </c>
      <c r="C172" s="170">
        <f t="shared" si="11"/>
        <v>350</v>
      </c>
      <c r="D172" s="149">
        <v>0</v>
      </c>
      <c r="E172" s="149">
        <v>48</v>
      </c>
      <c r="F172" s="149">
        <v>136</v>
      </c>
      <c r="G172" s="149">
        <v>55</v>
      </c>
      <c r="H172" s="149">
        <v>93</v>
      </c>
      <c r="I172" s="149">
        <v>18</v>
      </c>
    </row>
    <row r="173" spans="1:9" ht="14.25" customHeight="1">
      <c r="A173" s="79">
        <v>4099</v>
      </c>
      <c r="B173" s="10" t="s">
        <v>729</v>
      </c>
      <c r="C173" s="170">
        <f t="shared" si="11"/>
        <v>22</v>
      </c>
      <c r="D173" s="149">
        <v>0</v>
      </c>
      <c r="E173" s="149">
        <v>7</v>
      </c>
      <c r="F173" s="149">
        <v>15</v>
      </c>
      <c r="G173" s="149">
        <v>0</v>
      </c>
      <c r="H173" s="149" t="s">
        <v>767</v>
      </c>
      <c r="I173" s="149">
        <v>0</v>
      </c>
    </row>
    <row r="174" spans="1:9" ht="14.25" customHeight="1">
      <c r="A174" s="74"/>
      <c r="B174" s="7" t="s">
        <v>741</v>
      </c>
      <c r="C174" s="170">
        <f>SUM(C175:C179)</f>
        <v>24</v>
      </c>
      <c r="D174" s="170">
        <f t="shared" ref="D174:I174" si="17">SUM(D175:D179)</f>
        <v>0</v>
      </c>
      <c r="E174" s="170">
        <f t="shared" si="17"/>
        <v>6</v>
      </c>
      <c r="F174" s="170">
        <f t="shared" si="17"/>
        <v>11</v>
      </c>
      <c r="G174" s="170">
        <f t="shared" si="17"/>
        <v>0</v>
      </c>
      <c r="H174" s="170">
        <f t="shared" si="17"/>
        <v>7</v>
      </c>
      <c r="I174" s="170">
        <f t="shared" si="17"/>
        <v>0</v>
      </c>
    </row>
    <row r="175" spans="1:9" ht="14.25" customHeight="1">
      <c r="A175" s="76">
        <v>5001</v>
      </c>
      <c r="B175" s="10" t="s">
        <v>313</v>
      </c>
      <c r="C175" s="170">
        <f t="shared" si="11"/>
        <v>24</v>
      </c>
      <c r="D175" s="149">
        <v>0</v>
      </c>
      <c r="E175" s="149">
        <v>6</v>
      </c>
      <c r="F175" s="149">
        <v>11</v>
      </c>
      <c r="G175" s="149" t="s">
        <v>767</v>
      </c>
      <c r="H175" s="149">
        <v>7</v>
      </c>
      <c r="I175" s="149" t="s">
        <v>767</v>
      </c>
    </row>
    <row r="176" spans="1:9" ht="14.25" customHeight="1">
      <c r="A176" s="76">
        <v>5002</v>
      </c>
      <c r="B176" s="10" t="s">
        <v>330</v>
      </c>
      <c r="C176" s="170">
        <f t="shared" si="11"/>
        <v>0</v>
      </c>
      <c r="D176" s="149">
        <v>0</v>
      </c>
      <c r="E176" s="149" t="s">
        <v>767</v>
      </c>
      <c r="F176" s="149" t="s">
        <v>767</v>
      </c>
      <c r="G176" s="149">
        <v>0</v>
      </c>
      <c r="H176" s="149">
        <v>0</v>
      </c>
      <c r="I176" s="149">
        <v>0</v>
      </c>
    </row>
    <row r="177" spans="1:9" ht="14.25" customHeight="1">
      <c r="A177" s="76">
        <v>5003</v>
      </c>
      <c r="B177" s="10" t="s">
        <v>17</v>
      </c>
      <c r="C177" s="170">
        <f t="shared" si="11"/>
        <v>0</v>
      </c>
      <c r="D177" s="149">
        <v>0</v>
      </c>
      <c r="E177" s="149">
        <v>0</v>
      </c>
      <c r="F177" s="149">
        <v>0</v>
      </c>
      <c r="G177" s="149" t="s">
        <v>767</v>
      </c>
      <c r="H177" s="149">
        <v>0</v>
      </c>
      <c r="I177" s="149">
        <v>0</v>
      </c>
    </row>
    <row r="178" spans="1:9" ht="14.25" customHeight="1">
      <c r="A178" s="79">
        <v>5004</v>
      </c>
      <c r="B178" s="10" t="s">
        <v>205</v>
      </c>
      <c r="C178" s="170">
        <f t="shared" si="11"/>
        <v>0</v>
      </c>
      <c r="D178" s="149">
        <v>0</v>
      </c>
      <c r="E178" s="149" t="s">
        <v>767</v>
      </c>
      <c r="F178" s="149">
        <v>0</v>
      </c>
      <c r="G178" s="149">
        <v>0</v>
      </c>
      <c r="H178" s="149">
        <v>0</v>
      </c>
      <c r="I178" s="149">
        <v>0</v>
      </c>
    </row>
    <row r="179" spans="1:9" ht="14.25" customHeight="1">
      <c r="A179" s="79">
        <v>5099</v>
      </c>
      <c r="B179" s="10" t="s">
        <v>428</v>
      </c>
      <c r="C179" s="170">
        <f t="shared" si="11"/>
        <v>0</v>
      </c>
      <c r="D179" s="149">
        <v>0</v>
      </c>
      <c r="E179" s="149" t="s">
        <v>767</v>
      </c>
      <c r="F179" s="149" t="s">
        <v>767</v>
      </c>
      <c r="G179" s="149">
        <v>0</v>
      </c>
      <c r="H179" s="149" t="s">
        <v>767</v>
      </c>
      <c r="I179" s="149" t="s">
        <v>767</v>
      </c>
    </row>
    <row r="180" spans="1:9" ht="23.25" customHeight="1">
      <c r="A180" s="74"/>
      <c r="B180" s="7" t="s">
        <v>713</v>
      </c>
      <c r="C180" s="170">
        <f>SUM(C181:C192)</f>
        <v>8947</v>
      </c>
      <c r="D180" s="170">
        <f t="shared" ref="D180:I180" si="18">SUM(D181:D192)</f>
        <v>152</v>
      </c>
      <c r="E180" s="170">
        <f t="shared" si="18"/>
        <v>2971</v>
      </c>
      <c r="F180" s="170">
        <f t="shared" si="18"/>
        <v>4676</v>
      </c>
      <c r="G180" s="170">
        <f t="shared" si="18"/>
        <v>222</v>
      </c>
      <c r="H180" s="170">
        <f t="shared" si="18"/>
        <v>403</v>
      </c>
      <c r="I180" s="170">
        <f t="shared" si="18"/>
        <v>523</v>
      </c>
    </row>
    <row r="181" spans="1:9" ht="14.25" customHeight="1">
      <c r="A181" s="76">
        <v>1018</v>
      </c>
      <c r="B181" s="10" t="s">
        <v>280</v>
      </c>
      <c r="C181" s="170">
        <f t="shared" si="11"/>
        <v>9</v>
      </c>
      <c r="D181" s="149" t="s">
        <v>767</v>
      </c>
      <c r="E181" s="149">
        <v>4</v>
      </c>
      <c r="F181" s="149">
        <v>5</v>
      </c>
      <c r="G181" s="149" t="s">
        <v>767</v>
      </c>
      <c r="H181" s="149">
        <v>0</v>
      </c>
      <c r="I181" s="149">
        <v>0</v>
      </c>
    </row>
    <row r="182" spans="1:9" ht="14.25" customHeight="1">
      <c r="A182" s="76">
        <v>7001</v>
      </c>
      <c r="B182" s="10" t="s">
        <v>613</v>
      </c>
      <c r="C182" s="170">
        <f t="shared" si="11"/>
        <v>15</v>
      </c>
      <c r="D182" s="149">
        <v>0</v>
      </c>
      <c r="E182" s="149">
        <v>7</v>
      </c>
      <c r="F182" s="149">
        <v>8</v>
      </c>
      <c r="G182" s="149" t="s">
        <v>767</v>
      </c>
      <c r="H182" s="149">
        <v>0</v>
      </c>
      <c r="I182" s="149" t="s">
        <v>767</v>
      </c>
    </row>
    <row r="183" spans="1:9" ht="14.25" customHeight="1">
      <c r="A183" s="76">
        <v>7006</v>
      </c>
      <c r="B183" s="10" t="s">
        <v>649</v>
      </c>
      <c r="C183" s="170">
        <f t="shared" si="11"/>
        <v>408</v>
      </c>
      <c r="D183" s="149">
        <v>8</v>
      </c>
      <c r="E183" s="149">
        <v>116</v>
      </c>
      <c r="F183" s="149">
        <v>210</v>
      </c>
      <c r="G183" s="149">
        <v>22</v>
      </c>
      <c r="H183" s="149">
        <v>41</v>
      </c>
      <c r="I183" s="149">
        <v>11</v>
      </c>
    </row>
    <row r="184" spans="1:9" ht="14.25" customHeight="1">
      <c r="A184" s="76">
        <v>7007</v>
      </c>
      <c r="B184" s="10" t="s">
        <v>331</v>
      </c>
      <c r="C184" s="170">
        <f t="shared" si="11"/>
        <v>3204</v>
      </c>
      <c r="D184" s="149">
        <v>75</v>
      </c>
      <c r="E184" s="149">
        <v>1035</v>
      </c>
      <c r="F184" s="149">
        <v>1766</v>
      </c>
      <c r="G184" s="149">
        <v>92</v>
      </c>
      <c r="H184" s="149">
        <v>140</v>
      </c>
      <c r="I184" s="149">
        <v>96</v>
      </c>
    </row>
    <row r="185" spans="1:9" ht="14.25" customHeight="1">
      <c r="A185" s="79">
        <v>7014</v>
      </c>
      <c r="B185" s="10" t="s">
        <v>700</v>
      </c>
      <c r="C185" s="170">
        <f t="shared" si="11"/>
        <v>9</v>
      </c>
      <c r="D185" s="149">
        <v>0</v>
      </c>
      <c r="E185" s="149">
        <v>5</v>
      </c>
      <c r="F185" s="149">
        <v>4</v>
      </c>
      <c r="G185" s="149">
        <v>0</v>
      </c>
      <c r="H185" s="149">
        <v>0</v>
      </c>
      <c r="I185" s="149" t="s">
        <v>767</v>
      </c>
    </row>
    <row r="186" spans="1:9" ht="14.25" customHeight="1">
      <c r="A186" s="76">
        <v>7031</v>
      </c>
      <c r="B186" s="10" t="s">
        <v>206</v>
      </c>
      <c r="C186" s="170">
        <f t="shared" si="11"/>
        <v>0</v>
      </c>
      <c r="D186" s="149">
        <v>0</v>
      </c>
      <c r="E186" s="149" t="s">
        <v>767</v>
      </c>
      <c r="F186" s="149">
        <v>0</v>
      </c>
      <c r="G186" s="149">
        <v>0</v>
      </c>
      <c r="H186" s="149">
        <v>0</v>
      </c>
      <c r="I186" s="149">
        <v>0</v>
      </c>
    </row>
    <row r="187" spans="1:9" ht="14.25" customHeight="1">
      <c r="A187" s="76">
        <v>7032</v>
      </c>
      <c r="B187" s="57" t="s">
        <v>207</v>
      </c>
      <c r="C187" s="170">
        <f t="shared" si="11"/>
        <v>26</v>
      </c>
      <c r="D187" s="149">
        <v>0</v>
      </c>
      <c r="E187" s="149">
        <v>4</v>
      </c>
      <c r="F187" s="149">
        <v>18</v>
      </c>
      <c r="G187" s="149">
        <v>0</v>
      </c>
      <c r="H187" s="149">
        <v>4</v>
      </c>
      <c r="I187" s="149" t="s">
        <v>767</v>
      </c>
    </row>
    <row r="188" spans="1:9" ht="14.25" customHeight="1">
      <c r="A188" s="76">
        <v>7037</v>
      </c>
      <c r="B188" s="10" t="s">
        <v>708</v>
      </c>
      <c r="C188" s="170">
        <f t="shared" si="11"/>
        <v>3534</v>
      </c>
      <c r="D188" s="149">
        <v>48</v>
      </c>
      <c r="E188" s="149">
        <v>1284</v>
      </c>
      <c r="F188" s="149">
        <v>1793</v>
      </c>
      <c r="G188" s="149">
        <v>68</v>
      </c>
      <c r="H188" s="149">
        <v>134</v>
      </c>
      <c r="I188" s="149">
        <v>207</v>
      </c>
    </row>
    <row r="189" spans="1:9" ht="14.25" customHeight="1">
      <c r="A189" s="76">
        <v>7042</v>
      </c>
      <c r="B189" s="10" t="s">
        <v>650</v>
      </c>
      <c r="C189" s="170">
        <f t="shared" si="11"/>
        <v>0</v>
      </c>
      <c r="D189" s="149">
        <v>0</v>
      </c>
      <c r="E189" s="149" t="s">
        <v>767</v>
      </c>
      <c r="F189" s="149" t="s">
        <v>767</v>
      </c>
      <c r="G189" s="149">
        <v>0</v>
      </c>
      <c r="H189" s="149">
        <v>0</v>
      </c>
      <c r="I189" s="149">
        <v>0</v>
      </c>
    </row>
    <row r="190" spans="1:9" ht="14.25" customHeight="1">
      <c r="A190" s="76">
        <v>7043</v>
      </c>
      <c r="B190" s="10" t="s">
        <v>651</v>
      </c>
      <c r="C190" s="170">
        <f t="shared" si="11"/>
        <v>0</v>
      </c>
      <c r="D190" s="149">
        <v>0</v>
      </c>
      <c r="E190" s="149" t="s">
        <v>767</v>
      </c>
      <c r="F190" s="149" t="s">
        <v>767</v>
      </c>
      <c r="G190" s="149">
        <v>0</v>
      </c>
      <c r="H190" s="149">
        <v>0</v>
      </c>
      <c r="I190" s="149" t="s">
        <v>767</v>
      </c>
    </row>
    <row r="191" spans="1:9" ht="14.25" customHeight="1">
      <c r="A191" s="79">
        <v>7044</v>
      </c>
      <c r="B191" s="366" t="s">
        <v>27</v>
      </c>
      <c r="C191" s="170">
        <f t="shared" si="11"/>
        <v>31</v>
      </c>
      <c r="D191" s="149" t="s">
        <v>767</v>
      </c>
      <c r="E191" s="149">
        <v>8</v>
      </c>
      <c r="F191" s="149">
        <v>23</v>
      </c>
      <c r="G191" s="149" t="s">
        <v>767</v>
      </c>
      <c r="H191" s="149" t="s">
        <v>767</v>
      </c>
      <c r="I191" s="149" t="s">
        <v>767</v>
      </c>
    </row>
    <row r="192" spans="1:9" ht="14.25" customHeight="1">
      <c r="A192" s="76">
        <v>7099</v>
      </c>
      <c r="B192" s="10" t="s">
        <v>880</v>
      </c>
      <c r="C192" s="170">
        <f t="shared" si="11"/>
        <v>1711</v>
      </c>
      <c r="D192" s="149">
        <v>21</v>
      </c>
      <c r="E192" s="149">
        <v>508</v>
      </c>
      <c r="F192" s="149">
        <v>849</v>
      </c>
      <c r="G192" s="149">
        <v>40</v>
      </c>
      <c r="H192" s="149">
        <v>84</v>
      </c>
      <c r="I192" s="149">
        <v>209</v>
      </c>
    </row>
    <row r="193" spans="1:9" ht="14.25" customHeight="1">
      <c r="A193" s="74"/>
      <c r="B193" s="7" t="s">
        <v>506</v>
      </c>
      <c r="C193" s="170">
        <f>SUM(C194:C195)</f>
        <v>194</v>
      </c>
      <c r="D193" s="170">
        <f t="shared" ref="D193:I193" si="19">SUM(D194:D195)</f>
        <v>0</v>
      </c>
      <c r="E193" s="170">
        <f t="shared" si="19"/>
        <v>41</v>
      </c>
      <c r="F193" s="170">
        <f t="shared" si="19"/>
        <v>112</v>
      </c>
      <c r="G193" s="170">
        <f t="shared" si="19"/>
        <v>12</v>
      </c>
      <c r="H193" s="170">
        <f t="shared" si="19"/>
        <v>18</v>
      </c>
      <c r="I193" s="170">
        <f t="shared" si="19"/>
        <v>11</v>
      </c>
    </row>
    <row r="194" spans="1:9" ht="14.25" customHeight="1">
      <c r="A194" s="79">
        <v>8002</v>
      </c>
      <c r="B194" s="45" t="s">
        <v>332</v>
      </c>
      <c r="C194" s="170">
        <f t="shared" si="11"/>
        <v>10</v>
      </c>
      <c r="D194" s="149" t="s">
        <v>767</v>
      </c>
      <c r="E194" s="149" t="s">
        <v>767</v>
      </c>
      <c r="F194" s="149">
        <v>10</v>
      </c>
      <c r="G194" s="149">
        <v>0</v>
      </c>
      <c r="H194" s="149">
        <v>0</v>
      </c>
      <c r="I194" s="149" t="s">
        <v>767</v>
      </c>
    </row>
    <row r="195" spans="1:9" ht="14.25" customHeight="1">
      <c r="A195" s="79">
        <v>8003</v>
      </c>
      <c r="B195" s="45" t="s">
        <v>607</v>
      </c>
      <c r="C195" s="170">
        <f t="shared" si="11"/>
        <v>184</v>
      </c>
      <c r="D195" s="149">
        <v>0</v>
      </c>
      <c r="E195" s="149">
        <v>41</v>
      </c>
      <c r="F195" s="149">
        <v>102</v>
      </c>
      <c r="G195" s="149">
        <v>12</v>
      </c>
      <c r="H195" s="149">
        <v>18</v>
      </c>
      <c r="I195" s="149">
        <v>11</v>
      </c>
    </row>
    <row r="196" spans="1:9" ht="14.25" customHeight="1">
      <c r="B196" s="7" t="s">
        <v>420</v>
      </c>
      <c r="C196" s="170">
        <f>SUM(C197:C200)</f>
        <v>658</v>
      </c>
      <c r="D196" s="170">
        <f t="shared" ref="D196:I196" si="20">SUM(D197:D200)</f>
        <v>0</v>
      </c>
      <c r="E196" s="170">
        <f t="shared" si="20"/>
        <v>186</v>
      </c>
      <c r="F196" s="170">
        <f t="shared" si="20"/>
        <v>326</v>
      </c>
      <c r="G196" s="170">
        <f t="shared" si="20"/>
        <v>40</v>
      </c>
      <c r="H196" s="170">
        <f t="shared" si="20"/>
        <v>48</v>
      </c>
      <c r="I196" s="170">
        <f t="shared" si="20"/>
        <v>58</v>
      </c>
    </row>
    <row r="197" spans="1:9" ht="14.25" customHeight="1">
      <c r="A197" s="76">
        <v>9002</v>
      </c>
      <c r="B197" s="45" t="s">
        <v>701</v>
      </c>
      <c r="C197" s="170">
        <f t="shared" si="11"/>
        <v>88</v>
      </c>
      <c r="D197" s="149">
        <v>0</v>
      </c>
      <c r="E197" s="149">
        <v>17</v>
      </c>
      <c r="F197" s="149">
        <v>46</v>
      </c>
      <c r="G197" s="149">
        <v>6</v>
      </c>
      <c r="H197" s="149">
        <v>10</v>
      </c>
      <c r="I197" s="149">
        <v>9</v>
      </c>
    </row>
    <row r="198" spans="1:9" ht="14.25" customHeight="1">
      <c r="A198" s="76">
        <v>9003</v>
      </c>
      <c r="B198" s="45" t="s">
        <v>735</v>
      </c>
      <c r="C198" s="170">
        <f t="shared" si="11"/>
        <v>134</v>
      </c>
      <c r="D198" s="149" t="s">
        <v>767</v>
      </c>
      <c r="E198" s="149">
        <v>38</v>
      </c>
      <c r="F198" s="149">
        <v>72</v>
      </c>
      <c r="G198" s="149">
        <v>5</v>
      </c>
      <c r="H198" s="149">
        <v>5</v>
      </c>
      <c r="I198" s="149">
        <v>14</v>
      </c>
    </row>
    <row r="199" spans="1:9" ht="23.25" customHeight="1">
      <c r="A199" s="76">
        <v>9004</v>
      </c>
      <c r="B199" s="10" t="s">
        <v>235</v>
      </c>
      <c r="C199" s="170">
        <f t="shared" ref="C199:C262" si="21">SUM(D199:I199)</f>
        <v>6</v>
      </c>
      <c r="D199" s="149">
        <v>0</v>
      </c>
      <c r="E199" s="149" t="s">
        <v>767</v>
      </c>
      <c r="F199" s="149">
        <v>6</v>
      </c>
      <c r="G199" s="149" t="s">
        <v>767</v>
      </c>
      <c r="H199" s="149">
        <v>0</v>
      </c>
      <c r="I199" s="149" t="s">
        <v>767</v>
      </c>
    </row>
    <row r="200" spans="1:9" ht="14.25" customHeight="1">
      <c r="A200" s="79">
        <v>9099</v>
      </c>
      <c r="B200" s="57" t="s">
        <v>703</v>
      </c>
      <c r="C200" s="170">
        <f t="shared" si="21"/>
        <v>430</v>
      </c>
      <c r="D200" s="149">
        <v>0</v>
      </c>
      <c r="E200" s="149">
        <v>131</v>
      </c>
      <c r="F200" s="149">
        <v>202</v>
      </c>
      <c r="G200" s="149">
        <v>29</v>
      </c>
      <c r="H200" s="149">
        <v>33</v>
      </c>
      <c r="I200" s="149">
        <v>35</v>
      </c>
    </row>
    <row r="201" spans="1:9" ht="14.25" customHeight="1">
      <c r="A201" s="74"/>
      <c r="B201" s="7" t="s">
        <v>419</v>
      </c>
      <c r="C201" s="170">
        <f>SUM(C202:C209)</f>
        <v>690</v>
      </c>
      <c r="D201" s="170">
        <f t="shared" ref="D201:I201" si="22">SUM(D202:D209)</f>
        <v>4</v>
      </c>
      <c r="E201" s="170">
        <f t="shared" si="22"/>
        <v>264</v>
      </c>
      <c r="F201" s="170">
        <f t="shared" si="22"/>
        <v>337</v>
      </c>
      <c r="G201" s="170">
        <f t="shared" si="22"/>
        <v>12</v>
      </c>
      <c r="H201" s="170">
        <f t="shared" si="22"/>
        <v>25</v>
      </c>
      <c r="I201" s="170">
        <f t="shared" si="22"/>
        <v>48</v>
      </c>
    </row>
    <row r="202" spans="1:9" ht="19.5" customHeight="1">
      <c r="A202" s="76">
        <v>10001</v>
      </c>
      <c r="B202" s="10" t="s">
        <v>838</v>
      </c>
      <c r="C202" s="170">
        <f t="shared" si="21"/>
        <v>234</v>
      </c>
      <c r="D202" s="149">
        <v>0</v>
      </c>
      <c r="E202" s="149">
        <v>96</v>
      </c>
      <c r="F202" s="149">
        <v>109</v>
      </c>
      <c r="G202" s="149">
        <v>6</v>
      </c>
      <c r="H202" s="149">
        <v>7</v>
      </c>
      <c r="I202" s="149">
        <v>16</v>
      </c>
    </row>
    <row r="203" spans="1:9" ht="14.25" customHeight="1">
      <c r="A203" s="76">
        <v>10008</v>
      </c>
      <c r="B203" s="10" t="s">
        <v>28</v>
      </c>
      <c r="C203" s="170">
        <f t="shared" si="21"/>
        <v>101</v>
      </c>
      <c r="D203" s="149">
        <v>0</v>
      </c>
      <c r="E203" s="149">
        <v>29</v>
      </c>
      <c r="F203" s="149">
        <v>57</v>
      </c>
      <c r="G203" s="149" t="s">
        <v>767</v>
      </c>
      <c r="H203" s="149">
        <v>4</v>
      </c>
      <c r="I203" s="149">
        <v>11</v>
      </c>
    </row>
    <row r="204" spans="1:9" ht="14.25" customHeight="1">
      <c r="A204" s="79">
        <v>10009</v>
      </c>
      <c r="B204" s="45" t="s">
        <v>190</v>
      </c>
      <c r="C204" s="170">
        <f t="shared" si="21"/>
        <v>98</v>
      </c>
      <c r="D204" s="149" t="s">
        <v>767</v>
      </c>
      <c r="E204" s="149">
        <v>42</v>
      </c>
      <c r="F204" s="149">
        <v>49</v>
      </c>
      <c r="G204" s="149" t="s">
        <v>767</v>
      </c>
      <c r="H204" s="149" t="s">
        <v>767</v>
      </c>
      <c r="I204" s="149">
        <v>7</v>
      </c>
    </row>
    <row r="205" spans="1:9" ht="14.25" customHeight="1">
      <c r="A205" s="79">
        <v>10010</v>
      </c>
      <c r="B205" s="10" t="s">
        <v>839</v>
      </c>
      <c r="C205" s="170">
        <f t="shared" si="21"/>
        <v>10</v>
      </c>
      <c r="D205" s="149">
        <v>0</v>
      </c>
      <c r="E205" s="149">
        <v>4</v>
      </c>
      <c r="F205" s="149">
        <v>6</v>
      </c>
      <c r="G205" s="149">
        <v>0</v>
      </c>
      <c r="H205" s="149">
        <v>0</v>
      </c>
      <c r="I205" s="149">
        <v>0</v>
      </c>
    </row>
    <row r="206" spans="1:9" ht="14.25" customHeight="1">
      <c r="A206" s="79">
        <v>10011</v>
      </c>
      <c r="B206" s="366" t="s">
        <v>31</v>
      </c>
      <c r="C206" s="170">
        <f t="shared" si="21"/>
        <v>50</v>
      </c>
      <c r="D206" s="149">
        <v>0</v>
      </c>
      <c r="E206" s="149">
        <v>19</v>
      </c>
      <c r="F206" s="149">
        <v>27</v>
      </c>
      <c r="G206" s="149">
        <v>0</v>
      </c>
      <c r="H206" s="149">
        <v>4</v>
      </c>
      <c r="I206" s="149" t="s">
        <v>767</v>
      </c>
    </row>
    <row r="207" spans="1:9" ht="14.25" customHeight="1">
      <c r="A207" s="79">
        <v>10012</v>
      </c>
      <c r="B207" s="366" t="s">
        <v>33</v>
      </c>
      <c r="C207" s="170">
        <f t="shared" si="21"/>
        <v>0</v>
      </c>
      <c r="D207" s="149">
        <v>0</v>
      </c>
      <c r="E207" s="149" t="s">
        <v>767</v>
      </c>
      <c r="F207" s="149" t="s">
        <v>767</v>
      </c>
      <c r="G207" s="149">
        <v>0</v>
      </c>
      <c r="H207" s="149">
        <v>0</v>
      </c>
      <c r="I207" s="149" t="s">
        <v>767</v>
      </c>
    </row>
    <row r="208" spans="1:9" ht="14.25" customHeight="1">
      <c r="A208" s="79">
        <v>10017</v>
      </c>
      <c r="B208" s="366" t="s">
        <v>39</v>
      </c>
      <c r="C208" s="170">
        <f t="shared" si="21"/>
        <v>0</v>
      </c>
      <c r="D208" s="149">
        <v>0</v>
      </c>
      <c r="E208" s="149">
        <v>0</v>
      </c>
      <c r="F208" s="149">
        <v>0</v>
      </c>
      <c r="G208" s="149">
        <v>0</v>
      </c>
      <c r="H208" s="149" t="s">
        <v>767</v>
      </c>
      <c r="I208" s="149">
        <v>0</v>
      </c>
    </row>
    <row r="209" spans="1:9" ht="14.25" customHeight="1">
      <c r="A209" s="76">
        <v>10099</v>
      </c>
      <c r="B209" s="10" t="s">
        <v>704</v>
      </c>
      <c r="C209" s="170">
        <f t="shared" si="21"/>
        <v>197</v>
      </c>
      <c r="D209" s="149">
        <v>4</v>
      </c>
      <c r="E209" s="149">
        <v>74</v>
      </c>
      <c r="F209" s="149">
        <v>89</v>
      </c>
      <c r="G209" s="149">
        <v>6</v>
      </c>
      <c r="H209" s="149">
        <v>10</v>
      </c>
      <c r="I209" s="149">
        <v>14</v>
      </c>
    </row>
    <row r="210" spans="1:9" ht="14.25" customHeight="1">
      <c r="A210" s="74"/>
      <c r="B210" s="7" t="s">
        <v>652</v>
      </c>
      <c r="C210" s="170">
        <f>SUM(C211:C216)</f>
        <v>270</v>
      </c>
      <c r="D210" s="170">
        <f t="shared" ref="D210:I210" si="23">SUM(D211:D216)</f>
        <v>0</v>
      </c>
      <c r="E210" s="170">
        <f t="shared" si="23"/>
        <v>103</v>
      </c>
      <c r="F210" s="170">
        <f t="shared" si="23"/>
        <v>132</v>
      </c>
      <c r="G210" s="170">
        <f t="shared" si="23"/>
        <v>4</v>
      </c>
      <c r="H210" s="170">
        <f t="shared" si="23"/>
        <v>7</v>
      </c>
      <c r="I210" s="170">
        <f t="shared" si="23"/>
        <v>24</v>
      </c>
    </row>
    <row r="211" spans="1:9" ht="14.25" customHeight="1">
      <c r="A211" s="76">
        <v>11001</v>
      </c>
      <c r="B211" s="10" t="s">
        <v>608</v>
      </c>
      <c r="C211" s="170">
        <f t="shared" si="21"/>
        <v>244</v>
      </c>
      <c r="D211" s="149">
        <v>0</v>
      </c>
      <c r="E211" s="149">
        <v>96</v>
      </c>
      <c r="F211" s="149">
        <v>113</v>
      </c>
      <c r="G211" s="149">
        <v>4</v>
      </c>
      <c r="H211" s="149">
        <v>7</v>
      </c>
      <c r="I211" s="149">
        <v>24</v>
      </c>
    </row>
    <row r="212" spans="1:9" ht="14.25" customHeight="1">
      <c r="A212" s="76">
        <v>11002</v>
      </c>
      <c r="B212" s="10" t="s">
        <v>333</v>
      </c>
      <c r="C212" s="170">
        <f t="shared" si="21"/>
        <v>0</v>
      </c>
      <c r="D212" s="149">
        <v>0</v>
      </c>
      <c r="E212" s="149" t="s">
        <v>767</v>
      </c>
      <c r="F212" s="149" t="s">
        <v>767</v>
      </c>
      <c r="G212" s="149">
        <v>0</v>
      </c>
      <c r="H212" s="149" t="s">
        <v>767</v>
      </c>
      <c r="I212" s="149" t="s">
        <v>767</v>
      </c>
    </row>
    <row r="213" spans="1:9" ht="25.5" customHeight="1">
      <c r="A213" s="79">
        <v>11003</v>
      </c>
      <c r="B213" s="80" t="s">
        <v>852</v>
      </c>
      <c r="C213" s="170">
        <f t="shared" si="21"/>
        <v>0</v>
      </c>
      <c r="D213" s="149">
        <v>0</v>
      </c>
      <c r="E213" s="149">
        <v>0</v>
      </c>
      <c r="F213" s="149" t="s">
        <v>767</v>
      </c>
      <c r="G213" s="149">
        <v>0</v>
      </c>
      <c r="H213" s="149">
        <v>0</v>
      </c>
      <c r="I213" s="149">
        <v>0</v>
      </c>
    </row>
    <row r="214" spans="1:9" ht="25.5" customHeight="1">
      <c r="A214" s="90">
        <v>11004</v>
      </c>
      <c r="B214" s="10" t="s">
        <v>612</v>
      </c>
      <c r="C214" s="170">
        <f t="shared" si="21"/>
        <v>5</v>
      </c>
      <c r="D214" s="149">
        <v>0</v>
      </c>
      <c r="E214" s="149" t="s">
        <v>767</v>
      </c>
      <c r="F214" s="149">
        <v>5</v>
      </c>
      <c r="G214" s="149">
        <v>0</v>
      </c>
      <c r="H214" s="149">
        <v>0</v>
      </c>
      <c r="I214" s="149">
        <v>0</v>
      </c>
    </row>
    <row r="215" spans="1:9" ht="14.25" customHeight="1">
      <c r="A215" s="90">
        <v>11005</v>
      </c>
      <c r="B215" s="10" t="s">
        <v>285</v>
      </c>
      <c r="C215" s="170">
        <f t="shared" si="21"/>
        <v>8</v>
      </c>
      <c r="D215" s="149">
        <v>0</v>
      </c>
      <c r="E215" s="149">
        <v>0</v>
      </c>
      <c r="F215" s="149">
        <v>8</v>
      </c>
      <c r="G215" s="149" t="s">
        <v>767</v>
      </c>
      <c r="H215" s="149" t="s">
        <v>767</v>
      </c>
      <c r="I215" s="149" t="s">
        <v>767</v>
      </c>
    </row>
    <row r="216" spans="1:9" ht="14.25" customHeight="1">
      <c r="A216" s="76">
        <v>11099</v>
      </c>
      <c r="B216" s="10" t="s">
        <v>653</v>
      </c>
      <c r="C216" s="170">
        <f t="shared" si="21"/>
        <v>13</v>
      </c>
      <c r="D216" s="149">
        <v>0</v>
      </c>
      <c r="E216" s="149">
        <v>7</v>
      </c>
      <c r="F216" s="149">
        <v>6</v>
      </c>
      <c r="G216" s="149" t="s">
        <v>767</v>
      </c>
      <c r="H216" s="149" t="s">
        <v>767</v>
      </c>
      <c r="I216" s="149" t="s">
        <v>767</v>
      </c>
    </row>
    <row r="217" spans="1:9" ht="14.25" customHeight="1">
      <c r="A217" s="74"/>
      <c r="B217" s="7" t="s">
        <v>654</v>
      </c>
      <c r="C217" s="170">
        <f>SUM(C218:C219)</f>
        <v>0</v>
      </c>
      <c r="D217" s="170">
        <f t="shared" ref="D217:I217" si="24">SUM(D218:D219)</f>
        <v>0</v>
      </c>
      <c r="E217" s="170">
        <f t="shared" si="24"/>
        <v>0</v>
      </c>
      <c r="F217" s="170">
        <f t="shared" si="24"/>
        <v>0</v>
      </c>
      <c r="G217" s="170">
        <f t="shared" si="24"/>
        <v>0</v>
      </c>
      <c r="H217" s="170">
        <f t="shared" si="24"/>
        <v>0</v>
      </c>
      <c r="I217" s="170">
        <f t="shared" si="24"/>
        <v>0</v>
      </c>
    </row>
    <row r="218" spans="1:9" ht="14.25" customHeight="1">
      <c r="A218" s="90">
        <v>11102</v>
      </c>
      <c r="B218" s="10" t="s">
        <v>890</v>
      </c>
      <c r="C218" s="170">
        <f t="shared" si="21"/>
        <v>0</v>
      </c>
      <c r="D218" s="149">
        <v>0</v>
      </c>
      <c r="E218" s="149" t="s">
        <v>767</v>
      </c>
      <c r="F218" s="149" t="s">
        <v>767</v>
      </c>
      <c r="G218" s="149">
        <v>0</v>
      </c>
      <c r="H218" s="149">
        <v>0</v>
      </c>
      <c r="I218" s="149">
        <v>0</v>
      </c>
    </row>
    <row r="219" spans="1:9" ht="14.25" customHeight="1">
      <c r="A219" s="90">
        <v>11103</v>
      </c>
      <c r="B219" s="10" t="s">
        <v>891</v>
      </c>
      <c r="C219" s="170">
        <f t="shared" si="21"/>
        <v>0</v>
      </c>
      <c r="D219" s="149">
        <v>0</v>
      </c>
      <c r="E219" s="149">
        <v>0</v>
      </c>
      <c r="F219" s="149">
        <v>0</v>
      </c>
      <c r="G219" s="149">
        <v>0</v>
      </c>
      <c r="H219" s="149" t="s">
        <v>767</v>
      </c>
      <c r="I219" s="149" t="s">
        <v>767</v>
      </c>
    </row>
    <row r="220" spans="1:9" ht="14.25" customHeight="1">
      <c r="A220" s="74"/>
      <c r="B220" s="7" t="s">
        <v>219</v>
      </c>
      <c r="C220" s="170">
        <f>SUM(C221:C241)</f>
        <v>5542</v>
      </c>
      <c r="D220" s="170">
        <f t="shared" ref="D220:I220" si="25">SUM(D221:D241)</f>
        <v>12</v>
      </c>
      <c r="E220" s="170">
        <f t="shared" si="25"/>
        <v>1115</v>
      </c>
      <c r="F220" s="170">
        <f t="shared" si="25"/>
        <v>2899</v>
      </c>
      <c r="G220" s="170">
        <f t="shared" si="25"/>
        <v>396</v>
      </c>
      <c r="H220" s="170">
        <f t="shared" si="25"/>
        <v>730</v>
      </c>
      <c r="I220" s="170">
        <f t="shared" si="25"/>
        <v>390</v>
      </c>
    </row>
    <row r="221" spans="1:9" ht="14.25" customHeight="1">
      <c r="A221" s="90">
        <v>12071</v>
      </c>
      <c r="B221" s="3" t="s">
        <v>218</v>
      </c>
      <c r="C221" s="170">
        <f t="shared" si="21"/>
        <v>0</v>
      </c>
      <c r="D221" s="149">
        <v>0</v>
      </c>
      <c r="E221" s="149">
        <v>0</v>
      </c>
      <c r="F221" s="149" t="s">
        <v>767</v>
      </c>
      <c r="G221" s="149">
        <v>0</v>
      </c>
      <c r="H221" s="149">
        <v>0</v>
      </c>
      <c r="I221" s="149">
        <v>0</v>
      </c>
    </row>
    <row r="222" spans="1:9" ht="14.25" customHeight="1">
      <c r="A222" s="90">
        <v>12072</v>
      </c>
      <c r="B222" s="283" t="s">
        <v>841</v>
      </c>
      <c r="C222" s="170">
        <f t="shared" si="21"/>
        <v>72</v>
      </c>
      <c r="D222" s="149">
        <v>0</v>
      </c>
      <c r="E222" s="149">
        <v>22</v>
      </c>
      <c r="F222" s="149">
        <v>27</v>
      </c>
      <c r="G222" s="149">
        <v>7</v>
      </c>
      <c r="H222" s="149">
        <v>5</v>
      </c>
      <c r="I222" s="149">
        <v>11</v>
      </c>
    </row>
    <row r="223" spans="1:9" ht="14.25" customHeight="1">
      <c r="A223" s="90">
        <v>12073</v>
      </c>
      <c r="B223" s="45" t="s">
        <v>555</v>
      </c>
      <c r="C223" s="170">
        <f t="shared" si="21"/>
        <v>21</v>
      </c>
      <c r="D223" s="149">
        <v>0</v>
      </c>
      <c r="E223" s="149" t="s">
        <v>767</v>
      </c>
      <c r="F223" s="149">
        <v>12</v>
      </c>
      <c r="G223" s="149">
        <v>4</v>
      </c>
      <c r="H223" s="149">
        <v>5</v>
      </c>
      <c r="I223" s="149" t="s">
        <v>767</v>
      </c>
    </row>
    <row r="224" spans="1:9" ht="14.25" customHeight="1">
      <c r="A224" s="90">
        <v>12074</v>
      </c>
      <c r="B224" s="10" t="s">
        <v>389</v>
      </c>
      <c r="C224" s="170">
        <f t="shared" si="21"/>
        <v>417</v>
      </c>
      <c r="D224" s="149" t="s">
        <v>767</v>
      </c>
      <c r="E224" s="149">
        <v>101</v>
      </c>
      <c r="F224" s="149">
        <v>226</v>
      </c>
      <c r="G224" s="149">
        <v>21</v>
      </c>
      <c r="H224" s="149">
        <v>33</v>
      </c>
      <c r="I224" s="149">
        <v>36</v>
      </c>
    </row>
    <row r="225" spans="1:9" ht="14.25" customHeight="1">
      <c r="A225" s="90">
        <v>12077</v>
      </c>
      <c r="B225" s="45" t="s">
        <v>227</v>
      </c>
      <c r="C225" s="170">
        <f t="shared" si="21"/>
        <v>17</v>
      </c>
      <c r="D225" s="149">
        <v>0</v>
      </c>
      <c r="E225" s="149" t="s">
        <v>767</v>
      </c>
      <c r="F225" s="149">
        <v>13</v>
      </c>
      <c r="G225" s="149">
        <v>0</v>
      </c>
      <c r="H225" s="149">
        <v>4</v>
      </c>
      <c r="I225" s="149">
        <v>0</v>
      </c>
    </row>
    <row r="226" spans="1:9" ht="14.25" customHeight="1">
      <c r="A226" s="90">
        <v>12078</v>
      </c>
      <c r="B226" s="10" t="s">
        <v>436</v>
      </c>
      <c r="C226" s="170">
        <f t="shared" si="21"/>
        <v>688</v>
      </c>
      <c r="D226" s="149">
        <v>0</v>
      </c>
      <c r="E226" s="149">
        <v>141</v>
      </c>
      <c r="F226" s="149">
        <v>345</v>
      </c>
      <c r="G226" s="149">
        <v>52</v>
      </c>
      <c r="H226" s="149">
        <v>97</v>
      </c>
      <c r="I226" s="149">
        <v>53</v>
      </c>
    </row>
    <row r="227" spans="1:9" ht="14.25" customHeight="1">
      <c r="A227" s="90">
        <v>12079</v>
      </c>
      <c r="B227" s="10" t="s">
        <v>276</v>
      </c>
      <c r="C227" s="170">
        <f t="shared" si="21"/>
        <v>14</v>
      </c>
      <c r="D227" s="149">
        <v>0</v>
      </c>
      <c r="E227" s="149">
        <v>5</v>
      </c>
      <c r="F227" s="149">
        <v>4</v>
      </c>
      <c r="G227" s="149">
        <v>0</v>
      </c>
      <c r="H227" s="149">
        <v>5</v>
      </c>
      <c r="I227" s="149" t="s">
        <v>767</v>
      </c>
    </row>
    <row r="228" spans="1:9" ht="14.25" customHeight="1">
      <c r="A228" s="90">
        <v>12080</v>
      </c>
      <c r="B228" s="10" t="s">
        <v>277</v>
      </c>
      <c r="C228" s="170">
        <f t="shared" si="21"/>
        <v>0</v>
      </c>
      <c r="D228" s="149" t="s">
        <v>767</v>
      </c>
      <c r="E228" s="149" t="s">
        <v>767</v>
      </c>
      <c r="F228" s="149" t="s">
        <v>767</v>
      </c>
      <c r="G228" s="149">
        <v>0</v>
      </c>
      <c r="H228" s="149" t="s">
        <v>767</v>
      </c>
      <c r="I228" s="149">
        <v>0</v>
      </c>
    </row>
    <row r="229" spans="1:9" ht="21" customHeight="1">
      <c r="A229" s="79">
        <v>12184</v>
      </c>
      <c r="B229" s="10" t="s">
        <v>152</v>
      </c>
      <c r="C229" s="170">
        <f t="shared" si="21"/>
        <v>0</v>
      </c>
      <c r="D229" s="149">
        <v>0</v>
      </c>
      <c r="E229" s="149" t="s">
        <v>767</v>
      </c>
      <c r="F229" s="149">
        <v>0</v>
      </c>
      <c r="G229" s="149">
        <v>0</v>
      </c>
      <c r="H229" s="149" t="s">
        <v>767</v>
      </c>
      <c r="I229" s="149" t="s">
        <v>767</v>
      </c>
    </row>
    <row r="230" spans="1:9" ht="14.25" customHeight="1">
      <c r="A230" s="79">
        <v>12185</v>
      </c>
      <c r="B230" s="16" t="s">
        <v>223</v>
      </c>
      <c r="C230" s="170">
        <f t="shared" si="21"/>
        <v>4</v>
      </c>
      <c r="D230" s="149">
        <v>0</v>
      </c>
      <c r="E230" s="149">
        <v>4</v>
      </c>
      <c r="F230" s="149">
        <v>0</v>
      </c>
      <c r="G230" s="149">
        <v>0</v>
      </c>
      <c r="H230" s="149">
        <v>0</v>
      </c>
      <c r="I230" s="149">
        <v>0</v>
      </c>
    </row>
    <row r="231" spans="1:9" ht="14.25" customHeight="1">
      <c r="A231" s="91">
        <v>14004</v>
      </c>
      <c r="B231" s="10" t="s">
        <v>44</v>
      </c>
      <c r="C231" s="170">
        <f t="shared" si="21"/>
        <v>149</v>
      </c>
      <c r="D231" s="149">
        <v>0</v>
      </c>
      <c r="E231" s="149">
        <v>31</v>
      </c>
      <c r="F231" s="149">
        <v>96</v>
      </c>
      <c r="G231" s="149">
        <v>6</v>
      </c>
      <c r="H231" s="149">
        <v>11</v>
      </c>
      <c r="I231" s="149">
        <v>5</v>
      </c>
    </row>
    <row r="232" spans="1:9" ht="14.25" customHeight="1">
      <c r="A232" s="79">
        <v>14005</v>
      </c>
      <c r="B232" s="10" t="s">
        <v>153</v>
      </c>
      <c r="C232" s="170">
        <f t="shared" si="21"/>
        <v>11</v>
      </c>
      <c r="D232" s="149">
        <v>0</v>
      </c>
      <c r="E232" s="149">
        <v>4</v>
      </c>
      <c r="F232" s="149">
        <v>7</v>
      </c>
      <c r="G232" s="149" t="s">
        <v>767</v>
      </c>
      <c r="H232" s="149" t="s">
        <v>767</v>
      </c>
      <c r="I232" s="149" t="s">
        <v>767</v>
      </c>
    </row>
    <row r="233" spans="1:9" ht="14.25" customHeight="1">
      <c r="A233" s="79">
        <v>14006</v>
      </c>
      <c r="B233" s="10" t="s">
        <v>48</v>
      </c>
      <c r="C233" s="170">
        <f t="shared" si="21"/>
        <v>17</v>
      </c>
      <c r="D233" s="149">
        <v>0</v>
      </c>
      <c r="E233" s="149">
        <v>5</v>
      </c>
      <c r="F233" s="149">
        <v>12</v>
      </c>
      <c r="G233" s="149">
        <v>0</v>
      </c>
      <c r="H233" s="149" t="s">
        <v>767</v>
      </c>
      <c r="I233" s="149">
        <v>0</v>
      </c>
    </row>
    <row r="234" spans="1:9" ht="14.25" customHeight="1">
      <c r="A234" s="79">
        <v>14007</v>
      </c>
      <c r="B234" s="10" t="s">
        <v>50</v>
      </c>
      <c r="C234" s="170">
        <f t="shared" si="21"/>
        <v>74</v>
      </c>
      <c r="D234" s="149">
        <v>0</v>
      </c>
      <c r="E234" s="149">
        <v>15</v>
      </c>
      <c r="F234" s="149">
        <v>43</v>
      </c>
      <c r="G234" s="149">
        <v>4</v>
      </c>
      <c r="H234" s="149">
        <v>5</v>
      </c>
      <c r="I234" s="149">
        <v>7</v>
      </c>
    </row>
    <row r="235" spans="1:9" ht="14.25" customHeight="1">
      <c r="A235" s="79">
        <v>14009</v>
      </c>
      <c r="B235" s="11" t="s">
        <v>52</v>
      </c>
      <c r="C235" s="170">
        <f t="shared" si="21"/>
        <v>44</v>
      </c>
      <c r="D235" s="149">
        <v>0</v>
      </c>
      <c r="E235" s="149">
        <v>7</v>
      </c>
      <c r="F235" s="149">
        <v>22</v>
      </c>
      <c r="G235" s="149">
        <v>4</v>
      </c>
      <c r="H235" s="149" t="s">
        <v>767</v>
      </c>
      <c r="I235" s="149">
        <v>11</v>
      </c>
    </row>
    <row r="236" spans="1:9" ht="14.25" customHeight="1">
      <c r="A236" s="79">
        <v>14020</v>
      </c>
      <c r="B236" s="10" t="s">
        <v>730</v>
      </c>
      <c r="C236" s="170">
        <f t="shared" si="21"/>
        <v>0</v>
      </c>
      <c r="D236" s="149">
        <v>0</v>
      </c>
      <c r="E236" s="149" t="s">
        <v>767</v>
      </c>
      <c r="F236" s="149" t="s">
        <v>767</v>
      </c>
      <c r="G236" s="149">
        <v>0</v>
      </c>
      <c r="H236" s="149">
        <v>0</v>
      </c>
      <c r="I236" s="149">
        <v>0</v>
      </c>
    </row>
    <row r="237" spans="1:9" ht="14.25" customHeight="1">
      <c r="A237" s="79">
        <v>14021</v>
      </c>
      <c r="B237" s="53" t="s">
        <v>154</v>
      </c>
      <c r="C237" s="170">
        <f t="shared" si="21"/>
        <v>0</v>
      </c>
      <c r="D237" s="149">
        <v>0</v>
      </c>
      <c r="E237" s="149" t="s">
        <v>767</v>
      </c>
      <c r="F237" s="149" t="s">
        <v>767</v>
      </c>
      <c r="G237" s="149">
        <v>0</v>
      </c>
      <c r="H237" s="149">
        <v>0</v>
      </c>
      <c r="I237" s="149">
        <v>0</v>
      </c>
    </row>
    <row r="238" spans="1:9" ht="14.25" customHeight="1">
      <c r="A238" s="79">
        <v>14052</v>
      </c>
      <c r="B238" s="52" t="s">
        <v>426</v>
      </c>
      <c r="C238" s="170">
        <f t="shared" si="21"/>
        <v>2571</v>
      </c>
      <c r="D238" s="149">
        <v>8</v>
      </c>
      <c r="E238" s="149">
        <v>506</v>
      </c>
      <c r="F238" s="149">
        <v>1287</v>
      </c>
      <c r="G238" s="149">
        <v>201</v>
      </c>
      <c r="H238" s="149">
        <v>383</v>
      </c>
      <c r="I238" s="149">
        <v>186</v>
      </c>
    </row>
    <row r="239" spans="1:9" ht="21" customHeight="1">
      <c r="A239" s="79">
        <v>14056</v>
      </c>
      <c r="B239" s="52" t="s">
        <v>437</v>
      </c>
      <c r="C239" s="170">
        <f t="shared" si="21"/>
        <v>15</v>
      </c>
      <c r="D239" s="149">
        <v>0</v>
      </c>
      <c r="E239" s="149">
        <v>9</v>
      </c>
      <c r="F239" s="149">
        <v>6</v>
      </c>
      <c r="G239" s="149">
        <v>0</v>
      </c>
      <c r="H239" s="149" t="s">
        <v>767</v>
      </c>
      <c r="I239" s="149" t="s">
        <v>767</v>
      </c>
    </row>
    <row r="240" spans="1:9" ht="14.25" customHeight="1">
      <c r="A240" s="91">
        <v>14057</v>
      </c>
      <c r="B240" s="10" t="s">
        <v>155</v>
      </c>
      <c r="C240" s="170">
        <f t="shared" si="21"/>
        <v>71</v>
      </c>
      <c r="D240" s="149">
        <v>0</v>
      </c>
      <c r="E240" s="149">
        <v>16</v>
      </c>
      <c r="F240" s="149">
        <v>44</v>
      </c>
      <c r="G240" s="149">
        <v>4</v>
      </c>
      <c r="H240" s="149">
        <v>7</v>
      </c>
      <c r="I240" s="149" t="s">
        <v>767</v>
      </c>
    </row>
    <row r="241" spans="1:9" ht="14.25" customHeight="1">
      <c r="A241" s="79">
        <v>14060</v>
      </c>
      <c r="B241" s="11" t="s">
        <v>731</v>
      </c>
      <c r="C241" s="170">
        <f t="shared" si="21"/>
        <v>1357</v>
      </c>
      <c r="D241" s="149">
        <v>4</v>
      </c>
      <c r="E241" s="149">
        <v>249</v>
      </c>
      <c r="F241" s="149">
        <v>755</v>
      </c>
      <c r="G241" s="149">
        <v>93</v>
      </c>
      <c r="H241" s="149">
        <v>175</v>
      </c>
      <c r="I241" s="149">
        <v>81</v>
      </c>
    </row>
    <row r="242" spans="1:9" ht="14.25" customHeight="1">
      <c r="A242" s="90"/>
      <c r="B242" s="7" t="s">
        <v>388</v>
      </c>
      <c r="C242" s="170">
        <f>SUM(C243:C290)</f>
        <v>2715</v>
      </c>
      <c r="D242" s="170">
        <f t="shared" ref="D242:I242" si="26">SUM(D243:D290)</f>
        <v>10</v>
      </c>
      <c r="E242" s="170">
        <f t="shared" si="26"/>
        <v>655</v>
      </c>
      <c r="F242" s="170">
        <f t="shared" si="26"/>
        <v>1349</v>
      </c>
      <c r="G242" s="170">
        <f t="shared" si="26"/>
        <v>165</v>
      </c>
      <c r="H242" s="170">
        <f t="shared" si="26"/>
        <v>318</v>
      </c>
      <c r="I242" s="170">
        <f t="shared" si="26"/>
        <v>218</v>
      </c>
    </row>
    <row r="243" spans="1:9" ht="14.25" customHeight="1">
      <c r="A243" s="79">
        <v>12010</v>
      </c>
      <c r="B243" s="366" t="s">
        <v>156</v>
      </c>
      <c r="C243" s="170">
        <f t="shared" si="21"/>
        <v>10</v>
      </c>
      <c r="D243" s="149">
        <v>0</v>
      </c>
      <c r="E243" s="149">
        <v>5</v>
      </c>
      <c r="F243" s="149">
        <v>5</v>
      </c>
      <c r="G243" s="149">
        <v>0</v>
      </c>
      <c r="H243" s="149" t="s">
        <v>767</v>
      </c>
      <c r="I243" s="149" t="s">
        <v>767</v>
      </c>
    </row>
    <row r="244" spans="1:9" ht="14.25" customHeight="1">
      <c r="A244" s="79">
        <v>12021</v>
      </c>
      <c r="B244" s="3" t="s">
        <v>881</v>
      </c>
      <c r="C244" s="170">
        <f t="shared" si="21"/>
        <v>10</v>
      </c>
      <c r="D244" s="149">
        <v>0</v>
      </c>
      <c r="E244" s="149">
        <v>10</v>
      </c>
      <c r="F244" s="149" t="s">
        <v>767</v>
      </c>
      <c r="G244" s="149" t="s">
        <v>767</v>
      </c>
      <c r="H244" s="149" t="s">
        <v>767</v>
      </c>
      <c r="I244" s="149" t="s">
        <v>767</v>
      </c>
    </row>
    <row r="245" spans="1:9" ht="14.25" customHeight="1">
      <c r="A245" s="79">
        <v>12022</v>
      </c>
      <c r="B245" s="366" t="s">
        <v>62</v>
      </c>
      <c r="C245" s="170">
        <f t="shared" si="21"/>
        <v>126</v>
      </c>
      <c r="D245" s="149">
        <v>0</v>
      </c>
      <c r="E245" s="149">
        <v>44</v>
      </c>
      <c r="F245" s="149">
        <v>60</v>
      </c>
      <c r="G245" s="149">
        <v>7</v>
      </c>
      <c r="H245" s="149">
        <v>15</v>
      </c>
      <c r="I245" s="149" t="s">
        <v>767</v>
      </c>
    </row>
    <row r="246" spans="1:9" ht="14.25" customHeight="1">
      <c r="A246" s="79">
        <v>12031</v>
      </c>
      <c r="B246" s="366" t="s">
        <v>655</v>
      </c>
      <c r="C246" s="170">
        <f t="shared" si="21"/>
        <v>11</v>
      </c>
      <c r="D246" s="149">
        <v>0</v>
      </c>
      <c r="E246" s="149">
        <v>5</v>
      </c>
      <c r="F246" s="149">
        <v>6</v>
      </c>
      <c r="G246" s="149" t="s">
        <v>767</v>
      </c>
      <c r="H246" s="149" t="s">
        <v>767</v>
      </c>
      <c r="I246" s="149" t="s">
        <v>767</v>
      </c>
    </row>
    <row r="247" spans="1:9" ht="14.25" customHeight="1">
      <c r="A247" s="79">
        <v>12032</v>
      </c>
      <c r="B247" s="366" t="s">
        <v>736</v>
      </c>
      <c r="C247" s="170">
        <f t="shared" si="21"/>
        <v>0</v>
      </c>
      <c r="D247" s="149">
        <v>0</v>
      </c>
      <c r="E247" s="149" t="s">
        <v>767</v>
      </c>
      <c r="F247" s="149">
        <v>0</v>
      </c>
      <c r="G247" s="149">
        <v>0</v>
      </c>
      <c r="H247" s="149">
        <v>0</v>
      </c>
      <c r="I247" s="149">
        <v>0</v>
      </c>
    </row>
    <row r="248" spans="1:9" ht="14.25" customHeight="1">
      <c r="A248" s="79">
        <v>12051</v>
      </c>
      <c r="B248" s="366" t="s">
        <v>67</v>
      </c>
      <c r="C248" s="170">
        <f t="shared" si="21"/>
        <v>174</v>
      </c>
      <c r="D248" s="149">
        <v>0</v>
      </c>
      <c r="E248" s="149">
        <v>32</v>
      </c>
      <c r="F248" s="149">
        <v>110</v>
      </c>
      <c r="G248" s="149">
        <v>13</v>
      </c>
      <c r="H248" s="149">
        <v>15</v>
      </c>
      <c r="I248" s="149">
        <v>4</v>
      </c>
    </row>
    <row r="249" spans="1:9" ht="14.25" customHeight="1">
      <c r="A249" s="79">
        <v>12052</v>
      </c>
      <c r="B249" s="366" t="s">
        <v>68</v>
      </c>
      <c r="C249" s="170">
        <f t="shared" si="21"/>
        <v>92</v>
      </c>
      <c r="D249" s="149">
        <v>0</v>
      </c>
      <c r="E249" s="149">
        <v>25</v>
      </c>
      <c r="F249" s="149">
        <v>49</v>
      </c>
      <c r="G249" s="149">
        <v>4</v>
      </c>
      <c r="H249" s="149">
        <v>14</v>
      </c>
      <c r="I249" s="149">
        <v>0</v>
      </c>
    </row>
    <row r="250" spans="1:9" ht="14.25" customHeight="1">
      <c r="A250" s="79">
        <v>12053</v>
      </c>
      <c r="B250" s="366" t="s">
        <v>70</v>
      </c>
      <c r="C250" s="170">
        <f t="shared" si="21"/>
        <v>6</v>
      </c>
      <c r="D250" s="149">
        <v>0</v>
      </c>
      <c r="E250" s="149" t="s">
        <v>767</v>
      </c>
      <c r="F250" s="149">
        <v>6</v>
      </c>
      <c r="G250" s="149" t="s">
        <v>767</v>
      </c>
      <c r="H250" s="149">
        <v>0</v>
      </c>
      <c r="I250" s="149" t="s">
        <v>767</v>
      </c>
    </row>
    <row r="251" spans="1:9" ht="14.25" customHeight="1">
      <c r="A251" s="79">
        <v>12054</v>
      </c>
      <c r="B251" s="366" t="s">
        <v>72</v>
      </c>
      <c r="C251" s="170">
        <f t="shared" si="21"/>
        <v>148</v>
      </c>
      <c r="D251" s="149">
        <v>0</v>
      </c>
      <c r="E251" s="149">
        <v>37</v>
      </c>
      <c r="F251" s="149">
        <v>92</v>
      </c>
      <c r="G251" s="149">
        <v>4</v>
      </c>
      <c r="H251" s="149">
        <v>10</v>
      </c>
      <c r="I251" s="149">
        <v>5</v>
      </c>
    </row>
    <row r="252" spans="1:9" ht="14.25" customHeight="1">
      <c r="A252" s="79">
        <v>12081</v>
      </c>
      <c r="B252" s="366" t="s">
        <v>74</v>
      </c>
      <c r="C252" s="170">
        <f t="shared" si="21"/>
        <v>159</v>
      </c>
      <c r="D252" s="149" t="s">
        <v>767</v>
      </c>
      <c r="E252" s="149">
        <v>54</v>
      </c>
      <c r="F252" s="149">
        <v>78</v>
      </c>
      <c r="G252" s="149">
        <v>6</v>
      </c>
      <c r="H252" s="149">
        <v>4</v>
      </c>
      <c r="I252" s="149">
        <v>17</v>
      </c>
    </row>
    <row r="253" spans="1:9" ht="14.25" customHeight="1">
      <c r="A253" s="79">
        <v>12082</v>
      </c>
      <c r="B253" s="366" t="s">
        <v>76</v>
      </c>
      <c r="C253" s="170">
        <f t="shared" si="21"/>
        <v>59</v>
      </c>
      <c r="D253" s="149" t="s">
        <v>767</v>
      </c>
      <c r="E253" s="149">
        <v>21</v>
      </c>
      <c r="F253" s="149">
        <v>28</v>
      </c>
      <c r="G253" s="149" t="s">
        <v>767</v>
      </c>
      <c r="H253" s="149" t="s">
        <v>767</v>
      </c>
      <c r="I253" s="149">
        <v>10</v>
      </c>
    </row>
    <row r="254" spans="1:9" ht="14.25" customHeight="1">
      <c r="A254" s="79">
        <v>12086</v>
      </c>
      <c r="B254" s="366" t="s">
        <v>78</v>
      </c>
      <c r="C254" s="170">
        <f t="shared" si="21"/>
        <v>0</v>
      </c>
      <c r="D254" s="149">
        <v>0</v>
      </c>
      <c r="E254" s="149" t="s">
        <v>767</v>
      </c>
      <c r="F254" s="149">
        <v>0</v>
      </c>
      <c r="G254" s="149">
        <v>0</v>
      </c>
      <c r="H254" s="149">
        <v>0</v>
      </c>
      <c r="I254" s="149">
        <v>0</v>
      </c>
    </row>
    <row r="255" spans="1:9" ht="14.25" customHeight="1">
      <c r="A255" s="79">
        <v>12087</v>
      </c>
      <c r="B255" s="366" t="s">
        <v>80</v>
      </c>
      <c r="C255" s="170">
        <f t="shared" si="21"/>
        <v>0</v>
      </c>
      <c r="D255" s="149">
        <v>0</v>
      </c>
      <c r="E255" s="149">
        <v>0</v>
      </c>
      <c r="F255" s="149" t="s">
        <v>767</v>
      </c>
      <c r="G255" s="149">
        <v>0</v>
      </c>
      <c r="H255" s="149">
        <v>0</v>
      </c>
      <c r="I255" s="149">
        <v>0</v>
      </c>
    </row>
    <row r="256" spans="1:9" ht="14.25" customHeight="1">
      <c r="A256" s="79">
        <v>12089</v>
      </c>
      <c r="B256" s="366" t="s">
        <v>722</v>
      </c>
      <c r="C256" s="170">
        <f t="shared" si="21"/>
        <v>70</v>
      </c>
      <c r="D256" s="149">
        <v>0</v>
      </c>
      <c r="E256" s="149">
        <v>10</v>
      </c>
      <c r="F256" s="149">
        <v>36</v>
      </c>
      <c r="G256" s="149" t="s">
        <v>767</v>
      </c>
      <c r="H256" s="149" t="s">
        <v>767</v>
      </c>
      <c r="I256" s="149">
        <v>24</v>
      </c>
    </row>
    <row r="257" spans="1:9" ht="14.25" customHeight="1">
      <c r="A257" s="79">
        <v>12090</v>
      </c>
      <c r="B257" s="366" t="s">
        <v>242</v>
      </c>
      <c r="C257" s="170">
        <f t="shared" si="21"/>
        <v>0</v>
      </c>
      <c r="D257" s="149">
        <v>0</v>
      </c>
      <c r="E257" s="149">
        <v>0</v>
      </c>
      <c r="F257" s="149" t="s">
        <v>767</v>
      </c>
      <c r="G257" s="149">
        <v>0</v>
      </c>
      <c r="H257" s="149">
        <v>0</v>
      </c>
      <c r="I257" s="149">
        <v>0</v>
      </c>
    </row>
    <row r="258" spans="1:9" ht="14.25" customHeight="1">
      <c r="A258" s="79">
        <v>12121</v>
      </c>
      <c r="B258" s="366" t="s">
        <v>157</v>
      </c>
      <c r="C258" s="170">
        <f t="shared" si="21"/>
        <v>0</v>
      </c>
      <c r="D258" s="149">
        <v>0</v>
      </c>
      <c r="E258" s="149">
        <v>0</v>
      </c>
      <c r="F258" s="149" t="s">
        <v>767</v>
      </c>
      <c r="G258" s="149" t="s">
        <v>767</v>
      </c>
      <c r="H258" s="149">
        <v>0</v>
      </c>
      <c r="I258" s="149">
        <v>0</v>
      </c>
    </row>
    <row r="259" spans="1:9" ht="14.25" customHeight="1">
      <c r="A259" s="79">
        <v>12122</v>
      </c>
      <c r="B259" s="366" t="s">
        <v>554</v>
      </c>
      <c r="C259" s="170">
        <f t="shared" si="21"/>
        <v>48</v>
      </c>
      <c r="D259" s="149">
        <v>0</v>
      </c>
      <c r="E259" s="149">
        <v>9</v>
      </c>
      <c r="F259" s="149">
        <v>34</v>
      </c>
      <c r="G259" s="149">
        <v>5</v>
      </c>
      <c r="H259" s="149">
        <v>0</v>
      </c>
      <c r="I259" s="149">
        <v>0</v>
      </c>
    </row>
    <row r="260" spans="1:9" ht="14.25" customHeight="1">
      <c r="A260" s="79">
        <v>12123</v>
      </c>
      <c r="B260" s="366" t="s">
        <v>422</v>
      </c>
      <c r="C260" s="170">
        <f t="shared" si="21"/>
        <v>0</v>
      </c>
      <c r="D260" s="149">
        <v>0</v>
      </c>
      <c r="E260" s="149" t="s">
        <v>767</v>
      </c>
      <c r="F260" s="149">
        <v>0</v>
      </c>
      <c r="G260" s="149" t="s">
        <v>767</v>
      </c>
      <c r="H260" s="149">
        <v>0</v>
      </c>
      <c r="I260" s="149">
        <v>0</v>
      </c>
    </row>
    <row r="261" spans="1:9" ht="14.25" customHeight="1">
      <c r="A261" s="79">
        <v>12125</v>
      </c>
      <c r="B261" s="366" t="s">
        <v>90</v>
      </c>
      <c r="C261" s="170">
        <f t="shared" si="21"/>
        <v>0</v>
      </c>
      <c r="D261" s="149">
        <v>0</v>
      </c>
      <c r="E261" s="149">
        <v>0</v>
      </c>
      <c r="F261" s="149" t="s">
        <v>767</v>
      </c>
      <c r="G261" s="149">
        <v>0</v>
      </c>
      <c r="H261" s="149">
        <v>0</v>
      </c>
      <c r="I261" s="149">
        <v>0</v>
      </c>
    </row>
    <row r="262" spans="1:9" ht="14.25" customHeight="1">
      <c r="A262" s="79">
        <v>12131</v>
      </c>
      <c r="B262" s="10" t="s">
        <v>191</v>
      </c>
      <c r="C262" s="170">
        <f t="shared" si="21"/>
        <v>6</v>
      </c>
      <c r="D262" s="149">
        <v>0</v>
      </c>
      <c r="E262" s="149">
        <v>0</v>
      </c>
      <c r="F262" s="149" t="s">
        <v>767</v>
      </c>
      <c r="G262" s="149">
        <v>0</v>
      </c>
      <c r="H262" s="149">
        <v>6</v>
      </c>
      <c r="I262" s="149" t="s">
        <v>767</v>
      </c>
    </row>
    <row r="263" spans="1:9" ht="14.25" customHeight="1">
      <c r="A263" s="90">
        <v>12132</v>
      </c>
      <c r="B263" s="57" t="s">
        <v>210</v>
      </c>
      <c r="C263" s="170">
        <f t="shared" ref="C263:C326" si="27">SUM(D263:I263)</f>
        <v>4</v>
      </c>
      <c r="D263" s="149">
        <v>0</v>
      </c>
      <c r="E263" s="149" t="s">
        <v>767</v>
      </c>
      <c r="F263" s="149">
        <v>4</v>
      </c>
      <c r="G263" s="149" t="s">
        <v>767</v>
      </c>
      <c r="H263" s="149">
        <v>0</v>
      </c>
      <c r="I263" s="149">
        <v>0</v>
      </c>
    </row>
    <row r="264" spans="1:9" ht="14.25" customHeight="1">
      <c r="A264" s="90">
        <v>12133</v>
      </c>
      <c r="B264" s="10" t="s">
        <v>238</v>
      </c>
      <c r="C264" s="170">
        <f t="shared" si="27"/>
        <v>0</v>
      </c>
      <c r="D264" s="149">
        <v>0</v>
      </c>
      <c r="E264" s="149" t="s">
        <v>767</v>
      </c>
      <c r="F264" s="149">
        <v>0</v>
      </c>
      <c r="G264" s="149" t="s">
        <v>767</v>
      </c>
      <c r="H264" s="149" t="s">
        <v>767</v>
      </c>
      <c r="I264" s="149">
        <v>0</v>
      </c>
    </row>
    <row r="265" spans="1:9" ht="14.25" customHeight="1">
      <c r="A265" s="90">
        <v>12134</v>
      </c>
      <c r="B265" s="10" t="s">
        <v>875</v>
      </c>
      <c r="C265" s="170">
        <f t="shared" si="27"/>
        <v>0</v>
      </c>
      <c r="D265" s="149">
        <v>0</v>
      </c>
      <c r="E265" s="149">
        <v>0</v>
      </c>
      <c r="F265" s="149" t="s">
        <v>767</v>
      </c>
      <c r="G265" s="149">
        <v>0</v>
      </c>
      <c r="H265" s="149">
        <v>0</v>
      </c>
      <c r="I265" s="149">
        <v>0</v>
      </c>
    </row>
    <row r="266" spans="1:9" ht="14.25" customHeight="1">
      <c r="A266" s="90">
        <v>12137</v>
      </c>
      <c r="B266" s="10" t="s">
        <v>158</v>
      </c>
      <c r="C266" s="170">
        <f t="shared" si="27"/>
        <v>0</v>
      </c>
      <c r="D266" s="149">
        <v>0</v>
      </c>
      <c r="E266" s="149" t="s">
        <v>767</v>
      </c>
      <c r="F266" s="149" t="s">
        <v>767</v>
      </c>
      <c r="G266" s="149">
        <v>0</v>
      </c>
      <c r="H266" s="149">
        <v>0</v>
      </c>
      <c r="I266" s="149">
        <v>0</v>
      </c>
    </row>
    <row r="267" spans="1:9" ht="14.25" customHeight="1">
      <c r="A267" s="90">
        <v>12138</v>
      </c>
      <c r="B267" s="10" t="s">
        <v>392</v>
      </c>
      <c r="C267" s="170">
        <f t="shared" si="27"/>
        <v>20</v>
      </c>
      <c r="D267" s="149">
        <v>0</v>
      </c>
      <c r="E267" s="149">
        <v>5</v>
      </c>
      <c r="F267" s="149">
        <v>10</v>
      </c>
      <c r="G267" s="149">
        <v>0</v>
      </c>
      <c r="H267" s="149">
        <v>5</v>
      </c>
      <c r="I267" s="149" t="s">
        <v>767</v>
      </c>
    </row>
    <row r="268" spans="1:9" ht="14.25" customHeight="1">
      <c r="A268" s="90">
        <v>12139</v>
      </c>
      <c r="B268" s="10" t="s">
        <v>656</v>
      </c>
      <c r="C268" s="170">
        <f t="shared" si="27"/>
        <v>4</v>
      </c>
      <c r="D268" s="149">
        <v>0</v>
      </c>
      <c r="E268" s="149" t="s">
        <v>767</v>
      </c>
      <c r="F268" s="149" t="s">
        <v>767</v>
      </c>
      <c r="G268" s="149">
        <v>0</v>
      </c>
      <c r="H268" s="149">
        <v>4</v>
      </c>
      <c r="I268" s="149">
        <v>0</v>
      </c>
    </row>
    <row r="269" spans="1:9" ht="14.25" customHeight="1">
      <c r="A269" s="90">
        <v>12142</v>
      </c>
      <c r="B269" s="10" t="s">
        <v>658</v>
      </c>
      <c r="C269" s="170">
        <f t="shared" si="27"/>
        <v>0</v>
      </c>
      <c r="D269" s="149">
        <v>0</v>
      </c>
      <c r="E269" s="149" t="s">
        <v>767</v>
      </c>
      <c r="F269" s="149">
        <v>0</v>
      </c>
      <c r="G269" s="149">
        <v>0</v>
      </c>
      <c r="H269" s="149">
        <v>0</v>
      </c>
      <c r="I269" s="149">
        <v>0</v>
      </c>
    </row>
    <row r="270" spans="1:9" ht="25.5" customHeight="1">
      <c r="A270" s="90">
        <v>12146</v>
      </c>
      <c r="B270" s="77" t="s">
        <v>833</v>
      </c>
      <c r="C270" s="170">
        <f t="shared" si="27"/>
        <v>0</v>
      </c>
      <c r="D270" s="149">
        <v>0</v>
      </c>
      <c r="E270" s="149" t="s">
        <v>767</v>
      </c>
      <c r="F270" s="149" t="s">
        <v>767</v>
      </c>
      <c r="G270" s="149">
        <v>0</v>
      </c>
      <c r="H270" s="149">
        <v>0</v>
      </c>
      <c r="I270" s="149">
        <v>0</v>
      </c>
    </row>
    <row r="271" spans="1:9" ht="14.25" customHeight="1">
      <c r="A271" s="79">
        <v>12148</v>
      </c>
      <c r="B271" s="10" t="s">
        <v>705</v>
      </c>
      <c r="C271" s="170">
        <f t="shared" si="27"/>
        <v>0</v>
      </c>
      <c r="D271" s="149">
        <v>0</v>
      </c>
      <c r="E271" s="149">
        <v>0</v>
      </c>
      <c r="F271" s="149">
        <v>0</v>
      </c>
      <c r="G271" s="149">
        <v>0</v>
      </c>
      <c r="H271" s="149">
        <v>0</v>
      </c>
      <c r="I271" s="149" t="s">
        <v>767</v>
      </c>
    </row>
    <row r="272" spans="1:9" ht="14.25" customHeight="1">
      <c r="A272" s="90">
        <v>12149</v>
      </c>
      <c r="B272" s="10" t="s">
        <v>614</v>
      </c>
      <c r="C272" s="170">
        <f t="shared" si="27"/>
        <v>508</v>
      </c>
      <c r="D272" s="149">
        <v>6</v>
      </c>
      <c r="E272" s="149">
        <v>168</v>
      </c>
      <c r="F272" s="149">
        <v>226</v>
      </c>
      <c r="G272" s="149">
        <v>22</v>
      </c>
      <c r="H272" s="149">
        <v>38</v>
      </c>
      <c r="I272" s="149">
        <v>48</v>
      </c>
    </row>
    <row r="273" spans="1:9" ht="14.25" customHeight="1">
      <c r="A273" s="90">
        <v>12150</v>
      </c>
      <c r="B273" s="10" t="s">
        <v>94</v>
      </c>
      <c r="C273" s="170">
        <f t="shared" si="27"/>
        <v>0</v>
      </c>
      <c r="D273" s="149">
        <v>0</v>
      </c>
      <c r="E273" s="149" t="s">
        <v>767</v>
      </c>
      <c r="F273" s="149" t="s">
        <v>767</v>
      </c>
      <c r="G273" s="149">
        <v>0</v>
      </c>
      <c r="H273" s="149" t="s">
        <v>767</v>
      </c>
      <c r="I273" s="149">
        <v>0</v>
      </c>
    </row>
    <row r="274" spans="1:9" ht="14.25" customHeight="1">
      <c r="A274" s="90">
        <v>12151</v>
      </c>
      <c r="B274" s="10" t="s">
        <v>95</v>
      </c>
      <c r="C274" s="170">
        <f t="shared" si="27"/>
        <v>96</v>
      </c>
      <c r="D274" s="149">
        <v>0</v>
      </c>
      <c r="E274" s="149">
        <v>17</v>
      </c>
      <c r="F274" s="149">
        <v>47</v>
      </c>
      <c r="G274" s="149">
        <v>4</v>
      </c>
      <c r="H274" s="149">
        <v>15</v>
      </c>
      <c r="I274" s="149">
        <v>13</v>
      </c>
    </row>
    <row r="275" spans="1:9" ht="14.25" customHeight="1">
      <c r="A275" s="90">
        <v>12152</v>
      </c>
      <c r="B275" s="10" t="s">
        <v>93</v>
      </c>
      <c r="C275" s="170">
        <f t="shared" si="27"/>
        <v>265</v>
      </c>
      <c r="D275" s="149">
        <v>0</v>
      </c>
      <c r="E275" s="149">
        <v>11</v>
      </c>
      <c r="F275" s="149">
        <v>69</v>
      </c>
      <c r="G275" s="149">
        <v>52</v>
      </c>
      <c r="H275" s="149">
        <v>104</v>
      </c>
      <c r="I275" s="149">
        <v>29</v>
      </c>
    </row>
    <row r="276" spans="1:9" ht="14.25" customHeight="1">
      <c r="A276" s="90">
        <v>12153</v>
      </c>
      <c r="B276" s="10" t="s">
        <v>278</v>
      </c>
      <c r="C276" s="170">
        <f t="shared" si="27"/>
        <v>0</v>
      </c>
      <c r="D276" s="149">
        <v>0</v>
      </c>
      <c r="E276" s="149">
        <v>0</v>
      </c>
      <c r="F276" s="149">
        <v>0</v>
      </c>
      <c r="G276" s="149">
        <v>0</v>
      </c>
      <c r="H276" s="149" t="s">
        <v>767</v>
      </c>
      <c r="I276" s="149">
        <v>0</v>
      </c>
    </row>
    <row r="277" spans="1:9" ht="14.25" customHeight="1">
      <c r="A277" s="90">
        <v>12157</v>
      </c>
      <c r="B277" s="10" t="s">
        <v>228</v>
      </c>
      <c r="C277" s="170">
        <f t="shared" si="27"/>
        <v>0</v>
      </c>
      <c r="D277" s="149">
        <v>0</v>
      </c>
      <c r="E277" s="149">
        <v>0</v>
      </c>
      <c r="F277" s="149">
        <v>0</v>
      </c>
      <c r="G277" s="149">
        <v>0</v>
      </c>
      <c r="H277" s="149">
        <v>0</v>
      </c>
      <c r="I277" s="149" t="s">
        <v>767</v>
      </c>
    </row>
    <row r="278" spans="1:9" ht="23.25" customHeight="1">
      <c r="A278" s="90">
        <v>12159</v>
      </c>
      <c r="B278" s="10" t="s">
        <v>879</v>
      </c>
      <c r="C278" s="170">
        <f t="shared" si="27"/>
        <v>0</v>
      </c>
      <c r="D278" s="149">
        <v>0</v>
      </c>
      <c r="E278" s="149" t="s">
        <v>767</v>
      </c>
      <c r="F278" s="149" t="s">
        <v>767</v>
      </c>
      <c r="G278" s="149">
        <v>0</v>
      </c>
      <c r="H278" s="149">
        <v>0</v>
      </c>
      <c r="I278" s="149">
        <v>0</v>
      </c>
    </row>
    <row r="279" spans="1:9" ht="14.25" customHeight="1">
      <c r="A279" s="90">
        <v>12163</v>
      </c>
      <c r="B279" s="57" t="s">
        <v>553</v>
      </c>
      <c r="C279" s="170">
        <f t="shared" si="27"/>
        <v>419</v>
      </c>
      <c r="D279" s="149" t="s">
        <v>767</v>
      </c>
      <c r="E279" s="149">
        <v>74</v>
      </c>
      <c r="F279" s="149">
        <v>250</v>
      </c>
      <c r="G279" s="149">
        <v>33</v>
      </c>
      <c r="H279" s="149">
        <v>44</v>
      </c>
      <c r="I279" s="149">
        <v>18</v>
      </c>
    </row>
    <row r="280" spans="1:9" ht="14.25" customHeight="1">
      <c r="A280" s="90">
        <v>12170</v>
      </c>
      <c r="B280" s="10" t="s">
        <v>279</v>
      </c>
      <c r="C280" s="170">
        <f t="shared" si="27"/>
        <v>0</v>
      </c>
      <c r="D280" s="149">
        <v>0</v>
      </c>
      <c r="E280" s="149" t="s">
        <v>767</v>
      </c>
      <c r="F280" s="149">
        <v>0</v>
      </c>
      <c r="G280" s="149">
        <v>0</v>
      </c>
      <c r="H280" s="149" t="s">
        <v>767</v>
      </c>
      <c r="I280" s="149">
        <v>0</v>
      </c>
    </row>
    <row r="281" spans="1:9" ht="14.25" customHeight="1">
      <c r="A281" s="79">
        <v>12172</v>
      </c>
      <c r="B281" s="3" t="s">
        <v>192</v>
      </c>
      <c r="C281" s="170">
        <f t="shared" si="27"/>
        <v>0</v>
      </c>
      <c r="D281" s="149">
        <v>0</v>
      </c>
      <c r="E281" s="149">
        <v>0</v>
      </c>
      <c r="F281" s="149" t="s">
        <v>767</v>
      </c>
      <c r="G281" s="149">
        <v>0</v>
      </c>
      <c r="H281" s="149">
        <v>0</v>
      </c>
      <c r="I281" s="149">
        <v>0</v>
      </c>
    </row>
    <row r="282" spans="1:9" ht="14.25" customHeight="1">
      <c r="A282" s="79">
        <v>12173</v>
      </c>
      <c r="B282" s="45" t="s">
        <v>239</v>
      </c>
      <c r="C282" s="170">
        <f t="shared" si="27"/>
        <v>7</v>
      </c>
      <c r="D282" s="149">
        <v>0</v>
      </c>
      <c r="E282" s="149" t="s">
        <v>767</v>
      </c>
      <c r="F282" s="149">
        <v>7</v>
      </c>
      <c r="G282" s="149">
        <v>0</v>
      </c>
      <c r="H282" s="149">
        <v>0</v>
      </c>
      <c r="I282" s="149">
        <v>0</v>
      </c>
    </row>
    <row r="283" spans="1:9" ht="14.25" customHeight="1">
      <c r="A283" s="79">
        <v>12182</v>
      </c>
      <c r="B283" s="45" t="s">
        <v>98</v>
      </c>
      <c r="C283" s="170">
        <f t="shared" si="27"/>
        <v>0</v>
      </c>
      <c r="D283" s="149">
        <v>0</v>
      </c>
      <c r="E283" s="149" t="s">
        <v>767</v>
      </c>
      <c r="F283" s="149" t="s">
        <v>767</v>
      </c>
      <c r="G283" s="149" t="s">
        <v>767</v>
      </c>
      <c r="H283" s="149" t="s">
        <v>767</v>
      </c>
      <c r="I283" s="149">
        <v>0</v>
      </c>
    </row>
    <row r="284" spans="1:9" ht="14.25" customHeight="1">
      <c r="A284" s="79">
        <v>12183</v>
      </c>
      <c r="B284" s="45" t="s">
        <v>100</v>
      </c>
      <c r="C284" s="170">
        <f t="shared" si="27"/>
        <v>6</v>
      </c>
      <c r="D284" s="149">
        <v>0</v>
      </c>
      <c r="E284" s="149" t="s">
        <v>767</v>
      </c>
      <c r="F284" s="149">
        <v>6</v>
      </c>
      <c r="G284" s="149" t="s">
        <v>767</v>
      </c>
      <c r="H284" s="149" t="s">
        <v>767</v>
      </c>
      <c r="I284" s="149" t="s">
        <v>767</v>
      </c>
    </row>
    <row r="285" spans="1:9" ht="14.25" customHeight="1">
      <c r="A285" s="90">
        <v>12999</v>
      </c>
      <c r="B285" s="10" t="s">
        <v>286</v>
      </c>
      <c r="C285" s="170">
        <f t="shared" si="27"/>
        <v>463</v>
      </c>
      <c r="D285" s="149">
        <v>4</v>
      </c>
      <c r="E285" s="149">
        <v>128</v>
      </c>
      <c r="F285" s="149">
        <v>222</v>
      </c>
      <c r="G285" s="149">
        <v>15</v>
      </c>
      <c r="H285" s="149">
        <v>44</v>
      </c>
      <c r="I285" s="149">
        <v>50</v>
      </c>
    </row>
    <row r="286" spans="1:9" ht="14.25" customHeight="1">
      <c r="A286" s="79">
        <v>13049</v>
      </c>
      <c r="B286" s="16" t="s">
        <v>193</v>
      </c>
      <c r="C286" s="170">
        <f t="shared" si="27"/>
        <v>4</v>
      </c>
      <c r="D286" s="149">
        <v>0</v>
      </c>
      <c r="E286" s="149">
        <v>0</v>
      </c>
      <c r="F286" s="149">
        <v>4</v>
      </c>
      <c r="G286" s="149">
        <v>0</v>
      </c>
      <c r="H286" s="149">
        <v>0</v>
      </c>
      <c r="I286" s="149">
        <v>0</v>
      </c>
    </row>
    <row r="287" spans="1:9" ht="21.75" customHeight="1">
      <c r="A287" s="79">
        <v>13050</v>
      </c>
      <c r="B287" s="45" t="s">
        <v>102</v>
      </c>
      <c r="C287" s="170">
        <f t="shared" si="27"/>
        <v>0</v>
      </c>
      <c r="D287" s="149">
        <v>0</v>
      </c>
      <c r="E287" s="149">
        <v>0</v>
      </c>
      <c r="F287" s="149">
        <v>0</v>
      </c>
      <c r="G287" s="149">
        <v>0</v>
      </c>
      <c r="H287" s="149">
        <v>0</v>
      </c>
      <c r="I287" s="149" t="s">
        <v>767</v>
      </c>
    </row>
    <row r="288" spans="1:9" ht="14.25" customHeight="1">
      <c r="A288" s="79">
        <v>13051</v>
      </c>
      <c r="B288" s="374" t="s">
        <v>892</v>
      </c>
      <c r="C288" s="170">
        <f t="shared" si="27"/>
        <v>0</v>
      </c>
      <c r="D288" s="149">
        <v>0</v>
      </c>
      <c r="E288" s="149">
        <v>0</v>
      </c>
      <c r="F288" s="149" t="s">
        <v>767</v>
      </c>
      <c r="G288" s="149" t="s">
        <v>767</v>
      </c>
      <c r="H288" s="149">
        <v>0</v>
      </c>
      <c r="I288" s="149" t="s">
        <v>767</v>
      </c>
    </row>
    <row r="289" spans="1:9" ht="14.25" customHeight="1">
      <c r="A289" s="79">
        <v>22600</v>
      </c>
      <c r="B289" s="16" t="s">
        <v>194</v>
      </c>
      <c r="C289" s="170">
        <f t="shared" si="27"/>
        <v>0</v>
      </c>
      <c r="D289" s="149">
        <v>0</v>
      </c>
      <c r="E289" s="149">
        <v>0</v>
      </c>
      <c r="F289" s="149" t="s">
        <v>767</v>
      </c>
      <c r="G289" s="149">
        <v>0</v>
      </c>
      <c r="H289" s="149">
        <v>0</v>
      </c>
      <c r="I289" s="149">
        <v>0</v>
      </c>
    </row>
    <row r="290" spans="1:9" ht="14.25" customHeight="1">
      <c r="A290" s="79">
        <v>22601</v>
      </c>
      <c r="B290" s="16" t="s">
        <v>898</v>
      </c>
      <c r="C290" s="170">
        <f t="shared" si="27"/>
        <v>0</v>
      </c>
      <c r="D290" s="149">
        <v>0</v>
      </c>
      <c r="E290" s="149">
        <v>0</v>
      </c>
      <c r="F290" s="149" t="s">
        <v>767</v>
      </c>
      <c r="G290" s="149">
        <v>0</v>
      </c>
      <c r="H290" s="149">
        <v>0</v>
      </c>
      <c r="I290" s="149">
        <v>0</v>
      </c>
    </row>
    <row r="291" spans="1:9" ht="14.25" customHeight="1">
      <c r="B291" s="367" t="s">
        <v>756</v>
      </c>
      <c r="C291" s="170">
        <f>SUM(C292:C294)</f>
        <v>0</v>
      </c>
      <c r="D291" s="170">
        <f t="shared" ref="D291:I291" si="28">SUM(D292:D294)</f>
        <v>0</v>
      </c>
      <c r="E291" s="170">
        <f t="shared" si="28"/>
        <v>0</v>
      </c>
      <c r="F291" s="170">
        <f t="shared" si="28"/>
        <v>0</v>
      </c>
      <c r="G291" s="170">
        <f t="shared" si="28"/>
        <v>0</v>
      </c>
      <c r="H291" s="170">
        <f t="shared" si="28"/>
        <v>0</v>
      </c>
      <c r="I291" s="170">
        <f t="shared" si="28"/>
        <v>0</v>
      </c>
    </row>
    <row r="292" spans="1:9" ht="14.25" customHeight="1">
      <c r="A292" s="79">
        <v>20003</v>
      </c>
      <c r="B292" s="366" t="s">
        <v>723</v>
      </c>
      <c r="C292" s="170">
        <f t="shared" si="27"/>
        <v>0</v>
      </c>
      <c r="D292" s="149">
        <v>0</v>
      </c>
      <c r="E292" s="149" t="s">
        <v>767</v>
      </c>
      <c r="F292" s="149" t="s">
        <v>767</v>
      </c>
      <c r="G292" s="149">
        <v>0</v>
      </c>
      <c r="H292" s="149" t="s">
        <v>767</v>
      </c>
      <c r="I292" s="149">
        <v>0</v>
      </c>
    </row>
    <row r="293" spans="1:9" ht="14.25" customHeight="1">
      <c r="A293" s="79">
        <v>20004</v>
      </c>
      <c r="B293" s="366" t="s">
        <v>338</v>
      </c>
      <c r="C293" s="170">
        <f t="shared" si="27"/>
        <v>0</v>
      </c>
      <c r="D293" s="149">
        <v>0</v>
      </c>
      <c r="E293" s="149">
        <v>0</v>
      </c>
      <c r="F293" s="149" t="s">
        <v>767</v>
      </c>
      <c r="G293" s="149">
        <v>0</v>
      </c>
      <c r="H293" s="149" t="s">
        <v>767</v>
      </c>
      <c r="I293" s="149">
        <v>0</v>
      </c>
    </row>
    <row r="294" spans="1:9" ht="14.25" customHeight="1">
      <c r="A294" s="79">
        <v>20006</v>
      </c>
      <c r="B294" s="366" t="s">
        <v>196</v>
      </c>
      <c r="C294" s="170">
        <f t="shared" si="27"/>
        <v>0</v>
      </c>
      <c r="D294" s="149">
        <v>0</v>
      </c>
      <c r="E294" s="149">
        <v>0</v>
      </c>
      <c r="F294" s="149">
        <v>0</v>
      </c>
      <c r="G294" s="149">
        <v>0</v>
      </c>
      <c r="H294" s="149" t="s">
        <v>767</v>
      </c>
      <c r="I294" s="149">
        <v>0</v>
      </c>
    </row>
    <row r="295" spans="1:9" ht="14.25" customHeight="1">
      <c r="B295" s="367" t="s">
        <v>160</v>
      </c>
      <c r="C295" s="170">
        <f>SUM(C296:C297)</f>
        <v>0</v>
      </c>
      <c r="D295" s="170">
        <f t="shared" ref="D295:I295" si="29">SUM(D296:D297)</f>
        <v>0</v>
      </c>
      <c r="E295" s="170">
        <f t="shared" si="29"/>
        <v>0</v>
      </c>
      <c r="F295" s="170">
        <f t="shared" si="29"/>
        <v>0</v>
      </c>
      <c r="G295" s="170">
        <f t="shared" si="29"/>
        <v>0</v>
      </c>
      <c r="H295" s="170">
        <f t="shared" si="29"/>
        <v>0</v>
      </c>
      <c r="I295" s="170">
        <f t="shared" si="29"/>
        <v>0</v>
      </c>
    </row>
    <row r="296" spans="1:9" ht="14.25" customHeight="1">
      <c r="A296" s="79">
        <v>21001</v>
      </c>
      <c r="B296" s="366" t="s">
        <v>407</v>
      </c>
      <c r="C296" s="170">
        <f t="shared" si="27"/>
        <v>0</v>
      </c>
      <c r="D296" s="149">
        <v>0</v>
      </c>
      <c r="E296" s="149">
        <v>0</v>
      </c>
      <c r="F296" s="149">
        <v>0</v>
      </c>
      <c r="G296" s="149">
        <v>0</v>
      </c>
      <c r="H296" s="149" t="s">
        <v>767</v>
      </c>
      <c r="I296" s="149" t="s">
        <v>767</v>
      </c>
    </row>
    <row r="297" spans="1:9" ht="14.25" customHeight="1">
      <c r="A297" s="79">
        <v>21002</v>
      </c>
      <c r="B297" s="366" t="s">
        <v>710</v>
      </c>
      <c r="C297" s="170">
        <f t="shared" si="27"/>
        <v>0</v>
      </c>
      <c r="D297" s="149">
        <v>0</v>
      </c>
      <c r="E297" s="149" t="s">
        <v>767</v>
      </c>
      <c r="F297" s="149">
        <v>0</v>
      </c>
      <c r="G297" s="149" t="s">
        <v>767</v>
      </c>
      <c r="H297" s="149">
        <v>0</v>
      </c>
      <c r="I297" s="149">
        <v>0</v>
      </c>
    </row>
    <row r="298" spans="1:9" ht="14.25" customHeight="1">
      <c r="B298" s="367" t="s">
        <v>161</v>
      </c>
      <c r="C298" s="170">
        <f>SUM(C299)</f>
        <v>425</v>
      </c>
      <c r="D298" s="170">
        <f t="shared" ref="D298:I298" si="30">SUM(D299)</f>
        <v>4</v>
      </c>
      <c r="E298" s="170">
        <f t="shared" si="30"/>
        <v>113</v>
      </c>
      <c r="F298" s="170">
        <f t="shared" si="30"/>
        <v>206</v>
      </c>
      <c r="G298" s="170">
        <f t="shared" si="30"/>
        <v>28</v>
      </c>
      <c r="H298" s="170">
        <f t="shared" si="30"/>
        <v>36</v>
      </c>
      <c r="I298" s="170">
        <f t="shared" si="30"/>
        <v>38</v>
      </c>
    </row>
    <row r="299" spans="1:9" ht="14.25" customHeight="1">
      <c r="A299" s="79">
        <v>22100</v>
      </c>
      <c r="B299" s="374" t="s">
        <v>893</v>
      </c>
      <c r="C299" s="170">
        <f t="shared" si="27"/>
        <v>425</v>
      </c>
      <c r="D299" s="149">
        <v>4</v>
      </c>
      <c r="E299" s="149">
        <v>113</v>
      </c>
      <c r="F299" s="149">
        <v>206</v>
      </c>
      <c r="G299" s="149">
        <v>28</v>
      </c>
      <c r="H299" s="149">
        <v>36</v>
      </c>
      <c r="I299" s="149">
        <v>38</v>
      </c>
    </row>
    <row r="300" spans="1:9" ht="14.25" customHeight="1">
      <c r="A300" s="74"/>
      <c r="B300" s="7" t="s">
        <v>659</v>
      </c>
      <c r="C300" s="170">
        <f>SUM(C301:C316)</f>
        <v>2308</v>
      </c>
      <c r="D300" s="170">
        <f t="shared" ref="D300:I300" si="31">SUM(D301:D316)</f>
        <v>13</v>
      </c>
      <c r="E300" s="170">
        <f t="shared" si="31"/>
        <v>678</v>
      </c>
      <c r="F300" s="170">
        <f t="shared" si="31"/>
        <v>1219</v>
      </c>
      <c r="G300" s="170">
        <f t="shared" si="31"/>
        <v>65</v>
      </c>
      <c r="H300" s="170">
        <f t="shared" si="31"/>
        <v>137</v>
      </c>
      <c r="I300" s="170">
        <f t="shared" si="31"/>
        <v>196</v>
      </c>
    </row>
    <row r="301" spans="1:9" ht="14.25" customHeight="1">
      <c r="A301" s="79">
        <v>7038</v>
      </c>
      <c r="B301" s="366" t="s">
        <v>113</v>
      </c>
      <c r="C301" s="170">
        <f t="shared" si="27"/>
        <v>520</v>
      </c>
      <c r="D301" s="149" t="s">
        <v>767</v>
      </c>
      <c r="E301" s="149">
        <v>118</v>
      </c>
      <c r="F301" s="149">
        <v>316</v>
      </c>
      <c r="G301" s="149">
        <v>17</v>
      </c>
      <c r="H301" s="149">
        <v>39</v>
      </c>
      <c r="I301" s="149">
        <v>30</v>
      </c>
    </row>
    <row r="302" spans="1:9" ht="14.25" customHeight="1">
      <c r="A302" s="79">
        <v>7039</v>
      </c>
      <c r="B302" s="366" t="s">
        <v>709</v>
      </c>
      <c r="C302" s="170">
        <f t="shared" si="27"/>
        <v>89</v>
      </c>
      <c r="D302" s="149" t="s">
        <v>767</v>
      </c>
      <c r="E302" s="149">
        <v>25</v>
      </c>
      <c r="F302" s="149">
        <v>58</v>
      </c>
      <c r="G302" s="149" t="s">
        <v>767</v>
      </c>
      <c r="H302" s="149" t="s">
        <v>767</v>
      </c>
      <c r="I302" s="149">
        <v>6</v>
      </c>
    </row>
    <row r="303" spans="1:9" ht="14.25" customHeight="1">
      <c r="A303" s="76">
        <v>13016</v>
      </c>
      <c r="B303" s="3" t="s">
        <v>287</v>
      </c>
      <c r="C303" s="170">
        <f t="shared" si="27"/>
        <v>0</v>
      </c>
      <c r="D303" s="149">
        <v>0</v>
      </c>
      <c r="E303" s="149">
        <v>0</v>
      </c>
      <c r="F303" s="149" t="s">
        <v>767</v>
      </c>
      <c r="G303" s="149">
        <v>0</v>
      </c>
      <c r="H303" s="149">
        <v>0</v>
      </c>
      <c r="I303" s="149">
        <v>0</v>
      </c>
    </row>
    <row r="304" spans="1:9" ht="14.25" customHeight="1">
      <c r="A304" s="90">
        <v>13021</v>
      </c>
      <c r="B304" s="10" t="s">
        <v>660</v>
      </c>
      <c r="C304" s="170">
        <f t="shared" si="27"/>
        <v>22</v>
      </c>
      <c r="D304" s="149">
        <v>0</v>
      </c>
      <c r="E304" s="149" t="s">
        <v>767</v>
      </c>
      <c r="F304" s="149">
        <v>9</v>
      </c>
      <c r="G304" s="149">
        <v>0</v>
      </c>
      <c r="H304" s="149">
        <v>5</v>
      </c>
      <c r="I304" s="149">
        <v>8</v>
      </c>
    </row>
    <row r="305" spans="1:9" ht="14.25" customHeight="1">
      <c r="A305" s="79">
        <v>13022</v>
      </c>
      <c r="B305" s="3" t="s">
        <v>197</v>
      </c>
      <c r="C305" s="170">
        <f t="shared" si="27"/>
        <v>0</v>
      </c>
      <c r="D305" s="149">
        <v>0</v>
      </c>
      <c r="E305" s="149">
        <v>0</v>
      </c>
      <c r="F305" s="149" t="s">
        <v>767</v>
      </c>
      <c r="G305" s="149">
        <v>0</v>
      </c>
      <c r="H305" s="149">
        <v>0</v>
      </c>
      <c r="I305" s="149">
        <v>0</v>
      </c>
    </row>
    <row r="306" spans="1:9" ht="14.25" customHeight="1">
      <c r="A306" s="89">
        <v>13023</v>
      </c>
      <c r="B306" s="10" t="s">
        <v>661</v>
      </c>
      <c r="C306" s="170">
        <f t="shared" si="27"/>
        <v>42</v>
      </c>
      <c r="D306" s="149">
        <v>0</v>
      </c>
      <c r="E306" s="149">
        <v>13</v>
      </c>
      <c r="F306" s="149">
        <v>20</v>
      </c>
      <c r="G306" s="149" t="s">
        <v>767</v>
      </c>
      <c r="H306" s="149">
        <v>9</v>
      </c>
      <c r="I306" s="149">
        <v>0</v>
      </c>
    </row>
    <row r="307" spans="1:9" ht="14.25" customHeight="1">
      <c r="A307" s="90">
        <v>13024</v>
      </c>
      <c r="B307" s="10" t="s">
        <v>662</v>
      </c>
      <c r="C307" s="170">
        <f t="shared" si="27"/>
        <v>117</v>
      </c>
      <c r="D307" s="149" t="s">
        <v>767</v>
      </c>
      <c r="E307" s="149">
        <v>53</v>
      </c>
      <c r="F307" s="149">
        <v>51</v>
      </c>
      <c r="G307" s="149" t="s">
        <v>767</v>
      </c>
      <c r="H307" s="149" t="s">
        <v>767</v>
      </c>
      <c r="I307" s="149">
        <v>13</v>
      </c>
    </row>
    <row r="308" spans="1:9" ht="14.25" customHeight="1">
      <c r="A308" s="90">
        <v>13025</v>
      </c>
      <c r="B308" s="10" t="s">
        <v>663</v>
      </c>
      <c r="C308" s="170">
        <f t="shared" si="27"/>
        <v>4</v>
      </c>
      <c r="D308" s="149">
        <v>0</v>
      </c>
      <c r="E308" s="149" t="s">
        <v>767</v>
      </c>
      <c r="F308" s="149">
        <v>4</v>
      </c>
      <c r="G308" s="149">
        <v>0</v>
      </c>
      <c r="H308" s="149" t="s">
        <v>767</v>
      </c>
      <c r="I308" s="149">
        <v>0</v>
      </c>
    </row>
    <row r="309" spans="1:9" ht="14.25" customHeight="1">
      <c r="A309" s="90">
        <v>13026</v>
      </c>
      <c r="B309" s="10" t="s">
        <v>393</v>
      </c>
      <c r="C309" s="170">
        <f t="shared" si="27"/>
        <v>0</v>
      </c>
      <c r="D309" s="149">
        <v>0</v>
      </c>
      <c r="E309" s="149" t="s">
        <v>767</v>
      </c>
      <c r="F309" s="149" t="s">
        <v>767</v>
      </c>
      <c r="G309" s="149">
        <v>0</v>
      </c>
      <c r="H309" s="149">
        <v>0</v>
      </c>
      <c r="I309" s="149" t="s">
        <v>767</v>
      </c>
    </row>
    <row r="310" spans="1:9" ht="14.25" customHeight="1">
      <c r="A310" s="90">
        <v>13027</v>
      </c>
      <c r="B310" s="10" t="s">
        <v>664</v>
      </c>
      <c r="C310" s="170">
        <f t="shared" si="27"/>
        <v>43</v>
      </c>
      <c r="D310" s="149">
        <v>0</v>
      </c>
      <c r="E310" s="149">
        <v>17</v>
      </c>
      <c r="F310" s="149">
        <v>26</v>
      </c>
      <c r="G310" s="149" t="s">
        <v>767</v>
      </c>
      <c r="H310" s="149" t="s">
        <v>767</v>
      </c>
      <c r="I310" s="149" t="s">
        <v>767</v>
      </c>
    </row>
    <row r="311" spans="1:9" ht="14.25" customHeight="1">
      <c r="A311" s="90">
        <v>13028</v>
      </c>
      <c r="B311" s="10" t="s">
        <v>665</v>
      </c>
      <c r="C311" s="170">
        <f t="shared" si="27"/>
        <v>1168</v>
      </c>
      <c r="D311" s="149">
        <v>9</v>
      </c>
      <c r="E311" s="149">
        <v>366</v>
      </c>
      <c r="F311" s="149">
        <v>578</v>
      </c>
      <c r="G311" s="149">
        <v>40</v>
      </c>
      <c r="H311" s="149">
        <v>57</v>
      </c>
      <c r="I311" s="149">
        <v>118</v>
      </c>
    </row>
    <row r="312" spans="1:9" ht="14.25" customHeight="1">
      <c r="A312" s="89">
        <v>13030</v>
      </c>
      <c r="B312" s="10" t="s">
        <v>699</v>
      </c>
      <c r="C312" s="170">
        <f t="shared" si="27"/>
        <v>22</v>
      </c>
      <c r="D312" s="149">
        <v>0</v>
      </c>
      <c r="E312" s="149">
        <v>9</v>
      </c>
      <c r="F312" s="149">
        <v>13</v>
      </c>
      <c r="G312" s="149">
        <v>0</v>
      </c>
      <c r="H312" s="149" t="s">
        <v>767</v>
      </c>
      <c r="I312" s="149" t="s">
        <v>767</v>
      </c>
    </row>
    <row r="313" spans="1:9" ht="14.25" customHeight="1">
      <c r="A313" s="90">
        <v>13031</v>
      </c>
      <c r="B313" s="10" t="s">
        <v>404</v>
      </c>
      <c r="C313" s="170">
        <f t="shared" si="27"/>
        <v>26</v>
      </c>
      <c r="D313" s="149">
        <v>0</v>
      </c>
      <c r="E313" s="149">
        <v>4</v>
      </c>
      <c r="F313" s="149">
        <v>15</v>
      </c>
      <c r="G313" s="149" t="s">
        <v>767</v>
      </c>
      <c r="H313" s="149">
        <v>7</v>
      </c>
      <c r="I313" s="149" t="s">
        <v>767</v>
      </c>
    </row>
    <row r="314" spans="1:9" ht="14.25" customHeight="1">
      <c r="A314" s="90">
        <v>13033</v>
      </c>
      <c r="B314" s="10" t="s">
        <v>666</v>
      </c>
      <c r="C314" s="170">
        <f t="shared" si="27"/>
        <v>58</v>
      </c>
      <c r="D314" s="149" t="s">
        <v>767</v>
      </c>
      <c r="E314" s="149">
        <v>8</v>
      </c>
      <c r="F314" s="149">
        <v>36</v>
      </c>
      <c r="G314" s="149" t="s">
        <v>767</v>
      </c>
      <c r="H314" s="149">
        <v>5</v>
      </c>
      <c r="I314" s="149">
        <v>9</v>
      </c>
    </row>
    <row r="315" spans="1:9" ht="14.25" customHeight="1">
      <c r="A315" s="90">
        <v>13035</v>
      </c>
      <c r="B315" s="10" t="s">
        <v>394</v>
      </c>
      <c r="C315" s="170">
        <f t="shared" si="27"/>
        <v>7</v>
      </c>
      <c r="D315" s="149">
        <v>0</v>
      </c>
      <c r="E315" s="149" t="s">
        <v>767</v>
      </c>
      <c r="F315" s="149">
        <v>7</v>
      </c>
      <c r="G315" s="149">
        <v>0</v>
      </c>
      <c r="H315" s="149" t="s">
        <v>767</v>
      </c>
      <c r="I315" s="149">
        <v>0</v>
      </c>
    </row>
    <row r="316" spans="1:9" ht="14.25" customHeight="1">
      <c r="A316" s="90">
        <v>13097</v>
      </c>
      <c r="B316" s="10" t="s">
        <v>288</v>
      </c>
      <c r="C316" s="170">
        <f t="shared" si="27"/>
        <v>190</v>
      </c>
      <c r="D316" s="149">
        <v>4</v>
      </c>
      <c r="E316" s="149">
        <v>65</v>
      </c>
      <c r="F316" s="149">
        <v>86</v>
      </c>
      <c r="G316" s="149">
        <v>8</v>
      </c>
      <c r="H316" s="149">
        <v>15</v>
      </c>
      <c r="I316" s="149">
        <v>12</v>
      </c>
    </row>
    <row r="317" spans="1:9" ht="14.25" customHeight="1">
      <c r="A317" s="76"/>
      <c r="B317" s="372" t="s">
        <v>885</v>
      </c>
      <c r="C317" s="170">
        <f>SUM(C318:C319)</f>
        <v>37</v>
      </c>
      <c r="D317" s="170">
        <f t="shared" ref="D317:I317" si="32">SUM(D318:D319)</f>
        <v>0</v>
      </c>
      <c r="E317" s="170">
        <f t="shared" si="32"/>
        <v>12</v>
      </c>
      <c r="F317" s="170">
        <f t="shared" si="32"/>
        <v>19</v>
      </c>
      <c r="G317" s="170">
        <f t="shared" si="32"/>
        <v>0</v>
      </c>
      <c r="H317" s="170">
        <f t="shared" si="32"/>
        <v>6</v>
      </c>
      <c r="I317" s="170">
        <f t="shared" si="32"/>
        <v>0</v>
      </c>
    </row>
    <row r="318" spans="1:9" ht="14.25" customHeight="1">
      <c r="A318" s="79">
        <v>18001</v>
      </c>
      <c r="B318" s="10" t="s">
        <v>334</v>
      </c>
      <c r="C318" s="170">
        <f t="shared" si="27"/>
        <v>13</v>
      </c>
      <c r="D318" s="149">
        <v>0</v>
      </c>
      <c r="E318" s="149">
        <v>6</v>
      </c>
      <c r="F318" s="149">
        <v>7</v>
      </c>
      <c r="G318" s="149" t="s">
        <v>767</v>
      </c>
      <c r="H318" s="149" t="s">
        <v>767</v>
      </c>
      <c r="I318" s="149" t="s">
        <v>767</v>
      </c>
    </row>
    <row r="319" spans="1:9" ht="14.25" customHeight="1">
      <c r="A319" s="79">
        <v>18002</v>
      </c>
      <c r="B319" s="16" t="s">
        <v>550</v>
      </c>
      <c r="C319" s="170">
        <f t="shared" si="27"/>
        <v>24</v>
      </c>
      <c r="D319" s="149">
        <v>0</v>
      </c>
      <c r="E319" s="149">
        <v>6</v>
      </c>
      <c r="F319" s="149">
        <v>12</v>
      </c>
      <c r="G319" s="149" t="s">
        <v>767</v>
      </c>
      <c r="H319" s="149">
        <v>6</v>
      </c>
      <c r="I319" s="149" t="s">
        <v>767</v>
      </c>
    </row>
    <row r="320" spans="1:9" ht="14.25" customHeight="1">
      <c r="A320" s="90"/>
      <c r="B320" s="17" t="s">
        <v>198</v>
      </c>
      <c r="C320" s="170">
        <f>SUM(C321)</f>
        <v>0</v>
      </c>
      <c r="D320" s="170">
        <f t="shared" ref="D320:I320" si="33">SUM(D321)</f>
        <v>0</v>
      </c>
      <c r="E320" s="170">
        <f t="shared" si="33"/>
        <v>0</v>
      </c>
      <c r="F320" s="170">
        <f t="shared" si="33"/>
        <v>0</v>
      </c>
      <c r="G320" s="170">
        <f t="shared" si="33"/>
        <v>0</v>
      </c>
      <c r="H320" s="170">
        <f t="shared" si="33"/>
        <v>0</v>
      </c>
      <c r="I320" s="170">
        <f t="shared" si="33"/>
        <v>0</v>
      </c>
    </row>
    <row r="321" spans="1:9" ht="19.5" customHeight="1">
      <c r="A321" s="79">
        <v>22400</v>
      </c>
      <c r="B321" s="225" t="s">
        <v>226</v>
      </c>
      <c r="C321" s="170">
        <f t="shared" si="27"/>
        <v>0</v>
      </c>
      <c r="D321" s="149">
        <v>0</v>
      </c>
      <c r="E321" s="149">
        <v>0</v>
      </c>
      <c r="F321" s="149">
        <v>0</v>
      </c>
      <c r="G321" s="149">
        <v>0</v>
      </c>
      <c r="H321" s="149" t="s">
        <v>767</v>
      </c>
      <c r="I321" s="149">
        <v>0</v>
      </c>
    </row>
    <row r="322" spans="1:9" ht="14.25" customHeight="1">
      <c r="A322" s="90"/>
      <c r="B322" s="54" t="s">
        <v>379</v>
      </c>
      <c r="C322" s="170">
        <f>SUM(C323:C327)</f>
        <v>26292</v>
      </c>
      <c r="D322" s="170">
        <f t="shared" ref="D322:I322" si="34">SUM(D323:D327)</f>
        <v>81</v>
      </c>
      <c r="E322" s="170">
        <f t="shared" si="34"/>
        <v>4682</v>
      </c>
      <c r="F322" s="170">
        <f t="shared" si="34"/>
        <v>14619</v>
      </c>
      <c r="G322" s="170">
        <f t="shared" si="34"/>
        <v>1891</v>
      </c>
      <c r="H322" s="170">
        <f t="shared" si="34"/>
        <v>2780</v>
      </c>
      <c r="I322" s="170">
        <f t="shared" si="34"/>
        <v>2239</v>
      </c>
    </row>
    <row r="323" spans="1:9" ht="14.25" customHeight="1">
      <c r="A323" s="79">
        <v>18401</v>
      </c>
      <c r="B323" s="11" t="s">
        <v>119</v>
      </c>
      <c r="C323" s="170">
        <f t="shared" si="27"/>
        <v>26262</v>
      </c>
      <c r="D323" s="149">
        <v>81</v>
      </c>
      <c r="E323" s="149">
        <v>4678</v>
      </c>
      <c r="F323" s="149">
        <v>14599</v>
      </c>
      <c r="G323" s="149">
        <v>1891</v>
      </c>
      <c r="H323" s="149">
        <v>2774</v>
      </c>
      <c r="I323" s="149">
        <v>2239</v>
      </c>
    </row>
    <row r="324" spans="1:9" ht="14.25" customHeight="1">
      <c r="A324" s="79">
        <v>18402</v>
      </c>
      <c r="B324" s="16" t="s">
        <v>293</v>
      </c>
      <c r="C324" s="170">
        <f t="shared" si="27"/>
        <v>4</v>
      </c>
      <c r="D324" s="149">
        <v>0</v>
      </c>
      <c r="E324" s="149" t="s">
        <v>767</v>
      </c>
      <c r="F324" s="149">
        <v>4</v>
      </c>
      <c r="G324" s="149">
        <v>0</v>
      </c>
      <c r="H324" s="149" t="s">
        <v>767</v>
      </c>
      <c r="I324" s="149">
        <v>0</v>
      </c>
    </row>
    <row r="325" spans="1:9" ht="14.25" customHeight="1">
      <c r="A325" s="79">
        <v>18404</v>
      </c>
      <c r="B325" s="16" t="s">
        <v>547</v>
      </c>
      <c r="C325" s="170">
        <f t="shared" si="27"/>
        <v>0</v>
      </c>
      <c r="D325" s="149">
        <v>0</v>
      </c>
      <c r="E325" s="149">
        <v>0</v>
      </c>
      <c r="F325" s="149">
        <v>0</v>
      </c>
      <c r="G325" s="149">
        <v>0</v>
      </c>
      <c r="H325" s="149">
        <v>0</v>
      </c>
      <c r="I325" s="149" t="s">
        <v>767</v>
      </c>
    </row>
    <row r="326" spans="1:9" ht="14.25" customHeight="1">
      <c r="A326" s="79">
        <v>18405</v>
      </c>
      <c r="B326" s="16" t="s">
        <v>561</v>
      </c>
      <c r="C326" s="170">
        <f t="shared" si="27"/>
        <v>0</v>
      </c>
      <c r="D326" s="149">
        <v>0</v>
      </c>
      <c r="E326" s="149">
        <v>0</v>
      </c>
      <c r="F326" s="149" t="s">
        <v>767</v>
      </c>
      <c r="G326" s="149">
        <v>0</v>
      </c>
      <c r="H326" s="149" t="s">
        <v>767</v>
      </c>
      <c r="I326" s="149" t="s">
        <v>767</v>
      </c>
    </row>
    <row r="327" spans="1:9" ht="14.25" customHeight="1">
      <c r="A327" s="79">
        <v>18499</v>
      </c>
      <c r="B327" s="9" t="s">
        <v>289</v>
      </c>
      <c r="C327" s="170">
        <f t="shared" ref="C327:C355" si="35">SUM(D327:I327)</f>
        <v>26</v>
      </c>
      <c r="D327" s="149">
        <v>0</v>
      </c>
      <c r="E327" s="149">
        <v>4</v>
      </c>
      <c r="F327" s="149">
        <v>16</v>
      </c>
      <c r="G327" s="149">
        <v>0</v>
      </c>
      <c r="H327" s="149">
        <v>6</v>
      </c>
      <c r="I327" s="149">
        <v>0</v>
      </c>
    </row>
    <row r="328" spans="1:9" ht="14.25" customHeight="1">
      <c r="A328" s="79"/>
      <c r="B328" s="22" t="s">
        <v>380</v>
      </c>
      <c r="C328" s="170">
        <f>SUM(C329:C330)</f>
        <v>0</v>
      </c>
      <c r="D328" s="170">
        <f t="shared" ref="D328:I328" si="36">SUM(D329:D330)</f>
        <v>0</v>
      </c>
      <c r="E328" s="170">
        <f t="shared" si="36"/>
        <v>0</v>
      </c>
      <c r="F328" s="170">
        <f t="shared" si="36"/>
        <v>0</v>
      </c>
      <c r="G328" s="170">
        <f t="shared" si="36"/>
        <v>0</v>
      </c>
      <c r="H328" s="170">
        <f t="shared" si="36"/>
        <v>0</v>
      </c>
      <c r="I328" s="170">
        <f t="shared" si="36"/>
        <v>0</v>
      </c>
    </row>
    <row r="329" spans="1:9" ht="14.25" customHeight="1">
      <c r="A329" s="79">
        <v>18601</v>
      </c>
      <c r="B329" s="10" t="s">
        <v>855</v>
      </c>
      <c r="C329" s="170">
        <f t="shared" si="35"/>
        <v>0</v>
      </c>
      <c r="D329" s="149">
        <v>0</v>
      </c>
      <c r="E329" s="149">
        <v>0</v>
      </c>
      <c r="F329" s="149">
        <v>0</v>
      </c>
      <c r="G329" s="149">
        <v>0</v>
      </c>
      <c r="H329" s="149">
        <v>0</v>
      </c>
      <c r="I329" s="149" t="s">
        <v>767</v>
      </c>
    </row>
    <row r="330" spans="1:9" ht="14.25" customHeight="1">
      <c r="A330" s="79">
        <v>18699</v>
      </c>
      <c r="B330" s="3" t="s">
        <v>290</v>
      </c>
      <c r="C330" s="170">
        <f t="shared" si="35"/>
        <v>0</v>
      </c>
      <c r="D330" s="149">
        <v>0</v>
      </c>
      <c r="E330" s="149">
        <v>0</v>
      </c>
      <c r="F330" s="149" t="s">
        <v>767</v>
      </c>
      <c r="G330" s="149">
        <v>0</v>
      </c>
      <c r="H330" s="149">
        <v>0</v>
      </c>
      <c r="I330" s="149">
        <v>0</v>
      </c>
    </row>
    <row r="331" spans="1:9" ht="14.25" customHeight="1">
      <c r="B331" s="2" t="s">
        <v>546</v>
      </c>
      <c r="C331" s="170">
        <f>SUM(C332:C333)</f>
        <v>6</v>
      </c>
      <c r="D331" s="170">
        <f t="shared" ref="D331:I331" si="37">SUM(D332:D333)</f>
        <v>0</v>
      </c>
      <c r="E331" s="170">
        <f t="shared" si="37"/>
        <v>0</v>
      </c>
      <c r="F331" s="170">
        <f t="shared" si="37"/>
        <v>6</v>
      </c>
      <c r="G331" s="170">
        <f t="shared" si="37"/>
        <v>0</v>
      </c>
      <c r="H331" s="170">
        <f t="shared" si="37"/>
        <v>0</v>
      </c>
      <c r="I331" s="170">
        <f t="shared" si="37"/>
        <v>0</v>
      </c>
    </row>
    <row r="332" spans="1:9" ht="14.25" customHeight="1">
      <c r="A332" s="79">
        <v>18701</v>
      </c>
      <c r="B332" s="3" t="s">
        <v>545</v>
      </c>
      <c r="C332" s="170">
        <f t="shared" si="35"/>
        <v>6</v>
      </c>
      <c r="D332" s="149">
        <v>0</v>
      </c>
      <c r="E332" s="149">
        <v>0</v>
      </c>
      <c r="F332" s="149">
        <v>6</v>
      </c>
      <c r="G332" s="149" t="s">
        <v>767</v>
      </c>
      <c r="H332" s="149" t="s">
        <v>767</v>
      </c>
      <c r="I332" s="149" t="s">
        <v>767</v>
      </c>
    </row>
    <row r="333" spans="1:9" ht="14.25" customHeight="1">
      <c r="A333" s="79">
        <v>18799</v>
      </c>
      <c r="B333" s="3" t="s">
        <v>199</v>
      </c>
      <c r="C333" s="170">
        <f t="shared" si="35"/>
        <v>0</v>
      </c>
      <c r="D333" s="149">
        <v>0</v>
      </c>
      <c r="E333" s="149">
        <v>0</v>
      </c>
      <c r="F333" s="149">
        <v>0</v>
      </c>
      <c r="G333" s="149" t="s">
        <v>767</v>
      </c>
      <c r="H333" s="149" t="s">
        <v>767</v>
      </c>
      <c r="I333" s="149">
        <v>0</v>
      </c>
    </row>
    <row r="334" spans="1:9" ht="14.25" customHeight="1">
      <c r="A334" s="74"/>
      <c r="B334" s="7" t="s">
        <v>335</v>
      </c>
      <c r="C334" s="170">
        <f>SUM(C335:C338)</f>
        <v>0</v>
      </c>
      <c r="D334" s="170">
        <f t="shared" ref="D334:I334" si="38">SUM(D335:D338)</f>
        <v>0</v>
      </c>
      <c r="E334" s="170">
        <f t="shared" si="38"/>
        <v>0</v>
      </c>
      <c r="F334" s="170">
        <f t="shared" si="38"/>
        <v>0</v>
      </c>
      <c r="G334" s="170">
        <f t="shared" si="38"/>
        <v>0</v>
      </c>
      <c r="H334" s="170">
        <f t="shared" si="38"/>
        <v>0</v>
      </c>
      <c r="I334" s="170">
        <f t="shared" si="38"/>
        <v>0</v>
      </c>
    </row>
    <row r="335" spans="1:9" ht="14.25" customHeight="1">
      <c r="A335" s="79">
        <v>19101</v>
      </c>
      <c r="B335" s="9" t="s">
        <v>336</v>
      </c>
      <c r="C335" s="170">
        <f t="shared" si="35"/>
        <v>0</v>
      </c>
      <c r="D335" s="149">
        <v>0</v>
      </c>
      <c r="E335" s="149" t="s">
        <v>767</v>
      </c>
      <c r="F335" s="149" t="s">
        <v>767</v>
      </c>
      <c r="G335" s="149">
        <v>0</v>
      </c>
      <c r="H335" s="149">
        <v>0</v>
      </c>
      <c r="I335" s="149">
        <v>0</v>
      </c>
    </row>
    <row r="336" spans="1:9" ht="14.25" customHeight="1">
      <c r="A336" s="79">
        <v>19103</v>
      </c>
      <c r="B336" s="3" t="s">
        <v>200</v>
      </c>
      <c r="C336" s="170">
        <f t="shared" si="35"/>
        <v>0</v>
      </c>
      <c r="D336" s="149">
        <v>0</v>
      </c>
      <c r="E336" s="149" t="s">
        <v>767</v>
      </c>
      <c r="F336" s="149">
        <v>0</v>
      </c>
      <c r="G336" s="149">
        <v>0</v>
      </c>
      <c r="H336" s="149">
        <v>0</v>
      </c>
      <c r="I336" s="149">
        <v>0</v>
      </c>
    </row>
    <row r="337" spans="1:9" ht="14.25" customHeight="1">
      <c r="A337" s="79">
        <v>19110</v>
      </c>
      <c r="B337" s="3" t="s">
        <v>201</v>
      </c>
      <c r="C337" s="170">
        <f t="shared" si="35"/>
        <v>0</v>
      </c>
      <c r="D337" s="149">
        <v>0</v>
      </c>
      <c r="E337" s="149">
        <v>0</v>
      </c>
      <c r="F337" s="149" t="s">
        <v>767</v>
      </c>
      <c r="G337" s="149">
        <v>0</v>
      </c>
      <c r="H337" s="149">
        <v>0</v>
      </c>
      <c r="I337" s="149">
        <v>0</v>
      </c>
    </row>
    <row r="338" spans="1:9" ht="14.25" customHeight="1">
      <c r="A338" s="79">
        <v>19999</v>
      </c>
      <c r="B338" s="10" t="s">
        <v>291</v>
      </c>
      <c r="C338" s="170">
        <f t="shared" si="35"/>
        <v>0</v>
      </c>
      <c r="D338" s="149">
        <v>0</v>
      </c>
      <c r="E338" s="149">
        <v>0</v>
      </c>
      <c r="F338" s="149" t="s">
        <v>767</v>
      </c>
      <c r="G338" s="149" t="s">
        <v>767</v>
      </c>
      <c r="H338" s="149">
        <v>0</v>
      </c>
      <c r="I338" s="149" t="s">
        <v>767</v>
      </c>
    </row>
    <row r="339" spans="1:9" ht="14.25" customHeight="1">
      <c r="A339" s="90"/>
      <c r="B339" s="7" t="s">
        <v>411</v>
      </c>
      <c r="C339" s="170">
        <f>SUM(C340:C341)</f>
        <v>4</v>
      </c>
      <c r="D339" s="170">
        <f t="shared" ref="D339:I339" si="39">SUM(D340:D341)</f>
        <v>0</v>
      </c>
      <c r="E339" s="170">
        <f t="shared" si="39"/>
        <v>0</v>
      </c>
      <c r="F339" s="170">
        <f t="shared" si="39"/>
        <v>4</v>
      </c>
      <c r="G339" s="170">
        <f t="shared" si="39"/>
        <v>0</v>
      </c>
      <c r="H339" s="170">
        <f t="shared" si="39"/>
        <v>0</v>
      </c>
      <c r="I339" s="170">
        <f t="shared" si="39"/>
        <v>0</v>
      </c>
    </row>
    <row r="340" spans="1:9" ht="14.25" customHeight="1">
      <c r="A340" s="79">
        <v>22009</v>
      </c>
      <c r="B340" s="10" t="s">
        <v>129</v>
      </c>
      <c r="C340" s="170">
        <f t="shared" si="35"/>
        <v>0</v>
      </c>
      <c r="D340" s="149">
        <v>0</v>
      </c>
      <c r="E340" s="149">
        <v>0</v>
      </c>
      <c r="F340" s="149" t="s">
        <v>767</v>
      </c>
      <c r="G340" s="149" t="s">
        <v>767</v>
      </c>
      <c r="H340" s="149" t="s">
        <v>767</v>
      </c>
      <c r="I340" s="149">
        <v>0</v>
      </c>
    </row>
    <row r="341" spans="1:9" ht="14.25" customHeight="1">
      <c r="A341" s="79">
        <v>22017</v>
      </c>
      <c r="B341" s="366" t="s">
        <v>314</v>
      </c>
      <c r="C341" s="170">
        <f t="shared" si="35"/>
        <v>4</v>
      </c>
      <c r="D341" s="149">
        <v>0</v>
      </c>
      <c r="E341" s="149" t="s">
        <v>767</v>
      </c>
      <c r="F341" s="149">
        <v>4</v>
      </c>
      <c r="G341" s="149">
        <v>0</v>
      </c>
      <c r="H341" s="149" t="s">
        <v>767</v>
      </c>
      <c r="I341" s="149">
        <v>0</v>
      </c>
    </row>
    <row r="342" spans="1:9" ht="14.25" customHeight="1">
      <c r="A342" s="86"/>
      <c r="B342" s="7" t="s">
        <v>405</v>
      </c>
      <c r="C342" s="170">
        <f>SUM(C343:C352)</f>
        <v>1472</v>
      </c>
      <c r="D342" s="170">
        <f t="shared" ref="D342:I342" si="40">SUM(D343:D352)</f>
        <v>15</v>
      </c>
      <c r="E342" s="170">
        <f t="shared" si="40"/>
        <v>378</v>
      </c>
      <c r="F342" s="170">
        <f t="shared" si="40"/>
        <v>795</v>
      </c>
      <c r="G342" s="170">
        <f t="shared" si="40"/>
        <v>90</v>
      </c>
      <c r="H342" s="170">
        <f t="shared" si="40"/>
        <v>163</v>
      </c>
      <c r="I342" s="170">
        <f t="shared" si="40"/>
        <v>31</v>
      </c>
    </row>
    <row r="343" spans="1:9" ht="14.25" customHeight="1">
      <c r="A343" s="97">
        <v>16002</v>
      </c>
      <c r="B343" s="10" t="s">
        <v>395</v>
      </c>
      <c r="C343" s="170">
        <f t="shared" si="35"/>
        <v>4</v>
      </c>
      <c r="D343" s="149">
        <v>0</v>
      </c>
      <c r="E343" s="149" t="s">
        <v>767</v>
      </c>
      <c r="F343" s="149">
        <v>4</v>
      </c>
      <c r="G343" s="149" t="s">
        <v>767</v>
      </c>
      <c r="H343" s="149">
        <v>0</v>
      </c>
      <c r="I343" s="149" t="s">
        <v>767</v>
      </c>
    </row>
    <row r="344" spans="1:9" ht="14.25" customHeight="1">
      <c r="A344" s="79">
        <v>16003</v>
      </c>
      <c r="B344" s="16" t="s">
        <v>552</v>
      </c>
      <c r="C344" s="170">
        <f t="shared" si="35"/>
        <v>12</v>
      </c>
      <c r="D344" s="149">
        <v>0</v>
      </c>
      <c r="E344" s="149" t="s">
        <v>767</v>
      </c>
      <c r="F344" s="149">
        <v>12</v>
      </c>
      <c r="G344" s="149" t="s">
        <v>767</v>
      </c>
      <c r="H344" s="149" t="s">
        <v>767</v>
      </c>
      <c r="I344" s="149" t="s">
        <v>767</v>
      </c>
    </row>
    <row r="345" spans="1:9" ht="14.25" customHeight="1">
      <c r="A345" s="90">
        <v>16004</v>
      </c>
      <c r="B345" s="10" t="s">
        <v>732</v>
      </c>
      <c r="C345" s="170">
        <f t="shared" si="35"/>
        <v>536</v>
      </c>
      <c r="D345" s="149">
        <v>5</v>
      </c>
      <c r="E345" s="149">
        <v>149</v>
      </c>
      <c r="F345" s="149">
        <v>296</v>
      </c>
      <c r="G345" s="149">
        <v>29</v>
      </c>
      <c r="H345" s="149">
        <v>46</v>
      </c>
      <c r="I345" s="149">
        <v>11</v>
      </c>
    </row>
    <row r="346" spans="1:9" ht="14.25" customHeight="1">
      <c r="A346" s="90">
        <v>16007</v>
      </c>
      <c r="B346" s="10" t="s">
        <v>292</v>
      </c>
      <c r="C346" s="170">
        <f t="shared" si="35"/>
        <v>0</v>
      </c>
      <c r="D346" s="149">
        <v>0</v>
      </c>
      <c r="E346" s="149">
        <v>0</v>
      </c>
      <c r="F346" s="149" t="s">
        <v>767</v>
      </c>
      <c r="G346" s="149">
        <v>0</v>
      </c>
      <c r="H346" s="149">
        <v>0</v>
      </c>
      <c r="I346" s="149">
        <v>0</v>
      </c>
    </row>
    <row r="347" spans="1:9" ht="14.25" customHeight="1">
      <c r="A347" s="79">
        <v>16010</v>
      </c>
      <c r="B347" s="16" t="s">
        <v>202</v>
      </c>
      <c r="C347" s="170">
        <f t="shared" si="35"/>
        <v>0</v>
      </c>
      <c r="D347" s="149">
        <v>0</v>
      </c>
      <c r="E347" s="149">
        <v>0</v>
      </c>
      <c r="F347" s="149" t="s">
        <v>767</v>
      </c>
      <c r="G347" s="149">
        <v>0</v>
      </c>
      <c r="H347" s="149">
        <v>0</v>
      </c>
      <c r="I347" s="149">
        <v>0</v>
      </c>
    </row>
    <row r="348" spans="1:9" ht="14.25" customHeight="1">
      <c r="A348" s="79">
        <v>16011</v>
      </c>
      <c r="B348" s="3" t="s">
        <v>551</v>
      </c>
      <c r="C348" s="170">
        <f t="shared" si="35"/>
        <v>0</v>
      </c>
      <c r="D348" s="149">
        <v>0</v>
      </c>
      <c r="E348" s="149" t="s">
        <v>767</v>
      </c>
      <c r="F348" s="149">
        <v>0</v>
      </c>
      <c r="G348" s="149">
        <v>0</v>
      </c>
      <c r="H348" s="149">
        <v>0</v>
      </c>
      <c r="I348" s="149">
        <v>0</v>
      </c>
    </row>
    <row r="349" spans="1:9" ht="14.25" customHeight="1">
      <c r="A349" s="90">
        <v>16015</v>
      </c>
      <c r="B349" s="10" t="s">
        <v>728</v>
      </c>
      <c r="C349" s="170">
        <f t="shared" si="35"/>
        <v>0</v>
      </c>
      <c r="D349" s="149">
        <v>0</v>
      </c>
      <c r="E349" s="149" t="s">
        <v>767</v>
      </c>
      <c r="F349" s="149">
        <v>0</v>
      </c>
      <c r="G349" s="149">
        <v>0</v>
      </c>
      <c r="H349" s="149">
        <v>0</v>
      </c>
      <c r="I349" s="149">
        <v>0</v>
      </c>
    </row>
    <row r="350" spans="1:9" ht="14.25" customHeight="1">
      <c r="A350" s="79">
        <v>16017</v>
      </c>
      <c r="B350" s="16" t="s">
        <v>203</v>
      </c>
      <c r="C350" s="170">
        <f t="shared" si="35"/>
        <v>0</v>
      </c>
      <c r="D350" s="149">
        <v>0</v>
      </c>
      <c r="E350" s="149">
        <v>0</v>
      </c>
      <c r="F350" s="149">
        <v>0</v>
      </c>
      <c r="G350" s="149" t="s">
        <v>767</v>
      </c>
      <c r="H350" s="149">
        <v>0</v>
      </c>
      <c r="I350" s="149">
        <v>0</v>
      </c>
    </row>
    <row r="351" spans="1:9" ht="14.25" customHeight="1">
      <c r="A351" s="79">
        <v>16018</v>
      </c>
      <c r="B351" s="10" t="s">
        <v>733</v>
      </c>
      <c r="C351" s="170">
        <f t="shared" si="35"/>
        <v>29</v>
      </c>
      <c r="D351" s="149" t="s">
        <v>767</v>
      </c>
      <c r="E351" s="149">
        <v>5</v>
      </c>
      <c r="F351" s="149">
        <v>16</v>
      </c>
      <c r="G351" s="149">
        <v>4</v>
      </c>
      <c r="H351" s="149">
        <v>4</v>
      </c>
      <c r="I351" s="149" t="s">
        <v>767</v>
      </c>
    </row>
    <row r="352" spans="1:9" ht="14.25" customHeight="1">
      <c r="A352" s="90">
        <v>16099</v>
      </c>
      <c r="B352" s="10" t="s">
        <v>406</v>
      </c>
      <c r="C352" s="170">
        <f t="shared" si="35"/>
        <v>891</v>
      </c>
      <c r="D352" s="149">
        <v>10</v>
      </c>
      <c r="E352" s="149">
        <v>224</v>
      </c>
      <c r="F352" s="149">
        <v>467</v>
      </c>
      <c r="G352" s="149">
        <v>57</v>
      </c>
      <c r="H352" s="149">
        <v>113</v>
      </c>
      <c r="I352" s="149">
        <v>20</v>
      </c>
    </row>
    <row r="353" spans="1:10" ht="14.25" customHeight="1">
      <c r="B353" s="17" t="s">
        <v>549</v>
      </c>
      <c r="C353" s="170">
        <f>SUM(C354:C355)</f>
        <v>0</v>
      </c>
      <c r="D353" s="170">
        <f t="shared" ref="D353:I353" si="41">SUM(D354:D355)</f>
        <v>0</v>
      </c>
      <c r="E353" s="170">
        <f t="shared" si="41"/>
        <v>0</v>
      </c>
      <c r="F353" s="170">
        <f t="shared" si="41"/>
        <v>0</v>
      </c>
      <c r="G353" s="170">
        <f t="shared" si="41"/>
        <v>0</v>
      </c>
      <c r="H353" s="170">
        <f t="shared" si="41"/>
        <v>0</v>
      </c>
      <c r="I353" s="170">
        <f t="shared" si="41"/>
        <v>0</v>
      </c>
    </row>
    <row r="354" spans="1:10" ht="14.25" customHeight="1">
      <c r="A354" s="79">
        <v>18102</v>
      </c>
      <c r="B354" s="16" t="s">
        <v>548</v>
      </c>
      <c r="C354" s="170">
        <f t="shared" si="35"/>
        <v>0</v>
      </c>
      <c r="D354" s="149">
        <v>0</v>
      </c>
      <c r="E354" s="149">
        <v>0</v>
      </c>
      <c r="F354" s="149">
        <v>0</v>
      </c>
      <c r="G354" s="149">
        <v>0</v>
      </c>
      <c r="H354" s="149" t="s">
        <v>767</v>
      </c>
      <c r="I354" s="149">
        <v>0</v>
      </c>
    </row>
    <row r="355" spans="1:10" ht="14.25" customHeight="1">
      <c r="A355" s="190">
        <v>18199</v>
      </c>
      <c r="B355" s="67" t="s">
        <v>204</v>
      </c>
      <c r="C355" s="344">
        <f t="shared" si="35"/>
        <v>0</v>
      </c>
      <c r="D355" s="201">
        <v>0</v>
      </c>
      <c r="E355" s="201">
        <v>0</v>
      </c>
      <c r="F355" s="201" t="s">
        <v>767</v>
      </c>
      <c r="G355" s="201">
        <v>0</v>
      </c>
      <c r="H355" s="201">
        <v>0</v>
      </c>
      <c r="I355" s="201">
        <v>0</v>
      </c>
      <c r="J355" s="186"/>
    </row>
    <row r="356" spans="1:10" ht="14.25" customHeight="1">
      <c r="A356" s="507" t="s">
        <v>490</v>
      </c>
      <c r="B356" s="507"/>
      <c r="C356" s="507"/>
      <c r="D356" s="507"/>
      <c r="E356" s="507"/>
      <c r="F356" s="507"/>
      <c r="G356" s="507"/>
      <c r="H356" s="507"/>
      <c r="I356" s="507"/>
    </row>
    <row r="357" spans="1:10" ht="49.5" customHeight="1">
      <c r="A357" s="434" t="s">
        <v>897</v>
      </c>
      <c r="B357" s="434"/>
      <c r="C357" s="434"/>
      <c r="D357" s="434"/>
      <c r="E357" s="434"/>
      <c r="F357" s="434"/>
      <c r="G357" s="434"/>
      <c r="H357" s="434"/>
      <c r="I357" s="434"/>
      <c r="J357" s="434"/>
    </row>
    <row r="358" spans="1:10" ht="10.5">
      <c r="A358" s="436" t="s">
        <v>768</v>
      </c>
      <c r="B358" s="436"/>
      <c r="C358" s="301"/>
      <c r="D358" s="301"/>
      <c r="E358" s="301"/>
      <c r="F358" s="301"/>
      <c r="G358" s="301"/>
      <c r="H358" s="301"/>
      <c r="I358" s="301"/>
      <c r="J358" s="301"/>
    </row>
    <row r="359" spans="1:10" ht="10.5">
      <c r="A359" s="296" t="s">
        <v>673</v>
      </c>
      <c r="B359" s="109"/>
      <c r="C359" s="109"/>
      <c r="D359" s="109"/>
      <c r="E359" s="109"/>
      <c r="F359" s="109"/>
      <c r="G359" s="109"/>
      <c r="H359" s="109"/>
      <c r="I359" s="109"/>
      <c r="J359" s="109"/>
    </row>
    <row r="360" spans="1:10" ht="20.100000000000001" customHeight="1">
      <c r="A360" s="176"/>
      <c r="B360" s="102"/>
      <c r="C360" s="149"/>
      <c r="D360" s="149"/>
      <c r="E360" s="99"/>
      <c r="F360" s="99"/>
      <c r="G360" s="99"/>
      <c r="H360" s="99"/>
      <c r="I360" s="99"/>
    </row>
    <row r="361" spans="1:10" ht="20.100000000000001" customHeight="1">
      <c r="A361" s="176"/>
      <c r="B361" s="102"/>
      <c r="C361" s="149"/>
      <c r="D361" s="149"/>
      <c r="E361" s="175"/>
      <c r="F361" s="175"/>
      <c r="G361" s="175"/>
      <c r="H361" s="175"/>
      <c r="I361" s="175"/>
    </row>
    <row r="362" spans="1:10" ht="20.100000000000001" customHeight="1">
      <c r="A362" s="176"/>
      <c r="B362" s="102"/>
      <c r="C362" s="149"/>
      <c r="D362" s="149"/>
      <c r="E362" s="175"/>
      <c r="F362" s="175"/>
      <c r="G362" s="175"/>
      <c r="H362" s="175"/>
      <c r="I362" s="175"/>
    </row>
    <row r="363" spans="1:10" ht="20.100000000000001" customHeight="1">
      <c r="A363" s="176"/>
      <c r="B363" s="77"/>
      <c r="C363" s="149"/>
      <c r="D363" s="149"/>
      <c r="E363" s="175"/>
      <c r="F363" s="175"/>
      <c r="G363" s="175"/>
      <c r="H363" s="175"/>
      <c r="I363" s="175"/>
    </row>
    <row r="364" spans="1:10" ht="33" customHeight="1">
      <c r="A364" s="176"/>
      <c r="B364" s="102"/>
      <c r="C364" s="149"/>
      <c r="D364" s="149"/>
      <c r="E364" s="175"/>
      <c r="F364" s="175"/>
      <c r="G364" s="175"/>
      <c r="H364" s="175"/>
      <c r="I364" s="175"/>
    </row>
    <row r="365" spans="1:10" ht="20.100000000000001" customHeight="1">
      <c r="A365" s="176"/>
      <c r="B365" s="77"/>
      <c r="C365" s="149"/>
      <c r="D365" s="149"/>
      <c r="E365" s="175"/>
      <c r="F365" s="175"/>
      <c r="G365" s="175"/>
      <c r="H365" s="175"/>
      <c r="I365" s="175"/>
    </row>
    <row r="366" spans="1:10" ht="20.100000000000001" customHeight="1">
      <c r="A366" s="176"/>
      <c r="B366" s="102"/>
      <c r="C366" s="149"/>
      <c r="D366" s="149"/>
      <c r="E366" s="175"/>
      <c r="F366" s="175"/>
      <c r="G366" s="175"/>
      <c r="H366" s="175"/>
      <c r="I366" s="175"/>
    </row>
    <row r="367" spans="1:10" ht="20.100000000000001" customHeight="1">
      <c r="A367" s="176"/>
      <c r="B367" s="102"/>
      <c r="C367" s="149"/>
      <c r="D367" s="149"/>
      <c r="E367" s="99"/>
      <c r="F367" s="99"/>
      <c r="G367" s="99"/>
      <c r="H367" s="99"/>
      <c r="I367" s="99"/>
    </row>
    <row r="368" spans="1:10" ht="20.100000000000001" customHeight="1">
      <c r="A368" s="176"/>
      <c r="B368" s="102"/>
      <c r="C368" s="149"/>
      <c r="D368" s="149"/>
      <c r="E368" s="175"/>
      <c r="F368" s="175"/>
      <c r="G368" s="175"/>
      <c r="H368" s="175"/>
      <c r="I368" s="175"/>
    </row>
    <row r="369" spans="1:9" ht="20.100000000000001" customHeight="1">
      <c r="A369" s="176"/>
      <c r="B369" s="102"/>
      <c r="C369" s="149"/>
      <c r="D369" s="149"/>
      <c r="E369" s="175"/>
      <c r="F369" s="175"/>
      <c r="G369" s="175"/>
      <c r="H369" s="175"/>
      <c r="I369" s="175"/>
    </row>
    <row r="370" spans="1:9" ht="20.100000000000001" customHeight="1">
      <c r="A370" s="104"/>
      <c r="C370" s="149"/>
      <c r="D370" s="149"/>
      <c r="E370" s="175"/>
      <c r="F370" s="175"/>
      <c r="G370" s="175"/>
      <c r="H370" s="175"/>
      <c r="I370" s="175"/>
    </row>
    <row r="371" spans="1:9" ht="20.100000000000001" customHeight="1">
      <c r="A371" s="176"/>
      <c r="B371" s="102"/>
      <c r="C371" s="149"/>
      <c r="D371" s="149"/>
      <c r="E371" s="99"/>
      <c r="F371" s="99"/>
      <c r="G371" s="99"/>
      <c r="H371" s="99"/>
      <c r="I371" s="99"/>
    </row>
    <row r="372" spans="1:9" ht="20.100000000000001" customHeight="1">
      <c r="A372" s="176"/>
      <c r="B372" s="102"/>
      <c r="C372" s="149"/>
      <c r="D372" s="149"/>
      <c r="E372" s="175"/>
      <c r="F372" s="175"/>
      <c r="G372" s="175"/>
      <c r="H372" s="175"/>
      <c r="I372" s="175"/>
    </row>
    <row r="373" spans="1:9" ht="20.100000000000001" customHeight="1">
      <c r="A373" s="176"/>
      <c r="B373" s="102"/>
      <c r="C373" s="149"/>
      <c r="D373" s="149"/>
      <c r="E373" s="175"/>
      <c r="F373" s="175"/>
      <c r="G373" s="175"/>
      <c r="H373" s="175"/>
      <c r="I373" s="175"/>
    </row>
    <row r="374" spans="1:9" ht="20.100000000000001" customHeight="1">
      <c r="A374" s="177"/>
      <c r="B374" s="102"/>
      <c r="C374" s="149"/>
      <c r="D374" s="167"/>
      <c r="E374" s="99"/>
      <c r="F374" s="99"/>
      <c r="G374" s="99"/>
      <c r="H374" s="99"/>
      <c r="I374" s="99"/>
    </row>
    <row r="375" spans="1:9" ht="20.100000000000001" customHeight="1">
      <c r="A375" s="177"/>
      <c r="B375" s="75"/>
      <c r="C375" s="170"/>
      <c r="D375" s="148"/>
      <c r="E375" s="178"/>
      <c r="F375" s="178"/>
      <c r="G375" s="178"/>
      <c r="H375" s="178"/>
      <c r="I375" s="178"/>
    </row>
    <row r="376" spans="1:9" ht="20.100000000000001" customHeight="1">
      <c r="A376" s="177"/>
      <c r="B376" s="102"/>
      <c r="C376" s="149"/>
      <c r="D376" s="149"/>
      <c r="E376" s="99"/>
      <c r="F376" s="99"/>
      <c r="G376" s="99"/>
      <c r="H376" s="99"/>
      <c r="I376" s="99"/>
    </row>
    <row r="377" spans="1:9" ht="33" customHeight="1">
      <c r="A377" s="177"/>
      <c r="B377" s="102"/>
      <c r="C377" s="149"/>
      <c r="D377" s="149"/>
      <c r="E377" s="175"/>
      <c r="F377" s="175"/>
      <c r="G377" s="175"/>
      <c r="H377" s="175"/>
      <c r="I377" s="175"/>
    </row>
    <row r="378" spans="1:9" ht="20.100000000000001" customHeight="1">
      <c r="A378" s="176"/>
      <c r="B378" s="102"/>
      <c r="C378" s="149"/>
      <c r="D378" s="167"/>
      <c r="E378" s="99"/>
      <c r="F378" s="99"/>
      <c r="G378" s="99"/>
      <c r="H378" s="99"/>
      <c r="I378" s="99"/>
    </row>
    <row r="379" spans="1:9" ht="20.100000000000001" customHeight="1">
      <c r="A379" s="176"/>
      <c r="B379" s="96"/>
      <c r="C379" s="170"/>
      <c r="D379" s="148"/>
      <c r="E379" s="178"/>
      <c r="F379" s="178"/>
      <c r="G379" s="178"/>
      <c r="H379" s="178"/>
      <c r="I379" s="178"/>
    </row>
    <row r="380" spans="1:9" ht="20.100000000000001" customHeight="1">
      <c r="A380" s="176"/>
      <c r="B380" s="102"/>
      <c r="C380" s="149"/>
      <c r="D380" s="149"/>
      <c r="E380" s="175"/>
      <c r="F380" s="175"/>
      <c r="G380" s="175"/>
      <c r="H380" s="175"/>
      <c r="I380" s="175"/>
    </row>
    <row r="381" spans="1:9" ht="20.100000000000001" customHeight="1">
      <c r="A381" s="176"/>
      <c r="C381" s="149"/>
      <c r="D381" s="149"/>
      <c r="E381" s="175"/>
      <c r="F381" s="175"/>
      <c r="G381" s="175"/>
      <c r="H381" s="175"/>
      <c r="I381" s="175"/>
    </row>
    <row r="382" spans="1:9" ht="20.100000000000001" customHeight="1">
      <c r="A382" s="176"/>
      <c r="B382" s="102"/>
      <c r="C382" s="149"/>
      <c r="D382" s="167"/>
      <c r="E382" s="99"/>
      <c r="F382" s="99"/>
      <c r="G382" s="99"/>
      <c r="H382" s="99"/>
      <c r="I382" s="99"/>
    </row>
    <row r="383" spans="1:9" ht="20.100000000000001" customHeight="1">
      <c r="A383" s="179"/>
      <c r="B383" s="75"/>
      <c r="C383" s="170"/>
      <c r="D383" s="148"/>
      <c r="E383" s="101"/>
      <c r="F383" s="101"/>
      <c r="G383" s="101"/>
      <c r="H383" s="101"/>
      <c r="I383" s="101"/>
    </row>
    <row r="384" spans="1:9" ht="20.100000000000001" customHeight="1">
      <c r="A384" s="176"/>
      <c r="B384" s="102"/>
      <c r="C384" s="149"/>
      <c r="D384" s="149"/>
      <c r="E384" s="99"/>
      <c r="F384" s="99"/>
      <c r="G384" s="99"/>
      <c r="H384" s="99"/>
      <c r="I384" s="99"/>
    </row>
    <row r="385" spans="1:9" ht="20.100000000000001" customHeight="1">
      <c r="A385" s="176"/>
      <c r="B385" s="81"/>
      <c r="C385" s="149"/>
      <c r="D385" s="149"/>
      <c r="E385" s="99"/>
      <c r="F385" s="99"/>
      <c r="G385" s="99"/>
      <c r="H385" s="99"/>
      <c r="I385" s="99"/>
    </row>
    <row r="386" spans="1:9" ht="20.100000000000001" customHeight="1">
      <c r="A386" s="180"/>
      <c r="B386" s="77"/>
      <c r="C386" s="149"/>
      <c r="D386" s="167"/>
      <c r="E386" s="99"/>
      <c r="F386" s="99"/>
      <c r="G386" s="99"/>
      <c r="H386" s="99"/>
      <c r="I386" s="99"/>
    </row>
    <row r="387" spans="1:9" ht="20.100000000000001" customHeight="1">
      <c r="A387" s="176"/>
      <c r="B387" s="75"/>
      <c r="C387" s="170"/>
      <c r="D387" s="148"/>
      <c r="E387" s="101"/>
      <c r="F387" s="101"/>
      <c r="G387" s="101"/>
      <c r="H387" s="101"/>
      <c r="I387" s="101"/>
    </row>
    <row r="388" spans="1:9" ht="20.100000000000001" customHeight="1">
      <c r="A388" s="176"/>
      <c r="B388" s="102"/>
      <c r="C388" s="149"/>
      <c r="D388" s="149"/>
      <c r="E388" s="99"/>
      <c r="F388" s="99"/>
      <c r="G388" s="99"/>
      <c r="H388" s="99"/>
      <c r="I388" s="99"/>
    </row>
    <row r="389" spans="1:9" ht="20.100000000000001" customHeight="1">
      <c r="A389" s="176"/>
      <c r="B389" s="102"/>
      <c r="C389" s="149"/>
      <c r="D389" s="149"/>
      <c r="E389" s="99"/>
      <c r="F389" s="99"/>
      <c r="G389" s="99"/>
      <c r="H389" s="99"/>
      <c r="I389" s="99"/>
    </row>
    <row r="390" spans="1:9" ht="20.100000000000001" customHeight="1">
      <c r="A390" s="176"/>
      <c r="B390" s="102"/>
      <c r="C390" s="149"/>
      <c r="D390" s="149"/>
      <c r="E390" s="99"/>
      <c r="F390" s="99"/>
      <c r="G390" s="99"/>
      <c r="H390" s="99"/>
      <c r="I390" s="99"/>
    </row>
    <row r="391" spans="1:9" ht="20.100000000000001" customHeight="1">
      <c r="A391" s="176"/>
      <c r="B391" s="102"/>
      <c r="C391" s="149"/>
      <c r="D391" s="149"/>
      <c r="E391" s="99"/>
      <c r="F391" s="99"/>
      <c r="G391" s="99"/>
      <c r="H391" s="99"/>
      <c r="I391" s="99"/>
    </row>
    <row r="392" spans="1:9" ht="20.100000000000001" customHeight="1">
      <c r="A392" s="176"/>
      <c r="B392" s="102"/>
      <c r="C392" s="149"/>
      <c r="D392" s="149"/>
      <c r="E392" s="175"/>
      <c r="F392" s="175"/>
      <c r="G392" s="175"/>
      <c r="H392" s="175"/>
      <c r="I392" s="175"/>
    </row>
    <row r="393" spans="1:9" ht="20.100000000000001" customHeight="1">
      <c r="A393" s="176"/>
      <c r="B393" s="102"/>
      <c r="C393" s="149"/>
      <c r="D393" s="149"/>
      <c r="E393" s="99"/>
      <c r="F393" s="99"/>
      <c r="G393" s="99"/>
      <c r="H393" s="99"/>
      <c r="I393" s="99"/>
    </row>
    <row r="394" spans="1:9" ht="20.100000000000001" customHeight="1">
      <c r="A394" s="176"/>
      <c r="B394" s="102"/>
      <c r="C394" s="149"/>
      <c r="D394" s="149"/>
      <c r="E394" s="175"/>
      <c r="F394" s="175"/>
      <c r="G394" s="175"/>
      <c r="H394" s="175"/>
      <c r="I394" s="175"/>
    </row>
    <row r="395" spans="1:9" ht="20.100000000000001" customHeight="1">
      <c r="A395" s="176"/>
      <c r="B395" s="102"/>
      <c r="C395" s="149"/>
      <c r="D395" s="149"/>
      <c r="E395" s="175"/>
      <c r="F395" s="175"/>
      <c r="G395" s="175"/>
      <c r="H395" s="175"/>
      <c r="I395" s="175"/>
    </row>
    <row r="396" spans="1:9" ht="20.100000000000001" customHeight="1">
      <c r="A396" s="176"/>
      <c r="B396" s="102"/>
      <c r="C396" s="149"/>
      <c r="D396" s="149"/>
      <c r="E396" s="99"/>
      <c r="F396" s="99"/>
      <c r="G396" s="99"/>
      <c r="H396" s="99"/>
      <c r="I396" s="99"/>
    </row>
    <row r="397" spans="1:9" ht="20.100000000000001" customHeight="1">
      <c r="A397" s="176"/>
      <c r="B397" s="102"/>
      <c r="C397" s="149"/>
      <c r="D397" s="149"/>
      <c r="E397" s="99"/>
      <c r="F397" s="99"/>
      <c r="G397" s="99"/>
      <c r="H397" s="99"/>
      <c r="I397" s="99"/>
    </row>
    <row r="398" spans="1:9" ht="33" customHeight="1">
      <c r="A398" s="176"/>
      <c r="B398" s="102"/>
      <c r="C398" s="149"/>
      <c r="D398" s="149"/>
      <c r="E398" s="99"/>
      <c r="F398" s="99"/>
      <c r="G398" s="99"/>
      <c r="H398" s="99"/>
      <c r="I398" s="99"/>
    </row>
    <row r="399" spans="1:9" ht="20.100000000000001" customHeight="1">
      <c r="A399" s="176"/>
      <c r="B399" s="102"/>
      <c r="C399" s="149"/>
      <c r="D399" s="149"/>
      <c r="E399" s="175"/>
      <c r="F399" s="175"/>
      <c r="G399" s="175"/>
      <c r="H399" s="175"/>
      <c r="I399" s="175"/>
    </row>
    <row r="400" spans="1:9" ht="20.100000000000001" customHeight="1">
      <c r="A400" s="176"/>
      <c r="B400" s="102"/>
      <c r="C400" s="78"/>
      <c r="D400" s="78"/>
      <c r="E400" s="181"/>
      <c r="F400" s="181"/>
      <c r="G400" s="181"/>
      <c r="H400" s="181"/>
      <c r="I400" s="181"/>
    </row>
    <row r="401" spans="1:9" ht="20.100000000000001" customHeight="1">
      <c r="A401" s="176"/>
      <c r="B401" s="102"/>
      <c r="C401" s="78"/>
      <c r="D401" s="78"/>
      <c r="E401" s="73"/>
      <c r="F401" s="73"/>
      <c r="G401" s="73"/>
      <c r="H401" s="73"/>
      <c r="I401" s="73"/>
    </row>
    <row r="402" spans="1:9" ht="20.100000000000001" customHeight="1">
      <c r="A402" s="176"/>
      <c r="B402" s="102"/>
      <c r="C402" s="78"/>
      <c r="D402" s="78"/>
      <c r="E402" s="181"/>
      <c r="F402" s="181"/>
      <c r="G402" s="181"/>
      <c r="H402" s="181"/>
      <c r="I402" s="181"/>
    </row>
    <row r="403" spans="1:9" ht="20.100000000000001" customHeight="1">
      <c r="A403" s="176"/>
      <c r="B403" s="102"/>
      <c r="C403" s="78"/>
      <c r="D403" s="78"/>
      <c r="E403" s="181"/>
      <c r="F403" s="181"/>
      <c r="G403" s="181"/>
      <c r="H403" s="181"/>
      <c r="I403" s="181"/>
    </row>
    <row r="404" spans="1:9" ht="20.100000000000001" customHeight="1">
      <c r="A404" s="176"/>
      <c r="B404" s="102"/>
      <c r="C404" s="78"/>
      <c r="D404" s="78"/>
      <c r="E404" s="73"/>
      <c r="F404" s="73"/>
      <c r="G404" s="73"/>
      <c r="H404" s="73"/>
      <c r="I404" s="73"/>
    </row>
    <row r="405" spans="1:9" ht="20.100000000000001" customHeight="1">
      <c r="A405" s="179"/>
      <c r="B405" s="75"/>
      <c r="C405" s="173"/>
      <c r="D405" s="173"/>
      <c r="E405" s="88"/>
      <c r="F405" s="88"/>
      <c r="G405" s="88"/>
      <c r="H405" s="88"/>
      <c r="I405" s="88"/>
    </row>
    <row r="406" spans="1:9" s="100" customFormat="1" ht="33" customHeight="1">
      <c r="A406" s="182"/>
      <c r="B406" s="102"/>
      <c r="C406" s="78"/>
      <c r="D406" s="78"/>
      <c r="E406" s="73"/>
      <c r="F406" s="73"/>
      <c r="G406" s="73"/>
      <c r="H406" s="73"/>
      <c r="I406" s="73"/>
    </row>
    <row r="407" spans="1:9" s="100" customFormat="1" ht="20.100000000000001" customHeight="1">
      <c r="A407" s="182"/>
      <c r="B407" s="75"/>
      <c r="C407" s="173"/>
      <c r="D407" s="173"/>
      <c r="E407" s="88"/>
      <c r="F407" s="88"/>
      <c r="G407" s="88"/>
      <c r="H407" s="88"/>
      <c r="I407" s="88"/>
    </row>
    <row r="408" spans="1:9" s="100" customFormat="1" ht="20.100000000000001" customHeight="1">
      <c r="A408" s="182"/>
      <c r="B408" s="102"/>
      <c r="C408" s="78"/>
      <c r="D408" s="78"/>
      <c r="E408" s="73"/>
      <c r="F408" s="73"/>
      <c r="G408" s="73"/>
      <c r="H408" s="73"/>
      <c r="I408" s="73"/>
    </row>
    <row r="409" spans="1:9" s="100" customFormat="1" ht="20.100000000000001" customHeight="1">
      <c r="A409" s="182"/>
      <c r="B409" s="102"/>
      <c r="C409" s="78"/>
      <c r="D409" s="78"/>
      <c r="E409" s="73"/>
      <c r="F409" s="73"/>
      <c r="G409" s="73"/>
      <c r="H409" s="73"/>
      <c r="I409" s="73"/>
    </row>
    <row r="410" spans="1:9" s="100" customFormat="1" ht="20.100000000000001" customHeight="1">
      <c r="A410" s="184"/>
      <c r="B410" s="174"/>
      <c r="C410" s="171"/>
      <c r="D410" s="171"/>
      <c r="E410" s="73"/>
      <c r="F410" s="73"/>
      <c r="G410" s="73"/>
      <c r="H410" s="73"/>
      <c r="I410" s="73"/>
    </row>
    <row r="411" spans="1:9" ht="15" customHeight="1">
      <c r="A411" s="176"/>
      <c r="B411" s="102"/>
      <c r="C411" s="78"/>
      <c r="D411" s="78"/>
      <c r="E411" s="73"/>
      <c r="F411" s="73"/>
      <c r="G411" s="73"/>
      <c r="H411" s="73"/>
      <c r="I411" s="73"/>
    </row>
    <row r="412" spans="1:9" ht="15" customHeight="1">
      <c r="A412" s="176"/>
      <c r="B412" s="102"/>
      <c r="C412" s="78"/>
      <c r="D412" s="78"/>
      <c r="E412" s="73"/>
      <c r="F412" s="73"/>
      <c r="G412" s="73"/>
      <c r="H412" s="73"/>
      <c r="I412" s="73"/>
    </row>
    <row r="413" spans="1:9" ht="15" customHeight="1">
      <c r="A413" s="176"/>
      <c r="B413" s="102"/>
      <c r="C413" s="78"/>
      <c r="D413" s="78"/>
      <c r="E413" s="73"/>
      <c r="F413" s="73"/>
      <c r="G413" s="73"/>
      <c r="H413" s="73"/>
      <c r="I413" s="73"/>
    </row>
    <row r="414" spans="1:9" ht="15" customHeight="1">
      <c r="A414" s="176"/>
      <c r="B414" s="102"/>
      <c r="C414" s="78"/>
      <c r="D414" s="78"/>
      <c r="E414" s="73"/>
      <c r="F414" s="73"/>
      <c r="G414" s="73"/>
      <c r="H414" s="73"/>
      <c r="I414" s="73"/>
    </row>
    <row r="415" spans="1:9" ht="15" customHeight="1">
      <c r="A415" s="176"/>
      <c r="B415" s="174"/>
      <c r="C415" s="173"/>
      <c r="D415" s="173"/>
      <c r="E415" s="88"/>
      <c r="F415" s="88"/>
      <c r="G415" s="88"/>
      <c r="H415" s="88"/>
      <c r="I415" s="88"/>
    </row>
    <row r="416" spans="1:9" ht="15" customHeight="1">
      <c r="A416" s="176"/>
      <c r="B416" s="102"/>
      <c r="C416" s="78"/>
      <c r="D416" s="78"/>
      <c r="E416" s="181"/>
      <c r="F416" s="181"/>
      <c r="G416" s="181"/>
      <c r="H416" s="181"/>
      <c r="I416" s="181"/>
    </row>
    <row r="417" spans="1:9" ht="15" customHeight="1">
      <c r="A417" s="176"/>
      <c r="B417" s="102"/>
      <c r="C417" s="78"/>
      <c r="D417" s="78"/>
      <c r="E417" s="181"/>
      <c r="F417" s="181"/>
      <c r="G417" s="181"/>
      <c r="H417" s="181"/>
      <c r="I417" s="181"/>
    </row>
    <row r="418" spans="1:9" ht="15" customHeight="1">
      <c r="A418" s="176"/>
      <c r="B418" s="102"/>
      <c r="C418" s="78"/>
      <c r="D418" s="78"/>
      <c r="E418" s="73"/>
      <c r="F418" s="73"/>
      <c r="G418" s="73"/>
      <c r="H418" s="73"/>
      <c r="I418" s="73"/>
    </row>
    <row r="419" spans="1:9" ht="15" customHeight="1">
      <c r="A419" s="179"/>
      <c r="B419" s="174"/>
      <c r="C419" s="173"/>
      <c r="D419" s="173"/>
      <c r="E419" s="183"/>
      <c r="F419" s="183"/>
      <c r="G419" s="183"/>
      <c r="H419" s="183"/>
      <c r="I419" s="183"/>
    </row>
    <row r="420" spans="1:9" ht="15" customHeight="1">
      <c r="A420" s="176"/>
      <c r="B420" s="102"/>
      <c r="C420" s="78"/>
      <c r="D420" s="78"/>
      <c r="E420" s="181"/>
      <c r="F420" s="181"/>
      <c r="G420" s="181"/>
      <c r="H420" s="181"/>
      <c r="I420" s="181"/>
    </row>
    <row r="421" spans="1:9" ht="15" customHeight="1">
      <c r="A421" s="176"/>
      <c r="B421" s="102"/>
      <c r="C421" s="78"/>
      <c r="D421" s="78"/>
      <c r="E421" s="181"/>
      <c r="F421" s="181"/>
      <c r="G421" s="181"/>
      <c r="H421" s="181"/>
      <c r="I421" s="181"/>
    </row>
    <row r="422" spans="1:9" ht="15" customHeight="1">
      <c r="A422" s="176"/>
      <c r="B422" s="102"/>
      <c r="C422" s="78"/>
      <c r="D422" s="78"/>
      <c r="E422" s="73"/>
      <c r="F422" s="73"/>
      <c r="G422" s="73"/>
      <c r="H422" s="73"/>
      <c r="I422" s="73"/>
    </row>
    <row r="423" spans="1:9" ht="15" customHeight="1">
      <c r="A423" s="176"/>
      <c r="B423" s="102"/>
      <c r="C423" s="78"/>
      <c r="D423" s="78"/>
      <c r="E423" s="73"/>
      <c r="F423" s="73"/>
      <c r="G423" s="73"/>
      <c r="H423" s="73"/>
      <c r="I423" s="73"/>
    </row>
    <row r="424" spans="1:9" ht="15" customHeight="1">
      <c r="A424" s="184"/>
      <c r="B424" s="96"/>
      <c r="C424" s="173"/>
      <c r="D424" s="173"/>
      <c r="E424" s="88"/>
      <c r="F424" s="88"/>
      <c r="G424" s="88"/>
      <c r="H424" s="88"/>
      <c r="I424" s="88"/>
    </row>
    <row r="425" spans="1:9" ht="15" customHeight="1">
      <c r="A425" s="176"/>
      <c r="B425" s="102"/>
      <c r="C425" s="78"/>
      <c r="D425" s="78"/>
      <c r="E425" s="73"/>
      <c r="F425" s="73"/>
      <c r="G425" s="73"/>
      <c r="H425" s="73"/>
      <c r="I425" s="73"/>
    </row>
    <row r="426" spans="1:9" ht="15" customHeight="1">
      <c r="A426" s="176"/>
      <c r="B426" s="102"/>
      <c r="C426" s="78"/>
      <c r="D426" s="78"/>
      <c r="E426" s="73"/>
      <c r="F426" s="73"/>
      <c r="G426" s="73"/>
      <c r="H426" s="73"/>
      <c r="I426" s="73"/>
    </row>
    <row r="427" spans="1:9" ht="15" customHeight="1">
      <c r="A427" s="176"/>
      <c r="B427" s="102"/>
      <c r="C427" s="78"/>
      <c r="D427" s="78"/>
      <c r="E427" s="73"/>
      <c r="F427" s="73"/>
      <c r="G427" s="73"/>
      <c r="H427" s="73"/>
      <c r="I427" s="73"/>
    </row>
    <row r="428" spans="1:9" ht="15" customHeight="1">
      <c r="A428" s="176"/>
      <c r="B428" s="102"/>
      <c r="C428" s="78"/>
      <c r="D428" s="78"/>
      <c r="E428" s="73"/>
      <c r="F428" s="73"/>
      <c r="G428" s="73"/>
      <c r="H428" s="73"/>
      <c r="I428" s="73"/>
    </row>
    <row r="429" spans="1:9" ht="15" customHeight="1">
      <c r="A429" s="176"/>
      <c r="B429" s="102"/>
      <c r="C429" s="78"/>
      <c r="D429" s="78"/>
      <c r="E429" s="73"/>
      <c r="F429" s="73"/>
      <c r="G429" s="73"/>
      <c r="H429" s="73"/>
      <c r="I429" s="73"/>
    </row>
    <row r="430" spans="1:9" ht="15" customHeight="1">
      <c r="A430" s="176"/>
      <c r="B430" s="102"/>
      <c r="C430" s="78"/>
      <c r="D430" s="78"/>
      <c r="E430" s="73"/>
      <c r="F430" s="73"/>
      <c r="G430" s="73"/>
      <c r="H430" s="73"/>
      <c r="I430" s="73"/>
    </row>
    <row r="431" spans="1:9" ht="15" customHeight="1">
      <c r="A431" s="74"/>
      <c r="B431" s="96"/>
      <c r="C431" s="173"/>
      <c r="D431" s="173"/>
      <c r="E431" s="88"/>
      <c r="F431" s="88"/>
      <c r="G431" s="88"/>
      <c r="H431" s="88"/>
      <c r="I431" s="88"/>
    </row>
    <row r="432" spans="1:9" ht="15" customHeight="1">
      <c r="A432" s="90"/>
      <c r="B432" s="102"/>
      <c r="C432" s="78"/>
      <c r="D432" s="78"/>
      <c r="E432" s="73"/>
      <c r="F432" s="73"/>
      <c r="G432" s="73"/>
      <c r="H432" s="73"/>
      <c r="I432" s="73"/>
    </row>
    <row r="433" spans="1:9" ht="15" customHeight="1">
      <c r="A433" s="90"/>
      <c r="B433" s="102"/>
      <c r="C433" s="78"/>
      <c r="D433" s="78"/>
      <c r="E433" s="73"/>
      <c r="F433" s="73"/>
      <c r="G433" s="73"/>
      <c r="H433" s="73"/>
      <c r="I433" s="73"/>
    </row>
    <row r="434" spans="1:9" ht="15" customHeight="1">
      <c r="A434" s="90"/>
      <c r="B434" s="102"/>
      <c r="C434" s="78"/>
      <c r="D434" s="78"/>
      <c r="E434" s="73"/>
      <c r="F434" s="73"/>
      <c r="G434" s="73"/>
      <c r="H434" s="73"/>
      <c r="I434" s="73"/>
    </row>
    <row r="435" spans="1:9" ht="15" customHeight="1">
      <c r="A435" s="90"/>
      <c r="B435" s="102"/>
      <c r="C435" s="78"/>
      <c r="D435" s="78"/>
      <c r="E435" s="73"/>
      <c r="F435" s="73"/>
      <c r="G435" s="73"/>
      <c r="H435" s="73"/>
      <c r="I435" s="73"/>
    </row>
    <row r="436" spans="1:9" ht="15" customHeight="1">
      <c r="A436" s="90"/>
      <c r="B436" s="102"/>
      <c r="C436" s="78"/>
      <c r="D436" s="78"/>
      <c r="E436" s="73"/>
      <c r="F436" s="73"/>
      <c r="G436" s="73"/>
      <c r="H436" s="73"/>
      <c r="I436" s="73"/>
    </row>
    <row r="437" spans="1:9" ht="15" customHeight="1">
      <c r="A437" s="90"/>
      <c r="B437" s="102"/>
      <c r="C437" s="78"/>
      <c r="D437" s="78"/>
      <c r="E437" s="73"/>
      <c r="F437" s="73"/>
      <c r="G437" s="73"/>
      <c r="H437" s="73"/>
      <c r="I437" s="73"/>
    </row>
    <row r="438" spans="1:9" ht="15" customHeight="1">
      <c r="A438" s="90"/>
      <c r="B438" s="102"/>
      <c r="C438" s="78"/>
      <c r="D438" s="78"/>
      <c r="E438" s="73"/>
      <c r="F438" s="73"/>
      <c r="G438" s="73"/>
      <c r="H438" s="73"/>
      <c r="I438" s="73"/>
    </row>
    <row r="439" spans="1:9" ht="15" customHeight="1">
      <c r="A439" s="74"/>
      <c r="B439" s="96"/>
      <c r="C439" s="173"/>
      <c r="D439" s="173"/>
      <c r="E439" s="88"/>
      <c r="F439" s="88"/>
      <c r="G439" s="88"/>
      <c r="H439" s="88"/>
      <c r="I439" s="88"/>
    </row>
    <row r="440" spans="1:9" ht="15" customHeight="1">
      <c r="A440" s="90"/>
      <c r="B440" s="102"/>
      <c r="C440" s="78"/>
      <c r="D440" s="78"/>
      <c r="E440" s="73"/>
      <c r="F440" s="73"/>
      <c r="G440" s="73"/>
      <c r="H440" s="73"/>
      <c r="I440" s="73"/>
    </row>
    <row r="441" spans="1:9" ht="15" customHeight="1">
      <c r="A441" s="90"/>
      <c r="B441" s="77"/>
      <c r="C441" s="78"/>
      <c r="D441" s="78"/>
      <c r="E441" s="73"/>
      <c r="F441" s="73"/>
      <c r="G441" s="73"/>
      <c r="H441" s="73"/>
      <c r="I441" s="73"/>
    </row>
    <row r="442" spans="1:9" ht="15" customHeight="1">
      <c r="A442" s="90"/>
      <c r="B442" s="102"/>
      <c r="C442" s="78"/>
      <c r="D442" s="78"/>
      <c r="E442" s="181"/>
      <c r="F442" s="181"/>
      <c r="G442" s="181"/>
      <c r="H442" s="181"/>
      <c r="I442" s="181"/>
    </row>
    <row r="443" spans="1:9" ht="15" customHeight="1">
      <c r="A443" s="90"/>
      <c r="B443" s="102"/>
      <c r="C443" s="78"/>
      <c r="D443" s="78"/>
      <c r="E443" s="73"/>
      <c r="F443" s="73"/>
      <c r="G443" s="73"/>
      <c r="H443" s="73"/>
      <c r="I443" s="73"/>
    </row>
    <row r="444" spans="1:9" ht="15" customHeight="1">
      <c r="A444" s="90"/>
      <c r="B444" s="102"/>
      <c r="C444" s="78"/>
      <c r="D444" s="78"/>
      <c r="E444" s="73"/>
      <c r="F444" s="73"/>
      <c r="G444" s="73"/>
      <c r="H444" s="73"/>
      <c r="I444" s="73"/>
    </row>
    <row r="445" spans="1:9" ht="15" customHeight="1">
      <c r="A445" s="74"/>
      <c r="B445" s="187"/>
      <c r="C445" s="173"/>
      <c r="D445" s="173"/>
      <c r="E445" s="88"/>
      <c r="F445" s="88"/>
      <c r="G445" s="88"/>
      <c r="H445" s="88"/>
      <c r="I445" s="88"/>
    </row>
    <row r="446" spans="1:9" ht="15" customHeight="1">
      <c r="A446" s="90"/>
      <c r="B446" s="102"/>
      <c r="C446" s="78"/>
      <c r="D446" s="78"/>
      <c r="E446" s="73"/>
      <c r="F446" s="73"/>
      <c r="G446" s="73"/>
      <c r="H446" s="73"/>
      <c r="I446" s="73"/>
    </row>
    <row r="447" spans="1:9" ht="15" customHeight="1">
      <c r="A447" s="90"/>
      <c r="B447" s="102"/>
      <c r="C447" s="78"/>
      <c r="D447" s="78"/>
      <c r="E447" s="181"/>
      <c r="F447" s="181"/>
      <c r="G447" s="181"/>
      <c r="H447" s="181"/>
      <c r="I447" s="181"/>
    </row>
    <row r="448" spans="1:9" ht="15" customHeight="1">
      <c r="A448" s="90"/>
      <c r="B448" s="102"/>
      <c r="C448" s="78"/>
      <c r="D448" s="78"/>
      <c r="E448" s="73"/>
      <c r="F448" s="73"/>
      <c r="G448" s="73"/>
      <c r="H448" s="73"/>
      <c r="I448" s="73"/>
    </row>
    <row r="449" spans="1:9" ht="15" customHeight="1">
      <c r="A449" s="90"/>
      <c r="B449" s="102"/>
      <c r="C449" s="78"/>
      <c r="D449" s="78"/>
      <c r="E449" s="73"/>
      <c r="F449" s="73"/>
      <c r="G449" s="73"/>
      <c r="H449" s="73"/>
      <c r="I449" s="73"/>
    </row>
    <row r="450" spans="1:9" ht="15" customHeight="1">
      <c r="A450" s="74"/>
      <c r="B450" s="75"/>
      <c r="C450" s="173"/>
      <c r="D450" s="173"/>
      <c r="E450" s="88"/>
      <c r="F450" s="88"/>
      <c r="G450" s="88"/>
      <c r="H450" s="88"/>
      <c r="I450" s="88"/>
    </row>
    <row r="451" spans="1:9" ht="15" customHeight="1">
      <c r="A451" s="90"/>
      <c r="B451" s="102"/>
      <c r="C451" s="78"/>
      <c r="D451" s="78"/>
      <c r="E451" s="181"/>
      <c r="F451" s="181"/>
      <c r="G451" s="181"/>
      <c r="H451" s="181"/>
      <c r="I451" s="181"/>
    </row>
    <row r="452" spans="1:9" ht="15" customHeight="1">
      <c r="A452" s="90"/>
      <c r="B452" s="102"/>
      <c r="C452" s="78"/>
      <c r="D452" s="78"/>
      <c r="E452" s="73"/>
      <c r="F452" s="73"/>
      <c r="G452" s="73"/>
      <c r="H452" s="73"/>
      <c r="I452" s="73"/>
    </row>
    <row r="453" spans="1:9" ht="15" customHeight="1">
      <c r="A453" s="90"/>
      <c r="B453" s="102"/>
      <c r="C453" s="78"/>
      <c r="D453" s="78"/>
      <c r="E453" s="181"/>
      <c r="F453" s="181"/>
      <c r="G453" s="181"/>
      <c r="H453" s="181"/>
      <c r="I453" s="181"/>
    </row>
    <row r="454" spans="1:9" ht="15" customHeight="1">
      <c r="A454" s="90"/>
      <c r="B454" s="102"/>
      <c r="C454" s="78"/>
      <c r="D454" s="78"/>
      <c r="E454" s="73"/>
      <c r="F454" s="73"/>
      <c r="G454" s="73"/>
      <c r="H454" s="73"/>
      <c r="I454" s="73"/>
    </row>
    <row r="455" spans="1:9" ht="15" customHeight="1">
      <c r="A455" s="90"/>
      <c r="B455" s="102"/>
      <c r="C455" s="78"/>
      <c r="D455" s="78"/>
      <c r="E455" s="73"/>
      <c r="F455" s="73"/>
      <c r="G455" s="73"/>
      <c r="H455" s="73"/>
      <c r="I455" s="73"/>
    </row>
    <row r="456" spans="1:9" ht="15" customHeight="1">
      <c r="A456" s="90"/>
      <c r="B456" s="102"/>
      <c r="C456" s="78"/>
      <c r="D456" s="78"/>
      <c r="E456" s="73"/>
      <c r="F456" s="73"/>
      <c r="G456" s="73"/>
      <c r="H456" s="73"/>
      <c r="I456" s="73"/>
    </row>
    <row r="457" spans="1:9" ht="15" customHeight="1">
      <c r="A457" s="90"/>
      <c r="B457" s="102"/>
      <c r="C457" s="78"/>
      <c r="D457" s="78"/>
      <c r="E457" s="73"/>
      <c r="F457" s="73"/>
      <c r="G457" s="73"/>
      <c r="H457" s="73"/>
      <c r="I457" s="73"/>
    </row>
    <row r="458" spans="1:9" ht="15" customHeight="1">
      <c r="A458" s="90"/>
      <c r="B458" s="102"/>
      <c r="C458" s="78"/>
      <c r="D458" s="78"/>
      <c r="E458" s="73"/>
      <c r="F458" s="73"/>
      <c r="G458" s="73"/>
      <c r="H458" s="73"/>
      <c r="I458" s="73"/>
    </row>
    <row r="459" spans="1:9" ht="15" customHeight="1">
      <c r="A459" s="90"/>
      <c r="B459" s="102"/>
      <c r="C459" s="78"/>
      <c r="D459" s="78"/>
      <c r="E459" s="73"/>
      <c r="F459" s="73"/>
      <c r="G459" s="73"/>
      <c r="H459" s="73"/>
      <c r="I459" s="73"/>
    </row>
    <row r="460" spans="1:9" ht="15" customHeight="1">
      <c r="A460" s="90"/>
      <c r="B460" s="102"/>
      <c r="C460" s="78"/>
      <c r="D460" s="78"/>
      <c r="E460" s="73"/>
      <c r="F460" s="73"/>
      <c r="G460" s="73"/>
      <c r="H460" s="73"/>
      <c r="I460" s="73"/>
    </row>
    <row r="461" spans="1:9" ht="15" customHeight="1">
      <c r="A461" s="90"/>
      <c r="B461" s="102"/>
      <c r="C461" s="78"/>
      <c r="D461" s="78"/>
      <c r="E461" s="73"/>
      <c r="F461" s="73"/>
      <c r="G461" s="73"/>
      <c r="H461" s="73"/>
      <c r="I461" s="73"/>
    </row>
    <row r="462" spans="1:9" ht="15" customHeight="1">
      <c r="A462" s="154"/>
      <c r="B462" s="143"/>
      <c r="C462" s="78"/>
      <c r="D462" s="78"/>
      <c r="E462" s="73"/>
      <c r="F462" s="73"/>
      <c r="G462" s="73"/>
      <c r="H462" s="73"/>
      <c r="I462" s="73"/>
    </row>
    <row r="463" spans="1:9" ht="15" customHeight="1">
      <c r="A463" s="152"/>
      <c r="B463" s="75"/>
      <c r="C463" s="173"/>
      <c r="D463" s="173"/>
      <c r="E463" s="88"/>
      <c r="F463" s="88"/>
      <c r="G463" s="88"/>
      <c r="H463" s="88"/>
      <c r="I463" s="88"/>
    </row>
    <row r="464" spans="1:9" ht="15" customHeight="1">
      <c r="A464" s="154"/>
      <c r="B464" s="143"/>
      <c r="C464" s="78"/>
      <c r="D464" s="78"/>
      <c r="E464" s="181"/>
      <c r="F464" s="181"/>
      <c r="G464" s="181"/>
      <c r="H464" s="181"/>
      <c r="I464" s="181"/>
    </row>
    <row r="465" spans="1:9" ht="15" customHeight="1">
      <c r="A465" s="185"/>
      <c r="B465" s="68"/>
      <c r="C465" s="78"/>
      <c r="D465" s="78"/>
      <c r="E465" s="73"/>
      <c r="F465" s="73"/>
      <c r="G465" s="73"/>
      <c r="H465" s="73"/>
      <c r="I465" s="73"/>
    </row>
    <row r="466" spans="1:9" ht="15" customHeight="1">
      <c r="A466" s="154"/>
      <c r="B466" s="143"/>
      <c r="C466" s="78"/>
      <c r="D466" s="78"/>
      <c r="E466" s="73"/>
      <c r="F466" s="73"/>
      <c r="G466" s="73"/>
      <c r="H466" s="73"/>
      <c r="I466" s="73"/>
    </row>
    <row r="467" spans="1:9" ht="15" customHeight="1">
      <c r="A467" s="154"/>
      <c r="B467" s="143"/>
      <c r="C467" s="78"/>
      <c r="D467" s="78"/>
      <c r="E467" s="73"/>
      <c r="F467" s="73"/>
      <c r="G467" s="73"/>
      <c r="H467" s="73"/>
      <c r="I467" s="73"/>
    </row>
    <row r="468" spans="1:9" ht="15" customHeight="1">
      <c r="A468" s="155"/>
      <c r="B468" s="102"/>
      <c r="C468" s="78"/>
      <c r="D468" s="78"/>
      <c r="E468" s="73"/>
      <c r="F468" s="73"/>
      <c r="G468" s="73"/>
      <c r="H468" s="73"/>
      <c r="I468" s="73"/>
    </row>
    <row r="469" spans="1:9" ht="15" customHeight="1">
      <c r="A469" s="154"/>
      <c r="B469" s="143"/>
      <c r="C469" s="78"/>
      <c r="D469" s="78"/>
      <c r="E469" s="73"/>
      <c r="F469" s="73"/>
      <c r="G469" s="73"/>
      <c r="H469" s="73"/>
      <c r="I469" s="73"/>
    </row>
    <row r="470" spans="1:9" ht="15" customHeight="1">
      <c r="A470" s="185"/>
      <c r="B470" s="68"/>
      <c r="C470" s="78"/>
      <c r="D470" s="78"/>
      <c r="E470" s="73"/>
      <c r="F470" s="73"/>
      <c r="G470" s="73"/>
      <c r="H470" s="73"/>
      <c r="I470" s="73"/>
    </row>
    <row r="471" spans="1:9" ht="15" customHeight="1">
      <c r="A471" s="185"/>
      <c r="B471" s="68"/>
      <c r="C471" s="78"/>
      <c r="D471" s="78"/>
      <c r="E471" s="73"/>
      <c r="F471" s="73"/>
      <c r="G471" s="73"/>
      <c r="H471" s="73"/>
      <c r="I471" s="73"/>
    </row>
    <row r="472" spans="1:9" ht="15" customHeight="1">
      <c r="A472" s="185"/>
      <c r="B472" s="68"/>
      <c r="C472" s="78"/>
      <c r="D472" s="78"/>
      <c r="E472" s="73"/>
      <c r="F472" s="73"/>
      <c r="G472" s="73"/>
      <c r="H472" s="73"/>
      <c r="I472" s="73"/>
    </row>
    <row r="473" spans="1:9" ht="15" customHeight="1">
      <c r="A473" s="156"/>
      <c r="B473" s="143"/>
      <c r="C473" s="78"/>
      <c r="D473" s="78"/>
      <c r="E473" s="181"/>
      <c r="F473" s="181"/>
      <c r="G473" s="181"/>
      <c r="H473" s="181"/>
      <c r="I473" s="181"/>
    </row>
    <row r="474" spans="1:9" ht="15" customHeight="1">
      <c r="A474" s="156"/>
      <c r="B474" s="143"/>
      <c r="C474" s="78"/>
      <c r="D474" s="78"/>
      <c r="E474" s="73"/>
      <c r="F474" s="73"/>
      <c r="G474" s="73"/>
      <c r="H474" s="73"/>
      <c r="I474" s="73"/>
    </row>
    <row r="475" spans="1:9" ht="15" customHeight="1">
      <c r="A475" s="156"/>
      <c r="B475" s="143"/>
      <c r="C475" s="78"/>
      <c r="D475" s="78"/>
      <c r="E475" s="73"/>
      <c r="F475" s="73"/>
      <c r="G475" s="73"/>
      <c r="H475" s="73"/>
      <c r="I475" s="73"/>
    </row>
    <row r="476" spans="1:9" ht="15" customHeight="1">
      <c r="A476" s="156"/>
      <c r="B476" s="143"/>
      <c r="C476" s="78"/>
      <c r="D476" s="78"/>
      <c r="E476" s="181"/>
      <c r="F476" s="181"/>
      <c r="G476" s="181"/>
      <c r="H476" s="181"/>
      <c r="I476" s="181"/>
    </row>
    <row r="477" spans="1:9" ht="15" customHeight="1">
      <c r="A477" s="156"/>
      <c r="B477" s="143"/>
      <c r="C477" s="78"/>
      <c r="D477" s="78"/>
      <c r="E477" s="181"/>
      <c r="F477" s="181"/>
      <c r="G477" s="181"/>
      <c r="H477" s="181"/>
      <c r="I477" s="181"/>
    </row>
    <row r="478" spans="1:9" ht="15" customHeight="1">
      <c r="A478" s="156"/>
      <c r="B478" s="143"/>
      <c r="C478" s="78"/>
      <c r="D478" s="78"/>
      <c r="E478" s="181"/>
      <c r="F478" s="181"/>
      <c r="G478" s="181"/>
      <c r="H478" s="181"/>
      <c r="I478" s="181"/>
    </row>
    <row r="479" spans="1:9" ht="15" customHeight="1">
      <c r="A479" s="104"/>
      <c r="C479" s="78"/>
      <c r="D479" s="78"/>
      <c r="E479" s="181"/>
      <c r="F479" s="181"/>
      <c r="G479" s="181"/>
      <c r="H479" s="181"/>
      <c r="I479" s="181"/>
    </row>
    <row r="480" spans="1:9" ht="15" customHeight="1">
      <c r="C480" s="78"/>
      <c r="D480" s="78"/>
      <c r="E480" s="181"/>
      <c r="F480" s="181"/>
      <c r="G480" s="181"/>
      <c r="H480" s="181"/>
      <c r="I480" s="181"/>
    </row>
    <row r="481" spans="1:9" ht="15" customHeight="1">
      <c r="C481" s="78"/>
      <c r="D481" s="78"/>
      <c r="E481" s="181"/>
      <c r="F481" s="181"/>
      <c r="G481" s="181"/>
      <c r="H481" s="181"/>
      <c r="I481" s="181"/>
    </row>
    <row r="482" spans="1:9" ht="15" customHeight="1">
      <c r="A482" s="185"/>
      <c r="B482" s="68"/>
      <c r="C482" s="78"/>
      <c r="D482" s="78"/>
      <c r="E482" s="73"/>
      <c r="F482" s="73"/>
      <c r="G482" s="73"/>
      <c r="H482" s="73"/>
      <c r="I482" s="73"/>
    </row>
    <row r="483" spans="1:9" ht="15" customHeight="1">
      <c r="C483" s="78"/>
      <c r="D483" s="78"/>
      <c r="E483" s="73"/>
      <c r="F483" s="73"/>
      <c r="G483" s="73"/>
      <c r="H483" s="73"/>
      <c r="I483" s="73"/>
    </row>
    <row r="484" spans="1:9" ht="15" customHeight="1">
      <c r="A484" s="103"/>
      <c r="B484" s="75"/>
      <c r="C484" s="173"/>
      <c r="D484" s="173"/>
      <c r="E484" s="183"/>
      <c r="F484" s="183"/>
      <c r="G484" s="183"/>
      <c r="H484" s="183"/>
      <c r="I484" s="183"/>
    </row>
    <row r="485" spans="1:9" ht="15" customHeight="1">
      <c r="C485" s="78"/>
      <c r="D485" s="78"/>
      <c r="E485" s="73"/>
      <c r="F485" s="73"/>
      <c r="G485" s="73"/>
      <c r="H485" s="73"/>
      <c r="I485" s="73"/>
    </row>
    <row r="486" spans="1:9" ht="15" customHeight="1">
      <c r="C486" s="78"/>
      <c r="D486" s="78"/>
      <c r="E486" s="181"/>
      <c r="F486" s="181"/>
      <c r="G486" s="181"/>
      <c r="H486" s="181"/>
      <c r="I486" s="181"/>
    </row>
    <row r="487" spans="1:9" ht="15" customHeight="1">
      <c r="C487" s="78"/>
      <c r="D487" s="78"/>
      <c r="E487" s="73"/>
      <c r="F487" s="73"/>
      <c r="G487" s="73"/>
      <c r="H487" s="73"/>
      <c r="I487" s="73"/>
    </row>
    <row r="488" spans="1:9" ht="15" customHeight="1">
      <c r="C488" s="78"/>
      <c r="D488" s="78"/>
      <c r="E488" s="73"/>
      <c r="F488" s="73"/>
      <c r="G488" s="73"/>
      <c r="H488" s="73"/>
      <c r="I488" s="73"/>
    </row>
    <row r="489" spans="1:9" ht="15" customHeight="1">
      <c r="C489" s="78"/>
      <c r="D489" s="78"/>
      <c r="E489" s="73"/>
      <c r="F489" s="73"/>
      <c r="G489" s="73"/>
      <c r="H489" s="73"/>
      <c r="I489" s="73"/>
    </row>
    <row r="490" spans="1:9" ht="15" customHeight="1">
      <c r="C490" s="78"/>
      <c r="D490" s="78"/>
      <c r="E490" s="73"/>
      <c r="F490" s="73"/>
      <c r="G490" s="73"/>
      <c r="H490" s="73"/>
      <c r="I490" s="73"/>
    </row>
    <row r="491" spans="1:9" ht="15" customHeight="1">
      <c r="C491" s="78"/>
      <c r="D491" s="78"/>
      <c r="E491" s="73"/>
      <c r="F491" s="73"/>
      <c r="G491" s="73"/>
      <c r="H491" s="73"/>
      <c r="I491" s="73"/>
    </row>
    <row r="492" spans="1:9" ht="15" customHeight="1">
      <c r="A492" s="103"/>
      <c r="B492" s="75"/>
      <c r="C492" s="173"/>
      <c r="D492" s="183"/>
      <c r="E492" s="88"/>
      <c r="F492" s="88"/>
      <c r="G492" s="88"/>
      <c r="H492" s="88"/>
      <c r="I492" s="88"/>
    </row>
    <row r="493" spans="1:9" ht="15" customHeight="1">
      <c r="C493" s="78"/>
      <c r="D493" s="73"/>
      <c r="E493" s="73"/>
      <c r="F493" s="73"/>
      <c r="G493" s="73"/>
      <c r="H493" s="73"/>
      <c r="I493" s="73"/>
    </row>
    <row r="494" spans="1:9" ht="15" customHeight="1">
      <c r="C494" s="78"/>
      <c r="D494" s="73"/>
      <c r="E494" s="73"/>
      <c r="F494" s="73"/>
      <c r="G494" s="73"/>
      <c r="H494" s="73"/>
      <c r="I494" s="73"/>
    </row>
    <row r="495" spans="1:9" ht="15" customHeight="1">
      <c r="C495" s="78"/>
      <c r="D495" s="73"/>
      <c r="E495" s="73"/>
      <c r="F495" s="73"/>
      <c r="G495" s="73"/>
      <c r="H495" s="73"/>
      <c r="I495" s="73"/>
    </row>
    <row r="496" spans="1:9" ht="15" customHeight="1">
      <c r="A496" s="144"/>
      <c r="B496" s="186"/>
      <c r="C496" s="147"/>
      <c r="D496" s="147"/>
      <c r="E496" s="147"/>
      <c r="F496" s="147"/>
      <c r="G496" s="147"/>
      <c r="H496" s="147"/>
      <c r="I496" s="147"/>
    </row>
    <row r="497" spans="1:9" ht="15" customHeight="1">
      <c r="C497" s="100"/>
      <c r="D497" s="100"/>
      <c r="E497" s="100"/>
      <c r="F497" s="100"/>
      <c r="G497" s="100"/>
      <c r="H497" s="100"/>
      <c r="I497" s="100"/>
    </row>
    <row r="499" spans="1:9" ht="15" customHeight="1">
      <c r="A499" s="160"/>
      <c r="B499" s="72"/>
      <c r="C499" s="100"/>
      <c r="D499" s="100"/>
      <c r="E499" s="100"/>
      <c r="F499" s="100"/>
      <c r="G499" s="100"/>
      <c r="H499" s="100"/>
      <c r="I499" s="100"/>
    </row>
    <row r="500" spans="1:9" ht="15" customHeight="1">
      <c r="A500" s="160"/>
      <c r="B500" s="72"/>
      <c r="C500" s="143"/>
    </row>
    <row r="501" spans="1:9" ht="15" customHeight="1">
      <c r="A501" s="160"/>
      <c r="B501" s="72"/>
      <c r="C501" s="143"/>
    </row>
    <row r="502" spans="1:9" ht="15" customHeight="1">
      <c r="A502" s="160"/>
      <c r="B502" s="72"/>
      <c r="C502" s="143"/>
    </row>
    <row r="503" spans="1:9" ht="15" customHeight="1">
      <c r="A503" s="160"/>
      <c r="B503" s="72"/>
      <c r="C503" s="143"/>
    </row>
    <row r="504" spans="1:9" ht="15" customHeight="1">
      <c r="A504" s="160"/>
      <c r="B504" s="72"/>
      <c r="C504" s="143"/>
    </row>
    <row r="505" spans="1:9" ht="15" customHeight="1">
      <c r="A505" s="160"/>
      <c r="B505" s="72"/>
      <c r="C505" s="143"/>
    </row>
    <row r="506" spans="1:9" ht="15" customHeight="1">
      <c r="A506" s="160"/>
      <c r="B506" s="72"/>
      <c r="C506" s="143"/>
    </row>
    <row r="507" spans="1:9" ht="15" customHeight="1">
      <c r="A507" s="160"/>
      <c r="B507" s="72"/>
      <c r="C507" s="143"/>
    </row>
    <row r="508" spans="1:9" ht="15" customHeight="1">
      <c r="A508" s="160"/>
      <c r="B508" s="72"/>
      <c r="C508" s="143"/>
    </row>
    <row r="509" spans="1:9" ht="15" customHeight="1">
      <c r="A509" s="160"/>
      <c r="B509" s="72"/>
      <c r="C509" s="143"/>
    </row>
    <row r="510" spans="1:9" ht="15" customHeight="1">
      <c r="A510" s="160"/>
      <c r="B510" s="72"/>
      <c r="C510" s="143"/>
    </row>
    <row r="511" spans="1:9" ht="15" customHeight="1">
      <c r="A511" s="160"/>
      <c r="B511" s="72"/>
      <c r="C511" s="143"/>
    </row>
    <row r="512" spans="1:9" ht="15" customHeight="1">
      <c r="A512" s="160"/>
      <c r="B512" s="72"/>
      <c r="C512" s="143"/>
    </row>
    <row r="513" spans="1:3" ht="15" customHeight="1">
      <c r="A513" s="160"/>
      <c r="B513" s="72"/>
      <c r="C513" s="143"/>
    </row>
    <row r="514" spans="1:3" ht="15" customHeight="1">
      <c r="A514" s="160"/>
      <c r="B514" s="72"/>
      <c r="C514" s="143"/>
    </row>
    <row r="515" spans="1:3" ht="15" customHeight="1">
      <c r="A515" s="160"/>
      <c r="B515" s="72"/>
      <c r="C515" s="143"/>
    </row>
    <row r="516" spans="1:3" ht="15" customHeight="1">
      <c r="A516" s="160"/>
      <c r="B516" s="72"/>
      <c r="C516" s="143"/>
    </row>
    <row r="517" spans="1:3" ht="15" customHeight="1">
      <c r="A517" s="160"/>
      <c r="B517" s="72"/>
      <c r="C517" s="143"/>
    </row>
    <row r="518" spans="1:3" ht="15" customHeight="1">
      <c r="A518" s="160"/>
      <c r="B518" s="72"/>
      <c r="C518" s="143"/>
    </row>
    <row r="519" spans="1:3" ht="15" customHeight="1">
      <c r="A519" s="160"/>
      <c r="B519" s="72"/>
      <c r="C519" s="143"/>
    </row>
    <row r="520" spans="1:3" ht="15" customHeight="1">
      <c r="A520" s="160"/>
      <c r="B520" s="72"/>
      <c r="C520" s="143"/>
    </row>
    <row r="521" spans="1:3" ht="15" customHeight="1">
      <c r="A521" s="160"/>
      <c r="B521" s="72"/>
      <c r="C521" s="143"/>
    </row>
    <row r="522" spans="1:3" ht="15" customHeight="1">
      <c r="A522" s="160"/>
      <c r="B522" s="72"/>
      <c r="C522" s="143"/>
    </row>
    <row r="523" spans="1:3" ht="15" customHeight="1">
      <c r="A523" s="160"/>
      <c r="B523" s="72"/>
      <c r="C523" s="143"/>
    </row>
    <row r="524" spans="1:3" ht="15" customHeight="1">
      <c r="C524" s="143"/>
    </row>
    <row r="525" spans="1:3" ht="15" customHeight="1">
      <c r="C525" s="143"/>
    </row>
    <row r="526" spans="1:3" ht="15" customHeight="1">
      <c r="C526" s="143"/>
    </row>
    <row r="527" spans="1:3" ht="15" customHeight="1">
      <c r="C527" s="143"/>
    </row>
    <row r="528" spans="1:3" ht="15" customHeight="1">
      <c r="C528" s="143"/>
    </row>
    <row r="529" spans="3:3" ht="15" customHeight="1">
      <c r="C529" s="143"/>
    </row>
    <row r="530" spans="3:3" ht="15" customHeight="1">
      <c r="C530" s="143"/>
    </row>
    <row r="531" spans="3:3" ht="15" customHeight="1">
      <c r="C531" s="143"/>
    </row>
    <row r="532" spans="3:3" ht="15" customHeight="1">
      <c r="C532" s="143"/>
    </row>
    <row r="533" spans="3:3" ht="15" customHeight="1">
      <c r="C533" s="143"/>
    </row>
    <row r="534" spans="3:3" ht="15" customHeight="1">
      <c r="C534" s="143"/>
    </row>
    <row r="535" spans="3:3" ht="15" customHeight="1">
      <c r="C535" s="143"/>
    </row>
    <row r="536" spans="3:3" ht="15" customHeight="1">
      <c r="C536" s="143"/>
    </row>
    <row r="537" spans="3:3" ht="15" customHeight="1">
      <c r="C537" s="143"/>
    </row>
    <row r="538" spans="3:3" ht="15" customHeight="1">
      <c r="C538" s="143"/>
    </row>
    <row r="539" spans="3:3" ht="15" customHeight="1">
      <c r="C539" s="143"/>
    </row>
    <row r="540" spans="3:3" ht="15" customHeight="1">
      <c r="C540" s="143"/>
    </row>
    <row r="541" spans="3:3" ht="15" customHeight="1">
      <c r="C541" s="143"/>
    </row>
    <row r="542" spans="3:3" ht="15" customHeight="1">
      <c r="C542" s="143"/>
    </row>
    <row r="543" spans="3:3" ht="15" customHeight="1">
      <c r="C543" s="143"/>
    </row>
    <row r="544" spans="3:3" ht="15" customHeight="1">
      <c r="C544" s="143"/>
    </row>
    <row r="545" spans="3:3" ht="15" customHeight="1">
      <c r="C545" s="143"/>
    </row>
    <row r="546" spans="3:3" ht="15" customHeight="1">
      <c r="C546" s="143"/>
    </row>
    <row r="547" spans="3:3" ht="15" customHeight="1">
      <c r="C547" s="143"/>
    </row>
    <row r="548" spans="3:3" ht="15" customHeight="1">
      <c r="C548" s="143"/>
    </row>
    <row r="549" spans="3:3" ht="15" customHeight="1">
      <c r="C549" s="143"/>
    </row>
    <row r="550" spans="3:3" ht="15" customHeight="1">
      <c r="C550" s="143"/>
    </row>
    <row r="551" spans="3:3" ht="15" customHeight="1">
      <c r="C551" s="143"/>
    </row>
    <row r="552" spans="3:3" ht="15" customHeight="1">
      <c r="C552" s="143"/>
    </row>
    <row r="553" spans="3:3" ht="15" customHeight="1">
      <c r="C553" s="143"/>
    </row>
    <row r="554" spans="3:3" ht="15" customHeight="1">
      <c r="C554" s="143"/>
    </row>
    <row r="556" spans="3:3" ht="15" customHeight="1">
      <c r="C556" s="143"/>
    </row>
    <row r="557" spans="3:3" ht="15" customHeight="1">
      <c r="C557" s="143"/>
    </row>
    <row r="558" spans="3:3" ht="15" customHeight="1">
      <c r="C558" s="143"/>
    </row>
    <row r="559" spans="3:3" ht="15" customHeight="1">
      <c r="C559" s="143"/>
    </row>
  </sheetData>
  <mergeCells count="16">
    <mergeCell ref="I3:I4"/>
    <mergeCell ref="A358:B358"/>
    <mergeCell ref="A357:J357"/>
    <mergeCell ref="A1:I1"/>
    <mergeCell ref="A5:B5"/>
    <mergeCell ref="A2:A4"/>
    <mergeCell ref="B2:B4"/>
    <mergeCell ref="A356:I356"/>
    <mergeCell ref="J3:J4"/>
    <mergeCell ref="C2:J2"/>
    <mergeCell ref="C3:C4"/>
    <mergeCell ref="D3:D4"/>
    <mergeCell ref="E3:E4"/>
    <mergeCell ref="F3:F4"/>
    <mergeCell ref="G3:G4"/>
    <mergeCell ref="H3:H4"/>
  </mergeCells>
  <phoneticPr fontId="0" type="noConversion"/>
  <conditionalFormatting sqref="A1">
    <cfRule type="expression" dxfId="0" priority="2" stopIfTrue="1">
      <formula>AND(COUNTIF($A:$A, A1)&gt;1,NOT(ISBLANK(A1)))</formula>
    </cfRule>
  </conditionalFormatting>
  <pageMargins left="0.70866141732283472" right="0.70866141732283472" top="0.74803149606299213" bottom="0.74803149606299213" header="0.31496062992125984" footer="0.31496062992125984"/>
  <pageSetup scale="61" fitToHeight="0" orientation="portrait" verticalDpi="599" r:id="rId1"/>
</worksheet>
</file>

<file path=xl/worksheets/sheet27.xml><?xml version="1.0" encoding="utf-8"?>
<worksheet xmlns="http://schemas.openxmlformats.org/spreadsheetml/2006/main" xmlns:r="http://schemas.openxmlformats.org/officeDocument/2006/relationships">
  <sheetPr codeName="Hoja27"/>
  <dimension ref="A3:E75"/>
  <sheetViews>
    <sheetView showGridLines="0" workbookViewId="0">
      <selection activeCell="H17" sqref="H17"/>
    </sheetView>
  </sheetViews>
  <sheetFormatPr baseColWidth="10" defaultRowHeight="12.75"/>
  <cols>
    <col min="1" max="16384" width="11.42578125" style="216"/>
  </cols>
  <sheetData>
    <row r="3" spans="5:5">
      <c r="E3" s="217"/>
    </row>
    <row r="4" spans="5:5">
      <c r="E4" s="217"/>
    </row>
    <row r="5" spans="5:5">
      <c r="E5" s="217"/>
    </row>
    <row r="6" spans="5:5">
      <c r="E6" s="217"/>
    </row>
    <row r="7" spans="5:5">
      <c r="E7" s="217"/>
    </row>
    <row r="18" spans="1:1">
      <c r="A18" s="12" t="s">
        <v>673</v>
      </c>
    </row>
    <row r="37" spans="1:5">
      <c r="A37" s="12" t="s">
        <v>673</v>
      </c>
    </row>
    <row r="38" spans="1:5">
      <c r="A38" s="407"/>
    </row>
    <row r="44" spans="1:5">
      <c r="E44" s="217"/>
    </row>
    <row r="45" spans="1:5">
      <c r="E45" s="217"/>
    </row>
    <row r="46" spans="1:5">
      <c r="E46" s="217"/>
    </row>
    <row r="47" spans="1:5">
      <c r="E47" s="217"/>
    </row>
    <row r="48" spans="1:5">
      <c r="E48" s="217"/>
    </row>
    <row r="49" spans="1:5">
      <c r="E49" s="218"/>
    </row>
    <row r="56" spans="1:5">
      <c r="A56" s="12" t="s">
        <v>673</v>
      </c>
    </row>
    <row r="59" spans="1:5">
      <c r="A59" s="12"/>
    </row>
    <row r="62" spans="1:5">
      <c r="E62" s="217"/>
    </row>
    <row r="63" spans="1:5">
      <c r="E63" s="217"/>
    </row>
    <row r="64" spans="1:5">
      <c r="E64" s="217"/>
    </row>
    <row r="65" spans="1:5">
      <c r="E65" s="217"/>
    </row>
    <row r="66" spans="1:5">
      <c r="E66" s="217"/>
    </row>
    <row r="67" spans="1:5">
      <c r="E67" s="218"/>
    </row>
    <row r="68" spans="1:5">
      <c r="E68" s="217"/>
    </row>
    <row r="75" spans="1:5">
      <c r="A75" s="12" t="s">
        <v>673</v>
      </c>
    </row>
  </sheetData>
  <phoneticPr fontId="0"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27</vt:i4>
      </vt:variant>
      <vt:variant>
        <vt:lpstr>Rangos con nombre</vt:lpstr>
      </vt:variant>
      <vt:variant>
        <vt:i4>25</vt:i4>
      </vt:variant>
    </vt:vector>
  </HeadingPairs>
  <TitlesOfParts>
    <vt:vector size="52" baseType="lpstr">
      <vt:lpstr>ÍNDICE</vt:lpstr>
      <vt:lpstr>C1</vt:lpstr>
      <vt:lpstr>Gráficos 1 y 2</vt:lpstr>
      <vt:lpstr>C2</vt:lpstr>
      <vt:lpstr>C3</vt:lpstr>
      <vt:lpstr>Gráfico 3</vt:lpstr>
      <vt:lpstr>C4</vt:lpstr>
      <vt:lpstr>C5</vt:lpstr>
      <vt:lpstr>Gráfico 4 </vt:lpstr>
      <vt:lpstr>C6</vt:lpstr>
      <vt:lpstr>C7</vt:lpstr>
      <vt:lpstr>Gráfico 5</vt:lpstr>
      <vt:lpstr>C8</vt:lpstr>
      <vt:lpstr>Gráficos 6,7,8 </vt:lpstr>
      <vt:lpstr>C9</vt:lpstr>
      <vt:lpstr>C10</vt:lpstr>
      <vt:lpstr>Gráficos 9 y 10</vt:lpstr>
      <vt:lpstr>C11</vt:lpstr>
      <vt:lpstr>Gráfico_11</vt:lpstr>
      <vt:lpstr>C12</vt:lpstr>
      <vt:lpstr>C13</vt:lpstr>
      <vt:lpstr>C14</vt:lpstr>
      <vt:lpstr>C15</vt:lpstr>
      <vt:lpstr>C16</vt:lpstr>
      <vt:lpstr>C17</vt:lpstr>
      <vt:lpstr>C18</vt:lpstr>
      <vt:lpstr>Gráficos 12 al 15</vt:lpstr>
      <vt:lpstr>'C10'!Área_de_impresión</vt:lpstr>
      <vt:lpstr>'C12'!Área_de_impresión</vt:lpstr>
      <vt:lpstr>'C14'!Área_de_impresión</vt:lpstr>
      <vt:lpstr>'C15'!Área_de_impresión</vt:lpstr>
      <vt:lpstr>'C16'!Área_de_impresión</vt:lpstr>
      <vt:lpstr>'C17'!Área_de_impresión</vt:lpstr>
      <vt:lpstr>'C18'!Área_de_impresión</vt:lpstr>
      <vt:lpstr>'C3'!Área_de_impresión</vt:lpstr>
      <vt:lpstr>'C4'!Área_de_impresión</vt:lpstr>
      <vt:lpstr>'C5'!Área_de_impresión</vt:lpstr>
      <vt:lpstr>'C6'!Área_de_impresión</vt:lpstr>
      <vt:lpstr>'C9'!Área_de_impresión</vt:lpstr>
      <vt:lpstr>'C1'!Títulos_a_imprimir</vt:lpstr>
      <vt:lpstr>'C10'!Títulos_a_imprimir</vt:lpstr>
      <vt:lpstr>'C12'!Títulos_a_imprimir</vt:lpstr>
      <vt:lpstr>'C14'!Títulos_a_imprimir</vt:lpstr>
      <vt:lpstr>'C15'!Títulos_a_imprimir</vt:lpstr>
      <vt:lpstr>'C16'!Títulos_a_imprimir</vt:lpstr>
      <vt:lpstr>'C17'!Títulos_a_imprimir</vt:lpstr>
      <vt:lpstr>'C18'!Títulos_a_imprimir</vt:lpstr>
      <vt:lpstr>'C2'!Títulos_a_imprimir</vt:lpstr>
      <vt:lpstr>'C3'!Títulos_a_imprimir</vt:lpstr>
      <vt:lpstr>'C4'!Títulos_a_imprimir</vt:lpstr>
      <vt:lpstr>'C8'!Títulos_a_imprimir</vt:lpstr>
      <vt:lpstr>'C9'!Títulos_a_imprimir</vt:lpstr>
    </vt:vector>
  </TitlesOfParts>
  <Company>estadística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Ncvjetkovic</dc:creator>
  <cp:lastModifiedBy>Fbilbao</cp:lastModifiedBy>
  <cp:lastPrinted>2016-09-08T15:59:41Z</cp:lastPrinted>
  <dcterms:created xsi:type="dcterms:W3CDTF">2001-03-26T15:03:21Z</dcterms:created>
  <dcterms:modified xsi:type="dcterms:W3CDTF">2017-09-11T20:55:00Z</dcterms:modified>
</cp:coreProperties>
</file>