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cma\Dropbox\Diseño DATA's\DATA-GENERO\Político\"/>
    </mc:Choice>
  </mc:AlternateContent>
  <xr:revisionPtr revIDLastSave="0" documentId="8_{E48DCCF3-5E7D-4106-A9A9-1A9D85165775}" xr6:coauthVersionLast="45" xr6:coauthVersionMax="45" xr10:uidLastSave="{00000000-0000-0000-0000-000000000000}"/>
  <bookViews>
    <workbookView xWindow="-120" yWindow="-120" windowWidth="20730" windowHeight="11160"/>
  </bookViews>
  <sheets>
    <sheet name="Hoja1" sheetId="1" r:id="rId1"/>
    <sheet name="Hoja2" sheetId="2" r:id="rId2"/>
    <sheet name="Hoja3" sheetId="3" r:id="rId3"/>
  </sheets>
  <calcPr calcId="191029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1" i="1" l="1"/>
  <c r="R19" i="1"/>
  <c r="K72" i="1"/>
  <c r="L72" i="1"/>
  <c r="M72" i="1"/>
  <c r="N72" i="1"/>
  <c r="D72" i="1"/>
  <c r="E70" i="1"/>
  <c r="F70" i="1"/>
  <c r="G70" i="1"/>
  <c r="M70" i="1"/>
  <c r="N70" i="1"/>
  <c r="O70" i="1"/>
  <c r="R71" i="1"/>
  <c r="E72" i="1" s="1"/>
  <c r="R69" i="1"/>
  <c r="H70" i="1" s="1"/>
  <c r="R67" i="1"/>
  <c r="R66" i="1"/>
  <c r="R65" i="1"/>
  <c r="R64" i="1"/>
  <c r="R61" i="1"/>
  <c r="R62" i="1"/>
  <c r="R59" i="1"/>
  <c r="R60" i="1"/>
  <c r="R11" i="1"/>
  <c r="F12" i="1" s="1"/>
  <c r="D12" i="1"/>
  <c r="E12" i="1"/>
  <c r="K12" i="1"/>
  <c r="L12" i="1"/>
  <c r="M12" i="1"/>
  <c r="R56" i="1"/>
  <c r="R57" i="1"/>
  <c r="R54" i="1"/>
  <c r="R55" i="1"/>
  <c r="R51" i="1"/>
  <c r="I52" i="1"/>
  <c r="D52" i="1"/>
  <c r="G52" i="1"/>
  <c r="Q52" i="1"/>
  <c r="R52" i="1"/>
  <c r="R49" i="1"/>
  <c r="K50" i="1" s="1"/>
  <c r="R47" i="1"/>
  <c r="R46" i="1"/>
  <c r="R45" i="1"/>
  <c r="R44" i="1"/>
  <c r="R9" i="1"/>
  <c r="Q10" i="1" s="1"/>
  <c r="R26" i="1"/>
  <c r="K27" i="1"/>
  <c r="G27" i="1"/>
  <c r="F27" i="1"/>
  <c r="R27" i="1" s="1"/>
  <c r="R24" i="1"/>
  <c r="E25" i="1" s="1"/>
  <c r="D25" i="1"/>
  <c r="R16" i="1"/>
  <c r="R15" i="1"/>
  <c r="R22" i="1"/>
  <c r="R20" i="1"/>
  <c r="R29" i="1"/>
  <c r="R30" i="1"/>
  <c r="R31" i="1"/>
  <c r="R36" i="1"/>
  <c r="D37" i="1" s="1"/>
  <c r="H37" i="1"/>
  <c r="I37" i="1"/>
  <c r="K37" i="1"/>
  <c r="L37" i="1"/>
  <c r="P37" i="1"/>
  <c r="Q37" i="1"/>
  <c r="R34" i="1"/>
  <c r="D35" i="1"/>
  <c r="R35" i="1" s="1"/>
  <c r="H35" i="1"/>
  <c r="J35" i="1"/>
  <c r="K35" i="1"/>
  <c r="L35" i="1"/>
  <c r="Q35" i="1"/>
  <c r="R41" i="1"/>
  <c r="O42" i="1" s="1"/>
  <c r="E42" i="1"/>
  <c r="F42" i="1"/>
  <c r="I42" i="1"/>
  <c r="K42" i="1"/>
  <c r="L42" i="1"/>
  <c r="N42" i="1"/>
  <c r="R39" i="1"/>
  <c r="K40" i="1" s="1"/>
  <c r="M40" i="1"/>
  <c r="N40" i="1"/>
  <c r="P40" i="1"/>
  <c r="Q40" i="1"/>
  <c r="F40" i="1"/>
  <c r="H40" i="1"/>
  <c r="L40" i="1"/>
  <c r="D40" i="1"/>
  <c r="J10" i="1"/>
  <c r="K10" i="1"/>
  <c r="L10" i="1"/>
  <c r="M10" i="1"/>
  <c r="O10" i="1"/>
  <c r="P10" i="1"/>
  <c r="G10" i="1"/>
  <c r="H10" i="1"/>
  <c r="I10" i="1"/>
  <c r="F10" i="1"/>
  <c r="E10" i="1"/>
  <c r="R32" i="1"/>
  <c r="R17" i="1"/>
  <c r="R14" i="1"/>
  <c r="R50" i="1" l="1"/>
  <c r="R40" i="1"/>
  <c r="R42" i="1"/>
  <c r="P25" i="1"/>
  <c r="M25" i="1"/>
  <c r="D70" i="1"/>
  <c r="J70" i="1"/>
  <c r="Q72" i="1"/>
  <c r="I72" i="1"/>
  <c r="N25" i="1"/>
  <c r="J12" i="1"/>
  <c r="L70" i="1"/>
  <c r="Q12" i="1"/>
  <c r="I12" i="1"/>
  <c r="K70" i="1"/>
  <c r="J72" i="1"/>
  <c r="G37" i="1"/>
  <c r="R37" i="1" s="1"/>
  <c r="K25" i="1"/>
  <c r="Q50" i="1"/>
  <c r="P12" i="1"/>
  <c r="H12" i="1"/>
  <c r="D10" i="1"/>
  <c r="R10" i="1" s="1"/>
  <c r="N10" i="1"/>
  <c r="J25" i="1"/>
  <c r="L50" i="1"/>
  <c r="O12" i="1"/>
  <c r="G12" i="1"/>
  <c r="R12" i="1" s="1"/>
  <c r="Q70" i="1"/>
  <c r="I70" i="1"/>
  <c r="P72" i="1"/>
  <c r="H72" i="1"/>
  <c r="H25" i="1"/>
  <c r="R25" i="1" s="1"/>
  <c r="N12" i="1"/>
  <c r="P70" i="1"/>
  <c r="O72" i="1"/>
  <c r="G72" i="1"/>
  <c r="F72" i="1"/>
  <c r="R72" i="1" s="1"/>
  <c r="R70" i="1" l="1"/>
</calcChain>
</file>

<file path=xl/sharedStrings.xml><?xml version="1.0" encoding="utf-8"?>
<sst xmlns="http://schemas.openxmlformats.org/spreadsheetml/2006/main" count="92" uniqueCount="28">
  <si>
    <t>PLEBISCITO 1988</t>
  </si>
  <si>
    <t>PRESIDENCIAL Y</t>
  </si>
  <si>
    <t>PARLAMENTARIAS</t>
  </si>
  <si>
    <t>ELECCION</t>
  </si>
  <si>
    <t>CONCEJALES</t>
  </si>
  <si>
    <t>PRESIDENCIAL</t>
  </si>
  <si>
    <t>TOTALES</t>
  </si>
  <si>
    <t>18-19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</si>
  <si>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</si>
  <si>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</si>
  <si>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</si>
  <si>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</si>
  <si>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</si>
  <si>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</si>
  <si>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</si>
  <si>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</si>
  <si>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</si>
  <si>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</si>
  <si>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</si>
  <si>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</si>
  <si>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 + -</t>
  </si>
  <si>
    <t>%</t>
  </si>
  <si>
    <t>V</t>
  </si>
  <si>
    <t>M</t>
  </si>
  <si>
    <t>INSCRIPCIONES POR GRUPOS ETAREOS Y SEXO, EN CANTIDADES Y PORCENTAJES</t>
  </si>
  <si>
    <t>A  Ñ  O  S</t>
  </si>
  <si>
    <t>ELECCION ALCALDES Y</t>
  </si>
  <si>
    <t>1988 - 2009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</si>
</sst>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5" formatCode="_-* #,##0\ _P_t_s_-;\-* #,##0\ _P_t_s_-;_-* &quot;-&quot;\ _P_t_s_-;_-@_-"/>
    <numFmt numFmtId="208" formatCode="#,##0;[Red]#,##0"/>
    <numFmt numFmtId="210" formatCode="#,##0.00;[Red]#,##0.00"/>
  </numFmts>
  <fonts count="7" x14ac:knownFonts="1">
    <font>
      <sz val="10"/>
      <name val="Arial"/>
    </font>
    <font>
      <sz val="10"/>
      <name val="Arial"/>
    </font>
    <font>
      <sz val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7"/>
      <name val="Verdana"/>
      <family val="2"/>
    </font>
    <font>
      <b/>
      <sz val="7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/>
      <bottom/>
      <diagonal/>
    </border>
    <border>
      <left/>
      <right style="medium">
        <color indexed="22"/>
      </right>
      <top/>
      <bottom/>
      <diagonal/>
    </border>
    <border>
      <left style="medium">
        <color indexed="22"/>
      </left>
      <right style="medium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medium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/>
      <right/>
      <top/>
      <bottom style="medium">
        <color indexed="22"/>
      </bottom>
      <diagonal/>
    </border>
    <border>
      <left style="medium">
        <color indexed="22"/>
      </left>
      <right/>
      <top style="medium">
        <color indexed="22"/>
      </top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/>
      <right/>
      <top style="medium">
        <color indexed="22"/>
      </top>
      <bottom/>
      <diagonal/>
    </border>
    <border>
      <left/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/>
      <top/>
      <bottom/>
      <diagonal/>
    </border>
    <border>
      <left style="medium">
        <color indexed="22"/>
      </left>
      <right/>
      <top/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thin">
        <color indexed="22"/>
      </top>
      <bottom style="medium">
        <color indexed="22"/>
      </bottom>
      <diagonal/>
    </border>
    <border>
      <left/>
      <right/>
      <top style="thin">
        <color indexed="22"/>
      </top>
      <bottom style="medium">
        <color indexed="22"/>
      </bottom>
      <diagonal/>
    </border>
    <border>
      <left/>
      <right style="medium">
        <color indexed="22"/>
      </right>
      <top style="thin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medium">
        <color indexed="22"/>
      </right>
      <top style="thin">
        <color indexed="22"/>
      </top>
      <bottom/>
      <diagonal/>
    </border>
    <border>
      <left style="medium">
        <color indexed="22"/>
      </left>
      <right style="medium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medium">
        <color indexed="22"/>
      </right>
      <top/>
      <bottom style="thin">
        <color indexed="22"/>
      </bottom>
      <diagonal/>
    </border>
    <border>
      <left/>
      <right style="medium">
        <color indexed="22"/>
      </right>
      <top/>
      <bottom style="medium">
        <color indexed="22"/>
      </bottom>
      <diagonal/>
    </border>
  </borders>
  <cellStyleXfs count="2">
    <xf numFmtId="0" fontId="0" fillId="0" borderId="0"/>
    <xf numFmtId="185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208" fontId="2" fillId="2" borderId="0" xfId="0" applyNumberFormat="1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4" fillId="3" borderId="0" xfId="0" applyFont="1" applyFill="1" applyAlignment="1" applyProtection="1">
      <alignment horizontal="center" vertical="center"/>
      <protection hidden="1"/>
    </xf>
    <xf numFmtId="0" fontId="4" fillId="3" borderId="0" xfId="0" applyFont="1" applyFill="1" applyProtection="1">
      <protection hidden="1"/>
    </xf>
    <xf numFmtId="0" fontId="4" fillId="0" borderId="0" xfId="0" applyFont="1" applyProtection="1">
      <protection hidden="1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Border="1"/>
    <xf numFmtId="0" fontId="3" fillId="0" borderId="0" xfId="0" applyFont="1" applyBorder="1"/>
    <xf numFmtId="0" fontId="5" fillId="2" borderId="0" xfId="0" applyFont="1" applyFill="1" applyBorder="1" applyAlignment="1" applyProtection="1">
      <protection hidden="1"/>
    </xf>
    <xf numFmtId="0" fontId="6" fillId="4" borderId="1" xfId="0" applyFont="1" applyFill="1" applyBorder="1" applyAlignment="1" applyProtection="1">
      <alignment horizontal="center"/>
      <protection hidden="1"/>
    </xf>
    <xf numFmtId="0" fontId="5" fillId="4" borderId="1" xfId="0" applyFont="1" applyFill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protection hidden="1"/>
    </xf>
    <xf numFmtId="0" fontId="5" fillId="3" borderId="2" xfId="0" applyFont="1" applyFill="1" applyBorder="1" applyAlignment="1" applyProtection="1">
      <alignment horizontal="center"/>
      <protection hidden="1"/>
    </xf>
    <xf numFmtId="208" fontId="5" fillId="3" borderId="0" xfId="1" applyNumberFormat="1" applyFont="1" applyFill="1" applyBorder="1" applyAlignment="1" applyProtection="1">
      <protection hidden="1"/>
    </xf>
    <xf numFmtId="208" fontId="5" fillId="3" borderId="2" xfId="1" applyNumberFormat="1" applyFont="1" applyFill="1" applyBorder="1" applyAlignment="1" applyProtection="1">
      <protection hidden="1"/>
    </xf>
    <xf numFmtId="208" fontId="5" fillId="3" borderId="3" xfId="1" applyNumberFormat="1" applyFont="1" applyFill="1" applyBorder="1" applyAlignment="1" applyProtection="1">
      <protection hidden="1"/>
    </xf>
    <xf numFmtId="0" fontId="5" fillId="3" borderId="4" xfId="0" applyFont="1" applyFill="1" applyBorder="1" applyAlignment="1" applyProtection="1">
      <alignment horizontal="center"/>
      <protection hidden="1"/>
    </xf>
    <xf numFmtId="210" fontId="5" fillId="3" borderId="5" xfId="0" applyNumberFormat="1" applyFont="1" applyFill="1" applyBorder="1" applyAlignment="1" applyProtection="1">
      <protection hidden="1"/>
    </xf>
    <xf numFmtId="210" fontId="5" fillId="3" borderId="4" xfId="0" applyNumberFormat="1" applyFont="1" applyFill="1" applyBorder="1" applyAlignment="1" applyProtection="1">
      <protection hidden="1"/>
    </xf>
    <xf numFmtId="208" fontId="5" fillId="3" borderId="6" xfId="0" applyNumberFormat="1" applyFont="1" applyFill="1" applyBorder="1" applyAlignment="1" applyProtection="1">
      <protection hidden="1"/>
    </xf>
    <xf numFmtId="208" fontId="5" fillId="3" borderId="5" xfId="1" applyNumberFormat="1" applyFont="1" applyFill="1" applyBorder="1" applyAlignment="1" applyProtection="1">
      <protection hidden="1"/>
    </xf>
    <xf numFmtId="208" fontId="5" fillId="3" borderId="4" xfId="1" applyNumberFormat="1" applyFont="1" applyFill="1" applyBorder="1" applyAlignment="1" applyProtection="1">
      <protection hidden="1"/>
    </xf>
    <xf numFmtId="208" fontId="5" fillId="3" borderId="6" xfId="1" applyNumberFormat="1" applyFont="1" applyFill="1" applyBorder="1" applyAlignment="1" applyProtection="1">
      <protection hidden="1"/>
    </xf>
    <xf numFmtId="0" fontId="5" fillId="3" borderId="7" xfId="0" applyFont="1" applyFill="1" applyBorder="1" applyAlignment="1" applyProtection="1">
      <alignment horizontal="center"/>
      <protection hidden="1"/>
    </xf>
    <xf numFmtId="210" fontId="5" fillId="3" borderId="8" xfId="0" applyNumberFormat="1" applyFont="1" applyFill="1" applyBorder="1" applyAlignment="1" applyProtection="1">
      <protection hidden="1"/>
    </xf>
    <xf numFmtId="210" fontId="5" fillId="3" borderId="7" xfId="0" applyNumberFormat="1" applyFont="1" applyFill="1" applyBorder="1" applyAlignment="1" applyProtection="1">
      <protection hidden="1"/>
    </xf>
    <xf numFmtId="0" fontId="5" fillId="3" borderId="9" xfId="0" applyFont="1" applyFill="1" applyBorder="1" applyAlignment="1" applyProtection="1">
      <alignment horizontal="left"/>
      <protection hidden="1"/>
    </xf>
    <xf numFmtId="0" fontId="5" fillId="3" borderId="10" xfId="0" applyFont="1" applyFill="1" applyBorder="1" applyAlignment="1" applyProtection="1">
      <alignment horizontal="center"/>
      <protection hidden="1"/>
    </xf>
    <xf numFmtId="208" fontId="5" fillId="3" borderId="11" xfId="1" applyNumberFormat="1" applyFont="1" applyFill="1" applyBorder="1" applyAlignment="1" applyProtection="1">
      <protection hidden="1"/>
    </xf>
    <xf numFmtId="208" fontId="5" fillId="3" borderId="10" xfId="1" applyNumberFormat="1" applyFont="1" applyFill="1" applyBorder="1" applyAlignment="1" applyProtection="1">
      <protection hidden="1"/>
    </xf>
    <xf numFmtId="208" fontId="5" fillId="3" borderId="12" xfId="1" applyNumberFormat="1" applyFont="1" applyFill="1" applyBorder="1" applyAlignment="1" applyProtection="1">
      <protection hidden="1"/>
    </xf>
    <xf numFmtId="0" fontId="5" fillId="3" borderId="13" xfId="0" applyFont="1" applyFill="1" applyBorder="1" applyAlignment="1" applyProtection="1">
      <alignment horizontal="left"/>
      <protection hidden="1"/>
    </xf>
    <xf numFmtId="0" fontId="5" fillId="3" borderId="14" xfId="0" applyFont="1" applyFill="1" applyBorder="1" applyAlignment="1" applyProtection="1">
      <alignment horizontal="left"/>
      <protection hidden="1"/>
    </xf>
    <xf numFmtId="0" fontId="5" fillId="3" borderId="15" xfId="0" applyFont="1" applyFill="1" applyBorder="1" applyAlignment="1" applyProtection="1">
      <alignment horizontal="center"/>
      <protection hidden="1"/>
    </xf>
    <xf numFmtId="210" fontId="5" fillId="3" borderId="16" xfId="0" applyNumberFormat="1" applyFont="1" applyFill="1" applyBorder="1" applyAlignment="1" applyProtection="1">
      <protection hidden="1"/>
    </xf>
    <xf numFmtId="210" fontId="5" fillId="3" borderId="15" xfId="0" applyNumberFormat="1" applyFont="1" applyFill="1" applyBorder="1" applyAlignment="1" applyProtection="1">
      <protection hidden="1"/>
    </xf>
    <xf numFmtId="208" fontId="5" fillId="3" borderId="17" xfId="0" applyNumberFormat="1" applyFont="1" applyFill="1" applyBorder="1" applyAlignment="1" applyProtection="1">
      <protection hidden="1"/>
    </xf>
    <xf numFmtId="0" fontId="5" fillId="3" borderId="18" xfId="0" applyFont="1" applyFill="1" applyBorder="1" applyAlignment="1" applyProtection="1">
      <alignment horizontal="center"/>
      <protection hidden="1"/>
    </xf>
    <xf numFmtId="210" fontId="5" fillId="3" borderId="19" xfId="0" applyNumberFormat="1" applyFont="1" applyFill="1" applyBorder="1" applyAlignment="1" applyProtection="1">
      <protection hidden="1"/>
    </xf>
    <xf numFmtId="210" fontId="5" fillId="3" borderId="18" xfId="0" applyNumberFormat="1" applyFont="1" applyFill="1" applyBorder="1" applyAlignment="1" applyProtection="1">
      <protection hidden="1"/>
    </xf>
    <xf numFmtId="208" fontId="5" fillId="3" borderId="20" xfId="0" applyNumberFormat="1" applyFont="1" applyFill="1" applyBorder="1" applyAlignment="1" applyProtection="1">
      <protection hidden="1"/>
    </xf>
    <xf numFmtId="0" fontId="5" fillId="3" borderId="21" xfId="0" applyFont="1" applyFill="1" applyBorder="1" applyAlignment="1" applyProtection="1">
      <alignment horizontal="center"/>
      <protection hidden="1"/>
    </xf>
    <xf numFmtId="208" fontId="5" fillId="3" borderId="22" xfId="1" applyNumberFormat="1" applyFont="1" applyFill="1" applyBorder="1" applyAlignment="1" applyProtection="1">
      <protection hidden="1"/>
    </xf>
    <xf numFmtId="208" fontId="5" fillId="3" borderId="21" xfId="1" applyNumberFormat="1" applyFont="1" applyFill="1" applyBorder="1" applyAlignment="1" applyProtection="1">
      <protection hidden="1"/>
    </xf>
    <xf numFmtId="208" fontId="5" fillId="3" borderId="23" xfId="1" applyNumberFormat="1" applyFont="1" applyFill="1" applyBorder="1" applyAlignment="1" applyProtection="1">
      <protection hidden="1"/>
    </xf>
    <xf numFmtId="210" fontId="5" fillId="3" borderId="0" xfId="0" applyNumberFormat="1" applyFont="1" applyFill="1" applyBorder="1" applyAlignment="1" applyProtection="1">
      <protection hidden="1"/>
    </xf>
    <xf numFmtId="210" fontId="5" fillId="3" borderId="2" xfId="0" applyNumberFormat="1" applyFont="1" applyFill="1" applyBorder="1" applyAlignment="1" applyProtection="1">
      <protection hidden="1"/>
    </xf>
    <xf numFmtId="208" fontId="5" fillId="3" borderId="3" xfId="0" applyNumberFormat="1" applyFont="1" applyFill="1" applyBorder="1" applyAlignment="1" applyProtection="1">
      <protection hidden="1"/>
    </xf>
    <xf numFmtId="208" fontId="5" fillId="3" borderId="24" xfId="0" applyNumberFormat="1" applyFont="1" applyFill="1" applyBorder="1" applyAlignment="1" applyProtection="1">
      <protection hidden="1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3" borderId="0" xfId="0" applyFont="1" applyFill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 applyProtection="1">
      <alignment horizontal="left" vertical="center"/>
      <protection hidden="1"/>
    </xf>
    <xf numFmtId="0" fontId="5" fillId="0" borderId="2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abSelected="1" workbookViewId="0">
      <selection activeCell="A3" sqref="A3:S3"/>
    </sheetView>
  </sheetViews>
  <sheetFormatPr baseColWidth="10" defaultRowHeight="12.75" x14ac:dyDescent="0.2"/>
  <cols>
    <col min="1" max="1" width="1" style="54" customWidth="1"/>
    <col min="2" max="2" width="19.7109375" style="54" customWidth="1"/>
    <col min="3" max="3" width="3.42578125" style="55" customWidth="1"/>
    <col min="4" max="13" width="8.28515625" style="54" customWidth="1"/>
    <col min="14" max="14" width="8.42578125" style="54" customWidth="1"/>
    <col min="15" max="17" width="8.28515625" style="54" customWidth="1"/>
    <col min="18" max="18" width="10.28515625" style="54" customWidth="1"/>
    <col min="19" max="19" width="1" style="54" customWidth="1"/>
    <col min="20" max="16384" width="11.42578125" style="54"/>
  </cols>
  <sheetData>
    <row r="1" spans="1:19" s="5" customFormat="1" x14ac:dyDescent="0.2">
      <c r="C1" s="6"/>
    </row>
    <row r="2" spans="1:19" s="8" customFormat="1" x14ac:dyDescent="0.2">
      <c r="A2" s="56" t="s">
        <v>24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</row>
    <row r="3" spans="1:19" s="9" customFormat="1" x14ac:dyDescent="0.2">
      <c r="A3" s="56" t="s">
        <v>27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</row>
    <row r="4" spans="1:19" s="8" customFormat="1" x14ac:dyDescent="0.2">
      <c r="A4" s="7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s="8" customFormat="1" ht="4.5" customHeight="1" x14ac:dyDescent="0.2">
      <c r="A5" s="7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 s="12" customFormat="1" ht="5.25" customHeight="1" thickBot="1" x14ac:dyDescent="0.25">
      <c r="A6" s="11"/>
      <c r="B6" s="1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1"/>
    </row>
    <row r="7" spans="1:19" s="16" customFormat="1" ht="12" customHeight="1" thickBot="1" x14ac:dyDescent="0.2">
      <c r="A7" s="13"/>
      <c r="B7" s="14" t="s">
        <v>25</v>
      </c>
      <c r="C7" s="15"/>
      <c r="D7" s="14" t="s">
        <v>7</v>
      </c>
      <c r="E7" s="14" t="s">
        <v>8</v>
      </c>
      <c r="F7" s="14" t="s">
        <v>9</v>
      </c>
      <c r="G7" s="14" t="s">
        <v>10</v>
      </c>
      <c r="H7" s="14" t="s">
        <v>11</v>
      </c>
      <c r="I7" s="14" t="s">
        <v>12</v>
      </c>
      <c r="J7" s="14" t="s">
        <v>13</v>
      </c>
      <c r="K7" s="14" t="s">
        <v>14</v>
      </c>
      <c r="L7" s="14" t="s">
        <v>15</v>
      </c>
      <c r="M7" s="14" t="s">
        <v>16</v>
      </c>
      <c r="N7" s="14" t="s">
        <v>17</v>
      </c>
      <c r="O7" s="14" t="s">
        <v>18</v>
      </c>
      <c r="P7" s="14" t="s">
        <v>19</v>
      </c>
      <c r="Q7" s="14" t="s">
        <v>20</v>
      </c>
      <c r="R7" s="14" t="s">
        <v>6</v>
      </c>
      <c r="S7" s="13"/>
    </row>
    <row r="8" spans="1:19" s="12" customFormat="1" ht="5.25" customHeight="1" thickBot="1" x14ac:dyDescent="0.25">
      <c r="A8" s="11"/>
      <c r="B8" s="1"/>
      <c r="C8" s="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1"/>
    </row>
    <row r="9" spans="1:19" s="16" customFormat="1" ht="9.9499999999999993" customHeight="1" x14ac:dyDescent="0.15">
      <c r="A9" s="13"/>
      <c r="B9" s="58" t="s">
        <v>0</v>
      </c>
      <c r="C9" s="17" t="s">
        <v>22</v>
      </c>
      <c r="D9" s="18">
        <v>213557</v>
      </c>
      <c r="E9" s="19">
        <v>585266</v>
      </c>
      <c r="F9" s="18">
        <v>547467</v>
      </c>
      <c r="G9" s="19">
        <v>456291</v>
      </c>
      <c r="H9" s="18">
        <v>365892</v>
      </c>
      <c r="I9" s="19">
        <v>316544</v>
      </c>
      <c r="J9" s="18">
        <v>262098</v>
      </c>
      <c r="K9" s="19">
        <v>211886</v>
      </c>
      <c r="L9" s="18">
        <v>200184</v>
      </c>
      <c r="M9" s="19">
        <v>157490</v>
      </c>
      <c r="N9" s="18">
        <v>116704</v>
      </c>
      <c r="O9" s="19">
        <v>86584</v>
      </c>
      <c r="P9" s="18">
        <v>54790</v>
      </c>
      <c r="Q9" s="19">
        <v>34701</v>
      </c>
      <c r="R9" s="20">
        <f t="shared" ref="R9:R21" si="0">SUM(D9:Q9)</f>
        <v>3609454</v>
      </c>
      <c r="S9" s="13"/>
    </row>
    <row r="10" spans="1:19" s="16" customFormat="1" ht="9.9499999999999993" customHeight="1" x14ac:dyDescent="0.15">
      <c r="A10" s="13"/>
      <c r="B10" s="59"/>
      <c r="C10" s="21" t="s">
        <v>21</v>
      </c>
      <c r="D10" s="22">
        <f>(D9/R9)*100</f>
        <v>5.9166012366413314</v>
      </c>
      <c r="E10" s="23">
        <f>(E9/R9)*100</f>
        <v>16.214807004051028</v>
      </c>
      <c r="F10" s="22">
        <f t="shared" ref="F10:Q10" si="1">(F9/$R9)*100</f>
        <v>15.167584903423068</v>
      </c>
      <c r="G10" s="23">
        <f t="shared" si="1"/>
        <v>12.641551880145862</v>
      </c>
      <c r="H10" s="22">
        <f t="shared" si="1"/>
        <v>10.137045658429225</v>
      </c>
      <c r="I10" s="23">
        <f t="shared" si="1"/>
        <v>8.7698582666519638</v>
      </c>
      <c r="J10" s="22">
        <f t="shared" si="1"/>
        <v>7.2614306762186196</v>
      </c>
      <c r="K10" s="23">
        <f t="shared" si="1"/>
        <v>5.8703061460265182</v>
      </c>
      <c r="L10" s="22">
        <f t="shared" si="1"/>
        <v>5.5461019866162591</v>
      </c>
      <c r="M10" s="23">
        <f t="shared" si="1"/>
        <v>4.3632638066588463</v>
      </c>
      <c r="N10" s="22">
        <f t="shared" si="1"/>
        <v>3.2332868073675405</v>
      </c>
      <c r="O10" s="23">
        <f t="shared" si="1"/>
        <v>2.3988115654057371</v>
      </c>
      <c r="P10" s="22">
        <f t="shared" si="1"/>
        <v>1.51795811776518</v>
      </c>
      <c r="Q10" s="23">
        <f t="shared" si="1"/>
        <v>0.96139194459882293</v>
      </c>
      <c r="R10" s="24">
        <f t="shared" si="0"/>
        <v>100</v>
      </c>
      <c r="S10" s="13"/>
    </row>
    <row r="11" spans="1:19" s="16" customFormat="1" ht="9.9499999999999993" customHeight="1" x14ac:dyDescent="0.15">
      <c r="A11" s="13"/>
      <c r="B11" s="59"/>
      <c r="C11" s="21" t="s">
        <v>23</v>
      </c>
      <c r="D11" s="25">
        <v>195552</v>
      </c>
      <c r="E11" s="26">
        <v>579390</v>
      </c>
      <c r="F11" s="25">
        <v>555646</v>
      </c>
      <c r="G11" s="26">
        <v>473603</v>
      </c>
      <c r="H11" s="25">
        <v>385826</v>
      </c>
      <c r="I11" s="26">
        <v>337315</v>
      </c>
      <c r="J11" s="25">
        <v>284999</v>
      </c>
      <c r="K11" s="26">
        <v>234377</v>
      </c>
      <c r="L11" s="25">
        <v>226436</v>
      </c>
      <c r="M11" s="26">
        <v>185367</v>
      </c>
      <c r="N11" s="25">
        <v>141025</v>
      </c>
      <c r="O11" s="26">
        <v>111020</v>
      </c>
      <c r="P11" s="25">
        <v>71575</v>
      </c>
      <c r="Q11" s="26">
        <v>44328</v>
      </c>
      <c r="R11" s="27">
        <f t="shared" si="0"/>
        <v>3826459</v>
      </c>
      <c r="S11" s="13"/>
    </row>
    <row r="12" spans="1:19" s="16" customFormat="1" ht="9.9499999999999993" customHeight="1" thickBot="1" x14ac:dyDescent="0.2">
      <c r="A12" s="13"/>
      <c r="B12" s="60"/>
      <c r="C12" s="28" t="s">
        <v>21</v>
      </c>
      <c r="D12" s="29">
        <f>(D11/$R11)*100</f>
        <v>5.1105212417015311</v>
      </c>
      <c r="E12" s="30">
        <f t="shared" ref="E12:L12" si="2">(E11/$R11)*100</f>
        <v>15.14167537140735</v>
      </c>
      <c r="F12" s="29">
        <f t="shared" si="2"/>
        <v>14.521153891888035</v>
      </c>
      <c r="G12" s="30">
        <f t="shared" si="2"/>
        <v>12.377056699157105</v>
      </c>
      <c r="H12" s="29">
        <f t="shared" si="2"/>
        <v>10.083108168675007</v>
      </c>
      <c r="I12" s="30">
        <f t="shared" si="2"/>
        <v>8.8153303093016291</v>
      </c>
      <c r="J12" s="29">
        <f t="shared" si="2"/>
        <v>7.4481132556235412</v>
      </c>
      <c r="K12" s="30">
        <f t="shared" si="2"/>
        <v>6.1251668971234245</v>
      </c>
      <c r="L12" s="29">
        <f t="shared" si="2"/>
        <v>5.9176382132932828</v>
      </c>
      <c r="M12" s="30">
        <f>(M11/$R11)*100</f>
        <v>4.84434826036291</v>
      </c>
      <c r="N12" s="29">
        <f>(N11/$R11)*100</f>
        <v>3.6855223066547946</v>
      </c>
      <c r="O12" s="30">
        <f>(O11/$R11)*100</f>
        <v>2.9013769649694403</v>
      </c>
      <c r="P12" s="29">
        <f>(P11/$R11)*100</f>
        <v>1.8705283396477004</v>
      </c>
      <c r="Q12" s="30">
        <f>(Q11/$R11)*100</f>
        <v>1.1584600801942475</v>
      </c>
      <c r="R12" s="24">
        <f t="shared" si="0"/>
        <v>100</v>
      </c>
      <c r="S12" s="13"/>
    </row>
    <row r="13" spans="1:19" s="12" customFormat="1" ht="5.25" customHeight="1" thickBot="1" x14ac:dyDescent="0.25">
      <c r="A13" s="1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1"/>
    </row>
    <row r="14" spans="1:19" s="16" customFormat="1" ht="9.9499999999999993" customHeight="1" x14ac:dyDescent="0.15">
      <c r="A14" s="13"/>
      <c r="B14" s="31" t="s">
        <v>1</v>
      </c>
      <c r="C14" s="32" t="s">
        <v>22</v>
      </c>
      <c r="D14" s="33">
        <v>122596</v>
      </c>
      <c r="E14" s="34">
        <v>583737</v>
      </c>
      <c r="F14" s="33">
        <v>568408</v>
      </c>
      <c r="G14" s="34">
        <v>483983</v>
      </c>
      <c r="H14" s="33">
        <v>387181</v>
      </c>
      <c r="I14" s="34">
        <v>330601</v>
      </c>
      <c r="J14" s="33">
        <v>279323</v>
      </c>
      <c r="K14" s="34">
        <v>222304</v>
      </c>
      <c r="L14" s="33">
        <v>202040</v>
      </c>
      <c r="M14" s="34">
        <v>169663</v>
      </c>
      <c r="N14" s="33">
        <v>124312</v>
      </c>
      <c r="O14" s="34">
        <v>89203</v>
      </c>
      <c r="P14" s="33">
        <v>60459</v>
      </c>
      <c r="Q14" s="34">
        <v>41042</v>
      </c>
      <c r="R14" s="35">
        <f t="shared" si="0"/>
        <v>3664852</v>
      </c>
      <c r="S14" s="13"/>
    </row>
    <row r="15" spans="1:19" s="16" customFormat="1" ht="9.9499999999999993" customHeight="1" x14ac:dyDescent="0.15">
      <c r="A15" s="13"/>
      <c r="B15" s="36" t="s">
        <v>2</v>
      </c>
      <c r="C15" s="21" t="s">
        <v>21</v>
      </c>
      <c r="D15" s="22">
        <v>3.34</v>
      </c>
      <c r="E15" s="23">
        <v>15.92</v>
      </c>
      <c r="F15" s="22">
        <v>15.5</v>
      </c>
      <c r="G15" s="23">
        <v>13.2</v>
      </c>
      <c r="H15" s="22">
        <v>10.56</v>
      </c>
      <c r="I15" s="23">
        <v>9.02</v>
      </c>
      <c r="J15" s="22">
        <v>7.62</v>
      </c>
      <c r="K15" s="23">
        <v>6.06</v>
      </c>
      <c r="L15" s="22">
        <v>5.51</v>
      </c>
      <c r="M15" s="23">
        <v>4.62</v>
      </c>
      <c r="N15" s="22">
        <v>3.39</v>
      </c>
      <c r="O15" s="23">
        <v>2.4300000000000002</v>
      </c>
      <c r="P15" s="22">
        <v>1.64</v>
      </c>
      <c r="Q15" s="23">
        <v>1.1100000000000001</v>
      </c>
      <c r="R15" s="24">
        <f t="shared" si="0"/>
        <v>99.920000000000016</v>
      </c>
      <c r="S15" s="13"/>
    </row>
    <row r="16" spans="1:19" s="16" customFormat="1" ht="9.9499999999999993" customHeight="1" x14ac:dyDescent="0.15">
      <c r="A16" s="13"/>
      <c r="B16" s="36">
        <v>1989</v>
      </c>
      <c r="C16" s="17" t="s">
        <v>23</v>
      </c>
      <c r="D16" s="18">
        <v>100920</v>
      </c>
      <c r="E16" s="19">
        <v>573030</v>
      </c>
      <c r="F16" s="18">
        <v>578181</v>
      </c>
      <c r="G16" s="19">
        <v>501262</v>
      </c>
      <c r="H16" s="18">
        <v>409496</v>
      </c>
      <c r="I16" s="19">
        <v>352458</v>
      </c>
      <c r="J16" s="18">
        <v>302152</v>
      </c>
      <c r="K16" s="19">
        <v>246243</v>
      </c>
      <c r="L16" s="18">
        <v>227448</v>
      </c>
      <c r="M16" s="19">
        <v>199984</v>
      </c>
      <c r="N16" s="18">
        <v>150284</v>
      </c>
      <c r="O16" s="19">
        <v>115040</v>
      </c>
      <c r="P16" s="18">
        <v>81355</v>
      </c>
      <c r="Q16" s="19">
        <v>54832</v>
      </c>
      <c r="R16" s="20">
        <f t="shared" si="0"/>
        <v>3892685</v>
      </c>
      <c r="S16" s="13"/>
    </row>
    <row r="17" spans="1:19" s="16" customFormat="1" ht="9.9499999999999993" customHeight="1" thickBot="1" x14ac:dyDescent="0.2">
      <c r="A17" s="13"/>
      <c r="B17" s="37"/>
      <c r="C17" s="38" t="s">
        <v>21</v>
      </c>
      <c r="D17" s="39">
        <v>2.59</v>
      </c>
      <c r="E17" s="40">
        <v>14.72</v>
      </c>
      <c r="F17" s="39">
        <v>14.85</v>
      </c>
      <c r="G17" s="40">
        <v>12.87</v>
      </c>
      <c r="H17" s="39">
        <v>10.51</v>
      </c>
      <c r="I17" s="40">
        <v>9.0500000000000007</v>
      </c>
      <c r="J17" s="39">
        <v>7.76</v>
      </c>
      <c r="K17" s="40">
        <v>6.32</v>
      </c>
      <c r="L17" s="39">
        <v>5.84</v>
      </c>
      <c r="M17" s="40">
        <v>5.13</v>
      </c>
      <c r="N17" s="39">
        <v>3.86</v>
      </c>
      <c r="O17" s="40">
        <v>2.95</v>
      </c>
      <c r="P17" s="39">
        <v>2.08</v>
      </c>
      <c r="Q17" s="40">
        <v>1.4</v>
      </c>
      <c r="R17" s="41">
        <f t="shared" si="0"/>
        <v>99.930000000000021</v>
      </c>
      <c r="S17" s="13"/>
    </row>
    <row r="18" spans="1:19" s="12" customFormat="1" ht="5.25" customHeight="1" thickBot="1" x14ac:dyDescent="0.25">
      <c r="A18" s="11"/>
      <c r="B18" s="1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1"/>
    </row>
    <row r="19" spans="1:19" s="16" customFormat="1" ht="9.9499999999999993" customHeight="1" x14ac:dyDescent="0.15">
      <c r="A19" s="13"/>
      <c r="B19" s="36" t="s">
        <v>3</v>
      </c>
      <c r="C19" s="17" t="s">
        <v>22</v>
      </c>
      <c r="D19" s="18">
        <v>115637</v>
      </c>
      <c r="E19" s="19">
        <v>488707</v>
      </c>
      <c r="F19" s="18">
        <v>584628</v>
      </c>
      <c r="G19" s="19">
        <v>525862</v>
      </c>
      <c r="H19" s="18">
        <v>435628</v>
      </c>
      <c r="I19" s="19">
        <v>352597</v>
      </c>
      <c r="J19" s="18">
        <v>302930</v>
      </c>
      <c r="K19" s="19">
        <v>245680</v>
      </c>
      <c r="L19" s="18">
        <v>202459</v>
      </c>
      <c r="M19" s="19">
        <v>189568</v>
      </c>
      <c r="N19" s="18">
        <v>133456</v>
      </c>
      <c r="O19" s="19">
        <v>95542</v>
      </c>
      <c r="P19" s="18">
        <v>65211</v>
      </c>
      <c r="Q19" s="19">
        <v>50425</v>
      </c>
      <c r="R19" s="35">
        <f t="shared" si="0"/>
        <v>3788330</v>
      </c>
      <c r="S19" s="13"/>
    </row>
    <row r="20" spans="1:19" s="16" customFormat="1" ht="9.9499999999999993" customHeight="1" x14ac:dyDescent="0.15">
      <c r="A20" s="13"/>
      <c r="B20" s="36" t="s">
        <v>4</v>
      </c>
      <c r="C20" s="21" t="s">
        <v>21</v>
      </c>
      <c r="D20" s="22">
        <v>3.05</v>
      </c>
      <c r="E20" s="23">
        <v>12.89</v>
      </c>
      <c r="F20" s="22">
        <v>15.42</v>
      </c>
      <c r="G20" s="23">
        <v>13.87</v>
      </c>
      <c r="H20" s="22">
        <v>11.49</v>
      </c>
      <c r="I20" s="23">
        <v>9.3000000000000007</v>
      </c>
      <c r="J20" s="22">
        <v>7.99</v>
      </c>
      <c r="K20" s="23">
        <v>6.48</v>
      </c>
      <c r="L20" s="22">
        <v>5.34</v>
      </c>
      <c r="M20" s="23">
        <v>5</v>
      </c>
      <c r="N20" s="22">
        <v>3.52</v>
      </c>
      <c r="O20" s="23">
        <v>2.52</v>
      </c>
      <c r="P20" s="22">
        <v>1.72</v>
      </c>
      <c r="Q20" s="23">
        <v>1.33</v>
      </c>
      <c r="R20" s="24">
        <f>SUM(D20:Q20)</f>
        <v>99.919999999999987</v>
      </c>
      <c r="S20" s="13"/>
    </row>
    <row r="21" spans="1:19" s="16" customFormat="1" ht="9.9499999999999993" customHeight="1" x14ac:dyDescent="0.15">
      <c r="A21" s="13"/>
      <c r="B21" s="36">
        <v>1992</v>
      </c>
      <c r="C21" s="17" t="s">
        <v>23</v>
      </c>
      <c r="D21" s="18">
        <v>95548</v>
      </c>
      <c r="E21" s="19">
        <v>467214</v>
      </c>
      <c r="F21" s="18">
        <v>596365</v>
      </c>
      <c r="G21" s="19">
        <v>546972</v>
      </c>
      <c r="H21" s="18">
        <v>460331</v>
      </c>
      <c r="I21" s="19">
        <v>376119</v>
      </c>
      <c r="J21" s="18">
        <v>326726</v>
      </c>
      <c r="K21" s="19">
        <v>271664</v>
      </c>
      <c r="L21" s="18">
        <v>227534</v>
      </c>
      <c r="M21" s="19">
        <v>221866</v>
      </c>
      <c r="N21" s="18">
        <v>163565</v>
      </c>
      <c r="O21" s="19">
        <v>123889</v>
      </c>
      <c r="P21" s="18">
        <v>92714</v>
      </c>
      <c r="Q21" s="19">
        <v>74900</v>
      </c>
      <c r="R21" s="20">
        <f t="shared" si="0"/>
        <v>4045407</v>
      </c>
      <c r="S21" s="13"/>
    </row>
    <row r="22" spans="1:19" s="16" customFormat="1" ht="9.9499999999999993" customHeight="1" x14ac:dyDescent="0.15">
      <c r="A22" s="13"/>
      <c r="B22" s="36"/>
      <c r="C22" s="42" t="s">
        <v>21</v>
      </c>
      <c r="D22" s="43">
        <v>2.36</v>
      </c>
      <c r="E22" s="44">
        <v>11.54</v>
      </c>
      <c r="F22" s="43">
        <v>14.73</v>
      </c>
      <c r="G22" s="44">
        <v>13.51</v>
      </c>
      <c r="H22" s="43">
        <v>11.37</v>
      </c>
      <c r="I22" s="44">
        <v>9.2899999999999991</v>
      </c>
      <c r="J22" s="43">
        <v>8.07</v>
      </c>
      <c r="K22" s="44">
        <v>6.71</v>
      </c>
      <c r="L22" s="43">
        <v>5.62</v>
      </c>
      <c r="M22" s="44">
        <v>5.48</v>
      </c>
      <c r="N22" s="43">
        <v>4.04</v>
      </c>
      <c r="O22" s="44">
        <v>3.06</v>
      </c>
      <c r="P22" s="43">
        <v>2.29</v>
      </c>
      <c r="Q22" s="44">
        <v>1.85</v>
      </c>
      <c r="R22" s="45">
        <f t="shared" ref="R22:R52" si="3">SUM(D22:Q22)</f>
        <v>99.920000000000016</v>
      </c>
      <c r="S22" s="13"/>
    </row>
    <row r="23" spans="1:19" s="12" customFormat="1" ht="5.25" customHeight="1" thickBot="1" x14ac:dyDescent="0.25">
      <c r="A23" s="1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1"/>
    </row>
    <row r="24" spans="1:19" s="16" customFormat="1" ht="9.9499999999999993" customHeight="1" x14ac:dyDescent="0.15">
      <c r="A24" s="13"/>
      <c r="B24" s="31" t="s">
        <v>1</v>
      </c>
      <c r="C24" s="32" t="s">
        <v>22</v>
      </c>
      <c r="D24" s="33">
        <v>132410</v>
      </c>
      <c r="E24" s="34">
        <v>455196</v>
      </c>
      <c r="F24" s="33">
        <v>582670</v>
      </c>
      <c r="G24" s="34">
        <v>551119</v>
      </c>
      <c r="H24" s="33">
        <v>462250</v>
      </c>
      <c r="I24" s="34">
        <v>370630</v>
      </c>
      <c r="J24" s="33">
        <v>319078</v>
      </c>
      <c r="K24" s="34">
        <v>261699</v>
      </c>
      <c r="L24" s="33">
        <v>208020</v>
      </c>
      <c r="M24" s="34">
        <v>190498</v>
      </c>
      <c r="N24" s="33">
        <v>145255</v>
      </c>
      <c r="O24" s="34">
        <v>100240</v>
      </c>
      <c r="P24" s="33">
        <v>67664</v>
      </c>
      <c r="Q24" s="34">
        <v>56431</v>
      </c>
      <c r="R24" s="35">
        <f t="shared" si="3"/>
        <v>3903160</v>
      </c>
      <c r="S24" s="13"/>
    </row>
    <row r="25" spans="1:19" s="16" customFormat="1" ht="9.9499999999999993" customHeight="1" x14ac:dyDescent="0.15">
      <c r="A25" s="13"/>
      <c r="B25" s="36" t="s">
        <v>2</v>
      </c>
      <c r="C25" s="21" t="s">
        <v>21</v>
      </c>
      <c r="D25" s="22">
        <f>(D24/$R24)*100</f>
        <v>3.3923795078859182</v>
      </c>
      <c r="E25" s="23">
        <f t="shared" ref="E25:P25" si="4">(E24/$R24)*100</f>
        <v>11.66224290062411</v>
      </c>
      <c r="F25" s="22">
        <v>14.92</v>
      </c>
      <c r="G25" s="23">
        <v>14.11</v>
      </c>
      <c r="H25" s="22">
        <f t="shared" si="4"/>
        <v>11.842968261613667</v>
      </c>
      <c r="I25" s="23">
        <v>9.49</v>
      </c>
      <c r="J25" s="22">
        <f t="shared" si="4"/>
        <v>8.1748634439787242</v>
      </c>
      <c r="K25" s="23">
        <f t="shared" si="4"/>
        <v>6.7047981635392855</v>
      </c>
      <c r="L25" s="22">
        <v>5.32</v>
      </c>
      <c r="M25" s="23">
        <f t="shared" si="4"/>
        <v>4.8806095573842727</v>
      </c>
      <c r="N25" s="22">
        <f t="shared" si="4"/>
        <v>3.7214718330788386</v>
      </c>
      <c r="O25" s="23">
        <v>2.56</v>
      </c>
      <c r="P25" s="22">
        <f t="shared" si="4"/>
        <v>1.7335697229936768</v>
      </c>
      <c r="Q25" s="23">
        <v>1.44</v>
      </c>
      <c r="R25" s="24">
        <f t="shared" si="3"/>
        <v>99.952903391098474</v>
      </c>
      <c r="S25" s="13"/>
    </row>
    <row r="26" spans="1:19" s="16" customFormat="1" ht="9.9499999999999993" customHeight="1" x14ac:dyDescent="0.15">
      <c r="A26" s="13"/>
      <c r="B26" s="36">
        <v>1993</v>
      </c>
      <c r="C26" s="17" t="s">
        <v>23</v>
      </c>
      <c r="D26" s="18">
        <v>111569</v>
      </c>
      <c r="E26" s="19">
        <v>433147</v>
      </c>
      <c r="F26" s="18">
        <v>595668</v>
      </c>
      <c r="G26" s="19">
        <v>572698</v>
      </c>
      <c r="H26" s="18">
        <v>488455</v>
      </c>
      <c r="I26" s="19">
        <v>397133</v>
      </c>
      <c r="J26" s="18">
        <v>344138</v>
      </c>
      <c r="K26" s="19">
        <v>288585</v>
      </c>
      <c r="L26" s="18">
        <v>234537</v>
      </c>
      <c r="M26" s="19">
        <v>221964</v>
      </c>
      <c r="N26" s="18">
        <v>178526</v>
      </c>
      <c r="O26" s="19">
        <v>130346</v>
      </c>
      <c r="P26" s="18">
        <v>97004</v>
      </c>
      <c r="Q26" s="19">
        <v>88509</v>
      </c>
      <c r="R26" s="20">
        <f t="shared" si="3"/>
        <v>4182279</v>
      </c>
      <c r="S26" s="13"/>
    </row>
    <row r="27" spans="1:19" s="16" customFormat="1" ht="9.9499999999999993" customHeight="1" thickBot="1" x14ac:dyDescent="0.2">
      <c r="A27" s="13"/>
      <c r="B27" s="37"/>
      <c r="C27" s="38" t="s">
        <v>21</v>
      </c>
      <c r="D27" s="39">
        <v>2.66</v>
      </c>
      <c r="E27" s="40">
        <v>10.35</v>
      </c>
      <c r="F27" s="39">
        <f>(F26/$R26)*100</f>
        <v>14.242665302816956</v>
      </c>
      <c r="G27" s="40">
        <f>(G26/$R26)*100</f>
        <v>13.693443216007351</v>
      </c>
      <c r="H27" s="39">
        <v>11.67</v>
      </c>
      <c r="I27" s="40">
        <v>9.49</v>
      </c>
      <c r="J27" s="39">
        <v>8.2200000000000006</v>
      </c>
      <c r="K27" s="40">
        <f>(K26/$R26)*100</f>
        <v>6.9001852817566682</v>
      </c>
      <c r="L27" s="39">
        <v>5.6</v>
      </c>
      <c r="M27" s="40">
        <v>5.3</v>
      </c>
      <c r="N27" s="39">
        <v>4.26</v>
      </c>
      <c r="O27" s="40">
        <v>3.11</v>
      </c>
      <c r="P27" s="39">
        <v>2.31</v>
      </c>
      <c r="Q27" s="40">
        <v>2.11</v>
      </c>
      <c r="R27" s="41">
        <f t="shared" si="3"/>
        <v>99.916293800580974</v>
      </c>
      <c r="S27" s="13"/>
    </row>
    <row r="28" spans="1:19" s="12" customFormat="1" ht="5.25" customHeight="1" x14ac:dyDescent="0.2">
      <c r="A28" s="1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1"/>
    </row>
    <row r="29" spans="1:19" s="16" customFormat="1" ht="9.9499999999999993" customHeight="1" x14ac:dyDescent="0.15">
      <c r="A29" s="13"/>
      <c r="B29" s="36" t="s">
        <v>3</v>
      </c>
      <c r="C29" s="17" t="s">
        <v>22</v>
      </c>
      <c r="D29" s="18">
        <v>58433</v>
      </c>
      <c r="E29" s="19">
        <v>334916</v>
      </c>
      <c r="F29" s="18">
        <v>528811</v>
      </c>
      <c r="G29" s="19">
        <v>575062</v>
      </c>
      <c r="H29" s="18">
        <v>508647</v>
      </c>
      <c r="I29" s="19">
        <v>413523</v>
      </c>
      <c r="J29" s="18">
        <v>340260</v>
      </c>
      <c r="K29" s="19">
        <v>288321</v>
      </c>
      <c r="L29" s="18">
        <v>229049</v>
      </c>
      <c r="M29" s="19">
        <v>188276</v>
      </c>
      <c r="N29" s="18">
        <v>167651</v>
      </c>
      <c r="O29" s="19">
        <v>110287</v>
      </c>
      <c r="P29" s="18">
        <v>72293</v>
      </c>
      <c r="Q29" s="19">
        <v>67032</v>
      </c>
      <c r="R29" s="20">
        <f t="shared" si="3"/>
        <v>3882561</v>
      </c>
      <c r="S29" s="13"/>
    </row>
    <row r="30" spans="1:19" s="16" customFormat="1" ht="9.9499999999999993" customHeight="1" x14ac:dyDescent="0.15">
      <c r="A30" s="13"/>
      <c r="B30" s="36" t="s">
        <v>4</v>
      </c>
      <c r="C30" s="21" t="s">
        <v>21</v>
      </c>
      <c r="D30" s="22">
        <v>1.5</v>
      </c>
      <c r="E30" s="23">
        <v>8.6199999999999992</v>
      </c>
      <c r="F30" s="22">
        <v>13.62</v>
      </c>
      <c r="G30" s="23">
        <v>14.81</v>
      </c>
      <c r="H30" s="22">
        <v>13.1</v>
      </c>
      <c r="I30" s="23">
        <v>10.65</v>
      </c>
      <c r="J30" s="22">
        <v>8.76</v>
      </c>
      <c r="K30" s="23">
        <v>7.42</v>
      </c>
      <c r="L30" s="22">
        <v>5.89</v>
      </c>
      <c r="M30" s="23">
        <v>4.84</v>
      </c>
      <c r="N30" s="22">
        <v>4.3099999999999996</v>
      </c>
      <c r="O30" s="23">
        <v>2.84</v>
      </c>
      <c r="P30" s="22">
        <v>1.86</v>
      </c>
      <c r="Q30" s="23">
        <v>1.72</v>
      </c>
      <c r="R30" s="24">
        <f t="shared" si="3"/>
        <v>99.940000000000012</v>
      </c>
      <c r="S30" s="13"/>
    </row>
    <row r="31" spans="1:19" s="16" customFormat="1" ht="9.9499999999999993" customHeight="1" x14ac:dyDescent="0.15">
      <c r="A31" s="13"/>
      <c r="B31" s="36">
        <v>1996</v>
      </c>
      <c r="C31" s="17" t="s">
        <v>23</v>
      </c>
      <c r="D31" s="18">
        <v>40568</v>
      </c>
      <c r="E31" s="19">
        <v>303990</v>
      </c>
      <c r="F31" s="18">
        <v>531556</v>
      </c>
      <c r="G31" s="19">
        <v>599057</v>
      </c>
      <c r="H31" s="18">
        <v>537335</v>
      </c>
      <c r="I31" s="19">
        <v>445654</v>
      </c>
      <c r="J31" s="18">
        <v>368768</v>
      </c>
      <c r="K31" s="19">
        <v>316071</v>
      </c>
      <c r="L31" s="18">
        <v>259313</v>
      </c>
      <c r="M31" s="19">
        <v>218819</v>
      </c>
      <c r="N31" s="18">
        <v>206248</v>
      </c>
      <c r="O31" s="19">
        <v>144831</v>
      </c>
      <c r="P31" s="18">
        <v>104662</v>
      </c>
      <c r="Q31" s="19">
        <v>113935</v>
      </c>
      <c r="R31" s="20">
        <f t="shared" si="3"/>
        <v>4190807</v>
      </c>
      <c r="S31" s="13"/>
    </row>
    <row r="32" spans="1:19" s="16" customFormat="1" ht="9.9499999999999993" customHeight="1" x14ac:dyDescent="0.15">
      <c r="A32" s="13"/>
      <c r="B32" s="36"/>
      <c r="C32" s="42" t="s">
        <v>21</v>
      </c>
      <c r="D32" s="43">
        <v>0.96</v>
      </c>
      <c r="E32" s="44">
        <v>7.25</v>
      </c>
      <c r="F32" s="43">
        <v>12.68</v>
      </c>
      <c r="G32" s="44">
        <v>14.29</v>
      </c>
      <c r="H32" s="43">
        <v>12.82</v>
      </c>
      <c r="I32" s="44">
        <v>10.63</v>
      </c>
      <c r="J32" s="43">
        <v>8.7899999999999991</v>
      </c>
      <c r="K32" s="44">
        <v>7.54</v>
      </c>
      <c r="L32" s="43">
        <v>6.18</v>
      </c>
      <c r="M32" s="44">
        <v>5.22</v>
      </c>
      <c r="N32" s="43">
        <v>4.92</v>
      </c>
      <c r="O32" s="44">
        <v>3.45</v>
      </c>
      <c r="P32" s="43">
        <v>2.4900000000000002</v>
      </c>
      <c r="Q32" s="44">
        <v>2.71</v>
      </c>
      <c r="R32" s="45">
        <f t="shared" si="3"/>
        <v>99.93</v>
      </c>
      <c r="S32" s="13"/>
    </row>
    <row r="33" spans="1:19" s="12" customFormat="1" ht="5.25" customHeight="1" thickBot="1" x14ac:dyDescent="0.25">
      <c r="A33" s="1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1"/>
    </row>
    <row r="34" spans="1:19" s="16" customFormat="1" ht="9.9499999999999993" customHeight="1" x14ac:dyDescent="0.15">
      <c r="A34" s="13"/>
      <c r="B34" s="31" t="s">
        <v>2</v>
      </c>
      <c r="C34" s="32" t="s">
        <v>22</v>
      </c>
      <c r="D34" s="33">
        <v>51623</v>
      </c>
      <c r="E34" s="34">
        <v>290638</v>
      </c>
      <c r="F34" s="33">
        <v>488482</v>
      </c>
      <c r="G34" s="34">
        <v>574497</v>
      </c>
      <c r="H34" s="33">
        <v>523939</v>
      </c>
      <c r="I34" s="34">
        <v>437214</v>
      </c>
      <c r="J34" s="33">
        <v>348672</v>
      </c>
      <c r="K34" s="34">
        <v>299542</v>
      </c>
      <c r="L34" s="33">
        <v>239773</v>
      </c>
      <c r="M34" s="34">
        <v>190372</v>
      </c>
      <c r="N34" s="33">
        <v>172034</v>
      </c>
      <c r="O34" s="34">
        <v>115473</v>
      </c>
      <c r="P34" s="33">
        <v>74920</v>
      </c>
      <c r="Q34" s="34">
        <v>70486</v>
      </c>
      <c r="R34" s="35">
        <f t="shared" si="3"/>
        <v>3877665</v>
      </c>
      <c r="S34" s="13"/>
    </row>
    <row r="35" spans="1:19" s="16" customFormat="1" ht="9.9499999999999993" customHeight="1" x14ac:dyDescent="0.15">
      <c r="A35" s="13"/>
      <c r="B35" s="36">
        <v>1997</v>
      </c>
      <c r="C35" s="21" t="s">
        <v>21</v>
      </c>
      <c r="D35" s="22">
        <f>(D34/$R34)*100</f>
        <v>1.3312908670553025</v>
      </c>
      <c r="E35" s="23">
        <v>7.49</v>
      </c>
      <c r="F35" s="22">
        <v>12.59</v>
      </c>
      <c r="G35" s="23">
        <v>14.81</v>
      </c>
      <c r="H35" s="22">
        <f>(H34/$R34)*100</f>
        <v>13.511713879357808</v>
      </c>
      <c r="I35" s="23">
        <v>11.27</v>
      </c>
      <c r="J35" s="22">
        <f>(J34/$R34)*100</f>
        <v>8.9918030567364635</v>
      </c>
      <c r="K35" s="23">
        <f>(K34/$R34)*100</f>
        <v>7.7248034577509923</v>
      </c>
      <c r="L35" s="22">
        <f>(L34/$R34)*100</f>
        <v>6.1834377131598526</v>
      </c>
      <c r="M35" s="23">
        <v>4.9000000000000004</v>
      </c>
      <c r="N35" s="22">
        <v>4.43</v>
      </c>
      <c r="O35" s="23">
        <v>2.97</v>
      </c>
      <c r="P35" s="22">
        <v>1.81</v>
      </c>
      <c r="Q35" s="23">
        <f>(Q34/$R34)*100</f>
        <v>1.8177434100160792</v>
      </c>
      <c r="R35" s="24">
        <f t="shared" si="3"/>
        <v>99.830792384076489</v>
      </c>
      <c r="S35" s="13"/>
    </row>
    <row r="36" spans="1:19" s="16" customFormat="1" ht="9.9499999999999993" customHeight="1" x14ac:dyDescent="0.15">
      <c r="A36" s="13"/>
      <c r="B36" s="36"/>
      <c r="C36" s="17" t="s">
        <v>23</v>
      </c>
      <c r="D36" s="18">
        <v>33963</v>
      </c>
      <c r="E36" s="19">
        <v>254442</v>
      </c>
      <c r="F36" s="18">
        <v>486084</v>
      </c>
      <c r="G36" s="19">
        <v>598655</v>
      </c>
      <c r="H36" s="18">
        <v>554330</v>
      </c>
      <c r="I36" s="19">
        <v>469592</v>
      </c>
      <c r="J36" s="18">
        <v>379300</v>
      </c>
      <c r="K36" s="19">
        <v>328017</v>
      </c>
      <c r="L36" s="18">
        <v>271283</v>
      </c>
      <c r="M36" s="19">
        <v>221740</v>
      </c>
      <c r="N36" s="18">
        <v>211182</v>
      </c>
      <c r="O36" s="19">
        <v>152541</v>
      </c>
      <c r="P36" s="18">
        <v>108290</v>
      </c>
      <c r="Q36" s="19">
        <v>122540</v>
      </c>
      <c r="R36" s="20">
        <f t="shared" si="3"/>
        <v>4191959</v>
      </c>
      <c r="S36" s="13"/>
    </row>
    <row r="37" spans="1:19" s="16" customFormat="1" ht="9.9499999999999993" customHeight="1" thickBot="1" x14ac:dyDescent="0.2">
      <c r="A37" s="13"/>
      <c r="B37" s="37"/>
      <c r="C37" s="38" t="s">
        <v>21</v>
      </c>
      <c r="D37" s="39">
        <f t="shared" ref="D37:Q37" si="5">(D36/$R36)*100</f>
        <v>0.81019399283246796</v>
      </c>
      <c r="E37" s="40">
        <v>6.06</v>
      </c>
      <c r="F37" s="39">
        <v>11.59</v>
      </c>
      <c r="G37" s="40">
        <f t="shared" si="5"/>
        <v>14.281031851695115</v>
      </c>
      <c r="H37" s="39">
        <f t="shared" si="5"/>
        <v>13.223650326732681</v>
      </c>
      <c r="I37" s="40">
        <f t="shared" si="5"/>
        <v>11.202208800229201</v>
      </c>
      <c r="J37" s="39">
        <v>9.0399999999999991</v>
      </c>
      <c r="K37" s="40">
        <f t="shared" si="5"/>
        <v>7.824909547063795</v>
      </c>
      <c r="L37" s="39">
        <f t="shared" si="5"/>
        <v>6.4715089055021764</v>
      </c>
      <c r="M37" s="40">
        <v>5.28</v>
      </c>
      <c r="N37" s="39">
        <v>5.03</v>
      </c>
      <c r="O37" s="40">
        <v>3.63</v>
      </c>
      <c r="P37" s="39">
        <f t="shared" si="5"/>
        <v>2.5832790826436995</v>
      </c>
      <c r="Q37" s="40">
        <f t="shared" si="5"/>
        <v>2.9232156135114868</v>
      </c>
      <c r="R37" s="41">
        <f t="shared" si="3"/>
        <v>99.949998120210608</v>
      </c>
      <c r="S37" s="13"/>
    </row>
    <row r="38" spans="1:19" s="12" customFormat="1" ht="5.25" customHeight="1" thickBot="1" x14ac:dyDescent="0.25">
      <c r="A38" s="1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1"/>
    </row>
    <row r="39" spans="1:19" s="16" customFormat="1" ht="9.9499999999999993" customHeight="1" x14ac:dyDescent="0.15">
      <c r="A39" s="13"/>
      <c r="B39" s="31" t="s">
        <v>5</v>
      </c>
      <c r="C39" s="32" t="s">
        <v>22</v>
      </c>
      <c r="D39" s="33">
        <v>45389</v>
      </c>
      <c r="E39" s="34">
        <v>213158</v>
      </c>
      <c r="F39" s="33">
        <v>421465</v>
      </c>
      <c r="G39" s="34">
        <v>565518</v>
      </c>
      <c r="H39" s="33">
        <v>552101</v>
      </c>
      <c r="I39" s="34">
        <v>469796</v>
      </c>
      <c r="J39" s="33">
        <v>374318</v>
      </c>
      <c r="K39" s="34">
        <v>316802</v>
      </c>
      <c r="L39" s="33">
        <v>260952</v>
      </c>
      <c r="M39" s="34">
        <v>200194</v>
      </c>
      <c r="N39" s="33">
        <v>171373</v>
      </c>
      <c r="O39" s="34">
        <v>129675</v>
      </c>
      <c r="P39" s="33">
        <v>80822</v>
      </c>
      <c r="Q39" s="34">
        <v>74827</v>
      </c>
      <c r="R39" s="35">
        <f t="shared" si="3"/>
        <v>3876390</v>
      </c>
      <c r="S39" s="13"/>
    </row>
    <row r="40" spans="1:19" s="16" customFormat="1" ht="9.9499999999999993" customHeight="1" x14ac:dyDescent="0.15">
      <c r="A40" s="13"/>
      <c r="B40" s="36">
        <v>1999</v>
      </c>
      <c r="C40" s="21" t="s">
        <v>21</v>
      </c>
      <c r="D40" s="22">
        <f>(D39/$R39)*100</f>
        <v>1.1709090158626969</v>
      </c>
      <c r="E40" s="23">
        <v>5.49</v>
      </c>
      <c r="F40" s="22">
        <f t="shared" ref="F40:L40" si="6">(F39/$R39)*100</f>
        <v>10.872616016448292</v>
      </c>
      <c r="G40" s="23">
        <v>14.58</v>
      </c>
      <c r="H40" s="22">
        <f t="shared" si="6"/>
        <v>14.242658762405227</v>
      </c>
      <c r="I40" s="23">
        <v>12.11</v>
      </c>
      <c r="J40" s="22">
        <v>9.65</v>
      </c>
      <c r="K40" s="23">
        <f t="shared" si="6"/>
        <v>8.1726038917652755</v>
      </c>
      <c r="L40" s="22">
        <f t="shared" si="6"/>
        <v>6.7318303885831918</v>
      </c>
      <c r="M40" s="23">
        <f>(M39/$R39)*100</f>
        <v>5.1644442380668609</v>
      </c>
      <c r="N40" s="22">
        <f>(N39/$R39)*100</f>
        <v>4.420943197149926</v>
      </c>
      <c r="O40" s="23">
        <v>3.34</v>
      </c>
      <c r="P40" s="22">
        <f>(P39/$R39)*100</f>
        <v>2.08498112934973</v>
      </c>
      <c r="Q40" s="23">
        <f>(Q39/$R39)*100</f>
        <v>1.9303269278890927</v>
      </c>
      <c r="R40" s="24">
        <f t="shared" si="3"/>
        <v>99.961313567520307</v>
      </c>
      <c r="S40" s="13"/>
    </row>
    <row r="41" spans="1:19" s="16" customFormat="1" ht="9.9499999999999993" customHeight="1" x14ac:dyDescent="0.15">
      <c r="A41" s="13"/>
      <c r="B41" s="36"/>
      <c r="C41" s="17" t="s">
        <v>23</v>
      </c>
      <c r="D41" s="18">
        <v>32263</v>
      </c>
      <c r="E41" s="19">
        <v>178514</v>
      </c>
      <c r="F41" s="18">
        <v>407032</v>
      </c>
      <c r="G41" s="19">
        <v>586590</v>
      </c>
      <c r="H41" s="18">
        <v>584313</v>
      </c>
      <c r="I41" s="19">
        <v>503471</v>
      </c>
      <c r="J41" s="18">
        <v>408519</v>
      </c>
      <c r="K41" s="19">
        <v>348041</v>
      </c>
      <c r="L41" s="18">
        <v>293478</v>
      </c>
      <c r="M41" s="19">
        <v>232957</v>
      </c>
      <c r="N41" s="18">
        <v>209245</v>
      </c>
      <c r="O41" s="19">
        <v>171798</v>
      </c>
      <c r="P41" s="18">
        <v>117373</v>
      </c>
      <c r="Q41" s="19">
        <v>134492</v>
      </c>
      <c r="R41" s="20">
        <f t="shared" si="3"/>
        <v>4208086</v>
      </c>
      <c r="S41" s="13"/>
    </row>
    <row r="42" spans="1:19" s="16" customFormat="1" ht="9.9499999999999993" customHeight="1" thickBot="1" x14ac:dyDescent="0.2">
      <c r="A42" s="13"/>
      <c r="B42" s="37"/>
      <c r="C42" s="38" t="s">
        <v>21</v>
      </c>
      <c r="D42" s="39">
        <v>0.76</v>
      </c>
      <c r="E42" s="40">
        <f t="shared" ref="E42:O42" si="7">(E41/$R41)*100</f>
        <v>4.2421661534483848</v>
      </c>
      <c r="F42" s="39">
        <f t="shared" si="7"/>
        <v>9.6726160064219222</v>
      </c>
      <c r="G42" s="40">
        <v>13.93</v>
      </c>
      <c r="H42" s="39">
        <v>13.88</v>
      </c>
      <c r="I42" s="40">
        <f t="shared" si="7"/>
        <v>11.964370500032556</v>
      </c>
      <c r="J42" s="39">
        <v>9.6999999999999993</v>
      </c>
      <c r="K42" s="40">
        <f t="shared" si="7"/>
        <v>8.2707672799462735</v>
      </c>
      <c r="L42" s="39">
        <f t="shared" si="7"/>
        <v>6.9741445398216664</v>
      </c>
      <c r="M42" s="40">
        <v>5.53</v>
      </c>
      <c r="N42" s="39">
        <f t="shared" si="7"/>
        <v>4.9724506580901631</v>
      </c>
      <c r="O42" s="40">
        <f t="shared" si="7"/>
        <v>4.082568654728064</v>
      </c>
      <c r="P42" s="39">
        <v>2.78</v>
      </c>
      <c r="Q42" s="40">
        <v>3.19</v>
      </c>
      <c r="R42" s="41">
        <f t="shared" si="3"/>
        <v>99.949083792489034</v>
      </c>
      <c r="S42" s="13"/>
    </row>
    <row r="43" spans="1:19" s="12" customFormat="1" ht="5.25" customHeight="1" x14ac:dyDescent="0.2">
      <c r="A43" s="1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1"/>
    </row>
    <row r="44" spans="1:19" s="16" customFormat="1" ht="9.9499999999999993" customHeight="1" x14ac:dyDescent="0.15">
      <c r="A44" s="13"/>
      <c r="B44" s="36" t="s">
        <v>3</v>
      </c>
      <c r="C44" s="17" t="s">
        <v>22</v>
      </c>
      <c r="D44" s="18">
        <v>42859</v>
      </c>
      <c r="E44" s="19">
        <v>187037</v>
      </c>
      <c r="F44" s="18">
        <v>392612</v>
      </c>
      <c r="G44" s="19">
        <v>554983</v>
      </c>
      <c r="H44" s="18">
        <v>561931</v>
      </c>
      <c r="I44" s="19">
        <v>483472</v>
      </c>
      <c r="J44" s="18">
        <v>386496</v>
      </c>
      <c r="K44" s="19">
        <v>323530</v>
      </c>
      <c r="L44" s="18">
        <v>268227</v>
      </c>
      <c r="M44" s="19">
        <v>206946</v>
      </c>
      <c r="N44" s="18">
        <v>171768</v>
      </c>
      <c r="O44" s="19">
        <v>135633</v>
      </c>
      <c r="P44" s="18">
        <v>84554</v>
      </c>
      <c r="Q44" s="19">
        <v>77956</v>
      </c>
      <c r="R44" s="20">
        <f t="shared" si="3"/>
        <v>3878004</v>
      </c>
      <c r="S44" s="13"/>
    </row>
    <row r="45" spans="1:19" s="16" customFormat="1" ht="9.9499999999999993" customHeight="1" x14ac:dyDescent="0.15">
      <c r="A45" s="13"/>
      <c r="B45" s="36" t="s">
        <v>4</v>
      </c>
      <c r="C45" s="21" t="s">
        <v>21</v>
      </c>
      <c r="D45" s="22">
        <v>1.1000000000000001</v>
      </c>
      <c r="E45" s="23">
        <v>4.82</v>
      </c>
      <c r="F45" s="22">
        <v>10.119999999999999</v>
      </c>
      <c r="G45" s="23">
        <v>14.31</v>
      </c>
      <c r="H45" s="22">
        <v>14.49</v>
      </c>
      <c r="I45" s="23">
        <v>12.46</v>
      </c>
      <c r="J45" s="22">
        <v>9.9600000000000009</v>
      </c>
      <c r="K45" s="23">
        <v>8.34</v>
      </c>
      <c r="L45" s="22">
        <v>6.91</v>
      </c>
      <c r="M45" s="23">
        <v>5.33</v>
      </c>
      <c r="N45" s="22">
        <v>4.42</v>
      </c>
      <c r="O45" s="23">
        <v>3.49</v>
      </c>
      <c r="P45" s="22">
        <v>2.1800000000000002</v>
      </c>
      <c r="Q45" s="23">
        <v>2.0099999999999998</v>
      </c>
      <c r="R45" s="24">
        <f t="shared" si="3"/>
        <v>99.940000000000012</v>
      </c>
      <c r="S45" s="13"/>
    </row>
    <row r="46" spans="1:19" s="16" customFormat="1" ht="9.9499999999999993" customHeight="1" x14ac:dyDescent="0.15">
      <c r="A46" s="13"/>
      <c r="B46" s="36">
        <v>2000</v>
      </c>
      <c r="C46" s="17" t="s">
        <v>23</v>
      </c>
      <c r="D46" s="18">
        <v>28833</v>
      </c>
      <c r="E46" s="19">
        <v>151106</v>
      </c>
      <c r="F46" s="18">
        <v>375514</v>
      </c>
      <c r="G46" s="19">
        <v>572331</v>
      </c>
      <c r="H46" s="18">
        <v>594401</v>
      </c>
      <c r="I46" s="19">
        <v>517883</v>
      </c>
      <c r="J46" s="18">
        <v>421637</v>
      </c>
      <c r="K46" s="19">
        <v>356531</v>
      </c>
      <c r="L46" s="18">
        <v>300412</v>
      </c>
      <c r="M46" s="19">
        <v>241449</v>
      </c>
      <c r="N46" s="18">
        <v>208239</v>
      </c>
      <c r="O46" s="19">
        <v>179480</v>
      </c>
      <c r="P46" s="18">
        <v>122231</v>
      </c>
      <c r="Q46" s="19">
        <v>141312</v>
      </c>
      <c r="R46" s="20">
        <f t="shared" si="3"/>
        <v>4211359</v>
      </c>
      <c r="S46" s="13"/>
    </row>
    <row r="47" spans="1:19" s="16" customFormat="1" ht="9.9499999999999993" customHeight="1" x14ac:dyDescent="0.15">
      <c r="A47" s="13"/>
      <c r="B47" s="36"/>
      <c r="C47" s="42" t="s">
        <v>21</v>
      </c>
      <c r="D47" s="43">
        <v>0.68</v>
      </c>
      <c r="E47" s="44">
        <v>3.58</v>
      </c>
      <c r="F47" s="43">
        <v>8.91</v>
      </c>
      <c r="G47" s="44">
        <v>13.59</v>
      </c>
      <c r="H47" s="43">
        <v>14.11</v>
      </c>
      <c r="I47" s="44">
        <v>12.29</v>
      </c>
      <c r="J47" s="43">
        <v>10.01</v>
      </c>
      <c r="K47" s="44">
        <v>8.4600000000000009</v>
      </c>
      <c r="L47" s="43">
        <v>7.13</v>
      </c>
      <c r="M47" s="44">
        <v>5.73</v>
      </c>
      <c r="N47" s="43">
        <v>4.9400000000000004</v>
      </c>
      <c r="O47" s="44">
        <v>4.26</v>
      </c>
      <c r="P47" s="43">
        <v>2.9</v>
      </c>
      <c r="Q47" s="44">
        <v>3.35</v>
      </c>
      <c r="R47" s="45">
        <f t="shared" si="3"/>
        <v>99.94</v>
      </c>
      <c r="S47" s="13"/>
    </row>
    <row r="48" spans="1:19" s="12" customFormat="1" ht="5.25" customHeight="1" thickBot="1" x14ac:dyDescent="0.25">
      <c r="A48" s="1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1"/>
    </row>
    <row r="49" spans="1:19" s="16" customFormat="1" ht="9.9499999999999993" customHeight="1" x14ac:dyDescent="0.15">
      <c r="A49" s="13"/>
      <c r="B49" s="31" t="s">
        <v>2</v>
      </c>
      <c r="C49" s="32" t="s">
        <v>22</v>
      </c>
      <c r="D49" s="33">
        <v>33600</v>
      </c>
      <c r="E49" s="34">
        <v>180544</v>
      </c>
      <c r="F49" s="33">
        <v>347924</v>
      </c>
      <c r="G49" s="34">
        <v>516358</v>
      </c>
      <c r="H49" s="33">
        <v>565875</v>
      </c>
      <c r="I49" s="34">
        <v>501848</v>
      </c>
      <c r="J49" s="33">
        <v>408106</v>
      </c>
      <c r="K49" s="34">
        <v>332463</v>
      </c>
      <c r="L49" s="33">
        <v>278588</v>
      </c>
      <c r="M49" s="34">
        <v>216866</v>
      </c>
      <c r="N49" s="33">
        <v>171960</v>
      </c>
      <c r="O49" s="34">
        <v>144328</v>
      </c>
      <c r="P49" s="33">
        <v>87460</v>
      </c>
      <c r="Q49" s="34">
        <v>82927</v>
      </c>
      <c r="R49" s="35">
        <f t="shared" si="3"/>
        <v>3868847</v>
      </c>
      <c r="S49" s="13"/>
    </row>
    <row r="50" spans="1:19" s="16" customFormat="1" ht="9.9499999999999993" customHeight="1" x14ac:dyDescent="0.15">
      <c r="A50" s="13"/>
      <c r="B50" s="36">
        <v>2001</v>
      </c>
      <c r="C50" s="21" t="s">
        <v>21</v>
      </c>
      <c r="D50" s="22">
        <v>0.86</v>
      </c>
      <c r="E50" s="23">
        <v>4.66</v>
      </c>
      <c r="F50" s="22">
        <v>8.99</v>
      </c>
      <c r="G50" s="23">
        <v>13.34</v>
      </c>
      <c r="H50" s="22">
        <v>14.62</v>
      </c>
      <c r="I50" s="23">
        <v>12.97</v>
      </c>
      <c r="J50" s="22">
        <v>10.54</v>
      </c>
      <c r="K50" s="23">
        <f>(K49/$R49)*100</f>
        <v>8.5933354304266878</v>
      </c>
      <c r="L50" s="22">
        <f>(L49/$R49)*100</f>
        <v>7.2008016858769546</v>
      </c>
      <c r="M50" s="23">
        <v>5.6</v>
      </c>
      <c r="N50" s="22">
        <v>4.4400000000000004</v>
      </c>
      <c r="O50" s="23">
        <v>3.73</v>
      </c>
      <c r="P50" s="22">
        <v>2.2599999999999998</v>
      </c>
      <c r="Q50" s="23">
        <f>(Q49/$R49)*100</f>
        <v>2.1434551430956046</v>
      </c>
      <c r="R50" s="24">
        <f t="shared" si="3"/>
        <v>99.947592259399244</v>
      </c>
      <c r="S50" s="13"/>
    </row>
    <row r="51" spans="1:19" s="16" customFormat="1" ht="9.9499999999999993" customHeight="1" x14ac:dyDescent="0.15">
      <c r="A51" s="13"/>
      <c r="B51" s="36"/>
      <c r="C51" s="17" t="s">
        <v>23</v>
      </c>
      <c r="D51" s="18">
        <v>21879</v>
      </c>
      <c r="E51" s="19">
        <v>136719</v>
      </c>
      <c r="F51" s="18">
        <v>330702</v>
      </c>
      <c r="G51" s="19">
        <v>528357</v>
      </c>
      <c r="H51" s="18">
        <v>598504</v>
      </c>
      <c r="I51" s="19">
        <v>537792</v>
      </c>
      <c r="J51" s="18">
        <v>445628</v>
      </c>
      <c r="K51" s="19">
        <v>366203</v>
      </c>
      <c r="L51" s="18">
        <v>311578</v>
      </c>
      <c r="M51" s="19">
        <v>252727</v>
      </c>
      <c r="N51" s="18">
        <v>208440</v>
      </c>
      <c r="O51" s="19">
        <v>189906</v>
      </c>
      <c r="P51" s="18">
        <v>126978</v>
      </c>
      <c r="Q51" s="19">
        <v>151186</v>
      </c>
      <c r="R51" s="20">
        <f t="shared" si="3"/>
        <v>4206599</v>
      </c>
      <c r="S51" s="13"/>
    </row>
    <row r="52" spans="1:19" s="16" customFormat="1" ht="9.9499999999999993" customHeight="1" thickBot="1" x14ac:dyDescent="0.2">
      <c r="A52" s="13"/>
      <c r="B52" s="37"/>
      <c r="C52" s="38" t="s">
        <v>21</v>
      </c>
      <c r="D52" s="39">
        <f>(D51/$R51)*100</f>
        <v>0.52011137738586444</v>
      </c>
      <c r="E52" s="40">
        <v>3.25</v>
      </c>
      <c r="F52" s="39">
        <v>7.86</v>
      </c>
      <c r="G52" s="40">
        <f>(G51/$R51)*100</f>
        <v>12.56019411405746</v>
      </c>
      <c r="H52" s="39">
        <v>14.22</v>
      </c>
      <c r="I52" s="40">
        <f>(I51/$R51)*100</f>
        <v>12.784484568174909</v>
      </c>
      <c r="J52" s="39">
        <v>10.59</v>
      </c>
      <c r="K52" s="40">
        <v>8.6999999999999993</v>
      </c>
      <c r="L52" s="39">
        <v>7.4</v>
      </c>
      <c r="M52" s="40">
        <v>6</v>
      </c>
      <c r="N52" s="39">
        <v>4.95</v>
      </c>
      <c r="O52" s="40">
        <v>4.51</v>
      </c>
      <c r="P52" s="39">
        <v>3.01</v>
      </c>
      <c r="Q52" s="40">
        <f>(Q51/$R51)*100</f>
        <v>3.5940197770217694</v>
      </c>
      <c r="R52" s="41">
        <f t="shared" si="3"/>
        <v>99.948809836640024</v>
      </c>
      <c r="S52" s="13"/>
    </row>
    <row r="53" spans="1:19" s="12" customFormat="1" ht="5.25" customHeight="1" x14ac:dyDescent="0.2">
      <c r="A53" s="1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1"/>
    </row>
    <row r="54" spans="1:19" s="16" customFormat="1" ht="9.9499999999999993" customHeight="1" x14ac:dyDescent="0.15">
      <c r="A54" s="13"/>
      <c r="B54" s="36" t="s">
        <v>26</v>
      </c>
      <c r="C54" s="46" t="s">
        <v>22</v>
      </c>
      <c r="D54" s="47">
        <v>19794</v>
      </c>
      <c r="E54" s="48">
        <v>127322</v>
      </c>
      <c r="F54" s="47">
        <v>238885</v>
      </c>
      <c r="G54" s="48">
        <v>426563</v>
      </c>
      <c r="H54" s="47">
        <v>559080</v>
      </c>
      <c r="I54" s="48">
        <v>544220</v>
      </c>
      <c r="J54" s="47">
        <v>460435</v>
      </c>
      <c r="K54" s="48">
        <v>364600</v>
      </c>
      <c r="L54" s="47">
        <v>305269</v>
      </c>
      <c r="M54" s="48">
        <v>246101</v>
      </c>
      <c r="N54" s="47">
        <v>183263</v>
      </c>
      <c r="O54" s="48">
        <v>149071</v>
      </c>
      <c r="P54" s="47">
        <v>104035</v>
      </c>
      <c r="Q54" s="48">
        <v>95982</v>
      </c>
      <c r="R54" s="49">
        <f>SUM(D54:Q54)</f>
        <v>3824620</v>
      </c>
      <c r="S54" s="13"/>
    </row>
    <row r="55" spans="1:19" s="16" customFormat="1" ht="9.9499999999999993" customHeight="1" x14ac:dyDescent="0.15">
      <c r="A55" s="13"/>
      <c r="B55" s="36" t="s">
        <v>4</v>
      </c>
      <c r="C55" s="17" t="s">
        <v>21</v>
      </c>
      <c r="D55" s="50">
        <v>0.51</v>
      </c>
      <c r="E55" s="51">
        <v>3.32</v>
      </c>
      <c r="F55" s="50">
        <v>6.24</v>
      </c>
      <c r="G55" s="51">
        <v>11.15</v>
      </c>
      <c r="H55" s="50">
        <v>14.61</v>
      </c>
      <c r="I55" s="51">
        <v>14.22</v>
      </c>
      <c r="J55" s="50">
        <v>12.03</v>
      </c>
      <c r="K55" s="51">
        <v>9.5299999999999994</v>
      </c>
      <c r="L55" s="50">
        <v>7.98</v>
      </c>
      <c r="M55" s="51">
        <v>6.43</v>
      </c>
      <c r="N55" s="50">
        <v>4.79</v>
      </c>
      <c r="O55" s="51">
        <v>3.89</v>
      </c>
      <c r="P55" s="50">
        <v>2.72</v>
      </c>
      <c r="Q55" s="51">
        <v>2.5</v>
      </c>
      <c r="R55" s="52">
        <f>SUM(D55:Q55)</f>
        <v>99.920000000000016</v>
      </c>
      <c r="S55" s="13"/>
    </row>
    <row r="56" spans="1:19" s="16" customFormat="1" ht="9.9499999999999993" customHeight="1" x14ac:dyDescent="0.15">
      <c r="A56" s="13"/>
      <c r="B56" s="36">
        <v>2004</v>
      </c>
      <c r="C56" s="21" t="s">
        <v>23</v>
      </c>
      <c r="D56" s="25">
        <v>18964</v>
      </c>
      <c r="E56" s="26">
        <v>97080</v>
      </c>
      <c r="F56" s="25">
        <v>212911</v>
      </c>
      <c r="G56" s="26">
        <v>420603</v>
      </c>
      <c r="H56" s="25">
        <v>587587</v>
      </c>
      <c r="I56" s="26">
        <v>581645</v>
      </c>
      <c r="J56" s="25">
        <v>499025</v>
      </c>
      <c r="K56" s="26">
        <v>403086</v>
      </c>
      <c r="L56" s="25">
        <v>340909</v>
      </c>
      <c r="M56" s="26">
        <v>284288</v>
      </c>
      <c r="N56" s="25">
        <v>221361</v>
      </c>
      <c r="O56" s="26">
        <v>193536</v>
      </c>
      <c r="P56" s="25">
        <v>150830</v>
      </c>
      <c r="Q56" s="26">
        <v>175620</v>
      </c>
      <c r="R56" s="27">
        <f>SUM(D56:Q56)</f>
        <v>4187445</v>
      </c>
      <c r="S56" s="13"/>
    </row>
    <row r="57" spans="1:19" s="16" customFormat="1" ht="9.9499999999999993" customHeight="1" thickBot="1" x14ac:dyDescent="0.2">
      <c r="A57" s="13"/>
      <c r="B57" s="36"/>
      <c r="C57" s="28" t="s">
        <v>21</v>
      </c>
      <c r="D57" s="29">
        <v>0.45</v>
      </c>
      <c r="E57" s="30">
        <v>2.31</v>
      </c>
      <c r="F57" s="29">
        <v>5.08</v>
      </c>
      <c r="G57" s="30">
        <v>10.039999999999999</v>
      </c>
      <c r="H57" s="29">
        <v>14.03</v>
      </c>
      <c r="I57" s="30">
        <v>13.89</v>
      </c>
      <c r="J57" s="29">
        <v>11.91</v>
      </c>
      <c r="K57" s="30">
        <v>9.6199999999999992</v>
      </c>
      <c r="L57" s="29">
        <v>8.14</v>
      </c>
      <c r="M57" s="30">
        <v>6.78</v>
      </c>
      <c r="N57" s="29">
        <v>5.28</v>
      </c>
      <c r="O57" s="30">
        <v>4.62</v>
      </c>
      <c r="P57" s="29">
        <v>3.6</v>
      </c>
      <c r="Q57" s="30">
        <v>4.1900000000000004</v>
      </c>
      <c r="R57" s="53">
        <f>SUM(D57:Q57)</f>
        <v>99.94</v>
      </c>
      <c r="S57" s="13"/>
    </row>
    <row r="58" spans="1:19" s="12" customFormat="1" ht="5.25" customHeight="1" thickBot="1" x14ac:dyDescent="0.25">
      <c r="A58" s="1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1"/>
    </row>
    <row r="59" spans="1:19" s="16" customFormat="1" ht="9.9499999999999993" customHeight="1" x14ac:dyDescent="0.15">
      <c r="A59" s="13"/>
      <c r="B59" s="31" t="s">
        <v>1</v>
      </c>
      <c r="C59" s="32" t="s">
        <v>22</v>
      </c>
      <c r="D59" s="33">
        <v>41006</v>
      </c>
      <c r="E59" s="34">
        <v>146387</v>
      </c>
      <c r="F59" s="33">
        <v>225905</v>
      </c>
      <c r="G59" s="34">
        <v>402201</v>
      </c>
      <c r="H59" s="33">
        <v>549335</v>
      </c>
      <c r="I59" s="34">
        <v>559558</v>
      </c>
      <c r="J59" s="33">
        <v>481716</v>
      </c>
      <c r="K59" s="34">
        <v>382957</v>
      </c>
      <c r="L59" s="33">
        <v>315927</v>
      </c>
      <c r="M59" s="34">
        <v>256477</v>
      </c>
      <c r="N59" s="33">
        <v>192199</v>
      </c>
      <c r="O59" s="34">
        <v>149122</v>
      </c>
      <c r="P59" s="33">
        <v>109058</v>
      </c>
      <c r="Q59" s="34">
        <v>96809</v>
      </c>
      <c r="R59" s="35">
        <f>SUM(D59:Q59)</f>
        <v>3908657</v>
      </c>
      <c r="S59" s="13"/>
    </row>
    <row r="60" spans="1:19" s="16" customFormat="1" ht="9.9499999999999993" customHeight="1" x14ac:dyDescent="0.15">
      <c r="A60" s="13"/>
      <c r="B60" s="36" t="s">
        <v>2</v>
      </c>
      <c r="C60" s="21" t="s">
        <v>21</v>
      </c>
      <c r="D60" s="22">
        <v>1.05</v>
      </c>
      <c r="E60" s="23">
        <v>3.75</v>
      </c>
      <c r="F60" s="22">
        <v>5.78</v>
      </c>
      <c r="G60" s="23">
        <v>10.29</v>
      </c>
      <c r="H60" s="22">
        <v>14.05</v>
      </c>
      <c r="I60" s="23">
        <v>14.32</v>
      </c>
      <c r="J60" s="22">
        <v>12.32</v>
      </c>
      <c r="K60" s="23">
        <v>9.8000000000000007</v>
      </c>
      <c r="L60" s="22">
        <v>8.08</v>
      </c>
      <c r="M60" s="23">
        <v>6.56</v>
      </c>
      <c r="N60" s="22">
        <v>4.92</v>
      </c>
      <c r="O60" s="23">
        <v>3.82</v>
      </c>
      <c r="P60" s="22">
        <v>2.79</v>
      </c>
      <c r="Q60" s="23">
        <v>2.48</v>
      </c>
      <c r="R60" s="24">
        <f>SUM(D60:Q60)</f>
        <v>100.01</v>
      </c>
      <c r="S60" s="13"/>
    </row>
    <row r="61" spans="1:19" s="16" customFormat="1" ht="9.9499999999999993" customHeight="1" x14ac:dyDescent="0.15">
      <c r="A61" s="13"/>
      <c r="B61" s="36">
        <v>2005</v>
      </c>
      <c r="C61" s="17" t="s">
        <v>23</v>
      </c>
      <c r="D61" s="18">
        <v>46855</v>
      </c>
      <c r="E61" s="19">
        <v>134766</v>
      </c>
      <c r="F61" s="18">
        <v>203072</v>
      </c>
      <c r="G61" s="19">
        <v>395691</v>
      </c>
      <c r="H61" s="18">
        <v>573625</v>
      </c>
      <c r="I61" s="19">
        <v>598910</v>
      </c>
      <c r="J61" s="18">
        <v>522119</v>
      </c>
      <c r="K61" s="19">
        <v>423238</v>
      </c>
      <c r="L61" s="18">
        <v>354062</v>
      </c>
      <c r="M61" s="19">
        <v>294928</v>
      </c>
      <c r="N61" s="18">
        <v>232683</v>
      </c>
      <c r="O61" s="19">
        <v>192702</v>
      </c>
      <c r="P61" s="18">
        <v>159125</v>
      </c>
      <c r="Q61" s="19">
        <v>180464</v>
      </c>
      <c r="R61" s="20">
        <f>SUM(D61:Q61)</f>
        <v>4312240</v>
      </c>
      <c r="S61" s="13"/>
    </row>
    <row r="62" spans="1:19" s="16" customFormat="1" ht="9.9499999999999993" customHeight="1" thickBot="1" x14ac:dyDescent="0.2">
      <c r="A62" s="13"/>
      <c r="B62" s="37"/>
      <c r="C62" s="38" t="s">
        <v>21</v>
      </c>
      <c r="D62" s="39">
        <v>1.0900000000000001</v>
      </c>
      <c r="E62" s="40">
        <v>3.13</v>
      </c>
      <c r="F62" s="39">
        <v>4.71</v>
      </c>
      <c r="G62" s="40">
        <v>9.18</v>
      </c>
      <c r="H62" s="39">
        <v>13.3</v>
      </c>
      <c r="I62" s="40">
        <v>13.89</v>
      </c>
      <c r="J62" s="39">
        <v>12.11</v>
      </c>
      <c r="K62" s="40">
        <v>9.81</v>
      </c>
      <c r="L62" s="39">
        <v>8.2100000000000009</v>
      </c>
      <c r="M62" s="40">
        <v>6.84</v>
      </c>
      <c r="N62" s="39">
        <v>5.4</v>
      </c>
      <c r="O62" s="40">
        <v>4.47</v>
      </c>
      <c r="P62" s="39">
        <v>3.69</v>
      </c>
      <c r="Q62" s="40">
        <v>4.18</v>
      </c>
      <c r="R62" s="41">
        <f>SUM(D62:Q62)</f>
        <v>100.01000000000002</v>
      </c>
      <c r="S62" s="13"/>
    </row>
    <row r="63" spans="1:19" s="12" customFormat="1" ht="5.25" customHeight="1" x14ac:dyDescent="0.2">
      <c r="A63" s="1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1"/>
    </row>
    <row r="64" spans="1:19" s="16" customFormat="1" ht="9.9499999999999993" customHeight="1" x14ac:dyDescent="0.15">
      <c r="A64" s="13"/>
      <c r="B64" s="36" t="s">
        <v>26</v>
      </c>
      <c r="C64" s="46" t="s">
        <v>22</v>
      </c>
      <c r="D64" s="47">
        <v>23297</v>
      </c>
      <c r="E64" s="48">
        <v>115034</v>
      </c>
      <c r="F64" s="47">
        <v>195276</v>
      </c>
      <c r="G64" s="48">
        <v>308838</v>
      </c>
      <c r="H64" s="47">
        <v>464866</v>
      </c>
      <c r="I64" s="48">
        <v>559754</v>
      </c>
      <c r="J64" s="47">
        <v>526262</v>
      </c>
      <c r="K64" s="48">
        <v>434038</v>
      </c>
      <c r="L64" s="47">
        <v>340488</v>
      </c>
      <c r="M64" s="48">
        <v>281889</v>
      </c>
      <c r="N64" s="47">
        <v>215507</v>
      </c>
      <c r="O64" s="48">
        <v>154594</v>
      </c>
      <c r="P64" s="47">
        <v>118379</v>
      </c>
      <c r="Q64" s="48">
        <v>111480</v>
      </c>
      <c r="R64" s="49">
        <f>SUM(D64:Q64)</f>
        <v>3849702</v>
      </c>
      <c r="S64" s="13"/>
    </row>
    <row r="65" spans="1:19" s="16" customFormat="1" ht="9.9499999999999993" customHeight="1" x14ac:dyDescent="0.15">
      <c r="A65" s="13"/>
      <c r="B65" s="36" t="s">
        <v>4</v>
      </c>
      <c r="C65" s="17" t="s">
        <v>21</v>
      </c>
      <c r="D65" s="50">
        <v>0.6</v>
      </c>
      <c r="E65" s="51">
        <v>2.98</v>
      </c>
      <c r="F65" s="50">
        <v>5.07</v>
      </c>
      <c r="G65" s="51">
        <v>8.02</v>
      </c>
      <c r="H65" s="50">
        <v>12.07</v>
      </c>
      <c r="I65" s="51">
        <v>14.54</v>
      </c>
      <c r="J65" s="50">
        <v>13.67</v>
      </c>
      <c r="K65" s="51">
        <v>11.27</v>
      </c>
      <c r="L65" s="50">
        <v>8.84</v>
      </c>
      <c r="M65" s="51">
        <v>7.32</v>
      </c>
      <c r="N65" s="50">
        <v>5.59</v>
      </c>
      <c r="O65" s="51">
        <v>4.01</v>
      </c>
      <c r="P65" s="50">
        <v>3.07</v>
      </c>
      <c r="Q65" s="51">
        <v>2.89</v>
      </c>
      <c r="R65" s="52">
        <f>SUM(D65:Q65)</f>
        <v>99.94</v>
      </c>
      <c r="S65" s="13"/>
    </row>
    <row r="66" spans="1:19" s="16" customFormat="1" ht="9.9499999999999993" customHeight="1" x14ac:dyDescent="0.15">
      <c r="A66" s="13"/>
      <c r="B66" s="36">
        <v>2008</v>
      </c>
      <c r="C66" s="21" t="s">
        <v>23</v>
      </c>
      <c r="D66" s="25">
        <v>22748</v>
      </c>
      <c r="E66" s="26">
        <v>122127</v>
      </c>
      <c r="F66" s="25">
        <v>176157</v>
      </c>
      <c r="G66" s="26">
        <v>292062</v>
      </c>
      <c r="H66" s="25">
        <v>472771</v>
      </c>
      <c r="I66" s="26">
        <v>595458</v>
      </c>
      <c r="J66" s="25">
        <v>567016</v>
      </c>
      <c r="K66" s="26">
        <v>475593</v>
      </c>
      <c r="L66" s="25">
        <v>380109</v>
      </c>
      <c r="M66" s="26">
        <v>322423</v>
      </c>
      <c r="N66" s="25">
        <v>259143</v>
      </c>
      <c r="O66" s="26">
        <v>198099</v>
      </c>
      <c r="P66" s="25">
        <v>169765</v>
      </c>
      <c r="Q66" s="26">
        <v>207092</v>
      </c>
      <c r="R66" s="27">
        <f>SUM(D66:Q66)</f>
        <v>4260563</v>
      </c>
      <c r="S66" s="13"/>
    </row>
    <row r="67" spans="1:19" s="16" customFormat="1" ht="9.9499999999999993" customHeight="1" thickBot="1" x14ac:dyDescent="0.2">
      <c r="A67" s="13"/>
      <c r="B67" s="36"/>
      <c r="C67" s="28" t="s">
        <v>21</v>
      </c>
      <c r="D67" s="29">
        <v>0.53</v>
      </c>
      <c r="E67" s="30">
        <v>2.86</v>
      </c>
      <c r="F67" s="29">
        <v>4.13</v>
      </c>
      <c r="G67" s="30">
        <v>6.85</v>
      </c>
      <c r="H67" s="29">
        <v>11.09</v>
      </c>
      <c r="I67" s="30">
        <v>13.97</v>
      </c>
      <c r="J67" s="29">
        <v>13.3</v>
      </c>
      <c r="K67" s="30">
        <v>11.16</v>
      </c>
      <c r="L67" s="29">
        <v>8.92</v>
      </c>
      <c r="M67" s="30">
        <v>7.56</v>
      </c>
      <c r="N67" s="29">
        <v>6.08</v>
      </c>
      <c r="O67" s="30">
        <v>4.6399999999999997</v>
      </c>
      <c r="P67" s="29">
        <v>3.98</v>
      </c>
      <c r="Q67" s="30">
        <v>4.8600000000000003</v>
      </c>
      <c r="R67" s="53">
        <f>SUM(D67:Q67)</f>
        <v>99.93</v>
      </c>
      <c r="S67" s="13"/>
    </row>
    <row r="68" spans="1:19" s="12" customFormat="1" ht="6" customHeight="1" x14ac:dyDescent="0.2">
      <c r="A68" s="11"/>
      <c r="B68" s="3"/>
      <c r="C68" s="2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11"/>
    </row>
    <row r="69" spans="1:19" s="12" customFormat="1" ht="9.75" customHeight="1" x14ac:dyDescent="0.2">
      <c r="A69" s="13"/>
      <c r="B69" s="36" t="s">
        <v>1</v>
      </c>
      <c r="C69" s="46" t="s">
        <v>22</v>
      </c>
      <c r="D69" s="47">
        <v>41178</v>
      </c>
      <c r="E69" s="48">
        <v>138510</v>
      </c>
      <c r="F69" s="47">
        <v>200560</v>
      </c>
      <c r="G69" s="48">
        <v>274270</v>
      </c>
      <c r="H69" s="47">
        <v>436914</v>
      </c>
      <c r="I69" s="48">
        <v>557153</v>
      </c>
      <c r="J69" s="47">
        <v>541171</v>
      </c>
      <c r="K69" s="48">
        <v>456118</v>
      </c>
      <c r="L69" s="47">
        <v>357330</v>
      </c>
      <c r="M69" s="48">
        <v>293002</v>
      </c>
      <c r="N69" s="47">
        <v>228952</v>
      </c>
      <c r="O69" s="48">
        <v>161618</v>
      </c>
      <c r="P69" s="47">
        <v>120608</v>
      </c>
      <c r="Q69" s="48">
        <v>121239</v>
      </c>
      <c r="R69" s="49">
        <f>SUM(D69:Q69)</f>
        <v>3928623</v>
      </c>
      <c r="S69" s="13"/>
    </row>
    <row r="70" spans="1:19" s="12" customFormat="1" ht="9.75" customHeight="1" x14ac:dyDescent="0.2">
      <c r="A70" s="13"/>
      <c r="B70" s="36" t="s">
        <v>2</v>
      </c>
      <c r="C70" s="17" t="s">
        <v>21</v>
      </c>
      <c r="D70" s="23">
        <f>D69*100/$R$69</f>
        <v>1.0481535133302431</v>
      </c>
      <c r="E70" s="23">
        <f t="shared" ref="E70:Q70" si="8">E69*100/$R$69</f>
        <v>3.5256628085718584</v>
      </c>
      <c r="F70" s="23">
        <f t="shared" si="8"/>
        <v>5.1050966203680019</v>
      </c>
      <c r="G70" s="23">
        <f t="shared" si="8"/>
        <v>6.9813265360407453</v>
      </c>
      <c r="H70" s="23">
        <f t="shared" si="8"/>
        <v>11.121301280372283</v>
      </c>
      <c r="I70" s="23">
        <f t="shared" si="8"/>
        <v>14.181890194095997</v>
      </c>
      <c r="J70" s="23">
        <f t="shared" si="8"/>
        <v>13.775080988936836</v>
      </c>
      <c r="K70" s="23">
        <f t="shared" si="8"/>
        <v>11.610123954372817</v>
      </c>
      <c r="L70" s="23">
        <f t="shared" si="8"/>
        <v>9.0955533274635929</v>
      </c>
      <c r="M70" s="23">
        <f t="shared" si="8"/>
        <v>7.4581348223028785</v>
      </c>
      <c r="N70" s="23">
        <f t="shared" si="8"/>
        <v>5.8277925878863917</v>
      </c>
      <c r="O70" s="23">
        <f t="shared" si="8"/>
        <v>4.1138587235273016</v>
      </c>
      <c r="P70" s="23">
        <f t="shared" si="8"/>
        <v>3.0699815176971677</v>
      </c>
      <c r="Q70" s="23">
        <f t="shared" si="8"/>
        <v>3.086043125033886</v>
      </c>
      <c r="R70" s="52">
        <f>SUM(D70:Q70)</f>
        <v>100</v>
      </c>
      <c r="S70" s="13"/>
    </row>
    <row r="71" spans="1:19" s="12" customFormat="1" ht="9.75" customHeight="1" x14ac:dyDescent="0.2">
      <c r="A71" s="13"/>
      <c r="B71" s="36">
        <v>2009</v>
      </c>
      <c r="C71" s="21" t="s">
        <v>23</v>
      </c>
      <c r="D71" s="25">
        <v>46111</v>
      </c>
      <c r="E71" s="26">
        <v>147995</v>
      </c>
      <c r="F71" s="25">
        <v>187995</v>
      </c>
      <c r="G71" s="26">
        <v>260839</v>
      </c>
      <c r="H71" s="25">
        <v>437979</v>
      </c>
      <c r="I71" s="26">
        <v>588258</v>
      </c>
      <c r="J71" s="25">
        <v>582601</v>
      </c>
      <c r="K71" s="26">
        <v>497991</v>
      </c>
      <c r="L71" s="25">
        <v>399129</v>
      </c>
      <c r="M71" s="26">
        <v>333937</v>
      </c>
      <c r="N71" s="25">
        <v>272944</v>
      </c>
      <c r="O71" s="26">
        <v>206249</v>
      </c>
      <c r="P71" s="25">
        <v>171021</v>
      </c>
      <c r="Q71" s="26">
        <v>223514</v>
      </c>
      <c r="R71" s="27">
        <f>SUM(D71:Q71)</f>
        <v>4356563</v>
      </c>
      <c r="S71" s="13"/>
    </row>
    <row r="72" spans="1:19" s="12" customFormat="1" ht="9.75" customHeight="1" thickBot="1" x14ac:dyDescent="0.25">
      <c r="A72" s="13"/>
      <c r="B72" s="36"/>
      <c r="C72" s="28" t="s">
        <v>21</v>
      </c>
      <c r="D72" s="40">
        <f>D71*100/$R$71</f>
        <v>1.0584261033296201</v>
      </c>
      <c r="E72" s="40">
        <f t="shared" ref="E72:Q72" si="9">E71*100/$R$71</f>
        <v>3.3970586446242139</v>
      </c>
      <c r="F72" s="40">
        <f t="shared" si="9"/>
        <v>4.3152136213799732</v>
      </c>
      <c r="G72" s="40">
        <f t="shared" si="9"/>
        <v>5.9872656495498857</v>
      </c>
      <c r="H72" s="40">
        <f t="shared" si="9"/>
        <v>10.053314964112765</v>
      </c>
      <c r="I72" s="40">
        <f t="shared" si="9"/>
        <v>13.502800257909733</v>
      </c>
      <c r="J72" s="40">
        <f t="shared" si="9"/>
        <v>13.372950190322049</v>
      </c>
      <c r="K72" s="40">
        <f t="shared" si="9"/>
        <v>11.43082287573943</v>
      </c>
      <c r="L72" s="40">
        <f t="shared" si="9"/>
        <v>9.1615569429387342</v>
      </c>
      <c r="M72" s="40">
        <f t="shared" si="9"/>
        <v>7.665147961822198</v>
      </c>
      <c r="N72" s="40">
        <f t="shared" si="9"/>
        <v>6.2651222993905975</v>
      </c>
      <c r="O72" s="40">
        <f t="shared" si="9"/>
        <v>4.7342136450224634</v>
      </c>
      <c r="P72" s="40">
        <f t="shared" si="9"/>
        <v>3.925594556993667</v>
      </c>
      <c r="Q72" s="40">
        <f t="shared" si="9"/>
        <v>5.1305122868646684</v>
      </c>
      <c r="R72" s="53">
        <f>SUM(D72:Q72)</f>
        <v>100.00000000000001</v>
      </c>
      <c r="S72" s="13"/>
    </row>
    <row r="73" spans="1:19" s="12" customFormat="1" ht="6" customHeight="1" x14ac:dyDescent="0.2">
      <c r="A73" s="11"/>
      <c r="B73" s="3"/>
      <c r="C73" s="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11"/>
    </row>
  </sheetData>
  <mergeCells count="3">
    <mergeCell ref="A2:S2"/>
    <mergeCell ref="A3:S3"/>
    <mergeCell ref="B9:B12"/>
  </mergeCells>
  <phoneticPr fontId="0" type="noConversion"/>
  <pageMargins left="0.4" right="0.39370078740157483" top="0.89" bottom="0.35433070866141736" header="0.48" footer="0"/>
  <pageSetup scale="85" orientation="landscape" horizontalDpi="4294967293" verticalDpi="4294967292" r:id="rId1"/>
  <headerFooter alignWithMargins="0">
    <oddHeader>&amp;L&amp;"Arial,Negrita"&amp;8REPUBLICA DE CHILE
SERVICIO ELECTORAL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4" sqref="C14"/>
    </sheetView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Servicio Electoral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Organismos y Padrones</dc:creator>
  <cp:lastModifiedBy>Maria Victoria Colmenares Macia</cp:lastModifiedBy>
  <cp:lastPrinted>2008-09-04T22:43:14Z</cp:lastPrinted>
  <dcterms:created xsi:type="dcterms:W3CDTF">1999-10-20T01:04:28Z</dcterms:created>
  <dcterms:modified xsi:type="dcterms:W3CDTF">2020-12-28T23:07:36Z</dcterms:modified>
</cp:coreProperties>
</file>