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1519AF18-3F94-4279-8331-2572FC1171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Índice" sheetId="4" r:id="rId1"/>
    <sheet name="Arica Parinacota" sheetId="1" r:id="rId2"/>
    <sheet name="Tarapacá" sheetId="2" r:id="rId3"/>
    <sheet name="Antofagasta" sheetId="3" r:id="rId4"/>
    <sheet name="Atacama" sheetId="5" r:id="rId5"/>
    <sheet name="Coquimbo" sheetId="6" r:id="rId6"/>
    <sheet name="Valparaíso " sheetId="7" r:id="rId7"/>
    <sheet name="Metropolitana" sheetId="8" r:id="rId8"/>
    <sheet name="O'Higgins" sheetId="9" r:id="rId9"/>
    <sheet name="Maule" sheetId="10" r:id="rId10"/>
    <sheet name="Biobío" sheetId="11" r:id="rId11"/>
    <sheet name="La Araucanía" sheetId="12" r:id="rId12"/>
    <sheet name="Los Ríos" sheetId="13" r:id="rId13"/>
    <sheet name="Los Lagos" sheetId="14" r:id="rId14"/>
    <sheet name="Aysén" sheetId="15" r:id="rId15"/>
    <sheet name="Magallanes" sheetId="16" r:id="rId16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F11" i="2"/>
  <c r="F11" i="3"/>
  <c r="G11" i="3"/>
  <c r="H11" i="2" l="1"/>
  <c r="H11" i="3"/>
</calcChain>
</file>

<file path=xl/sharedStrings.xml><?xml version="1.0" encoding="utf-8"?>
<sst xmlns="http://schemas.openxmlformats.org/spreadsheetml/2006/main" count="285" uniqueCount="74">
  <si>
    <t>Número total de representantes electas y electos</t>
  </si>
  <si>
    <t>Distribución porcentual</t>
  </si>
  <si>
    <t>AÑO ELECCIÓN</t>
  </si>
  <si>
    <t>Total</t>
  </si>
  <si>
    <t>Hombres</t>
  </si>
  <si>
    <t>Mujeres</t>
  </si>
  <si>
    <t xml:space="preserve">Hombres </t>
  </si>
  <si>
    <t>Brecha</t>
  </si>
  <si>
    <t>Índice</t>
  </si>
  <si>
    <t>Número</t>
  </si>
  <si>
    <t>Cuadro</t>
  </si>
  <si>
    <t>Años</t>
  </si>
  <si>
    <t>Cuadro 1</t>
  </si>
  <si>
    <t>Cuadro 2</t>
  </si>
  <si>
    <t>Cuadro 3</t>
  </si>
  <si>
    <t>Cuadro 4</t>
  </si>
  <si>
    <t>Cuadro 5</t>
  </si>
  <si>
    <t>Cuadro 6</t>
  </si>
  <si>
    <t>Cuadro 7</t>
  </si>
  <si>
    <t>Cuadro 8</t>
  </si>
  <si>
    <t>Cuadro 9</t>
  </si>
  <si>
    <t>Cuadro 10</t>
  </si>
  <si>
    <t>Cuadro 11</t>
  </si>
  <si>
    <t>Cuadro 12</t>
  </si>
  <si>
    <t>Cuadro 13</t>
  </si>
  <si>
    <t>Cuadro 14</t>
  </si>
  <si>
    <t>Cuadro 15</t>
  </si>
  <si>
    <t>1992, 1996, 2000, 2004, 2008, 2012, 2016</t>
  </si>
  <si>
    <t>1992 (*)</t>
  </si>
  <si>
    <t>-</t>
  </si>
  <si>
    <t>2008, 2012, 2016</t>
  </si>
  <si>
    <t>1996, 2000, 2004, 2008, 2012, 2016</t>
  </si>
  <si>
    <t xml:space="preserve">NÚMERO, DISTRIBUCIÓN PORCENTUAL Y BRECHA ENTRE REPRESENTANTES ELECTAS Y ELECTOS EN ALCALDÍAS DE LA REGIÓN DE ARICA Y PARINACOTA, POR SEXO, SEGÚN AÑO ELECTORAL </t>
  </si>
  <si>
    <t xml:space="preserve">NÚMERO, DISTRIBUCIÓN PORCENTUAL Y BRECHA ENTRE REPRESENTANTES ELECTAS Y ELECTOS EN ALCALDÍAS DE LA REGIÓN DE TARAPACÁ, POR SEXO, SEGÚN AÑO ELECTORAL </t>
  </si>
  <si>
    <t xml:space="preserve">NÚMERO, DISTRIBUCIÓN PORCENTUAL Y BRECHA ENTRE REPRESENTANTES ELECTAS Y ELECTOS EN ALCALDÍAS DE LA REGIÓN DE ANTOFAGASTA, POR SEXO, SEGÚN AÑO ELECTORAL </t>
  </si>
  <si>
    <t xml:space="preserve">NÚMERO, DISTRIBUCIÓN PORCENTUAL Y BRECHA ENTRE REPRESENTANTES ELECTAS Y ELECTOS EN ALCALDÍAS DE LA REGIÓN DE ATACAMA, POR SEXO, SEGÚN AÑO ELECTORAL </t>
  </si>
  <si>
    <t xml:space="preserve">NÚMERO, DISTRIBUCIÓN PORCENTUAL Y BRECHA ENTRE REPRESENTANTES ELECTAS Y ELECTOS EN ALCALDÍAS DE LA REGIÓN DE COQUIMBO, POR SEXO, SEGÚN AÑO ELECTORAL </t>
  </si>
  <si>
    <t xml:space="preserve">NÚMERO, DISTRIBUCIÓN PORCENTUAL Y BRECHA ENTRE REPRESENTANTES ELECTAS Y ELECTOS EN ALCALDÍAS DE LA REGIÓN DE VALPARAÍSO, POR SEXO, SEGÚN AÑO ELECTORAL </t>
  </si>
  <si>
    <t xml:space="preserve">NÚMERO, DISTRIBUCIÓN PORCENTUAL Y BRECHA ENTRE REPRESENTANTES ELECTAS Y ELECTOS EN ALCALDÍAS DE LA REGIÓN METROPOLITANA, POR SEXO, SEGÚN AÑO ELECTORAL </t>
  </si>
  <si>
    <t xml:space="preserve">NÚMERO, DISTRIBUCIÓN PORCENTUAL Y BRECHA ENTRE REPRESENTANTES ELECTAS Y ELECTOS EN ALCALDÍAS DE LA REGIÓN DE O'HIGGINS, POR SEXO, SEGÚN AÑO ELECTORAL </t>
  </si>
  <si>
    <t xml:space="preserve">NÚMERO, DISTRIBUCIÓN PORCENTUAL Y BRECHA ENTRE REPRESENTANTES ELECTAS Y ELECTOS EN ALCALDÍAS DE LA REGIÓN DE LA ARAUCANÍA, POR SEXO, SEGÚN AÑO ELECTORAL </t>
  </si>
  <si>
    <t xml:space="preserve">NÚMERO, DISTRIBUCIÓN PORCENTUAL Y BRECHA ENTRE REPRESENTANTES ELECTAS Y ELECTOS EN ALCALDÍAS DE LA REGIÓN DE LOS RÍOS, POR SEXO, SEGÚN AÑO ELECTORAL </t>
  </si>
  <si>
    <t xml:space="preserve">NÚMERO, DISTRIBUCIÓN PORCENTUAL Y BRECHA ENTRE REPRESENTANTES ELECTAS Y ELECTOS EN ALCALDÍAS DE LA REGIÓN DE LOS LAGOS, POR SEXO, SEGÚN AÑO ELECTORAL </t>
  </si>
  <si>
    <t xml:space="preserve">NÚMERO, DISTRIBUCIÓN PORCENTUAL Y BRECHA ENTRE REPRESENTANTES ELECTAS Y ELECTOS EN ALCALDÍAS DE LA REGIÓN DE AYSÉN, POR SEXO, SEGÚN AÑO ELECTORAL </t>
  </si>
  <si>
    <t xml:space="preserve">NÚMERO, DISTRIBUCIÓN PORCENTUAL Y BRECHA ENTRE REPRESENTANTES ELECTAS Y ELECTOS EN ALCALDÍAS DE LA REGIÓN DE MAGALLANES, POR SEXO, SEGÚN AÑO ELECTORAL </t>
  </si>
  <si>
    <t>Número, distribución porcentual y brecha entre representates electas y electos en alcaldías de la Región de Arica y Parinacota, por sexo, según año electoral</t>
  </si>
  <si>
    <t>Número, distribución porcentual y brecha entre representates electas y electos en alcaldías de la Región de Tarapacá, por sexo, según año electoral</t>
  </si>
  <si>
    <t>Número, distribución porcentual y brecha entre representates electas y electos en alcaldías de la Región de Antofagasta, por sexo, según año electoral</t>
  </si>
  <si>
    <t>Número, distribución porcentual y brecha entre representates electas y electos en alcaldías de la Región de Atacama, por sexo, según año electoral</t>
  </si>
  <si>
    <t>Número, distribución porcentual y brecha entre representates electas y electos en alcaldías de la Región de Coquimbo, por sexo, según año electoral</t>
  </si>
  <si>
    <t>Número, distribución porcentual y brecha entre representates electas y electos en alcaldías de la Región de Valparaíso, por sexo, según año electoral</t>
  </si>
  <si>
    <t>Número, distribución porcentual y brecha entre representates electas y electos en alcaldías de la Región Metropolitana, por sexo, según año electoral</t>
  </si>
  <si>
    <t>Número, distribución porcentual y brecha entre representates electas y electos en alcaldías de la Región de O'Higgins, por sexo, según año electoral</t>
  </si>
  <si>
    <t>Número, distribución porcentual y brecha entre representates electas y electos en alcaldías de la Región de La Araucanía, por sexo, según año electoral</t>
  </si>
  <si>
    <t>Número, distribución porcentual y brecha entre representates electas y electos en alcaldías de la Región de Los Ríos, por sexo, según año electoral</t>
  </si>
  <si>
    <t>Número, distribución porcentual y brecha entre representates electas y electos en alcaldías de la Región de Los Lagos, por sexo, según año electoral</t>
  </si>
  <si>
    <t>Número, distribución porcentual y brecha entre representates electas y electos en alcaldías de la Región de Aysén, por sexo, según año electoral</t>
  </si>
  <si>
    <t>Número, distribución porcentual y brecha entre representates electas y electos en alcaldías de la Región de Magallanes, por sexo, según año electoral</t>
  </si>
  <si>
    <t>1996 (*)</t>
  </si>
  <si>
    <t>2000 (*)</t>
  </si>
  <si>
    <t>2004 (*)</t>
  </si>
  <si>
    <r>
      <t>Fuente: Sentencia Tribunal Calificador de Elecciones</t>
    </r>
    <r>
      <rPr>
        <b/>
        <sz val="7"/>
        <color rgb="FFFF0000"/>
        <rFont val="Trebuchet MS"/>
        <family val="2"/>
      </rPr>
      <t>,</t>
    </r>
    <r>
      <rPr>
        <sz val="7"/>
        <color theme="1"/>
        <rFont val="Trebuchet MS"/>
        <family val="2"/>
      </rPr>
      <t xml:space="preserve">  1992, 1996, 2000, 2004, 2008, 2012 y 2016.
</t>
    </r>
  </si>
  <si>
    <r>
      <t>Fuente: Sentencia Tribunal Calificador de Elecciones</t>
    </r>
    <r>
      <rPr>
        <sz val="7"/>
        <color rgb="FFFF0000"/>
        <rFont val="Trebuchet MS"/>
        <family val="2"/>
      </rPr>
      <t>,</t>
    </r>
    <r>
      <rPr>
        <sz val="7"/>
        <color theme="1"/>
        <rFont val="Trebuchet MS"/>
        <family val="2"/>
      </rPr>
      <t xml:space="preserve">  1992, 1996, 2000, 2004, 2008, 2012 y 2016.
</t>
    </r>
  </si>
  <si>
    <t>Fuente: Sentencia Tribunal Calificador de Elecciones, 1996, 2000, 2004, 2008, 2012 y 2016.
(*) No se registra información de representantes electas y electos en alcaldías para este período.</t>
  </si>
  <si>
    <t xml:space="preserve">Fuente: Sentencia Tribunal Calificador de Elecciones,  1992, 1996, 2000, 2004, 2008, 2012 y 2016.
</t>
  </si>
  <si>
    <t xml:space="preserve">Fuente: Sentencia Tribunal Calificador de Elecciones, 1992, 1996, 2000, 2004, 2008, 2012 y 2016.
</t>
  </si>
  <si>
    <t>Fuente: Sentencia Tribunal Calificador de Elecciones,  1996, 2000, 2004, 2008, 2012 y 2016.
(*) No se registra información de representantes electas y electos en alcaldías para este período.</t>
  </si>
  <si>
    <t xml:space="preserve">Fuente: Sentencia Tribunal Calificador de Elecciones, 2008, 2012 y 2016.
(*) No se registra información de representantes electas y electos en alcaldías para este período.
</t>
  </si>
  <si>
    <t>Número, distribución porcentual y brecha entre representates electas y electos en alcaldías de la Región del Maule, por sexo, según año electoral</t>
  </si>
  <si>
    <t>Número, distribución porcentual y brecha entre representates electas y electos en alcaldías de la Región del Biobío, por sexo, según año electoral</t>
  </si>
  <si>
    <t xml:space="preserve">Fuente: Sentencia Tribunal Calificador de Elecciones,  2008, 2012 y 2016.
(*) No se registra información de representantes electas y electos en alcaldías para este período.
</t>
  </si>
  <si>
    <t xml:space="preserve">NÚMERO, DISTRIBUCIÓN PORCENTUAL Y BRECHA ENTRE REPRESENTANTES ELECTAS Y ELECTOS EN ALCALDÍAS DE LA REGIÓN DEL MAULE, POR SEXO, SEGÚN AÑO ELECTORAL </t>
  </si>
  <si>
    <t xml:space="preserve">NÚMERO, DISTRIBUCIÓN PORCENTUAL Y BRECHA ENTRE REPRESENTANTES ELECTAS Y ELECTOS EN ALCALDÍAS DE LA REGIÓN DEL BIOBÍO, POR SEXO, SEGÚN AÑO ELECTORAL 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</si>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</sst>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sz val="7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Trebuchet MS"/>
      <family val="2"/>
    </font>
    <font>
      <sz val="7"/>
      <color rgb="FFFF0000"/>
      <name val="Trebuchet MS"/>
      <family val="2"/>
    </font>
    <font>
      <b/>
      <sz val="7"/>
      <color rgb="FFFF0000"/>
      <name val="Trebuchet MS"/>
      <family val="2"/>
    </font>
    <font>
      <sz val="7"/>
      <name val="Trebuchet MS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0" xfId="0"/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6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0" xfId="0" applyBorder="1"/>
    <xf numFmtId="164" fontId="3" fillId="0" borderId="0" xfId="0" applyNumberFormat="1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</cellXfs>
  <cellStyles count="4">
    <cellStyle name="Hipervínculo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tabSelected="1" workbookViewId="0">
      <selection activeCell="A4" sqref="A4"/>
    </sheetView>
  </sheetViews>
  <sheetFormatPr baseColWidth="10" defaultRowHeight="15" x14ac:dyDescent="0.25"/>
  <cols>
    <col min="2" max="2" width="10" customWidth="1"/>
    <col min="3" max="3" width="71.42578125" customWidth="1"/>
    <col min="4" max="4" width="52.28515625" customWidth="1"/>
  </cols>
  <sheetData>
    <row r="1" spans="1:6" x14ac:dyDescent="0.25">
      <c r="A1" t="s">
        <v>73</v>
      </c>
    </row>
    <row r="2" spans="1:6" x14ac:dyDescent="0.25">
      <c r="B2" s="50" t="s">
        <v>8</v>
      </c>
      <c r="C2" s="50"/>
      <c r="D2" s="50"/>
    </row>
    <row r="3" spans="1:6" x14ac:dyDescent="0.25">
      <c r="B3" s="26" t="s">
        <v>9</v>
      </c>
      <c r="C3" s="27" t="s">
        <v>10</v>
      </c>
      <c r="D3" s="28" t="s">
        <v>11</v>
      </c>
    </row>
    <row r="4" spans="1:6" ht="30" x14ac:dyDescent="0.25">
      <c r="B4" s="29" t="s">
        <v>12</v>
      </c>
      <c r="C4" s="29" t="s">
        <v>45</v>
      </c>
      <c r="D4" s="30" t="s">
        <v>30</v>
      </c>
    </row>
    <row r="5" spans="1:6" ht="30" x14ac:dyDescent="0.25">
      <c r="B5" s="29" t="s">
        <v>13</v>
      </c>
      <c r="C5" s="29" t="s">
        <v>46</v>
      </c>
      <c r="D5" s="30" t="s">
        <v>27</v>
      </c>
    </row>
    <row r="6" spans="1:6" ht="30" x14ac:dyDescent="0.3">
      <c r="B6" s="29" t="s">
        <v>14</v>
      </c>
      <c r="C6" s="29" t="s">
        <v>47</v>
      </c>
      <c r="D6" s="30" t="s">
        <v>27</v>
      </c>
      <c r="F6" s="31"/>
    </row>
    <row r="7" spans="1:6" ht="30" x14ac:dyDescent="0.3">
      <c r="B7" s="29" t="s">
        <v>15</v>
      </c>
      <c r="C7" s="29" t="s">
        <v>48</v>
      </c>
      <c r="D7" s="30" t="s">
        <v>31</v>
      </c>
      <c r="F7" s="31"/>
    </row>
    <row r="8" spans="1:6" ht="30" x14ac:dyDescent="0.3">
      <c r="B8" s="29" t="s">
        <v>16</v>
      </c>
      <c r="C8" s="29" t="s">
        <v>49</v>
      </c>
      <c r="D8" s="30" t="s">
        <v>27</v>
      </c>
      <c r="F8" s="31"/>
    </row>
    <row r="9" spans="1:6" ht="30" x14ac:dyDescent="0.3">
      <c r="B9" s="29" t="s">
        <v>17</v>
      </c>
      <c r="C9" s="29" t="s">
        <v>50</v>
      </c>
      <c r="D9" s="30" t="s">
        <v>27</v>
      </c>
      <c r="F9" s="31"/>
    </row>
    <row r="10" spans="1:6" ht="30" x14ac:dyDescent="0.3">
      <c r="B10" s="29" t="s">
        <v>18</v>
      </c>
      <c r="C10" s="29" t="s">
        <v>51</v>
      </c>
      <c r="D10" s="30" t="s">
        <v>27</v>
      </c>
      <c r="F10" s="31"/>
    </row>
    <row r="11" spans="1:6" ht="30" x14ac:dyDescent="0.3">
      <c r="B11" s="29" t="s">
        <v>19</v>
      </c>
      <c r="C11" s="29" t="s">
        <v>52</v>
      </c>
      <c r="D11" s="30" t="s">
        <v>27</v>
      </c>
      <c r="F11" s="31"/>
    </row>
    <row r="12" spans="1:6" ht="30" x14ac:dyDescent="0.3">
      <c r="B12" s="29" t="s">
        <v>20</v>
      </c>
      <c r="C12" s="29" t="s">
        <v>68</v>
      </c>
      <c r="D12" s="30" t="s">
        <v>31</v>
      </c>
      <c r="F12" s="31"/>
    </row>
    <row r="13" spans="1:6" ht="30" x14ac:dyDescent="0.25">
      <c r="B13" s="29" t="s">
        <v>21</v>
      </c>
      <c r="C13" s="29" t="s">
        <v>69</v>
      </c>
      <c r="D13" s="30" t="s">
        <v>27</v>
      </c>
      <c r="F13" s="32"/>
    </row>
    <row r="14" spans="1:6" ht="30" x14ac:dyDescent="0.25">
      <c r="B14" s="29" t="s">
        <v>22</v>
      </c>
      <c r="C14" s="29" t="s">
        <v>53</v>
      </c>
      <c r="D14" s="30" t="s">
        <v>27</v>
      </c>
    </row>
    <row r="15" spans="1:6" ht="30" x14ac:dyDescent="0.25">
      <c r="B15" s="29" t="s">
        <v>23</v>
      </c>
      <c r="C15" s="29" t="s">
        <v>54</v>
      </c>
      <c r="D15" s="30" t="s">
        <v>30</v>
      </c>
    </row>
    <row r="16" spans="1:6" ht="30" x14ac:dyDescent="0.25">
      <c r="B16" s="29" t="s">
        <v>24</v>
      </c>
      <c r="C16" s="29" t="s">
        <v>55</v>
      </c>
      <c r="D16" s="30" t="s">
        <v>27</v>
      </c>
    </row>
    <row r="17" spans="2:4" ht="30" x14ac:dyDescent="0.25">
      <c r="B17" s="29" t="s">
        <v>25</v>
      </c>
      <c r="C17" s="29" t="s">
        <v>56</v>
      </c>
      <c r="D17" s="30" t="s">
        <v>27</v>
      </c>
    </row>
    <row r="18" spans="2:4" ht="30" x14ac:dyDescent="0.25">
      <c r="B18" s="29" t="s">
        <v>26</v>
      </c>
      <c r="C18" s="29" t="s">
        <v>57</v>
      </c>
      <c r="D18" s="30" t="s">
        <v>27</v>
      </c>
    </row>
    <row r="21" spans="2:4" x14ac:dyDescent="0.25">
      <c r="C21" s="38"/>
    </row>
  </sheetData>
  <mergeCells count="1">
    <mergeCell ref="B2:D2"/>
  </mergeCells>
  <hyperlinks>
    <hyperlink ref="C4" location="'Arica Parinacota'!A1" display="Número, distribución porcentual y brecha entre representates electas y electos en alcaldías de la Región de Arica y Parinacota, por sexo, según año electoral" xr:uid="{00000000-0004-0000-0000-000000000000}"/>
    <hyperlink ref="C5" location="Tarapacá!A1" display="Número, distribución porcentual y brecha entre representates electas y electos en alcaldías de la Región de Tarapacá, por sexo, según año electoral" xr:uid="{00000000-0004-0000-0000-000001000000}"/>
    <hyperlink ref="C6" location="Antofagasta!A1" display="Número, distribución porcentual y brecha entre representates electas y electos en alcaldías de la Región de Antofagasta, por sexo, según año electoral" xr:uid="{00000000-0004-0000-0000-000002000000}"/>
    <hyperlink ref="C7" location="Atacama!A1" display="Número, distribución porcentual y brecha entre representates electas y electos en alcaldías de la Región de Atacama, por sexo, según año electoral" xr:uid="{00000000-0004-0000-0000-000003000000}"/>
    <hyperlink ref="C8" location="Coquimbo!A1" display="Número, distribución porcentual y brecha entre representates electas y electos en alcaldías de la Región de Coquimbo, por sexo, según año electoral" xr:uid="{00000000-0004-0000-0000-000004000000}"/>
    <hyperlink ref="C9" location="'Valparaíso '!A1" display="Número, distribución porcentual y brecha entre representates electas y electos en alcaldías de la Región de Valparaíso, por sexo, según año electoral" xr:uid="{00000000-0004-0000-0000-000005000000}"/>
    <hyperlink ref="C10" location="Metropolitana!A1" display="Número, distribución porcentual y brecha entre representates electas y electos en alcaldías de la Región Metropolitana, por sexo, según año electoral" xr:uid="{00000000-0004-0000-0000-000006000000}"/>
    <hyperlink ref="C11" location="'O''Higgins'!A1" display="Número, distribución porcentual y brecha entre representates electas y electos en alcaldías de la Región de O'Higgins, por sexo, según año electoral" xr:uid="{00000000-0004-0000-0000-000007000000}"/>
    <hyperlink ref="C12" location="Maule!A1" display="Número, distribución porcentual y brecha entre representates electas y electos en alcaldías de la Región de Maule, por sexo, según año electoral" xr:uid="{00000000-0004-0000-0000-000008000000}"/>
    <hyperlink ref="C13" location="Biobío!A1" display="Número, distribución porcentual y brecha entre representates electas y electos en alcaldías de la Región de Biobío, por sexo, según año electoral" xr:uid="{00000000-0004-0000-0000-000009000000}"/>
    <hyperlink ref="C14" location="'La Araucanía'!A1" display="Número, distribución porcentual y brecha entre representates electas y electos en alcaldías de la Región de La Araucanía, por sexo, según año electoral" xr:uid="{00000000-0004-0000-0000-00000A000000}"/>
    <hyperlink ref="C15" location="'Los Ríos'!A1" display="Número, distribución porcentual y brecha entre representates electas y electos en alcaldías de la Región de Los Ríos, por sexo, según año electoral" xr:uid="{00000000-0004-0000-0000-00000B000000}"/>
    <hyperlink ref="C16" location="'Los Lagos'!A1" display="Número, distribución porcentual y brecha entre representates electas y electos en alcaldías de la Región de Los Lagos, por sexo, según año electoral" xr:uid="{00000000-0004-0000-0000-00000C000000}"/>
    <hyperlink ref="C17" location="Aysén!A1" display="Número, distribución porcentual y brecha entre representates electas y electos en alcaldías de la Región de Aysén, por sexo, según año electoral" xr:uid="{00000000-0004-0000-0000-00000D000000}"/>
    <hyperlink ref="C18" location="Magallanes!A1" display="Número, distribución porcentual y brecha entre representates electas y electos en alcaldías de la Región de Magallanes, por sexo, según año electoral" xr:uid="{00000000-0004-0000-0000-00000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2"/>
  <sheetViews>
    <sheetView showGridLines="0" workbookViewId="0">
      <selection activeCell="B2" sqref="B2:H2"/>
    </sheetView>
  </sheetViews>
  <sheetFormatPr baseColWidth="10" defaultRowHeight="15" x14ac:dyDescent="0.25"/>
  <cols>
    <col min="2" max="2" width="11.85546875" bestFit="1" customWidth="1"/>
  </cols>
  <sheetData>
    <row r="2" spans="2:8" ht="36.75" customHeight="1" thickBot="1" x14ac:dyDescent="0.3">
      <c r="B2" s="57" t="s">
        <v>71</v>
      </c>
      <c r="C2" s="57"/>
      <c r="D2" s="57"/>
      <c r="E2" s="57"/>
      <c r="F2" s="57"/>
      <c r="G2" s="57"/>
      <c r="H2" s="57"/>
    </row>
    <row r="3" spans="2:8" ht="25.5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 t="s">
        <v>28</v>
      </c>
      <c r="C5" s="34" t="s">
        <v>29</v>
      </c>
      <c r="D5" s="35" t="s">
        <v>29</v>
      </c>
      <c r="E5" s="36" t="s">
        <v>29</v>
      </c>
      <c r="F5" s="13" t="s">
        <v>29</v>
      </c>
      <c r="G5" s="14" t="s">
        <v>29</v>
      </c>
      <c r="H5" s="44" t="s">
        <v>29</v>
      </c>
    </row>
    <row r="6" spans="2:8" ht="15.75" x14ac:dyDescent="0.3">
      <c r="B6" s="7">
        <v>1996</v>
      </c>
      <c r="C6" s="11">
        <v>30</v>
      </c>
      <c r="D6" s="5">
        <v>28</v>
      </c>
      <c r="E6" s="12">
        <v>2</v>
      </c>
      <c r="F6" s="15">
        <v>93.333333333333329</v>
      </c>
      <c r="G6" s="16">
        <v>6.666666666666667</v>
      </c>
      <c r="H6" s="17">
        <v>-86.6</v>
      </c>
    </row>
    <row r="7" spans="2:8" ht="15.75" x14ac:dyDescent="0.3">
      <c r="B7" s="7">
        <v>2000</v>
      </c>
      <c r="C7" s="11">
        <v>30</v>
      </c>
      <c r="D7" s="5">
        <v>23</v>
      </c>
      <c r="E7" s="12">
        <v>7</v>
      </c>
      <c r="F7" s="15">
        <v>76.666666666666671</v>
      </c>
      <c r="G7" s="16">
        <v>23.333333333333332</v>
      </c>
      <c r="H7" s="17">
        <v>-53.400000000000006</v>
      </c>
    </row>
    <row r="8" spans="2:8" ht="15.75" x14ac:dyDescent="0.3">
      <c r="B8" s="7">
        <v>2004</v>
      </c>
      <c r="C8" s="11">
        <v>30</v>
      </c>
      <c r="D8" s="5">
        <v>25</v>
      </c>
      <c r="E8" s="12">
        <v>5</v>
      </c>
      <c r="F8" s="15">
        <v>83.333333333333343</v>
      </c>
      <c r="G8" s="16">
        <v>16.666666666666664</v>
      </c>
      <c r="H8" s="17">
        <v>-66.599999999999994</v>
      </c>
    </row>
    <row r="9" spans="2:8" ht="15.75" x14ac:dyDescent="0.3">
      <c r="B9" s="7">
        <v>2008</v>
      </c>
      <c r="C9" s="11">
        <v>30</v>
      </c>
      <c r="D9" s="5">
        <v>24</v>
      </c>
      <c r="E9" s="12">
        <v>6</v>
      </c>
      <c r="F9" s="15">
        <v>80</v>
      </c>
      <c r="G9" s="16">
        <v>20</v>
      </c>
      <c r="H9" s="17">
        <v>-60</v>
      </c>
    </row>
    <row r="10" spans="2:8" ht="15.75" x14ac:dyDescent="0.3">
      <c r="B10" s="7">
        <v>2012</v>
      </c>
      <c r="C10" s="11">
        <v>30</v>
      </c>
      <c r="D10" s="5">
        <v>24</v>
      </c>
      <c r="E10" s="12">
        <v>6</v>
      </c>
      <c r="F10" s="15">
        <v>80</v>
      </c>
      <c r="G10" s="16">
        <v>20</v>
      </c>
      <c r="H10" s="17">
        <v>-60</v>
      </c>
    </row>
    <row r="11" spans="2:8" ht="16.5" thickBot="1" x14ac:dyDescent="0.35">
      <c r="B11" s="21">
        <v>2016</v>
      </c>
      <c r="C11" s="22">
        <v>30</v>
      </c>
      <c r="D11" s="23">
        <v>23</v>
      </c>
      <c r="E11" s="24">
        <v>7</v>
      </c>
      <c r="F11" s="45">
        <v>76.666666666666671</v>
      </c>
      <c r="G11" s="46">
        <v>23.333333333333332</v>
      </c>
      <c r="H11" s="47">
        <v>-53.400000000000006</v>
      </c>
    </row>
    <row r="12" spans="2:8" ht="24" customHeight="1" x14ac:dyDescent="0.25">
      <c r="B12" s="56" t="s">
        <v>66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12"/>
  <sheetViews>
    <sheetView showGridLines="0" workbookViewId="0">
      <selection activeCell="B2" sqref="B2:H2"/>
    </sheetView>
  </sheetViews>
  <sheetFormatPr baseColWidth="10" defaultRowHeight="15" x14ac:dyDescent="0.25"/>
  <cols>
    <col min="2" max="2" width="11.85546875" bestFit="1" customWidth="1"/>
  </cols>
  <sheetData>
    <row r="2" spans="2:8" ht="33.75" customHeight="1" thickBot="1" x14ac:dyDescent="0.3">
      <c r="B2" s="57" t="s">
        <v>72</v>
      </c>
      <c r="C2" s="57"/>
      <c r="D2" s="57"/>
      <c r="E2" s="57"/>
      <c r="F2" s="57"/>
      <c r="G2" s="57"/>
      <c r="H2" s="57"/>
    </row>
    <row r="3" spans="2:8" ht="27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>
        <v>1992</v>
      </c>
      <c r="C5" s="8">
        <v>9</v>
      </c>
      <c r="D5" s="9">
        <v>9</v>
      </c>
      <c r="E5" s="10">
        <v>0</v>
      </c>
      <c r="F5" s="13">
        <v>100</v>
      </c>
      <c r="G5" s="14">
        <v>0</v>
      </c>
      <c r="H5" s="44">
        <v>-100</v>
      </c>
    </row>
    <row r="6" spans="2:8" ht="15.75" x14ac:dyDescent="0.3">
      <c r="B6" s="7">
        <v>1996</v>
      </c>
      <c r="C6" s="11">
        <v>52</v>
      </c>
      <c r="D6" s="5">
        <v>52</v>
      </c>
      <c r="E6" s="12">
        <v>0</v>
      </c>
      <c r="F6" s="15">
        <v>100</v>
      </c>
      <c r="G6" s="16">
        <v>0</v>
      </c>
      <c r="H6" s="17">
        <v>-100</v>
      </c>
    </row>
    <row r="7" spans="2:8" ht="15.75" x14ac:dyDescent="0.3">
      <c r="B7" s="7">
        <v>2000</v>
      </c>
      <c r="C7" s="11">
        <v>52</v>
      </c>
      <c r="D7" s="5">
        <v>50</v>
      </c>
      <c r="E7" s="12">
        <v>2</v>
      </c>
      <c r="F7" s="15">
        <v>96.15384615384616</v>
      </c>
      <c r="G7" s="16">
        <v>3.8461538461538463</v>
      </c>
      <c r="H7" s="17">
        <v>-92.4</v>
      </c>
    </row>
    <row r="8" spans="2:8" ht="15.75" x14ac:dyDescent="0.3">
      <c r="B8" s="7">
        <v>2004</v>
      </c>
      <c r="C8" s="11">
        <v>54</v>
      </c>
      <c r="D8" s="5">
        <v>51</v>
      </c>
      <c r="E8" s="12">
        <v>3</v>
      </c>
      <c r="F8" s="15">
        <v>94.444444444444443</v>
      </c>
      <c r="G8" s="16">
        <v>5.5555555555555554</v>
      </c>
      <c r="H8" s="17">
        <v>-88.800000000000011</v>
      </c>
    </row>
    <row r="9" spans="2:8" ht="15.75" x14ac:dyDescent="0.3">
      <c r="B9" s="7">
        <v>2008</v>
      </c>
      <c r="C9" s="11">
        <v>54</v>
      </c>
      <c r="D9" s="5">
        <v>52</v>
      </c>
      <c r="E9" s="12">
        <v>2</v>
      </c>
      <c r="F9" s="15">
        <v>96.296296296296291</v>
      </c>
      <c r="G9" s="16">
        <v>3.7037037037037033</v>
      </c>
      <c r="H9" s="17">
        <v>-92.6</v>
      </c>
    </row>
    <row r="10" spans="2:8" ht="15.75" x14ac:dyDescent="0.3">
      <c r="B10" s="7">
        <v>2012</v>
      </c>
      <c r="C10" s="11">
        <v>54</v>
      </c>
      <c r="D10" s="5">
        <v>48</v>
      </c>
      <c r="E10" s="12">
        <v>6</v>
      </c>
      <c r="F10" s="15">
        <v>88.888888888888886</v>
      </c>
      <c r="G10" s="16">
        <v>11.111111111111111</v>
      </c>
      <c r="H10" s="17">
        <v>-77.800000000000011</v>
      </c>
    </row>
    <row r="11" spans="2:8" ht="16.5" thickBot="1" x14ac:dyDescent="0.35">
      <c r="B11" s="21">
        <v>2016</v>
      </c>
      <c r="C11" s="22">
        <v>54</v>
      </c>
      <c r="D11" s="23">
        <v>52</v>
      </c>
      <c r="E11" s="24">
        <v>2</v>
      </c>
      <c r="F11" s="45">
        <v>96.296296296296291</v>
      </c>
      <c r="G11" s="46">
        <v>3.7037037037037033</v>
      </c>
      <c r="H11" s="47">
        <v>-92.6</v>
      </c>
    </row>
    <row r="12" spans="2:8" x14ac:dyDescent="0.25">
      <c r="B12" s="56" t="s">
        <v>65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12"/>
  <sheetViews>
    <sheetView showGridLines="0" workbookViewId="0">
      <selection activeCell="B12" sqref="B12:G12"/>
    </sheetView>
  </sheetViews>
  <sheetFormatPr baseColWidth="10" defaultRowHeight="15" x14ac:dyDescent="0.25"/>
  <cols>
    <col min="2" max="2" width="11.85546875" bestFit="1" customWidth="1"/>
  </cols>
  <sheetData>
    <row r="2" spans="2:8" ht="42" customHeight="1" thickBot="1" x14ac:dyDescent="0.3">
      <c r="B2" s="55" t="s">
        <v>40</v>
      </c>
      <c r="C2" s="55"/>
      <c r="D2" s="55"/>
      <c r="E2" s="55"/>
      <c r="F2" s="55"/>
      <c r="G2" s="55"/>
      <c r="H2" s="55"/>
    </row>
    <row r="3" spans="2:8" ht="26.25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>
        <v>1992</v>
      </c>
      <c r="C5" s="8">
        <v>2</v>
      </c>
      <c r="D5" s="9">
        <v>2</v>
      </c>
      <c r="E5" s="10">
        <v>0</v>
      </c>
      <c r="F5" s="13">
        <v>100</v>
      </c>
      <c r="G5" s="14">
        <v>0</v>
      </c>
      <c r="H5" s="44">
        <v>-100</v>
      </c>
    </row>
    <row r="6" spans="2:8" ht="15.75" x14ac:dyDescent="0.3">
      <c r="B6" s="7">
        <v>1996</v>
      </c>
      <c r="C6" s="11">
        <v>31</v>
      </c>
      <c r="D6" s="5">
        <v>28</v>
      </c>
      <c r="E6" s="12">
        <v>3</v>
      </c>
      <c r="F6" s="15">
        <v>90.322580645161281</v>
      </c>
      <c r="G6" s="16">
        <v>9.67741935483871</v>
      </c>
      <c r="H6" s="17">
        <v>-80.599999999999994</v>
      </c>
    </row>
    <row r="7" spans="2:8" ht="15.75" x14ac:dyDescent="0.3">
      <c r="B7" s="7">
        <v>2000</v>
      </c>
      <c r="C7" s="11">
        <v>31</v>
      </c>
      <c r="D7" s="5">
        <v>29</v>
      </c>
      <c r="E7" s="12">
        <v>2</v>
      </c>
      <c r="F7" s="15">
        <v>93.548387096774192</v>
      </c>
      <c r="G7" s="16">
        <v>6.4516129032258061</v>
      </c>
      <c r="H7" s="17">
        <v>-87</v>
      </c>
    </row>
    <row r="8" spans="2:8" ht="15.75" x14ac:dyDescent="0.3">
      <c r="B8" s="7">
        <v>2004</v>
      </c>
      <c r="C8" s="11">
        <v>32</v>
      </c>
      <c r="D8" s="5">
        <v>29</v>
      </c>
      <c r="E8" s="12">
        <v>3</v>
      </c>
      <c r="F8" s="15">
        <v>90.625</v>
      </c>
      <c r="G8" s="16">
        <v>9.375</v>
      </c>
      <c r="H8" s="17">
        <v>-81.199999999999989</v>
      </c>
    </row>
    <row r="9" spans="2:8" ht="15.75" x14ac:dyDescent="0.3">
      <c r="B9" s="7">
        <v>2008</v>
      </c>
      <c r="C9" s="11">
        <v>32</v>
      </c>
      <c r="D9" s="5">
        <v>28</v>
      </c>
      <c r="E9" s="12">
        <v>4</v>
      </c>
      <c r="F9" s="15">
        <v>87.5</v>
      </c>
      <c r="G9" s="16">
        <v>12.5</v>
      </c>
      <c r="H9" s="17">
        <v>-75</v>
      </c>
    </row>
    <row r="10" spans="2:8" ht="15.75" x14ac:dyDescent="0.3">
      <c r="B10" s="7">
        <v>2012</v>
      </c>
      <c r="C10" s="11">
        <v>32</v>
      </c>
      <c r="D10" s="5">
        <v>31</v>
      </c>
      <c r="E10" s="12">
        <v>1</v>
      </c>
      <c r="F10" s="15">
        <v>96.875</v>
      </c>
      <c r="G10" s="16">
        <v>3.125</v>
      </c>
      <c r="H10" s="17">
        <v>-93.800000000000011</v>
      </c>
    </row>
    <row r="11" spans="2:8" ht="16.5" thickBot="1" x14ac:dyDescent="0.35">
      <c r="B11" s="21">
        <v>2016</v>
      </c>
      <c r="C11" s="22">
        <v>32</v>
      </c>
      <c r="D11" s="23">
        <v>31</v>
      </c>
      <c r="E11" s="24">
        <v>1</v>
      </c>
      <c r="F11" s="45">
        <v>96.875</v>
      </c>
      <c r="G11" s="46">
        <v>3.125</v>
      </c>
      <c r="H11" s="47">
        <v>-93.800000000000011</v>
      </c>
    </row>
    <row r="12" spans="2:8" x14ac:dyDescent="0.25">
      <c r="B12" s="56" t="s">
        <v>65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12"/>
  <sheetViews>
    <sheetView showGridLines="0" workbookViewId="0">
      <selection activeCell="B12" sqref="B12:G12"/>
    </sheetView>
  </sheetViews>
  <sheetFormatPr baseColWidth="10" defaultRowHeight="15" x14ac:dyDescent="0.25"/>
  <cols>
    <col min="2" max="2" width="11.85546875" bestFit="1" customWidth="1"/>
  </cols>
  <sheetData>
    <row r="2" spans="2:8" ht="34.5" customHeight="1" thickBot="1" x14ac:dyDescent="0.3">
      <c r="B2" s="55" t="s">
        <v>41</v>
      </c>
      <c r="C2" s="55"/>
      <c r="D2" s="55"/>
      <c r="E2" s="55"/>
      <c r="F2" s="55"/>
      <c r="G2" s="55"/>
      <c r="H2" s="55"/>
    </row>
    <row r="3" spans="2:8" ht="24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 t="s">
        <v>28</v>
      </c>
      <c r="C5" s="8" t="s">
        <v>29</v>
      </c>
      <c r="D5" s="9" t="s">
        <v>29</v>
      </c>
      <c r="E5" s="10" t="s">
        <v>29</v>
      </c>
      <c r="F5" s="13" t="s">
        <v>29</v>
      </c>
      <c r="G5" s="14" t="s">
        <v>29</v>
      </c>
      <c r="H5" s="44" t="s">
        <v>29</v>
      </c>
    </row>
    <row r="6" spans="2:8" ht="15.75" x14ac:dyDescent="0.3">
      <c r="B6" s="7" t="s">
        <v>58</v>
      </c>
      <c r="C6" s="11" t="s">
        <v>29</v>
      </c>
      <c r="D6" s="5" t="s">
        <v>29</v>
      </c>
      <c r="E6" s="12" t="s">
        <v>29</v>
      </c>
      <c r="F6" s="15" t="s">
        <v>29</v>
      </c>
      <c r="G6" s="16" t="s">
        <v>29</v>
      </c>
      <c r="H6" s="17" t="s">
        <v>29</v>
      </c>
    </row>
    <row r="7" spans="2:8" ht="15.75" x14ac:dyDescent="0.3">
      <c r="B7" s="7" t="s">
        <v>59</v>
      </c>
      <c r="C7" s="11" t="s">
        <v>29</v>
      </c>
      <c r="D7" s="5" t="s">
        <v>29</v>
      </c>
      <c r="E7" s="12" t="s">
        <v>29</v>
      </c>
      <c r="F7" s="15" t="s">
        <v>29</v>
      </c>
      <c r="G7" s="16" t="s">
        <v>29</v>
      </c>
      <c r="H7" s="17" t="s">
        <v>29</v>
      </c>
    </row>
    <row r="8" spans="2:8" ht="15.75" x14ac:dyDescent="0.3">
      <c r="B8" s="7" t="s">
        <v>60</v>
      </c>
      <c r="C8" s="11" t="s">
        <v>29</v>
      </c>
      <c r="D8" s="5" t="s">
        <v>29</v>
      </c>
      <c r="E8" s="12" t="s">
        <v>29</v>
      </c>
      <c r="F8" s="15" t="s">
        <v>29</v>
      </c>
      <c r="G8" s="16" t="s">
        <v>29</v>
      </c>
      <c r="H8" s="17" t="s">
        <v>29</v>
      </c>
    </row>
    <row r="9" spans="2:8" ht="15.75" x14ac:dyDescent="0.3">
      <c r="B9" s="7">
        <v>2008</v>
      </c>
      <c r="C9" s="11">
        <v>12</v>
      </c>
      <c r="D9" s="5">
        <v>9</v>
      </c>
      <c r="E9" s="12">
        <v>3</v>
      </c>
      <c r="F9" s="15">
        <v>75</v>
      </c>
      <c r="G9" s="16">
        <v>25</v>
      </c>
      <c r="H9" s="17">
        <v>-50</v>
      </c>
    </row>
    <row r="10" spans="2:8" ht="15.75" x14ac:dyDescent="0.3">
      <c r="B10" s="7">
        <v>2012</v>
      </c>
      <c r="C10" s="11">
        <v>12</v>
      </c>
      <c r="D10" s="5">
        <v>9</v>
      </c>
      <c r="E10" s="12">
        <v>3</v>
      </c>
      <c r="F10" s="15">
        <v>75</v>
      </c>
      <c r="G10" s="16">
        <v>25</v>
      </c>
      <c r="H10" s="17">
        <v>-50</v>
      </c>
    </row>
    <row r="11" spans="2:8" ht="16.5" thickBot="1" x14ac:dyDescent="0.35">
      <c r="B11" s="21">
        <v>2016</v>
      </c>
      <c r="C11" s="22">
        <v>12</v>
      </c>
      <c r="D11" s="23">
        <v>11</v>
      </c>
      <c r="E11" s="24">
        <v>1</v>
      </c>
      <c r="F11" s="45">
        <v>91.666666666666657</v>
      </c>
      <c r="G11" s="46">
        <v>8.3333333333333321</v>
      </c>
      <c r="H11" s="47">
        <v>-83.4</v>
      </c>
    </row>
    <row r="12" spans="2:8" ht="23.25" customHeight="1" x14ac:dyDescent="0.25">
      <c r="B12" s="56" t="s">
        <v>67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H12"/>
  <sheetViews>
    <sheetView showGridLines="0" workbookViewId="0">
      <selection activeCell="B12" sqref="B12:G12"/>
    </sheetView>
  </sheetViews>
  <sheetFormatPr baseColWidth="10" defaultRowHeight="15" x14ac:dyDescent="0.25"/>
  <cols>
    <col min="2" max="2" width="11.85546875" bestFit="1" customWidth="1"/>
  </cols>
  <sheetData>
    <row r="2" spans="2:8" ht="34.5" customHeight="1" thickBot="1" x14ac:dyDescent="0.3">
      <c r="B2" s="55" t="s">
        <v>42</v>
      </c>
      <c r="C2" s="55"/>
      <c r="D2" s="55"/>
      <c r="E2" s="55"/>
      <c r="F2" s="55"/>
      <c r="G2" s="55"/>
      <c r="H2" s="55"/>
    </row>
    <row r="3" spans="2:8" ht="28.5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>
        <v>1992</v>
      </c>
      <c r="C5" s="8">
        <v>5</v>
      </c>
      <c r="D5" s="9">
        <v>5</v>
      </c>
      <c r="E5" s="10">
        <v>0</v>
      </c>
      <c r="F5" s="13">
        <v>100</v>
      </c>
      <c r="G5" s="14">
        <v>0</v>
      </c>
      <c r="H5" s="44">
        <v>-100</v>
      </c>
    </row>
    <row r="6" spans="2:8" ht="15.75" x14ac:dyDescent="0.3">
      <c r="B6" s="7">
        <v>1996</v>
      </c>
      <c r="C6" s="11">
        <v>42</v>
      </c>
      <c r="D6" s="5">
        <v>38</v>
      </c>
      <c r="E6" s="12">
        <v>4</v>
      </c>
      <c r="F6" s="15">
        <v>90.476190476190482</v>
      </c>
      <c r="G6" s="16">
        <v>9.5238095238095237</v>
      </c>
      <c r="H6" s="17">
        <v>-81</v>
      </c>
    </row>
    <row r="7" spans="2:8" ht="15.75" x14ac:dyDescent="0.3">
      <c r="B7" s="7">
        <v>2000</v>
      </c>
      <c r="C7" s="11">
        <v>42</v>
      </c>
      <c r="D7" s="5">
        <v>38</v>
      </c>
      <c r="E7" s="12">
        <v>4</v>
      </c>
      <c r="F7" s="15">
        <v>90.476190476190482</v>
      </c>
      <c r="G7" s="16">
        <v>9.5238095238095237</v>
      </c>
      <c r="H7" s="17">
        <v>-81</v>
      </c>
    </row>
    <row r="8" spans="2:8" ht="15.75" x14ac:dyDescent="0.3">
      <c r="B8" s="7">
        <v>2004</v>
      </c>
      <c r="C8" s="11">
        <v>42</v>
      </c>
      <c r="D8" s="5">
        <v>39</v>
      </c>
      <c r="E8" s="12">
        <v>3</v>
      </c>
      <c r="F8" s="15">
        <v>92.857142857142861</v>
      </c>
      <c r="G8" s="16">
        <v>7.1428571428571423</v>
      </c>
      <c r="H8" s="17">
        <v>-85.800000000000011</v>
      </c>
    </row>
    <row r="9" spans="2:8" ht="15.75" x14ac:dyDescent="0.3">
      <c r="B9" s="7">
        <v>2008</v>
      </c>
      <c r="C9" s="11">
        <v>30</v>
      </c>
      <c r="D9" s="5">
        <v>29</v>
      </c>
      <c r="E9" s="12">
        <v>1</v>
      </c>
      <c r="F9" s="15">
        <v>96.666666666666671</v>
      </c>
      <c r="G9" s="16">
        <v>3.3333333333333335</v>
      </c>
      <c r="H9" s="17">
        <v>-93.4</v>
      </c>
    </row>
    <row r="10" spans="2:8" ht="15.75" x14ac:dyDescent="0.3">
      <c r="B10" s="7">
        <v>2012</v>
      </c>
      <c r="C10" s="11">
        <v>30</v>
      </c>
      <c r="D10" s="5">
        <v>29</v>
      </c>
      <c r="E10" s="12">
        <v>1</v>
      </c>
      <c r="F10" s="15">
        <v>96.666666666666671</v>
      </c>
      <c r="G10" s="16">
        <v>3.3333333333333335</v>
      </c>
      <c r="H10" s="17">
        <v>-93.4</v>
      </c>
    </row>
    <row r="11" spans="2:8" ht="16.5" thickBot="1" x14ac:dyDescent="0.35">
      <c r="B11" s="21">
        <v>2016</v>
      </c>
      <c r="C11" s="22">
        <v>30</v>
      </c>
      <c r="D11" s="23">
        <v>27</v>
      </c>
      <c r="E11" s="24">
        <v>3</v>
      </c>
      <c r="F11" s="45">
        <v>90</v>
      </c>
      <c r="G11" s="46">
        <v>10</v>
      </c>
      <c r="H11" s="47">
        <v>-80</v>
      </c>
    </row>
    <row r="12" spans="2:8" x14ac:dyDescent="0.25">
      <c r="B12" s="56" t="s">
        <v>65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12"/>
  <sheetViews>
    <sheetView showGridLines="0" workbookViewId="0">
      <selection activeCell="B12" sqref="B12:G12"/>
    </sheetView>
  </sheetViews>
  <sheetFormatPr baseColWidth="10" defaultRowHeight="15" x14ac:dyDescent="0.25"/>
  <cols>
    <col min="2" max="2" width="11.85546875" bestFit="1" customWidth="1"/>
  </cols>
  <sheetData>
    <row r="2" spans="2:8" ht="36" customHeight="1" thickBot="1" x14ac:dyDescent="0.3">
      <c r="B2" s="55" t="s">
        <v>43</v>
      </c>
      <c r="C2" s="55"/>
      <c r="D2" s="55"/>
      <c r="E2" s="55"/>
      <c r="F2" s="55"/>
      <c r="G2" s="55"/>
      <c r="H2" s="55"/>
    </row>
    <row r="3" spans="2:8" ht="25.5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7.25" customHeight="1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>
        <v>1992</v>
      </c>
      <c r="C5" s="8">
        <v>4</v>
      </c>
      <c r="D5" s="9">
        <v>4</v>
      </c>
      <c r="E5" s="10">
        <v>0</v>
      </c>
      <c r="F5" s="13">
        <v>100</v>
      </c>
      <c r="G5" s="14">
        <v>0</v>
      </c>
      <c r="H5" s="44">
        <v>-100</v>
      </c>
    </row>
    <row r="6" spans="2:8" ht="15.75" x14ac:dyDescent="0.3">
      <c r="B6" s="7">
        <v>1996</v>
      </c>
      <c r="C6" s="11">
        <v>10</v>
      </c>
      <c r="D6" s="5">
        <v>10</v>
      </c>
      <c r="E6" s="12">
        <v>0</v>
      </c>
      <c r="F6" s="15">
        <v>100</v>
      </c>
      <c r="G6" s="16">
        <v>0</v>
      </c>
      <c r="H6" s="17">
        <v>-100</v>
      </c>
    </row>
    <row r="7" spans="2:8" ht="15.75" x14ac:dyDescent="0.3">
      <c r="B7" s="7">
        <v>2000</v>
      </c>
      <c r="C7" s="11">
        <v>10</v>
      </c>
      <c r="D7" s="5">
        <v>10</v>
      </c>
      <c r="E7" s="12">
        <v>0</v>
      </c>
      <c r="F7" s="15">
        <v>100</v>
      </c>
      <c r="G7" s="16">
        <v>0</v>
      </c>
      <c r="H7" s="17">
        <v>-100</v>
      </c>
    </row>
    <row r="8" spans="2:8" ht="15.75" x14ac:dyDescent="0.3">
      <c r="B8" s="7">
        <v>2004</v>
      </c>
      <c r="C8" s="11">
        <v>10</v>
      </c>
      <c r="D8" s="5">
        <v>10</v>
      </c>
      <c r="E8" s="12">
        <v>0</v>
      </c>
      <c r="F8" s="15">
        <v>100</v>
      </c>
      <c r="G8" s="16">
        <v>0</v>
      </c>
      <c r="H8" s="17">
        <v>-100</v>
      </c>
    </row>
    <row r="9" spans="2:8" ht="15.75" x14ac:dyDescent="0.3">
      <c r="B9" s="7">
        <v>2008</v>
      </c>
      <c r="C9" s="11">
        <v>10</v>
      </c>
      <c r="D9" s="5">
        <v>9</v>
      </c>
      <c r="E9" s="12">
        <v>1</v>
      </c>
      <c r="F9" s="15">
        <v>90</v>
      </c>
      <c r="G9" s="16">
        <v>10</v>
      </c>
      <c r="H9" s="17">
        <v>-80</v>
      </c>
    </row>
    <row r="10" spans="2:8" ht="15.75" x14ac:dyDescent="0.3">
      <c r="B10" s="7">
        <v>2012</v>
      </c>
      <c r="C10" s="11">
        <v>10</v>
      </c>
      <c r="D10" s="5">
        <v>10</v>
      </c>
      <c r="E10" s="12">
        <v>0</v>
      </c>
      <c r="F10" s="15">
        <v>100</v>
      </c>
      <c r="G10" s="16">
        <v>0</v>
      </c>
      <c r="H10" s="17">
        <v>-100</v>
      </c>
    </row>
    <row r="11" spans="2:8" ht="16.5" thickBot="1" x14ac:dyDescent="0.35">
      <c r="B11" s="21">
        <v>2016</v>
      </c>
      <c r="C11" s="22">
        <v>10</v>
      </c>
      <c r="D11" s="23">
        <v>10</v>
      </c>
      <c r="E11" s="24">
        <v>0</v>
      </c>
      <c r="F11" s="45">
        <v>100</v>
      </c>
      <c r="G11" s="46">
        <v>0</v>
      </c>
      <c r="H11" s="47">
        <v>-100</v>
      </c>
    </row>
    <row r="12" spans="2:8" x14ac:dyDescent="0.25">
      <c r="B12" s="56" t="s">
        <v>65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H12"/>
  <sheetViews>
    <sheetView showGridLines="0" topLeftCell="A4" workbookViewId="0">
      <selection activeCell="A36" sqref="A36:A38"/>
    </sheetView>
  </sheetViews>
  <sheetFormatPr baseColWidth="10" defaultRowHeight="15" x14ac:dyDescent="0.25"/>
  <cols>
    <col min="2" max="2" width="11.85546875" bestFit="1" customWidth="1"/>
  </cols>
  <sheetData>
    <row r="2" spans="2:8" ht="37.5" customHeight="1" thickBot="1" x14ac:dyDescent="0.3">
      <c r="B2" s="55" t="s">
        <v>44</v>
      </c>
      <c r="C2" s="55"/>
      <c r="D2" s="55"/>
      <c r="E2" s="55"/>
      <c r="F2" s="55"/>
      <c r="G2" s="55"/>
      <c r="H2" s="55"/>
    </row>
    <row r="3" spans="2:8" ht="26.25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20" t="s">
        <v>2</v>
      </c>
      <c r="C4" s="19" t="s">
        <v>3</v>
      </c>
      <c r="D4" s="49" t="s">
        <v>4</v>
      </c>
      <c r="E4" s="43" t="s">
        <v>5</v>
      </c>
      <c r="F4" s="18" t="s">
        <v>6</v>
      </c>
      <c r="G4" s="43" t="s">
        <v>5</v>
      </c>
      <c r="H4" s="20" t="s">
        <v>7</v>
      </c>
    </row>
    <row r="5" spans="2:8" ht="15.75" x14ac:dyDescent="0.3">
      <c r="B5" s="39">
        <v>1992</v>
      </c>
      <c r="C5" s="40">
        <v>3</v>
      </c>
      <c r="D5" s="41">
        <v>3</v>
      </c>
      <c r="E5" s="42">
        <v>0</v>
      </c>
      <c r="F5" s="13">
        <v>100</v>
      </c>
      <c r="G5" s="14">
        <v>0</v>
      </c>
      <c r="H5" s="44">
        <v>-100</v>
      </c>
    </row>
    <row r="6" spans="2:8" ht="15.75" x14ac:dyDescent="0.3">
      <c r="B6" s="7">
        <v>1996</v>
      </c>
      <c r="C6" s="11">
        <v>10</v>
      </c>
      <c r="D6" s="5">
        <v>8</v>
      </c>
      <c r="E6" s="12">
        <v>2</v>
      </c>
      <c r="F6" s="15">
        <v>80</v>
      </c>
      <c r="G6" s="16">
        <v>20</v>
      </c>
      <c r="H6" s="17">
        <v>-60</v>
      </c>
    </row>
    <row r="7" spans="2:8" ht="15.75" x14ac:dyDescent="0.3">
      <c r="B7" s="7">
        <v>2000</v>
      </c>
      <c r="C7" s="11">
        <v>10</v>
      </c>
      <c r="D7" s="5">
        <v>8</v>
      </c>
      <c r="E7" s="12">
        <v>2</v>
      </c>
      <c r="F7" s="15">
        <v>80</v>
      </c>
      <c r="G7" s="16">
        <v>20</v>
      </c>
      <c r="H7" s="17">
        <v>-60</v>
      </c>
    </row>
    <row r="8" spans="2:8" ht="15.75" x14ac:dyDescent="0.3">
      <c r="B8" s="7">
        <v>2004</v>
      </c>
      <c r="C8" s="11">
        <v>10</v>
      </c>
      <c r="D8" s="5">
        <v>8</v>
      </c>
      <c r="E8" s="12">
        <v>2</v>
      </c>
      <c r="F8" s="15">
        <v>80</v>
      </c>
      <c r="G8" s="16">
        <v>20</v>
      </c>
      <c r="H8" s="17">
        <v>-60</v>
      </c>
    </row>
    <row r="9" spans="2:8" ht="15.75" x14ac:dyDescent="0.3">
      <c r="B9" s="7">
        <v>2008</v>
      </c>
      <c r="C9" s="11">
        <v>10</v>
      </c>
      <c r="D9" s="5">
        <v>8</v>
      </c>
      <c r="E9" s="12">
        <v>2</v>
      </c>
      <c r="F9" s="15">
        <v>80</v>
      </c>
      <c r="G9" s="16">
        <v>20</v>
      </c>
      <c r="H9" s="17">
        <v>-60</v>
      </c>
    </row>
    <row r="10" spans="2:8" ht="15.75" x14ac:dyDescent="0.3">
      <c r="B10" s="7">
        <v>2012</v>
      </c>
      <c r="C10" s="11">
        <v>10</v>
      </c>
      <c r="D10" s="5">
        <v>6</v>
      </c>
      <c r="E10" s="12">
        <v>4</v>
      </c>
      <c r="F10" s="15">
        <v>60</v>
      </c>
      <c r="G10" s="16">
        <v>40</v>
      </c>
      <c r="H10" s="17">
        <v>-20</v>
      </c>
    </row>
    <row r="11" spans="2:8" ht="16.5" thickBot="1" x14ac:dyDescent="0.35">
      <c r="B11" s="21">
        <v>2016</v>
      </c>
      <c r="C11" s="22">
        <v>10</v>
      </c>
      <c r="D11" s="23">
        <v>8</v>
      </c>
      <c r="E11" s="24">
        <v>2</v>
      </c>
      <c r="F11" s="45">
        <v>80</v>
      </c>
      <c r="G11" s="46">
        <v>20</v>
      </c>
      <c r="H11" s="47">
        <v>-60</v>
      </c>
    </row>
    <row r="12" spans="2:8" x14ac:dyDescent="0.25">
      <c r="B12" s="56" t="s">
        <v>65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4"/>
  <sheetViews>
    <sheetView showGridLines="0" workbookViewId="0">
      <selection activeCell="C18" sqref="C18"/>
    </sheetView>
  </sheetViews>
  <sheetFormatPr baseColWidth="10" defaultRowHeight="15" x14ac:dyDescent="0.25"/>
  <cols>
    <col min="2" max="2" width="12.140625" customWidth="1"/>
    <col min="6" max="6" width="12.85546875" customWidth="1"/>
    <col min="8" max="8" width="12.42578125" customWidth="1"/>
  </cols>
  <sheetData>
    <row r="2" spans="2:8" ht="45" customHeight="1" thickBot="1" x14ac:dyDescent="0.3">
      <c r="B2" s="55" t="s">
        <v>32</v>
      </c>
      <c r="C2" s="55"/>
      <c r="D2" s="55"/>
      <c r="E2" s="55"/>
      <c r="F2" s="55"/>
      <c r="G2" s="55"/>
      <c r="H2" s="55"/>
    </row>
    <row r="3" spans="2:8" ht="25.5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1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 t="s">
        <v>28</v>
      </c>
      <c r="C5" s="8" t="s">
        <v>29</v>
      </c>
      <c r="D5" s="9" t="s">
        <v>29</v>
      </c>
      <c r="E5" s="10" t="s">
        <v>29</v>
      </c>
      <c r="F5" s="13" t="s">
        <v>29</v>
      </c>
      <c r="G5" s="14" t="s">
        <v>29</v>
      </c>
      <c r="H5" s="44" t="s">
        <v>29</v>
      </c>
    </row>
    <row r="6" spans="2:8" ht="15.75" x14ac:dyDescent="0.3">
      <c r="B6" s="7" t="s">
        <v>58</v>
      </c>
      <c r="C6" s="11" t="s">
        <v>29</v>
      </c>
      <c r="D6" s="5" t="s">
        <v>29</v>
      </c>
      <c r="E6" s="12" t="s">
        <v>29</v>
      </c>
      <c r="F6" s="15" t="s">
        <v>29</v>
      </c>
      <c r="G6" s="16" t="s">
        <v>29</v>
      </c>
      <c r="H6" s="17" t="s">
        <v>29</v>
      </c>
    </row>
    <row r="7" spans="2:8" ht="15.75" x14ac:dyDescent="0.3">
      <c r="B7" s="7" t="s">
        <v>59</v>
      </c>
      <c r="C7" s="11" t="s">
        <v>29</v>
      </c>
      <c r="D7" s="5" t="s">
        <v>29</v>
      </c>
      <c r="E7" s="12" t="s">
        <v>29</v>
      </c>
      <c r="F7" s="15" t="s">
        <v>29</v>
      </c>
      <c r="G7" s="16" t="s">
        <v>29</v>
      </c>
      <c r="H7" s="17" t="s">
        <v>29</v>
      </c>
    </row>
    <row r="8" spans="2:8" ht="15.75" x14ac:dyDescent="0.3">
      <c r="B8" s="7" t="s">
        <v>60</v>
      </c>
      <c r="C8" s="11" t="s">
        <v>29</v>
      </c>
      <c r="D8" s="5" t="s">
        <v>29</v>
      </c>
      <c r="E8" s="12" t="s">
        <v>29</v>
      </c>
      <c r="F8" s="15" t="s">
        <v>29</v>
      </c>
      <c r="G8" s="16" t="s">
        <v>29</v>
      </c>
      <c r="H8" s="17" t="s">
        <v>29</v>
      </c>
    </row>
    <row r="9" spans="2:8" ht="15.75" x14ac:dyDescent="0.3">
      <c r="B9" s="7">
        <v>2008</v>
      </c>
      <c r="C9" s="11">
        <v>4</v>
      </c>
      <c r="D9" s="5">
        <v>4</v>
      </c>
      <c r="E9" s="12">
        <v>0</v>
      </c>
      <c r="F9" s="15">
        <v>100</v>
      </c>
      <c r="G9" s="16">
        <v>0</v>
      </c>
      <c r="H9" s="17">
        <v>-100</v>
      </c>
    </row>
    <row r="10" spans="2:8" ht="15.75" x14ac:dyDescent="0.3">
      <c r="B10" s="7">
        <v>2012</v>
      </c>
      <c r="C10" s="11">
        <v>4</v>
      </c>
      <c r="D10" s="5">
        <v>4</v>
      </c>
      <c r="E10" s="12">
        <v>0</v>
      </c>
      <c r="F10" s="15">
        <v>100</v>
      </c>
      <c r="G10" s="16">
        <v>0</v>
      </c>
      <c r="H10" s="17">
        <v>-100</v>
      </c>
    </row>
    <row r="11" spans="2:8" ht="16.5" thickBot="1" x14ac:dyDescent="0.35">
      <c r="B11" s="21">
        <v>2016</v>
      </c>
      <c r="C11" s="22">
        <v>4</v>
      </c>
      <c r="D11" s="23">
        <v>3</v>
      </c>
      <c r="E11" s="24">
        <v>1</v>
      </c>
      <c r="F11" s="45">
        <v>75</v>
      </c>
      <c r="G11" s="46">
        <v>25</v>
      </c>
      <c r="H11" s="47">
        <v>-50</v>
      </c>
    </row>
    <row r="12" spans="2:8" ht="20.25" customHeight="1" x14ac:dyDescent="0.25">
      <c r="B12" s="54" t="s">
        <v>70</v>
      </c>
      <c r="C12" s="54"/>
      <c r="D12" s="54"/>
      <c r="E12" s="54"/>
      <c r="F12" s="54"/>
      <c r="G12" s="54"/>
      <c r="H12" s="1"/>
    </row>
    <row r="15" spans="2:8" x14ac:dyDescent="0.25">
      <c r="C15" s="32"/>
      <c r="D15" s="32"/>
      <c r="E15" s="32"/>
      <c r="F15" s="32"/>
    </row>
    <row r="16" spans="2:8" ht="15.75" x14ac:dyDescent="0.3">
      <c r="C16" s="32"/>
      <c r="D16" s="33"/>
      <c r="E16" s="33"/>
      <c r="F16" s="33"/>
    </row>
    <row r="17" spans="3:6" ht="15.75" x14ac:dyDescent="0.3">
      <c r="C17" s="32"/>
      <c r="D17" s="33"/>
      <c r="E17" s="33"/>
      <c r="F17" s="33"/>
    </row>
    <row r="18" spans="3:6" ht="15.75" x14ac:dyDescent="0.3">
      <c r="C18" s="32"/>
      <c r="D18" s="33"/>
      <c r="E18" s="33"/>
      <c r="F18" s="33"/>
    </row>
    <row r="19" spans="3:6" ht="15.75" x14ac:dyDescent="0.3">
      <c r="C19" s="32"/>
      <c r="D19" s="33"/>
      <c r="E19" s="33"/>
      <c r="F19" s="33"/>
    </row>
    <row r="20" spans="3:6" ht="15.75" x14ac:dyDescent="0.3">
      <c r="C20" s="32"/>
      <c r="D20" s="33"/>
      <c r="E20" s="33"/>
      <c r="F20" s="33"/>
    </row>
    <row r="21" spans="3:6" ht="15.75" x14ac:dyDescent="0.3">
      <c r="C21" s="32"/>
      <c r="D21" s="33"/>
      <c r="E21" s="33"/>
      <c r="F21" s="33"/>
    </row>
    <row r="22" spans="3:6" ht="15.75" x14ac:dyDescent="0.3">
      <c r="C22" s="32"/>
      <c r="D22" s="33"/>
      <c r="E22" s="33"/>
      <c r="F22" s="33"/>
    </row>
    <row r="23" spans="3:6" x14ac:dyDescent="0.25">
      <c r="C23" s="32"/>
      <c r="D23" s="32"/>
      <c r="E23" s="32"/>
      <c r="F23" s="32"/>
    </row>
    <row r="24" spans="3:6" x14ac:dyDescent="0.25">
      <c r="C24" s="32"/>
      <c r="D24" s="32"/>
      <c r="E24" s="32"/>
      <c r="F24" s="32"/>
    </row>
  </sheetData>
  <mergeCells count="4">
    <mergeCell ref="C3:E3"/>
    <mergeCell ref="F3:G3"/>
    <mergeCell ref="B12:G12"/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2"/>
  <sheetViews>
    <sheetView showGridLines="0" workbookViewId="0">
      <selection activeCell="B12" sqref="B12:G12"/>
    </sheetView>
  </sheetViews>
  <sheetFormatPr baseColWidth="10" defaultRowHeight="15" x14ac:dyDescent="0.25"/>
  <cols>
    <col min="2" max="2" width="11.85546875" bestFit="1" customWidth="1"/>
  </cols>
  <sheetData>
    <row r="2" spans="2:8" ht="39.75" customHeight="1" thickBot="1" x14ac:dyDescent="0.3">
      <c r="B2" s="55" t="s">
        <v>33</v>
      </c>
      <c r="C2" s="55"/>
      <c r="D2" s="55"/>
      <c r="E2" s="55"/>
      <c r="F2" s="55"/>
      <c r="G2" s="55"/>
      <c r="H2" s="55"/>
    </row>
    <row r="3" spans="2:8" ht="27.75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18" t="s">
        <v>6</v>
      </c>
      <c r="G4" s="4" t="s">
        <v>5</v>
      </c>
      <c r="H4" s="20" t="s">
        <v>7</v>
      </c>
    </row>
    <row r="5" spans="2:8" ht="15.75" x14ac:dyDescent="0.3">
      <c r="B5" s="6">
        <v>1992</v>
      </c>
      <c r="C5" s="8">
        <v>1</v>
      </c>
      <c r="D5" s="9">
        <v>1</v>
      </c>
      <c r="E5" s="10">
        <v>0</v>
      </c>
      <c r="F5" s="13">
        <v>100</v>
      </c>
      <c r="G5" s="14">
        <v>0</v>
      </c>
      <c r="H5" s="44">
        <v>-100</v>
      </c>
    </row>
    <row r="6" spans="2:8" ht="15.75" x14ac:dyDescent="0.3">
      <c r="B6" s="7">
        <v>1996</v>
      </c>
      <c r="C6" s="11">
        <v>10</v>
      </c>
      <c r="D6" s="5">
        <v>9</v>
      </c>
      <c r="E6" s="12">
        <v>1</v>
      </c>
      <c r="F6" s="15">
        <v>90</v>
      </c>
      <c r="G6" s="16">
        <v>10</v>
      </c>
      <c r="H6" s="17">
        <v>-80</v>
      </c>
    </row>
    <row r="7" spans="2:8" ht="15.75" x14ac:dyDescent="0.3">
      <c r="B7" s="7">
        <v>2000</v>
      </c>
      <c r="C7" s="11">
        <v>10</v>
      </c>
      <c r="D7" s="5">
        <v>9</v>
      </c>
      <c r="E7" s="12">
        <v>1</v>
      </c>
      <c r="F7" s="15">
        <v>90</v>
      </c>
      <c r="G7" s="16">
        <v>10</v>
      </c>
      <c r="H7" s="17">
        <v>-80</v>
      </c>
    </row>
    <row r="8" spans="2:8" ht="15.75" x14ac:dyDescent="0.3">
      <c r="B8" s="7">
        <v>2004</v>
      </c>
      <c r="C8" s="11">
        <v>11</v>
      </c>
      <c r="D8" s="5">
        <v>10</v>
      </c>
      <c r="E8" s="12">
        <v>1</v>
      </c>
      <c r="F8" s="15">
        <v>90.909090909090907</v>
      </c>
      <c r="G8" s="16">
        <v>9.0909090909090917</v>
      </c>
      <c r="H8" s="17">
        <v>-81.800000000000011</v>
      </c>
    </row>
    <row r="9" spans="2:8" ht="15.75" x14ac:dyDescent="0.3">
      <c r="B9" s="7">
        <v>2008</v>
      </c>
      <c r="C9" s="11">
        <v>7</v>
      </c>
      <c r="D9" s="5">
        <v>6</v>
      </c>
      <c r="E9" s="12">
        <v>1</v>
      </c>
      <c r="F9" s="15">
        <v>85.714285714285708</v>
      </c>
      <c r="G9" s="16">
        <v>14.285714285714285</v>
      </c>
      <c r="H9" s="17">
        <v>-71.400000000000006</v>
      </c>
    </row>
    <row r="10" spans="2:8" ht="15.75" x14ac:dyDescent="0.3">
      <c r="B10" s="7">
        <v>2012</v>
      </c>
      <c r="C10" s="11">
        <v>7</v>
      </c>
      <c r="D10" s="5">
        <v>7</v>
      </c>
      <c r="E10" s="12">
        <v>0</v>
      </c>
      <c r="F10" s="15">
        <v>100</v>
      </c>
      <c r="G10" s="16">
        <v>0</v>
      </c>
      <c r="H10" s="17">
        <v>-100</v>
      </c>
    </row>
    <row r="11" spans="2:8" ht="16.5" thickBot="1" x14ac:dyDescent="0.35">
      <c r="B11" s="21">
        <v>2016</v>
      </c>
      <c r="C11" s="22">
        <v>7</v>
      </c>
      <c r="D11" s="23">
        <v>7</v>
      </c>
      <c r="E11" s="24">
        <v>0</v>
      </c>
      <c r="F11" s="45">
        <f>(D11/C11)*100</f>
        <v>100</v>
      </c>
      <c r="G11" s="46">
        <f t="shared" ref="G11" si="0">(E11/C11)*100</f>
        <v>0</v>
      </c>
      <c r="H11" s="47">
        <f t="shared" ref="H11" si="1">FIXED(G11,1,0)-FIXED(F11,1,0)</f>
        <v>-100</v>
      </c>
    </row>
    <row r="12" spans="2:8" x14ac:dyDescent="0.25">
      <c r="B12" s="56" t="s">
        <v>61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2"/>
  <sheetViews>
    <sheetView showGridLines="0" workbookViewId="0">
      <selection activeCell="B12" sqref="B12:G12"/>
    </sheetView>
  </sheetViews>
  <sheetFormatPr baseColWidth="10" defaultRowHeight="15" x14ac:dyDescent="0.25"/>
  <cols>
    <col min="2" max="2" width="11.85546875" bestFit="1" customWidth="1"/>
  </cols>
  <sheetData>
    <row r="2" spans="2:8" ht="48" customHeight="1" thickBot="1" x14ac:dyDescent="0.3">
      <c r="B2" s="55" t="s">
        <v>34</v>
      </c>
      <c r="C2" s="55"/>
      <c r="D2" s="55"/>
      <c r="E2" s="55"/>
      <c r="F2" s="55"/>
      <c r="G2" s="55"/>
      <c r="H2" s="55"/>
    </row>
    <row r="3" spans="2:8" ht="30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>
        <v>1992</v>
      </c>
      <c r="C5" s="8">
        <v>3</v>
      </c>
      <c r="D5" s="9">
        <v>3</v>
      </c>
      <c r="E5" s="10">
        <v>0</v>
      </c>
      <c r="F5" s="13">
        <v>100</v>
      </c>
      <c r="G5" s="14">
        <v>0</v>
      </c>
      <c r="H5" s="44">
        <v>-100</v>
      </c>
    </row>
    <row r="6" spans="2:8" ht="15.75" x14ac:dyDescent="0.3">
      <c r="B6" s="7">
        <v>1996</v>
      </c>
      <c r="C6" s="11">
        <v>9</v>
      </c>
      <c r="D6" s="5">
        <v>7</v>
      </c>
      <c r="E6" s="12">
        <v>2</v>
      </c>
      <c r="F6" s="15">
        <v>77.777777777777786</v>
      </c>
      <c r="G6" s="16">
        <v>22.222222222222221</v>
      </c>
      <c r="H6" s="17">
        <v>-55.599999999999994</v>
      </c>
    </row>
    <row r="7" spans="2:8" ht="15.75" x14ac:dyDescent="0.3">
      <c r="B7" s="7">
        <v>2000</v>
      </c>
      <c r="C7" s="11">
        <v>9</v>
      </c>
      <c r="D7" s="5">
        <v>7</v>
      </c>
      <c r="E7" s="12">
        <v>2</v>
      </c>
      <c r="F7" s="15">
        <v>77.777777777777786</v>
      </c>
      <c r="G7" s="16">
        <v>22.222222222222221</v>
      </c>
      <c r="H7" s="17">
        <v>-55.599999999999994</v>
      </c>
    </row>
    <row r="8" spans="2:8" ht="15.75" x14ac:dyDescent="0.3">
      <c r="B8" s="7">
        <v>2004</v>
      </c>
      <c r="C8" s="11">
        <v>9</v>
      </c>
      <c r="D8" s="5">
        <v>8</v>
      </c>
      <c r="E8" s="12">
        <v>1</v>
      </c>
      <c r="F8" s="15">
        <v>88.888888888888886</v>
      </c>
      <c r="G8" s="16">
        <v>11.111111111111111</v>
      </c>
      <c r="H8" s="17">
        <v>-77.800000000000011</v>
      </c>
    </row>
    <row r="9" spans="2:8" ht="15.75" x14ac:dyDescent="0.3">
      <c r="B9" s="7">
        <v>2008</v>
      </c>
      <c r="C9" s="11">
        <v>9</v>
      </c>
      <c r="D9" s="5">
        <v>7</v>
      </c>
      <c r="E9" s="12">
        <v>2</v>
      </c>
      <c r="F9" s="15">
        <v>77.777777777777786</v>
      </c>
      <c r="G9" s="16">
        <v>22.222222222222221</v>
      </c>
      <c r="H9" s="17">
        <v>-55.599999999999994</v>
      </c>
    </row>
    <row r="10" spans="2:8" ht="15.75" x14ac:dyDescent="0.3">
      <c r="B10" s="7">
        <v>2012</v>
      </c>
      <c r="C10" s="11">
        <v>9</v>
      </c>
      <c r="D10" s="5">
        <v>7</v>
      </c>
      <c r="E10" s="12">
        <v>2</v>
      </c>
      <c r="F10" s="15">
        <v>77.777777777777786</v>
      </c>
      <c r="G10" s="16">
        <v>22.222222222222221</v>
      </c>
      <c r="H10" s="17">
        <v>-55.599999999999994</v>
      </c>
    </row>
    <row r="11" spans="2:8" ht="16.5" thickBot="1" x14ac:dyDescent="0.35">
      <c r="B11" s="21">
        <v>2016</v>
      </c>
      <c r="C11" s="22">
        <v>9</v>
      </c>
      <c r="D11" s="23">
        <v>8</v>
      </c>
      <c r="E11" s="24">
        <v>1</v>
      </c>
      <c r="F11" s="45">
        <f t="shared" ref="F11" si="0">(D11/C11)*100</f>
        <v>88.888888888888886</v>
      </c>
      <c r="G11" s="46">
        <f t="shared" ref="G11" si="1">(E11/C11)*100</f>
        <v>11.111111111111111</v>
      </c>
      <c r="H11" s="47">
        <f t="shared" ref="H11" si="2">FIXED(G11,1,0)-FIXED(F11,1,0)</f>
        <v>-77.800000000000011</v>
      </c>
    </row>
    <row r="12" spans="2:8" x14ac:dyDescent="0.25">
      <c r="B12" s="56" t="s">
        <v>62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2"/>
  <sheetViews>
    <sheetView showGridLines="0" workbookViewId="0">
      <selection activeCell="B12" sqref="B12:G12"/>
    </sheetView>
  </sheetViews>
  <sheetFormatPr baseColWidth="10" defaultRowHeight="15" x14ac:dyDescent="0.25"/>
  <cols>
    <col min="2" max="2" width="11.85546875" bestFit="1" customWidth="1"/>
  </cols>
  <sheetData>
    <row r="2" spans="2:8" ht="39" customHeight="1" thickBot="1" x14ac:dyDescent="0.3">
      <c r="B2" s="55" t="s">
        <v>35</v>
      </c>
      <c r="C2" s="55"/>
      <c r="D2" s="55"/>
      <c r="E2" s="55"/>
      <c r="F2" s="55"/>
      <c r="G2" s="55"/>
      <c r="H2" s="55"/>
    </row>
    <row r="3" spans="2:8" ht="29.25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 t="s">
        <v>28</v>
      </c>
      <c r="C5" s="37" t="s">
        <v>29</v>
      </c>
      <c r="D5" s="35" t="s">
        <v>29</v>
      </c>
      <c r="E5" s="36" t="s">
        <v>29</v>
      </c>
      <c r="F5" s="13" t="s">
        <v>29</v>
      </c>
      <c r="G5" s="14" t="s">
        <v>29</v>
      </c>
      <c r="H5" s="44" t="s">
        <v>29</v>
      </c>
    </row>
    <row r="6" spans="2:8" ht="15.75" x14ac:dyDescent="0.3">
      <c r="B6" s="7">
        <v>1996</v>
      </c>
      <c r="C6" s="11">
        <v>9</v>
      </c>
      <c r="D6" s="5">
        <v>7</v>
      </c>
      <c r="E6" s="12">
        <v>2</v>
      </c>
      <c r="F6" s="15">
        <v>77.777777777777786</v>
      </c>
      <c r="G6" s="16">
        <v>22.222222222222221</v>
      </c>
      <c r="H6" s="17">
        <v>-55.599999999999994</v>
      </c>
    </row>
    <row r="7" spans="2:8" ht="15.75" x14ac:dyDescent="0.3">
      <c r="B7" s="7">
        <v>2000</v>
      </c>
      <c r="C7" s="11">
        <v>9</v>
      </c>
      <c r="D7" s="5">
        <v>8</v>
      </c>
      <c r="E7" s="12">
        <v>1</v>
      </c>
      <c r="F7" s="15">
        <v>88.888888888888886</v>
      </c>
      <c r="G7" s="16">
        <v>11.111111111111111</v>
      </c>
      <c r="H7" s="17">
        <v>-77.800000000000011</v>
      </c>
    </row>
    <row r="8" spans="2:8" ht="15.75" x14ac:dyDescent="0.3">
      <c r="B8" s="7">
        <v>2004</v>
      </c>
      <c r="C8" s="11">
        <v>9</v>
      </c>
      <c r="D8" s="5">
        <v>7</v>
      </c>
      <c r="E8" s="12">
        <v>2</v>
      </c>
      <c r="F8" s="15">
        <v>77.777777777777786</v>
      </c>
      <c r="G8" s="16">
        <v>22.222222222222221</v>
      </c>
      <c r="H8" s="17">
        <v>-55.599999999999994</v>
      </c>
    </row>
    <row r="9" spans="2:8" ht="15.75" x14ac:dyDescent="0.3">
      <c r="B9" s="7">
        <v>2008</v>
      </c>
      <c r="C9" s="11">
        <v>9</v>
      </c>
      <c r="D9" s="5">
        <v>7</v>
      </c>
      <c r="E9" s="12">
        <v>2</v>
      </c>
      <c r="F9" s="15">
        <v>77.777777777777786</v>
      </c>
      <c r="G9" s="16">
        <v>22.222222222222221</v>
      </c>
      <c r="H9" s="17">
        <v>-55.599999999999994</v>
      </c>
    </row>
    <row r="10" spans="2:8" ht="15.75" x14ac:dyDescent="0.3">
      <c r="B10" s="7">
        <v>2012</v>
      </c>
      <c r="C10" s="11">
        <v>9</v>
      </c>
      <c r="D10" s="5">
        <v>7</v>
      </c>
      <c r="E10" s="12">
        <v>2</v>
      </c>
      <c r="F10" s="15">
        <v>77.777777777777786</v>
      </c>
      <c r="G10" s="16">
        <v>22.222222222222221</v>
      </c>
      <c r="H10" s="17">
        <v>-55.599999999999994</v>
      </c>
    </row>
    <row r="11" spans="2:8" ht="16.5" thickBot="1" x14ac:dyDescent="0.35">
      <c r="B11" s="21">
        <v>2016</v>
      </c>
      <c r="C11" s="22">
        <v>9</v>
      </c>
      <c r="D11" s="23">
        <v>7</v>
      </c>
      <c r="E11" s="24">
        <v>2</v>
      </c>
      <c r="F11" s="45">
        <v>77.777777777777786</v>
      </c>
      <c r="G11" s="46">
        <v>22.222222222222221</v>
      </c>
      <c r="H11" s="47">
        <v>-55.599999999999994</v>
      </c>
    </row>
    <row r="12" spans="2:8" ht="23.25" customHeight="1" x14ac:dyDescent="0.25">
      <c r="B12" s="56" t="s">
        <v>63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2"/>
  <sheetViews>
    <sheetView showGridLines="0" workbookViewId="0">
      <selection activeCell="B12" sqref="B12:G12"/>
    </sheetView>
  </sheetViews>
  <sheetFormatPr baseColWidth="10" defaultRowHeight="15" x14ac:dyDescent="0.25"/>
  <cols>
    <col min="2" max="2" width="11.85546875" bestFit="1" customWidth="1"/>
  </cols>
  <sheetData>
    <row r="2" spans="2:8" ht="36" customHeight="1" thickBot="1" x14ac:dyDescent="0.3">
      <c r="B2" s="55" t="s">
        <v>36</v>
      </c>
      <c r="C2" s="55"/>
      <c r="D2" s="55"/>
      <c r="E2" s="55"/>
      <c r="F2" s="55"/>
      <c r="G2" s="55"/>
      <c r="H2" s="55"/>
    </row>
    <row r="3" spans="2:8" ht="30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>
        <v>1992</v>
      </c>
      <c r="C5" s="8">
        <v>4</v>
      </c>
      <c r="D5" s="9">
        <v>3</v>
      </c>
      <c r="E5" s="10">
        <v>1</v>
      </c>
      <c r="F5" s="13">
        <v>75</v>
      </c>
      <c r="G5" s="14">
        <v>25</v>
      </c>
      <c r="H5" s="44">
        <v>-50</v>
      </c>
    </row>
    <row r="6" spans="2:8" ht="15.75" x14ac:dyDescent="0.3">
      <c r="B6" s="7">
        <v>1996</v>
      </c>
      <c r="C6" s="11">
        <v>15</v>
      </c>
      <c r="D6" s="5">
        <v>13</v>
      </c>
      <c r="E6" s="12">
        <v>2</v>
      </c>
      <c r="F6" s="15">
        <v>86.666666666666671</v>
      </c>
      <c r="G6" s="16">
        <v>13.333333333333334</v>
      </c>
      <c r="H6" s="17">
        <v>-73.400000000000006</v>
      </c>
    </row>
    <row r="7" spans="2:8" ht="15.75" x14ac:dyDescent="0.3">
      <c r="B7" s="7">
        <v>2000</v>
      </c>
      <c r="C7" s="11">
        <v>15</v>
      </c>
      <c r="D7" s="5">
        <v>13</v>
      </c>
      <c r="E7" s="12">
        <v>2</v>
      </c>
      <c r="F7" s="15">
        <v>86.666666666666671</v>
      </c>
      <c r="G7" s="16">
        <v>13.333333333333334</v>
      </c>
      <c r="H7" s="17">
        <v>-73.400000000000006</v>
      </c>
    </row>
    <row r="8" spans="2:8" ht="15.75" x14ac:dyDescent="0.3">
      <c r="B8" s="7">
        <v>2004</v>
      </c>
      <c r="C8" s="11">
        <v>15</v>
      </c>
      <c r="D8" s="5">
        <v>12</v>
      </c>
      <c r="E8" s="12">
        <v>3</v>
      </c>
      <c r="F8" s="15">
        <v>80</v>
      </c>
      <c r="G8" s="16">
        <v>20</v>
      </c>
      <c r="H8" s="17">
        <v>-60</v>
      </c>
    </row>
    <row r="9" spans="2:8" ht="15.75" x14ac:dyDescent="0.3">
      <c r="B9" s="7">
        <v>2008</v>
      </c>
      <c r="C9" s="11">
        <v>15</v>
      </c>
      <c r="D9" s="5">
        <v>12</v>
      </c>
      <c r="E9" s="12">
        <v>3</v>
      </c>
      <c r="F9" s="15">
        <v>80</v>
      </c>
      <c r="G9" s="16">
        <v>20</v>
      </c>
      <c r="H9" s="17">
        <v>-60</v>
      </c>
    </row>
    <row r="10" spans="2:8" ht="15.75" x14ac:dyDescent="0.3">
      <c r="B10" s="7">
        <v>2012</v>
      </c>
      <c r="C10" s="11">
        <v>15</v>
      </c>
      <c r="D10" s="5">
        <v>15</v>
      </c>
      <c r="E10" s="12">
        <v>0</v>
      </c>
      <c r="F10" s="15">
        <v>100</v>
      </c>
      <c r="G10" s="16">
        <v>0</v>
      </c>
      <c r="H10" s="17">
        <v>-100</v>
      </c>
    </row>
    <row r="11" spans="2:8" ht="16.5" thickBot="1" x14ac:dyDescent="0.35">
      <c r="B11" s="21">
        <v>2016</v>
      </c>
      <c r="C11" s="22">
        <v>15</v>
      </c>
      <c r="D11" s="23">
        <v>15</v>
      </c>
      <c r="E11" s="24">
        <v>0</v>
      </c>
      <c r="F11" s="45">
        <v>100</v>
      </c>
      <c r="G11" s="46">
        <v>0</v>
      </c>
      <c r="H11" s="47">
        <v>-100</v>
      </c>
    </row>
    <row r="12" spans="2:8" x14ac:dyDescent="0.25">
      <c r="B12" s="56" t="s">
        <v>64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12"/>
  <sheetViews>
    <sheetView showGridLines="0" workbookViewId="0">
      <selection activeCell="B12" sqref="B12:G12"/>
    </sheetView>
  </sheetViews>
  <sheetFormatPr baseColWidth="10" defaultRowHeight="15" x14ac:dyDescent="0.25"/>
  <cols>
    <col min="2" max="2" width="11.85546875" bestFit="1" customWidth="1"/>
  </cols>
  <sheetData>
    <row r="2" spans="2:8" ht="36" customHeight="1" thickBot="1" x14ac:dyDescent="0.3">
      <c r="B2" s="55" t="s">
        <v>37</v>
      </c>
      <c r="C2" s="55"/>
      <c r="D2" s="55"/>
      <c r="E2" s="55"/>
      <c r="F2" s="55"/>
      <c r="G2" s="55"/>
      <c r="H2" s="55"/>
    </row>
    <row r="3" spans="2:8" ht="31.5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>
        <v>1992</v>
      </c>
      <c r="C5" s="8">
        <v>6</v>
      </c>
      <c r="D5" s="9">
        <v>6</v>
      </c>
      <c r="E5" s="10">
        <v>0</v>
      </c>
      <c r="F5" s="13">
        <v>100</v>
      </c>
      <c r="G5" s="14">
        <v>0</v>
      </c>
      <c r="H5" s="44">
        <v>-100</v>
      </c>
    </row>
    <row r="6" spans="2:8" ht="15.75" x14ac:dyDescent="0.3">
      <c r="B6" s="7">
        <v>1996</v>
      </c>
      <c r="C6" s="11">
        <v>38</v>
      </c>
      <c r="D6" s="5">
        <v>36</v>
      </c>
      <c r="E6" s="12">
        <v>2</v>
      </c>
      <c r="F6" s="15">
        <v>94.73684210526315</v>
      </c>
      <c r="G6" s="16">
        <v>5.2631578947368416</v>
      </c>
      <c r="H6" s="17">
        <v>-89.4</v>
      </c>
    </row>
    <row r="7" spans="2:8" ht="15.75" x14ac:dyDescent="0.3">
      <c r="B7" s="7">
        <v>2000</v>
      </c>
      <c r="C7" s="11">
        <v>38</v>
      </c>
      <c r="D7" s="5">
        <v>34</v>
      </c>
      <c r="E7" s="12">
        <v>4</v>
      </c>
      <c r="F7" s="15">
        <v>89.473684210526315</v>
      </c>
      <c r="G7" s="16">
        <v>10.526315789473683</v>
      </c>
      <c r="H7" s="17">
        <v>-79</v>
      </c>
    </row>
    <row r="8" spans="2:8" ht="15.75" x14ac:dyDescent="0.3">
      <c r="B8" s="7">
        <v>2004</v>
      </c>
      <c r="C8" s="11">
        <v>38</v>
      </c>
      <c r="D8" s="5">
        <v>35</v>
      </c>
      <c r="E8" s="12">
        <v>3</v>
      </c>
      <c r="F8" s="15">
        <v>92.10526315789474</v>
      </c>
      <c r="G8" s="16">
        <v>7.8947368421052628</v>
      </c>
      <c r="H8" s="17">
        <v>-84.199999999999989</v>
      </c>
    </row>
    <row r="9" spans="2:8" ht="15.75" x14ac:dyDescent="0.3">
      <c r="B9" s="7">
        <v>2008</v>
      </c>
      <c r="C9" s="11">
        <v>38</v>
      </c>
      <c r="D9" s="5">
        <v>32</v>
      </c>
      <c r="E9" s="12">
        <v>6</v>
      </c>
      <c r="F9" s="15">
        <v>84.210526315789465</v>
      </c>
      <c r="G9" s="16">
        <v>15.789473684210526</v>
      </c>
      <c r="H9" s="17">
        <v>-68.400000000000006</v>
      </c>
    </row>
    <row r="10" spans="2:8" ht="15.75" x14ac:dyDescent="0.3">
      <c r="B10" s="7">
        <v>2012</v>
      </c>
      <c r="C10" s="11">
        <v>38</v>
      </c>
      <c r="D10" s="5">
        <v>32</v>
      </c>
      <c r="E10" s="12">
        <v>6</v>
      </c>
      <c r="F10" s="15">
        <v>84.210526315789465</v>
      </c>
      <c r="G10" s="16">
        <v>15.789473684210526</v>
      </c>
      <c r="H10" s="17">
        <v>-68.400000000000006</v>
      </c>
    </row>
    <row r="11" spans="2:8" ht="16.5" thickBot="1" x14ac:dyDescent="0.35">
      <c r="B11" s="21">
        <v>2016</v>
      </c>
      <c r="C11" s="22">
        <v>38</v>
      </c>
      <c r="D11" s="23">
        <v>29</v>
      </c>
      <c r="E11" s="24">
        <v>9</v>
      </c>
      <c r="F11" s="45">
        <v>76.31578947368422</v>
      </c>
      <c r="G11" s="46">
        <v>23.684210526315788</v>
      </c>
      <c r="H11" s="47">
        <v>-52.599999999999994</v>
      </c>
    </row>
    <row r="12" spans="2:8" x14ac:dyDescent="0.25">
      <c r="B12" s="56" t="s">
        <v>64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12"/>
  <sheetViews>
    <sheetView showGridLines="0" workbookViewId="0">
      <selection activeCell="B12" sqref="B12:G12"/>
    </sheetView>
  </sheetViews>
  <sheetFormatPr baseColWidth="10" defaultRowHeight="15" x14ac:dyDescent="0.25"/>
  <cols>
    <col min="2" max="2" width="11.85546875" bestFit="1" customWidth="1"/>
  </cols>
  <sheetData>
    <row r="2" spans="2:8" ht="47.25" customHeight="1" thickBot="1" x14ac:dyDescent="0.3">
      <c r="B2" s="55" t="s">
        <v>38</v>
      </c>
      <c r="C2" s="55"/>
      <c r="D2" s="55"/>
      <c r="E2" s="55"/>
      <c r="F2" s="55"/>
      <c r="G2" s="55"/>
      <c r="H2" s="55"/>
    </row>
    <row r="3" spans="2:8" ht="26.25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>
        <v>1992</v>
      </c>
      <c r="C5" s="8">
        <v>9</v>
      </c>
      <c r="D5" s="9">
        <v>7</v>
      </c>
      <c r="E5" s="10">
        <v>2</v>
      </c>
      <c r="F5" s="13">
        <v>77.777777777777786</v>
      </c>
      <c r="G5" s="14">
        <v>22.222222222222221</v>
      </c>
      <c r="H5" s="44">
        <v>-55.599999999999994</v>
      </c>
    </row>
    <row r="6" spans="2:8" ht="15.75" x14ac:dyDescent="0.3">
      <c r="B6" s="7">
        <v>1996</v>
      </c>
      <c r="C6" s="11">
        <v>52</v>
      </c>
      <c r="D6" s="5">
        <v>45</v>
      </c>
      <c r="E6" s="12">
        <v>7</v>
      </c>
      <c r="F6" s="15">
        <v>86.538461538461547</v>
      </c>
      <c r="G6" s="16">
        <v>13.461538461538462</v>
      </c>
      <c r="H6" s="17">
        <v>-73</v>
      </c>
    </row>
    <row r="7" spans="2:8" ht="15.75" x14ac:dyDescent="0.3">
      <c r="B7" s="7">
        <v>2000</v>
      </c>
      <c r="C7" s="11">
        <v>52</v>
      </c>
      <c r="D7" s="5">
        <v>44</v>
      </c>
      <c r="E7" s="12">
        <v>8</v>
      </c>
      <c r="F7" s="15">
        <v>84.615384615384613</v>
      </c>
      <c r="G7" s="16">
        <v>15.384615384615385</v>
      </c>
      <c r="H7" s="17">
        <v>-69.199999999999989</v>
      </c>
    </row>
    <row r="8" spans="2:8" ht="15.75" x14ac:dyDescent="0.3">
      <c r="B8" s="7">
        <v>2004</v>
      </c>
      <c r="C8" s="11">
        <v>52</v>
      </c>
      <c r="D8" s="5">
        <v>44</v>
      </c>
      <c r="E8" s="12">
        <v>8</v>
      </c>
      <c r="F8" s="15">
        <v>84.615384615384613</v>
      </c>
      <c r="G8" s="16">
        <v>15.384615384615385</v>
      </c>
      <c r="H8" s="17">
        <v>-69.199999999999989</v>
      </c>
    </row>
    <row r="9" spans="2:8" ht="15.75" x14ac:dyDescent="0.3">
      <c r="B9" s="7">
        <v>2008</v>
      </c>
      <c r="C9" s="11">
        <v>52</v>
      </c>
      <c r="D9" s="5">
        <v>46</v>
      </c>
      <c r="E9" s="12">
        <v>6</v>
      </c>
      <c r="F9" s="15">
        <v>88.461538461538453</v>
      </c>
      <c r="G9" s="16">
        <v>11.538461538461538</v>
      </c>
      <c r="H9" s="17">
        <v>-77</v>
      </c>
    </row>
    <row r="10" spans="2:8" ht="15.75" x14ac:dyDescent="0.3">
      <c r="B10" s="7">
        <v>2012</v>
      </c>
      <c r="C10" s="11">
        <v>52</v>
      </c>
      <c r="D10" s="5">
        <v>44</v>
      </c>
      <c r="E10" s="12">
        <v>8</v>
      </c>
      <c r="F10" s="15">
        <v>84.615384615384613</v>
      </c>
      <c r="G10" s="16">
        <v>15.384615384615385</v>
      </c>
      <c r="H10" s="17">
        <v>-69.199999999999989</v>
      </c>
    </row>
    <row r="11" spans="2:8" ht="16.5" thickBot="1" x14ac:dyDescent="0.35">
      <c r="B11" s="21">
        <v>2016</v>
      </c>
      <c r="C11" s="22">
        <v>52</v>
      </c>
      <c r="D11" s="23">
        <v>44</v>
      </c>
      <c r="E11" s="24">
        <v>8</v>
      </c>
      <c r="F11" s="45">
        <v>84.615384615384613</v>
      </c>
      <c r="G11" s="46">
        <v>15.384615384615385</v>
      </c>
      <c r="H11" s="47">
        <v>-69.199999999999989</v>
      </c>
    </row>
    <row r="12" spans="2:8" x14ac:dyDescent="0.25">
      <c r="B12" s="56" t="s">
        <v>65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2"/>
  <sheetViews>
    <sheetView showGridLines="0" workbookViewId="0">
      <selection activeCell="B12" sqref="B12:G12"/>
    </sheetView>
  </sheetViews>
  <sheetFormatPr baseColWidth="10" defaultRowHeight="15" x14ac:dyDescent="0.25"/>
  <cols>
    <col min="2" max="2" width="11.85546875" bestFit="1" customWidth="1"/>
  </cols>
  <sheetData>
    <row r="2" spans="2:8" ht="31.5" customHeight="1" thickBot="1" x14ac:dyDescent="0.3">
      <c r="B2" s="55" t="s">
        <v>39</v>
      </c>
      <c r="C2" s="55"/>
      <c r="D2" s="55"/>
      <c r="E2" s="55"/>
      <c r="F2" s="55"/>
      <c r="G2" s="55"/>
      <c r="H2" s="55"/>
    </row>
    <row r="3" spans="2:8" ht="27" customHeight="1" thickBot="1" x14ac:dyDescent="0.35">
      <c r="B3" s="2"/>
      <c r="C3" s="51" t="s">
        <v>0</v>
      </c>
      <c r="D3" s="52"/>
      <c r="E3" s="53"/>
      <c r="F3" s="51" t="s">
        <v>1</v>
      </c>
      <c r="G3" s="53"/>
      <c r="H3" s="25"/>
    </row>
    <row r="4" spans="2:8" ht="16.5" thickBot="1" x14ac:dyDescent="0.35">
      <c r="B4" s="3" t="s">
        <v>2</v>
      </c>
      <c r="C4" s="19" t="s">
        <v>3</v>
      </c>
      <c r="D4" s="49" t="s">
        <v>4</v>
      </c>
      <c r="E4" s="4" t="s">
        <v>5</v>
      </c>
      <c r="F4" s="48" t="s">
        <v>6</v>
      </c>
      <c r="G4" s="4" t="s">
        <v>5</v>
      </c>
      <c r="H4" s="3" t="s">
        <v>7</v>
      </c>
    </row>
    <row r="5" spans="2:8" ht="15.75" x14ac:dyDescent="0.3">
      <c r="B5" s="6">
        <v>1992</v>
      </c>
      <c r="C5" s="8">
        <v>1</v>
      </c>
      <c r="D5" s="9">
        <v>1</v>
      </c>
      <c r="E5" s="10">
        <v>0</v>
      </c>
      <c r="F5" s="13">
        <v>100</v>
      </c>
      <c r="G5" s="14">
        <v>0</v>
      </c>
      <c r="H5" s="44">
        <v>-100</v>
      </c>
    </row>
    <row r="6" spans="2:8" ht="15.75" x14ac:dyDescent="0.3">
      <c r="B6" s="7">
        <v>1996</v>
      </c>
      <c r="C6" s="11">
        <v>33</v>
      </c>
      <c r="D6" s="5">
        <v>28</v>
      </c>
      <c r="E6" s="12">
        <v>5</v>
      </c>
      <c r="F6" s="15">
        <v>84.848484848484844</v>
      </c>
      <c r="G6" s="16">
        <v>15.151515151515152</v>
      </c>
      <c r="H6" s="17">
        <v>-69.599999999999994</v>
      </c>
    </row>
    <row r="7" spans="2:8" ht="15.75" x14ac:dyDescent="0.3">
      <c r="B7" s="7">
        <v>2000</v>
      </c>
      <c r="C7" s="11">
        <v>33</v>
      </c>
      <c r="D7" s="5">
        <v>26</v>
      </c>
      <c r="E7" s="12">
        <v>7</v>
      </c>
      <c r="F7" s="15">
        <v>78.787878787878782</v>
      </c>
      <c r="G7" s="16">
        <v>21.212121212121211</v>
      </c>
      <c r="H7" s="17">
        <v>-57.599999999999994</v>
      </c>
    </row>
    <row r="8" spans="2:8" ht="15.75" x14ac:dyDescent="0.3">
      <c r="B8" s="7">
        <v>2004</v>
      </c>
      <c r="C8" s="11">
        <v>33</v>
      </c>
      <c r="D8" s="5">
        <v>25</v>
      </c>
      <c r="E8" s="12">
        <v>8</v>
      </c>
      <c r="F8" s="15">
        <v>75.757575757575751</v>
      </c>
      <c r="G8" s="16">
        <v>24.242424242424242</v>
      </c>
      <c r="H8" s="17">
        <v>-51.599999999999994</v>
      </c>
    </row>
    <row r="9" spans="2:8" ht="15.75" x14ac:dyDescent="0.3">
      <c r="B9" s="7">
        <v>2008</v>
      </c>
      <c r="C9" s="11">
        <v>33</v>
      </c>
      <c r="D9" s="5">
        <v>29</v>
      </c>
      <c r="E9" s="12">
        <v>4</v>
      </c>
      <c r="F9" s="15">
        <v>87.878787878787875</v>
      </c>
      <c r="G9" s="16">
        <v>12.121212121212121</v>
      </c>
      <c r="H9" s="17">
        <v>-75.800000000000011</v>
      </c>
    </row>
    <row r="10" spans="2:8" ht="15.75" x14ac:dyDescent="0.3">
      <c r="B10" s="7">
        <v>2012</v>
      </c>
      <c r="C10" s="11">
        <v>33</v>
      </c>
      <c r="D10" s="5">
        <v>29</v>
      </c>
      <c r="E10" s="12">
        <v>4</v>
      </c>
      <c r="F10" s="15">
        <v>87.878787878787875</v>
      </c>
      <c r="G10" s="16">
        <v>12.121212121212121</v>
      </c>
      <c r="H10" s="17">
        <v>-75.800000000000011</v>
      </c>
    </row>
    <row r="11" spans="2:8" ht="16.5" thickBot="1" x14ac:dyDescent="0.35">
      <c r="B11" s="21">
        <v>2016</v>
      </c>
      <c r="C11" s="22">
        <v>33</v>
      </c>
      <c r="D11" s="23">
        <v>29</v>
      </c>
      <c r="E11" s="24">
        <v>4</v>
      </c>
      <c r="F11" s="45">
        <v>87.878787878787875</v>
      </c>
      <c r="G11" s="46">
        <v>12.121212121212121</v>
      </c>
      <c r="H11" s="47">
        <v>-75.800000000000011</v>
      </c>
    </row>
    <row r="12" spans="2:8" x14ac:dyDescent="0.25">
      <c r="B12" s="56" t="s">
        <v>65</v>
      </c>
      <c r="C12" s="56"/>
      <c r="D12" s="56"/>
      <c r="E12" s="56"/>
      <c r="F12" s="56"/>
      <c r="G12" s="56"/>
      <c r="H12" s="25"/>
    </row>
  </sheetData>
  <mergeCells count="4">
    <mergeCell ref="B2:H2"/>
    <mergeCell ref="C3:E3"/>
    <mergeCell ref="F3:G3"/>
    <mergeCell ref="B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Índice</vt:lpstr>
      <vt:lpstr>Arica Parinacota</vt:lpstr>
      <vt:lpstr>Tarapacá</vt:lpstr>
      <vt:lpstr>Antofagasta</vt:lpstr>
      <vt:lpstr>Atacama</vt:lpstr>
      <vt:lpstr>Coquimbo</vt:lpstr>
      <vt:lpstr>Valparaíso </vt:lpstr>
      <vt:lpstr>Metropolitana</vt:lpstr>
      <vt:lpstr>O'Higgins</vt:lpstr>
      <vt:lpstr>Maule</vt:lpstr>
      <vt:lpstr>Biobío</vt:lpstr>
      <vt:lpstr>La Araucanía</vt:lpstr>
      <vt:lpstr>Los Ríos</vt:lpstr>
      <vt:lpstr>Los Lagos</vt:lpstr>
      <vt:lpstr>Aysén</vt:lpstr>
      <vt:lpstr>Magallanes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Pamela Valdivia Medina</dc:creator>
  <cp:lastModifiedBy>Maria Victoria</cp:lastModifiedBy>
  <dcterms:created xsi:type="dcterms:W3CDTF">2017-07-18T17:06:56Z</dcterms:created>
  <dcterms:modified xsi:type="dcterms:W3CDTF">2019-12-26T21:37:21Z</dcterms:modified>
</cp:coreProperties>
</file>