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Victoria\Dropbox\MVC 12 2016\Data Intelligent\Género\"/>
    </mc:Choice>
  </mc:AlternateContent>
  <xr:revisionPtr revIDLastSave="0" documentId="8_{7185069E-C523-4639-A60C-C35208E7418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ulado" sheetId="2" r:id="rId1"/>
    <sheet name="Gráfico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8" i="2" l="1"/>
  <c r="N9" i="2"/>
  <c r="N20" i="2"/>
  <c r="N21" i="2"/>
  <c r="M8" i="2"/>
  <c r="M9" i="2"/>
  <c r="M10" i="2"/>
  <c r="M11" i="2"/>
  <c r="M12" i="2"/>
  <c r="N12" i="2" s="1"/>
  <c r="M13" i="2"/>
  <c r="N13" i="2" s="1"/>
  <c r="M14" i="2"/>
  <c r="N14" i="2" s="1"/>
  <c r="M15" i="2"/>
  <c r="N15" i="2" s="1"/>
  <c r="M16" i="2"/>
  <c r="N16" i="2" s="1"/>
  <c r="M17" i="2"/>
  <c r="N17" i="2" s="1"/>
  <c r="M18" i="2"/>
  <c r="M19" i="2"/>
  <c r="M20" i="2"/>
  <c r="M21" i="2"/>
  <c r="M7" i="2"/>
  <c r="N7" i="2" s="1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7" i="2"/>
  <c r="K8" i="2"/>
  <c r="K15" i="2"/>
  <c r="J8" i="2"/>
  <c r="J9" i="2"/>
  <c r="K9" i="2" s="1"/>
  <c r="J10" i="2"/>
  <c r="K10" i="2" s="1"/>
  <c r="J11" i="2"/>
  <c r="K11" i="2" s="1"/>
  <c r="J12" i="2"/>
  <c r="K12" i="2" s="1"/>
  <c r="J13" i="2"/>
  <c r="J14" i="2"/>
  <c r="J15" i="2"/>
  <c r="J16" i="2"/>
  <c r="K16" i="2" s="1"/>
  <c r="J17" i="2"/>
  <c r="K17" i="2" s="1"/>
  <c r="J18" i="2"/>
  <c r="K18" i="2" s="1"/>
  <c r="J19" i="2"/>
  <c r="K19" i="2" s="1"/>
  <c r="J20" i="2"/>
  <c r="K20" i="2" s="1"/>
  <c r="J21" i="2"/>
  <c r="J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7" i="2"/>
  <c r="K7" i="2" l="1"/>
  <c r="K14" i="2"/>
  <c r="N19" i="2"/>
  <c r="N11" i="2"/>
  <c r="K21" i="2"/>
  <c r="K13" i="2"/>
  <c r="N18" i="2"/>
  <c r="N10" i="2"/>
</calcChain>
</file>

<file path=xl/sharedStrings.xml><?xml version="1.0" encoding="utf-8"?>
<sst xmlns="http://schemas.openxmlformats.org/spreadsheetml/2006/main" count="23" uniqueCount="17">
  <si>
    <t>Total</t>
  </si>
  <si>
    <t>Hombres</t>
  </si>
  <si>
    <t>Mujeres</t>
  </si>
  <si>
    <t>Brecha</t>
  </si>
  <si>
    <t>Número de cargos adscritos y no adscritos I nivel jerárquico</t>
  </si>
  <si>
    <t>Número de cargos adscritos y no adscritos II nivel jerárquico</t>
  </si>
  <si>
    <r>
      <t>NÚMERO, DISTRIBUCIÓN PORCENTUAL Y BRECHA ENTRE CARGOS NOMBRADOS EN ALTA DIRECCIÓN PÚBLICA, POR NIVEL JERÁRQUICO Y SEXO, SEGÚN AÑO</t>
    </r>
    <r>
      <rPr>
        <b/>
        <vertAlign val="superscript"/>
        <sz val="10"/>
        <rFont val="Trebuchet MS"/>
        <family val="2"/>
      </rPr>
      <t>(1) (2) (3) (4)</t>
    </r>
  </si>
  <si>
    <t>Año Nombramiento</t>
  </si>
  <si>
    <t>1 Las cifras publicadas presentan cambios respecto a versiones anteriores, pues el registro administrativo del sistema ADP, fue auditado en 2018 para implementar mejoras en la precisión de las cifras desde 2008 a la fecha.
2 Se incluye el total de cargos adscritos y no adscritos al Sistema de ADP.
3 El primer nivel jerárquico corresponde a jefaturas de servicios. La autoridad que les nombra es la o el Presidente de la República y son cargos de su confianza.  El segundo nivel jerárquico corresponde a jefaturas de división y de direcciones regionales. La autoridad que les nombra es la jefatura de servicio y son cargos de su confianza.
4 Los datos son presentados a nivel nacional.
Fuente: Sistema de Reclutamiento y Selección ADP Antares, Dirección Nacional de Servicio Civil, Ministerio de Hacienda, 2004-2018.</t>
  </si>
  <si>
    <r>
      <rPr>
        <vertAlign val="superscript"/>
        <sz val="9"/>
        <color theme="1"/>
        <rFont val="Trebuchet MS"/>
        <family val="2"/>
      </rPr>
      <t>1</t>
    </r>
    <r>
      <rPr>
        <sz val="9"/>
        <color theme="1"/>
        <rFont val="Trebuchet MS"/>
        <family val="2"/>
      </rPr>
      <t xml:space="preserve"> </t>
    </r>
    <r>
      <rPr>
        <sz val="10"/>
        <color theme="1"/>
        <rFont val="Trebuchet MS"/>
        <family val="2"/>
      </rPr>
      <t xml:space="preserve">Se incluye el total de cargos adscritos y no adscritos al Sistema ADP.  
</t>
    </r>
    <r>
      <rPr>
        <vertAlign val="superscript"/>
        <sz val="9"/>
        <color theme="1"/>
        <rFont val="Trebuchet MS"/>
        <family val="2"/>
      </rPr>
      <t>2</t>
    </r>
    <r>
      <rPr>
        <sz val="10"/>
        <color theme="1"/>
        <rFont val="Trebuchet MS"/>
        <family val="2"/>
      </rPr>
      <t xml:space="preserve"> El primer nivel jerárquico corresponde a jefaturas de servicios. La autoridad que les nombra es la o el Presidente de la República y son cargos de su confianza.
</t>
    </r>
    <r>
      <rPr>
        <vertAlign val="superscript"/>
        <sz val="9"/>
        <color theme="1"/>
        <rFont val="Trebuchet MS"/>
        <family val="2"/>
      </rPr>
      <t>3</t>
    </r>
    <r>
      <rPr>
        <sz val="10"/>
        <color theme="1"/>
        <rFont val="Trebuchet MS"/>
        <family val="2"/>
      </rPr>
      <t xml:space="preserve"> Los datos son presentados a nivel nacional. 
Fuente: Sistema de Reclutamiento y Selección ADP Antares, Dirección Nacional de Servicio Civil, Ministerio de Hacienda, 2004-2018.</t>
    </r>
  </si>
  <si>
    <r>
      <rPr>
        <vertAlign val="superscript"/>
        <sz val="9"/>
        <color theme="1"/>
        <rFont val="Trebuchet MS"/>
        <family val="2"/>
      </rPr>
      <t>1</t>
    </r>
    <r>
      <rPr>
        <sz val="9"/>
        <color theme="1"/>
        <rFont val="Trebuchet MS"/>
        <family val="2"/>
      </rPr>
      <t xml:space="preserve"> </t>
    </r>
    <r>
      <rPr>
        <sz val="10"/>
        <color theme="1"/>
        <rFont val="Trebuchet MS"/>
        <family val="2"/>
      </rPr>
      <t xml:space="preserve">Se incluye el total de cargos adscritos y no adscritos al Sistema ADP.
</t>
    </r>
    <r>
      <rPr>
        <vertAlign val="superscript"/>
        <sz val="9"/>
        <color theme="1"/>
        <rFont val="Trebuchet MS"/>
        <family val="2"/>
      </rPr>
      <t>2</t>
    </r>
    <r>
      <rPr>
        <vertAlign val="superscript"/>
        <sz val="10"/>
        <color theme="1"/>
        <rFont val="Trebuchet MS"/>
        <family val="2"/>
      </rPr>
      <t xml:space="preserve"> </t>
    </r>
    <r>
      <rPr>
        <sz val="10"/>
        <color theme="1"/>
        <rFont val="Trebuchet MS"/>
        <family val="2"/>
      </rPr>
      <t xml:space="preserve">El segundo nivel jerárquico corresponde a jefaturas de división y de direcciones regionales. La autoridad que les nombra es la jefatura de servicio y son cargos de su confianza.
</t>
    </r>
    <r>
      <rPr>
        <vertAlign val="superscript"/>
        <sz val="9"/>
        <color theme="1"/>
        <rFont val="Trebuchet MS"/>
        <family val="2"/>
      </rPr>
      <t>3</t>
    </r>
    <r>
      <rPr>
        <sz val="10"/>
        <color theme="1"/>
        <rFont val="Trebuchet MS"/>
        <family val="2"/>
      </rPr>
      <t xml:space="preserve"> Los datos son presentados a nivel nacional.
Fuente: Sistema de Reclutamiento y Selección ADP Antares, Dirección Nacional de Servicio Civil, Ministerio de Hacienda, 2004-2018.</t>
    </r>
  </si>
  <si>
    <t>Distribución porcentual de cargos I nivel jerárquico, por sexo</t>
  </si>
  <si>
    <t>Distribución porcentual de cargos II nivel jerárquico, por sexo</t>
  </si>
  <si>
    <t>% Hombres</t>
  </si>
  <si>
    <t>% Mujeres</t>
  </si>
  <si>
    <t>La brecha de género en cargos nombrados en Alta Dirección Pública en II nivel jerárquico ha sido negativa durante todo el periodo de 2004-2018, oscilando entre los -100 puntos porcentuales el 2004 y los -28,32 puntos porcentuales el 2018. En estos años, el porcentaje de mujeres en dichos cargos no ha superado el 36%.</t>
  </si>
  <si>
    <t xml:space="preserve">Durante el periodo 2005-2018, el porcentaje de mujeres en cargos nombrados en Alta Dirección Pública en I nivel jerárquico fue menor al 40%. La brecha ha sido negativa durante este periodo, alcanzando su menor valor el 2013, correspondiente a -80,0 puntos porcentuales, mientras que el 2018 fue de -46,5 puntos porcentuales, evidenciando un cierre de brecha respecto al año anterior.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</si>
</sst>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8"/>
      <color rgb="FF000000"/>
      <name val="Trebuchet MS"/>
      <family val="2"/>
    </font>
    <font>
      <sz val="11"/>
      <color theme="1"/>
      <name val="Trebuchet MS"/>
      <family val="2"/>
    </font>
    <font>
      <sz val="10"/>
      <color theme="1"/>
      <name val="Trebuchet MS"/>
      <family val="2"/>
    </font>
    <font>
      <sz val="11"/>
      <name val="Trebuchet MS"/>
      <family val="2"/>
    </font>
    <font>
      <sz val="11"/>
      <name val="Calibri"/>
      <family val="2"/>
      <scheme val="minor"/>
    </font>
    <font>
      <sz val="7"/>
      <name val="Trebuchet MS"/>
      <family val="2"/>
    </font>
    <font>
      <b/>
      <sz val="10"/>
      <name val="Trebuchet MS"/>
      <family val="2"/>
    </font>
    <font>
      <sz val="9"/>
      <color theme="1"/>
      <name val="Trebuchet MS"/>
      <family val="2"/>
    </font>
    <font>
      <b/>
      <vertAlign val="superscript"/>
      <sz val="10"/>
      <name val="Trebuchet MS"/>
      <family val="2"/>
    </font>
    <font>
      <vertAlign val="superscript"/>
      <sz val="9"/>
      <color theme="1"/>
      <name val="Trebuchet MS"/>
      <family val="2"/>
    </font>
    <font>
      <vertAlign val="superscript"/>
      <sz val="10"/>
      <color theme="1"/>
      <name val="Trebuchet MS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2" fillId="0" borderId="27" xfId="0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2" fillId="0" borderId="32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0" fontId="12" fillId="0" borderId="22" xfId="0" applyFont="1" applyFill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2" fillId="0" borderId="16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/>
    </xf>
    <xf numFmtId="2" fontId="12" fillId="0" borderId="24" xfId="0" applyNumberFormat="1" applyFont="1" applyFill="1" applyBorder="1" applyAlignment="1">
      <alignment horizontal="center" vertical="center"/>
    </xf>
    <xf numFmtId="2" fontId="12" fillId="0" borderId="13" xfId="0" applyNumberFormat="1" applyFont="1" applyFill="1" applyBorder="1" applyAlignment="1">
      <alignment horizontal="center" vertical="center"/>
    </xf>
    <xf numFmtId="2" fontId="12" fillId="0" borderId="17" xfId="0" applyNumberFormat="1" applyFont="1" applyFill="1" applyBorder="1" applyAlignment="1">
      <alignment horizontal="center" vertical="center"/>
    </xf>
    <xf numFmtId="2" fontId="12" fillId="0" borderId="22" xfId="0" applyNumberFormat="1" applyFont="1" applyFill="1" applyBorder="1" applyAlignment="1">
      <alignment horizontal="center" vertical="center"/>
    </xf>
    <xf numFmtId="2" fontId="12" fillId="0" borderId="23" xfId="0" applyNumberFormat="1" applyFont="1" applyFill="1" applyBorder="1" applyAlignment="1">
      <alignment horizontal="center" vertical="center"/>
    </xf>
    <xf numFmtId="2" fontId="12" fillId="0" borderId="12" xfId="0" applyNumberFormat="1" applyFont="1" applyFill="1" applyBorder="1" applyAlignment="1">
      <alignment horizontal="center" vertical="center" wrapText="1"/>
    </xf>
    <xf numFmtId="2" fontId="12" fillId="0" borderId="1" xfId="0" applyNumberFormat="1" applyFont="1" applyFill="1" applyBorder="1" applyAlignment="1">
      <alignment horizontal="center" vertical="center"/>
    </xf>
    <xf numFmtId="2" fontId="12" fillId="0" borderId="12" xfId="0" applyNumberFormat="1" applyFont="1" applyFill="1" applyBorder="1" applyAlignment="1">
      <alignment horizontal="center" vertical="center"/>
    </xf>
    <xf numFmtId="2" fontId="12" fillId="0" borderId="15" xfId="0" applyNumberFormat="1" applyFont="1" applyFill="1" applyBorder="1" applyAlignment="1">
      <alignment horizontal="center" vertical="center"/>
    </xf>
    <xf numFmtId="2" fontId="12" fillId="0" borderId="16" xfId="0" applyNumberFormat="1" applyFont="1" applyFill="1" applyBorder="1" applyAlignment="1">
      <alignment horizontal="center" vertical="center"/>
    </xf>
    <xf numFmtId="2" fontId="12" fillId="0" borderId="25" xfId="0" applyNumberFormat="1" applyFont="1" applyFill="1" applyBorder="1" applyAlignment="1">
      <alignment horizontal="center" vertical="center"/>
    </xf>
    <xf numFmtId="2" fontId="12" fillId="0" borderId="10" xfId="0" applyNumberFormat="1" applyFont="1" applyFill="1" applyBorder="1" applyAlignment="1">
      <alignment horizontal="center" vertical="center"/>
    </xf>
    <xf numFmtId="2" fontId="12" fillId="0" borderId="19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/>
    <xf numFmtId="0" fontId="5" fillId="0" borderId="4" xfId="0" applyFont="1" applyBorder="1" applyAlignment="1"/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5" fillId="0" borderId="6" xfId="0" applyFont="1" applyBorder="1" applyAlignment="1"/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8" xfId="0" applyFont="1" applyBorder="1" applyAlignment="1"/>
    <xf numFmtId="0" fontId="5" fillId="0" borderId="9" xfId="0" applyFont="1" applyBorder="1" applyAlignment="1"/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CL" sz="1200"/>
              <a:t>Distribución porcentual y brecha entre cargos nombrados en Alta Dirección Pública en I nivel jerárquico, por sexo, según año </a:t>
            </a:r>
            <a:r>
              <a:rPr lang="es-CL" sz="1200" baseline="30000"/>
              <a:t>(1) (2) (3)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Tabulado!$J$6</c:f>
              <c:strCache>
                <c:ptCount val="1"/>
                <c:pt idx="0">
                  <c:v>% Mujeres</c:v>
                </c:pt>
              </c:strCache>
            </c:strRef>
          </c:tx>
          <c:invertIfNegative val="0"/>
          <c:cat>
            <c:numRef>
              <c:f>Tabulado!$B$7:$B$21</c:f>
              <c:numCache>
                <c:formatCode>General</c:formatCode>
                <c:ptCount val="15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</c:numCache>
            </c:numRef>
          </c:cat>
          <c:val>
            <c:numRef>
              <c:f>Tabulado!$J$7:$J$21</c:f>
              <c:numCache>
                <c:formatCode>0.00</c:formatCode>
                <c:ptCount val="15"/>
                <c:pt idx="0">
                  <c:v>66.666666666666657</c:v>
                </c:pt>
                <c:pt idx="1">
                  <c:v>12.5</c:v>
                </c:pt>
                <c:pt idx="2">
                  <c:v>28.125</c:v>
                </c:pt>
                <c:pt idx="3">
                  <c:v>31.25</c:v>
                </c:pt>
                <c:pt idx="4">
                  <c:v>22.222222222222221</c:v>
                </c:pt>
                <c:pt idx="5">
                  <c:v>22.857142857142858</c:v>
                </c:pt>
                <c:pt idx="6">
                  <c:v>37.037037037037038</c:v>
                </c:pt>
                <c:pt idx="7">
                  <c:v>14.754098360655737</c:v>
                </c:pt>
                <c:pt idx="8">
                  <c:v>25.531914893617021</c:v>
                </c:pt>
                <c:pt idx="9">
                  <c:v>10</c:v>
                </c:pt>
                <c:pt idx="10">
                  <c:v>23.636363636363637</c:v>
                </c:pt>
                <c:pt idx="11">
                  <c:v>34.545454545454547</c:v>
                </c:pt>
                <c:pt idx="12">
                  <c:v>25.714285714285712</c:v>
                </c:pt>
                <c:pt idx="13">
                  <c:v>16</c:v>
                </c:pt>
                <c:pt idx="14">
                  <c:v>26.744186046511626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89-4EE9-9DE2-651441F4122F}"/>
            </c:ext>
          </c:extLst>
        </c:ser>
        <c:ser>
          <c:idx val="0"/>
          <c:order val="1"/>
          <c:tx>
            <c:strRef>
              <c:f>Tabulado!$I$6</c:f>
              <c:strCache>
                <c:ptCount val="1"/>
                <c:pt idx="0">
                  <c:v>% Hombres</c:v>
                </c:pt>
              </c:strCache>
            </c:strRef>
          </c:tx>
          <c:invertIfNegative val="0"/>
          <c:cat>
            <c:numRef>
              <c:f>Tabulado!$B$7:$B$21</c:f>
              <c:numCache>
                <c:formatCode>General</c:formatCode>
                <c:ptCount val="15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</c:numCache>
            </c:numRef>
          </c:cat>
          <c:val>
            <c:numRef>
              <c:f>Tabulado!$I$7:$I$21</c:f>
              <c:numCache>
                <c:formatCode>0.00</c:formatCode>
                <c:ptCount val="15"/>
                <c:pt idx="0">
                  <c:v>33.333333333333329</c:v>
                </c:pt>
                <c:pt idx="1">
                  <c:v>87.5</c:v>
                </c:pt>
                <c:pt idx="2">
                  <c:v>71.875</c:v>
                </c:pt>
                <c:pt idx="3">
                  <c:v>68.75</c:v>
                </c:pt>
                <c:pt idx="4">
                  <c:v>77.777777777777786</c:v>
                </c:pt>
                <c:pt idx="5">
                  <c:v>77.142857142857153</c:v>
                </c:pt>
                <c:pt idx="6">
                  <c:v>62.962962962962962</c:v>
                </c:pt>
                <c:pt idx="7">
                  <c:v>85.245901639344254</c:v>
                </c:pt>
                <c:pt idx="8">
                  <c:v>74.468085106382972</c:v>
                </c:pt>
                <c:pt idx="9">
                  <c:v>90</c:v>
                </c:pt>
                <c:pt idx="10">
                  <c:v>76.363636363636374</c:v>
                </c:pt>
                <c:pt idx="11">
                  <c:v>65.454545454545453</c:v>
                </c:pt>
                <c:pt idx="12">
                  <c:v>74.285714285714292</c:v>
                </c:pt>
                <c:pt idx="13">
                  <c:v>84</c:v>
                </c:pt>
                <c:pt idx="14">
                  <c:v>73.255813953488371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89-4EE9-9DE2-651441F41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axId val="120419456"/>
        <c:axId val="120421376"/>
      </c:barChart>
      <c:lineChart>
        <c:grouping val="standard"/>
        <c:varyColors val="0"/>
        <c:ser>
          <c:idx val="2"/>
          <c:order val="2"/>
          <c:tx>
            <c:strRef>
              <c:f>Tabulado!$K$6</c:f>
              <c:strCache>
                <c:ptCount val="1"/>
                <c:pt idx="0">
                  <c:v>Brecha</c:v>
                </c:pt>
              </c:strCache>
            </c:strRef>
          </c:tx>
          <c:spPr>
            <a:ln w="12700"/>
          </c:spPr>
          <c:marker>
            <c:spPr>
              <a:ln w="12700"/>
            </c:spPr>
          </c:marker>
          <c:dLbls>
            <c:dLbl>
              <c:idx val="1"/>
              <c:numFmt formatCode="#,##0.0" sourceLinked="0"/>
              <c:spPr/>
              <c:txPr>
                <a:bodyPr anchor="t" anchorCtr="1"/>
                <a:lstStyle/>
                <a:p>
                  <a:pPr>
                    <a:defRPr/>
                  </a:pPr>
                  <a:endParaRPr lang="es-E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E689-4EE9-9DE2-651441F4122F}"/>
                </c:ext>
              </c:extLst>
            </c:dLbl>
            <c:dLbl>
              <c:idx val="3"/>
              <c:numFmt formatCode="#,##0.0" sourceLinked="0"/>
              <c:spPr/>
              <c:txPr>
                <a:bodyPr anchor="t" anchorCtr="1"/>
                <a:lstStyle/>
                <a:p>
                  <a:pPr>
                    <a:defRPr/>
                  </a:pPr>
                  <a:endParaRPr lang="es-E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E689-4EE9-9DE2-651441F4122F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Tabulado!$B$7:$B$21</c:f>
              <c:numCache>
                <c:formatCode>General</c:formatCode>
                <c:ptCount val="15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</c:numCache>
            </c:numRef>
          </c:cat>
          <c:val>
            <c:numRef>
              <c:f>Tabulado!$K$7:$K$21</c:f>
              <c:numCache>
                <c:formatCode>0.00</c:formatCode>
                <c:ptCount val="15"/>
                <c:pt idx="0">
                  <c:v>33.333333333333329</c:v>
                </c:pt>
                <c:pt idx="1">
                  <c:v>-75</c:v>
                </c:pt>
                <c:pt idx="2">
                  <c:v>-43.75</c:v>
                </c:pt>
                <c:pt idx="3">
                  <c:v>-37.5</c:v>
                </c:pt>
                <c:pt idx="4">
                  <c:v>-55.555555555555564</c:v>
                </c:pt>
                <c:pt idx="5">
                  <c:v>-54.285714285714292</c:v>
                </c:pt>
                <c:pt idx="6">
                  <c:v>-25.925925925925924</c:v>
                </c:pt>
                <c:pt idx="7">
                  <c:v>-70.491803278688522</c:v>
                </c:pt>
                <c:pt idx="8">
                  <c:v>-48.936170212765951</c:v>
                </c:pt>
                <c:pt idx="9">
                  <c:v>-80</c:v>
                </c:pt>
                <c:pt idx="10">
                  <c:v>-52.727272727272734</c:v>
                </c:pt>
                <c:pt idx="11">
                  <c:v>-30.909090909090907</c:v>
                </c:pt>
                <c:pt idx="12">
                  <c:v>-48.571428571428584</c:v>
                </c:pt>
                <c:pt idx="13">
                  <c:v>-68</c:v>
                </c:pt>
                <c:pt idx="14">
                  <c:v>-46.511627906976742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89-4EE9-9DE2-651441F41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437760"/>
        <c:axId val="120435840"/>
      </c:lineChart>
      <c:catAx>
        <c:axId val="120419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Año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20421376"/>
        <c:crosses val="autoZero"/>
        <c:auto val="1"/>
        <c:lblAlgn val="ctr"/>
        <c:lblOffset val="100"/>
        <c:noMultiLvlLbl val="0"/>
      </c:catAx>
      <c:valAx>
        <c:axId val="12042137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CL"/>
                  <a:t>% personas</a:t>
                </a:r>
              </a:p>
            </c:rich>
          </c:tx>
          <c:layout>
            <c:manualLayout>
              <c:xMode val="edge"/>
              <c:yMode val="edge"/>
              <c:x val="1.8779337674133995E-2"/>
              <c:y val="0.36244252684206385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crossAx val="120419456"/>
        <c:crosses val="autoZero"/>
        <c:crossBetween val="between"/>
        <c:minorUnit val="2"/>
      </c:valAx>
      <c:valAx>
        <c:axId val="120435840"/>
        <c:scaling>
          <c:orientation val="maxMin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CL"/>
                  <a:t>Brecha (pp.)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20437760"/>
        <c:crosses val="max"/>
        <c:crossBetween val="between"/>
      </c:valAx>
      <c:catAx>
        <c:axId val="120437760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one"/>
        <c:crossAx val="120435840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29041410449641331"/>
          <c:y val="0.89177368292880965"/>
          <c:w val="0.41141970160842073"/>
          <c:h val="6.0116351435452013E-2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>
          <a:latin typeface="Trebuchet MS" pitchFamily="34" charset="0"/>
        </a:defRPr>
      </a:pPr>
      <a:endParaRPr lang="es-ES"/>
    </a:p>
  </c:txPr>
  <c:printSettings>
    <c:headerFooter/>
    <c:pageMargins b="0.75000000000000133" l="0.70000000000000062" r="0.70000000000000062" t="0.75000000000000133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CL" sz="1200"/>
              <a:t>Distribución porcentual y brecha entre cargos nombrados en Alta Dirección Pública en II nivel jerárquico, por sexo, según año</a:t>
            </a:r>
            <a:r>
              <a:rPr lang="es-CL" sz="1200" baseline="30000"/>
              <a:t>(1) (2) (3)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Tabulado!$M$6</c:f>
              <c:strCache>
                <c:ptCount val="1"/>
                <c:pt idx="0">
                  <c:v>% Mujeres</c:v>
                </c:pt>
              </c:strCache>
            </c:strRef>
          </c:tx>
          <c:invertIfNegative val="0"/>
          <c:cat>
            <c:numRef>
              <c:f>Tabulado!$B$7:$B$21</c:f>
              <c:numCache>
                <c:formatCode>General</c:formatCode>
                <c:ptCount val="15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</c:numCache>
            </c:numRef>
          </c:cat>
          <c:val>
            <c:numRef>
              <c:f>Tabulado!$M$7:$M$21</c:f>
              <c:numCache>
                <c:formatCode>0.00</c:formatCode>
                <c:ptCount val="15"/>
                <c:pt idx="0">
                  <c:v>0</c:v>
                </c:pt>
                <c:pt idx="1">
                  <c:v>28.000000000000004</c:v>
                </c:pt>
                <c:pt idx="2">
                  <c:v>28.8135593220339</c:v>
                </c:pt>
                <c:pt idx="3">
                  <c:v>34.579439252336449</c:v>
                </c:pt>
                <c:pt idx="4">
                  <c:v>32.638888888888893</c:v>
                </c:pt>
                <c:pt idx="5">
                  <c:v>33.540372670807457</c:v>
                </c:pt>
                <c:pt idx="6">
                  <c:v>28.571428571428569</c:v>
                </c:pt>
                <c:pt idx="7">
                  <c:v>28.740157480314959</c:v>
                </c:pt>
                <c:pt idx="8">
                  <c:v>27.192982456140353</c:v>
                </c:pt>
                <c:pt idx="9">
                  <c:v>25.837320574162682</c:v>
                </c:pt>
                <c:pt idx="10">
                  <c:v>28.155339805825243</c:v>
                </c:pt>
                <c:pt idx="11">
                  <c:v>33.87096774193548</c:v>
                </c:pt>
                <c:pt idx="12">
                  <c:v>36.666666666666664</c:v>
                </c:pt>
                <c:pt idx="13">
                  <c:v>26.775956284153008</c:v>
                </c:pt>
                <c:pt idx="14">
                  <c:v>35.840707964601769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A0-4D72-BA13-F782308178EC}"/>
            </c:ext>
          </c:extLst>
        </c:ser>
        <c:ser>
          <c:idx val="0"/>
          <c:order val="1"/>
          <c:tx>
            <c:strRef>
              <c:f>Tabulado!$L$6</c:f>
              <c:strCache>
                <c:ptCount val="1"/>
                <c:pt idx="0">
                  <c:v>% Hombres</c:v>
                </c:pt>
              </c:strCache>
            </c:strRef>
          </c:tx>
          <c:invertIfNegative val="0"/>
          <c:cat>
            <c:numRef>
              <c:f>Tabulado!$B$7:$B$21</c:f>
              <c:numCache>
                <c:formatCode>General</c:formatCode>
                <c:ptCount val="15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</c:numCache>
            </c:numRef>
          </c:cat>
          <c:val>
            <c:numRef>
              <c:f>Tabulado!$L$7:$L$21</c:f>
              <c:numCache>
                <c:formatCode>0.00</c:formatCode>
                <c:ptCount val="15"/>
                <c:pt idx="0">
                  <c:v>100</c:v>
                </c:pt>
                <c:pt idx="1">
                  <c:v>72</c:v>
                </c:pt>
                <c:pt idx="2">
                  <c:v>71.186440677966104</c:v>
                </c:pt>
                <c:pt idx="3">
                  <c:v>65.420560747663544</c:v>
                </c:pt>
                <c:pt idx="4">
                  <c:v>67.361111111111114</c:v>
                </c:pt>
                <c:pt idx="5">
                  <c:v>66.459627329192557</c:v>
                </c:pt>
                <c:pt idx="6">
                  <c:v>71.428571428571431</c:v>
                </c:pt>
                <c:pt idx="7">
                  <c:v>71.259842519685037</c:v>
                </c:pt>
                <c:pt idx="8">
                  <c:v>72.807017543859658</c:v>
                </c:pt>
                <c:pt idx="9">
                  <c:v>74.162679425837325</c:v>
                </c:pt>
                <c:pt idx="10">
                  <c:v>71.844660194174764</c:v>
                </c:pt>
                <c:pt idx="11">
                  <c:v>66.129032258064512</c:v>
                </c:pt>
                <c:pt idx="12">
                  <c:v>63.333333333333329</c:v>
                </c:pt>
                <c:pt idx="13">
                  <c:v>73.224043715847003</c:v>
                </c:pt>
                <c:pt idx="14">
                  <c:v>64.159292035398224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A0-4D72-BA13-F78230817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axId val="123000704"/>
        <c:axId val="128327680"/>
      </c:barChart>
      <c:lineChart>
        <c:grouping val="standard"/>
        <c:varyColors val="0"/>
        <c:ser>
          <c:idx val="2"/>
          <c:order val="2"/>
          <c:tx>
            <c:strRef>
              <c:f>Tabulado!$N$6</c:f>
              <c:strCache>
                <c:ptCount val="1"/>
                <c:pt idx="0">
                  <c:v>Brecha</c:v>
                </c:pt>
              </c:strCache>
            </c:strRef>
          </c:tx>
          <c:spPr>
            <a:ln w="12700"/>
          </c:spPr>
          <c:marker>
            <c:spPr>
              <a:ln w="12700"/>
            </c:spPr>
          </c:marker>
          <c:dLbls>
            <c:dLbl>
              <c:idx val="1"/>
              <c:numFmt formatCode="#,##0.0" sourceLinked="0"/>
              <c:spPr/>
              <c:txPr>
                <a:bodyPr/>
                <a:lstStyle/>
                <a:p>
                  <a:pPr>
                    <a:defRPr/>
                  </a:pPr>
                  <a:endParaRPr lang="es-E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78A0-4D72-BA13-F782308178EC}"/>
                </c:ext>
              </c:extLst>
            </c:dLbl>
            <c:dLbl>
              <c:idx val="3"/>
              <c:numFmt formatCode="#,##0.0" sourceLinked="0"/>
              <c:spPr/>
              <c:txPr>
                <a:bodyPr/>
                <a:lstStyle/>
                <a:p>
                  <a:pPr>
                    <a:defRPr/>
                  </a:pPr>
                  <a:endParaRPr lang="es-E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78A0-4D72-BA13-F782308178EC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Tabulado!$B$7:$B$21</c:f>
              <c:numCache>
                <c:formatCode>General</c:formatCode>
                <c:ptCount val="15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</c:numCache>
            </c:numRef>
          </c:cat>
          <c:val>
            <c:numRef>
              <c:f>Tabulado!$N$7:$N$21</c:f>
              <c:numCache>
                <c:formatCode>0.00</c:formatCode>
                <c:ptCount val="15"/>
                <c:pt idx="0">
                  <c:v>-100</c:v>
                </c:pt>
                <c:pt idx="1">
                  <c:v>-44</c:v>
                </c:pt>
                <c:pt idx="2">
                  <c:v>-42.372881355932208</c:v>
                </c:pt>
                <c:pt idx="3">
                  <c:v>-30.841121495327094</c:v>
                </c:pt>
                <c:pt idx="4">
                  <c:v>-34.722222222222221</c:v>
                </c:pt>
                <c:pt idx="5">
                  <c:v>-32.9192546583851</c:v>
                </c:pt>
                <c:pt idx="6">
                  <c:v>-42.857142857142861</c:v>
                </c:pt>
                <c:pt idx="7">
                  <c:v>-42.519685039370074</c:v>
                </c:pt>
                <c:pt idx="8">
                  <c:v>-45.614035087719301</c:v>
                </c:pt>
                <c:pt idx="9">
                  <c:v>-48.325358851674643</c:v>
                </c:pt>
                <c:pt idx="10">
                  <c:v>-43.689320388349522</c:v>
                </c:pt>
                <c:pt idx="11">
                  <c:v>-32.258064516129032</c:v>
                </c:pt>
                <c:pt idx="12">
                  <c:v>-26.666666666666664</c:v>
                </c:pt>
                <c:pt idx="13">
                  <c:v>-46.448087431693992</c:v>
                </c:pt>
                <c:pt idx="14">
                  <c:v>-28.318584070796454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A0-4D72-BA13-F78230817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335872"/>
        <c:axId val="128329600"/>
      </c:lineChart>
      <c:catAx>
        <c:axId val="123000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Año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28327680"/>
        <c:crosses val="autoZero"/>
        <c:auto val="1"/>
        <c:lblAlgn val="ctr"/>
        <c:lblOffset val="100"/>
        <c:noMultiLvlLbl val="0"/>
      </c:catAx>
      <c:valAx>
        <c:axId val="12832768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CL"/>
                  <a:t>% personas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123000704"/>
        <c:crosses val="autoZero"/>
        <c:crossBetween val="between"/>
      </c:valAx>
      <c:valAx>
        <c:axId val="128329600"/>
        <c:scaling>
          <c:orientation val="maxMin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CL"/>
                  <a:t>Brecha (pp.)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28335872"/>
        <c:crosses val="max"/>
        <c:crossBetween val="between"/>
      </c:valAx>
      <c:catAx>
        <c:axId val="128335872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one"/>
        <c:crossAx val="128329600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29041410449641331"/>
          <c:y val="0.89177368292880965"/>
          <c:w val="0.41141970160842073"/>
          <c:h val="6.0116351435452013E-2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>
          <a:latin typeface="Trebuchet MS" pitchFamily="34" charset="0"/>
        </a:defRPr>
      </a:pPr>
      <a:endParaRPr lang="es-ES"/>
    </a:p>
  </c:txPr>
  <c:printSettings>
    <c:headerFooter/>
    <c:pageMargins b="0.75000000000000133" l="0.70000000000000062" r="0.70000000000000062" t="0.75000000000000133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742948</xdr:colOff>
      <xdr:row>3</xdr:row>
      <xdr:rowOff>0</xdr:rowOff>
    </xdr:from>
    <xdr:to>
      <xdr:col>10</xdr:col>
      <xdr:colOff>561975</xdr:colOff>
      <xdr:row>22</xdr:row>
      <xdr:rowOff>143996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11905</xdr:colOff>
      <xdr:row>3</xdr:row>
      <xdr:rowOff>0</xdr:rowOff>
    </xdr:from>
    <xdr:to>
      <xdr:col>21</xdr:col>
      <xdr:colOff>592932</xdr:colOff>
      <xdr:row>22</xdr:row>
      <xdr:rowOff>143996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0.5814</cdr:x>
      <cdr:y>0.33763</cdr:y>
    </cdr:from>
    <cdr:to>
      <cdr:x>0.72093</cdr:x>
      <cdr:y>0.58505</cdr:y>
    </cdr:to>
    <cdr:sp macro="" textlink="">
      <cdr:nvSpPr>
        <cdr:cNvPr id="2" name="1 CuadroTexto"/>
        <cdr:cNvSpPr txBox="1"/>
      </cdr:nvSpPr>
      <cdr:spPr>
        <a:xfrm xmlns:a="http://schemas.openxmlformats.org/drawingml/2006/main">
          <a:off x="3810002" y="124777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CL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0.5814</cdr:x>
      <cdr:y>0.33763</cdr:y>
    </cdr:from>
    <cdr:to>
      <cdr:x>0.72093</cdr:x>
      <cdr:y>0.58505</cdr:y>
    </cdr:to>
    <cdr:sp macro="" textlink="">
      <cdr:nvSpPr>
        <cdr:cNvPr id="2" name="1 CuadroTexto"/>
        <cdr:cNvSpPr txBox="1"/>
      </cdr:nvSpPr>
      <cdr:spPr>
        <a:xfrm xmlns:a="http://schemas.openxmlformats.org/drawingml/2006/main">
          <a:off x="3810002" y="124777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CL" sz="1100"/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showGridLines="0" showRowColHeaders="0" tabSelected="1" topLeftCell="A10" zoomScaleNormal="100" workbookViewId="0">
      <selection activeCell="N21" sqref="N21"/>
    </sheetView>
  </sheetViews>
  <sheetFormatPr baseColWidth="10" defaultColWidth="0" defaultRowHeight="15" zeroHeight="1" x14ac:dyDescent="0.25"/>
  <cols>
    <col min="1" max="1" width="11.42578125" customWidth="1"/>
    <col min="2" max="2" width="13.28515625" customWidth="1"/>
    <col min="3" max="4" width="11.42578125" customWidth="1"/>
    <col min="5" max="5" width="10.5703125" customWidth="1"/>
    <col min="6" max="15" width="11.42578125" customWidth="1"/>
    <col min="16" max="16384" width="11.42578125" hidden="1"/>
  </cols>
  <sheetData>
    <row r="1" spans="2:14" x14ac:dyDescent="0.25"/>
    <row r="2" spans="2:14" x14ac:dyDescent="0.25"/>
    <row r="3" spans="2:14" ht="33" customHeight="1" thickBot="1" x14ac:dyDescent="0.3">
      <c r="B3" s="41" t="s">
        <v>6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</row>
    <row r="4" spans="2:14" ht="15" customHeight="1" x14ac:dyDescent="0.25">
      <c r="B4" s="42"/>
      <c r="C4" s="44" t="s">
        <v>4</v>
      </c>
      <c r="D4" s="45"/>
      <c r="E4" s="46"/>
      <c r="F4" s="44" t="s">
        <v>5</v>
      </c>
      <c r="G4" s="45"/>
      <c r="H4" s="46"/>
      <c r="I4" s="44" t="s">
        <v>11</v>
      </c>
      <c r="J4" s="45"/>
      <c r="K4" s="46"/>
      <c r="L4" s="44" t="s">
        <v>12</v>
      </c>
      <c r="M4" s="45"/>
      <c r="N4" s="46"/>
    </row>
    <row r="5" spans="2:14" ht="15.75" customHeight="1" thickBot="1" x14ac:dyDescent="0.3">
      <c r="B5" s="43"/>
      <c r="C5" s="47"/>
      <c r="D5" s="48"/>
      <c r="E5" s="49"/>
      <c r="F5" s="47"/>
      <c r="G5" s="48"/>
      <c r="H5" s="49"/>
      <c r="I5" s="47"/>
      <c r="J5" s="48"/>
      <c r="K5" s="49"/>
      <c r="L5" s="47"/>
      <c r="M5" s="48"/>
      <c r="N5" s="49"/>
    </row>
    <row r="6" spans="2:14" ht="23.25" thickBot="1" x14ac:dyDescent="0.3">
      <c r="B6" s="3" t="s">
        <v>7</v>
      </c>
      <c r="C6" s="4" t="s">
        <v>0</v>
      </c>
      <c r="D6" s="5" t="s">
        <v>1</v>
      </c>
      <c r="E6" s="6" t="s">
        <v>2</v>
      </c>
      <c r="F6" s="7" t="s">
        <v>0</v>
      </c>
      <c r="G6" s="5" t="s">
        <v>1</v>
      </c>
      <c r="H6" s="8" t="s">
        <v>2</v>
      </c>
      <c r="I6" s="4" t="s">
        <v>13</v>
      </c>
      <c r="J6" s="5" t="s">
        <v>14</v>
      </c>
      <c r="K6" s="6" t="s">
        <v>3</v>
      </c>
      <c r="L6" s="7" t="s">
        <v>13</v>
      </c>
      <c r="M6" s="5" t="s">
        <v>14</v>
      </c>
      <c r="N6" s="6" t="s">
        <v>3</v>
      </c>
    </row>
    <row r="7" spans="2:14" x14ac:dyDescent="0.25">
      <c r="B7" s="9">
        <v>2004</v>
      </c>
      <c r="C7" s="10">
        <v>3</v>
      </c>
      <c r="D7" s="11">
        <v>1</v>
      </c>
      <c r="E7" s="12">
        <v>2</v>
      </c>
      <c r="F7" s="13">
        <v>5</v>
      </c>
      <c r="G7" s="11">
        <v>5</v>
      </c>
      <c r="H7" s="14">
        <v>0</v>
      </c>
      <c r="I7" s="30">
        <f>D7/C7*100</f>
        <v>33.333333333333329</v>
      </c>
      <c r="J7" s="31">
        <f>E7/C7*100</f>
        <v>66.666666666666657</v>
      </c>
      <c r="K7" s="27">
        <f>J7-I7</f>
        <v>33.333333333333329</v>
      </c>
      <c r="L7" s="37">
        <f>G7/F7*100</f>
        <v>100</v>
      </c>
      <c r="M7" s="31">
        <f>H7/F7*100</f>
        <v>0</v>
      </c>
      <c r="N7" s="27">
        <f>M7-L7</f>
        <v>-100</v>
      </c>
    </row>
    <row r="8" spans="2:14" x14ac:dyDescent="0.25">
      <c r="B8" s="15">
        <v>2005</v>
      </c>
      <c r="C8" s="16">
        <v>8</v>
      </c>
      <c r="D8" s="17">
        <v>7</v>
      </c>
      <c r="E8" s="18">
        <v>1</v>
      </c>
      <c r="F8" s="19">
        <v>25</v>
      </c>
      <c r="G8" s="17">
        <v>18</v>
      </c>
      <c r="H8" s="20">
        <v>7</v>
      </c>
      <c r="I8" s="32">
        <f t="shared" ref="I8:I21" si="0">D8/C8*100</f>
        <v>87.5</v>
      </c>
      <c r="J8" s="33">
        <f t="shared" ref="J8:J21" si="1">E8/C8*100</f>
        <v>12.5</v>
      </c>
      <c r="K8" s="28">
        <f t="shared" ref="K8:K21" si="2">J8-I8</f>
        <v>-75</v>
      </c>
      <c r="L8" s="38">
        <f t="shared" ref="L8:L21" si="3">G8/F8*100</f>
        <v>72</v>
      </c>
      <c r="M8" s="33">
        <f t="shared" ref="M8:M21" si="4">H8/F8*100</f>
        <v>28.000000000000004</v>
      </c>
      <c r="N8" s="28">
        <f t="shared" ref="N8:N21" si="5">M8-L8</f>
        <v>-44</v>
      </c>
    </row>
    <row r="9" spans="2:14" x14ac:dyDescent="0.25">
      <c r="B9" s="15">
        <v>2006</v>
      </c>
      <c r="C9" s="16">
        <v>32</v>
      </c>
      <c r="D9" s="17">
        <v>23</v>
      </c>
      <c r="E9" s="18">
        <v>9</v>
      </c>
      <c r="F9" s="19">
        <v>59</v>
      </c>
      <c r="G9" s="17">
        <v>42</v>
      </c>
      <c r="H9" s="20">
        <v>17</v>
      </c>
      <c r="I9" s="32">
        <f t="shared" si="0"/>
        <v>71.875</v>
      </c>
      <c r="J9" s="33">
        <f t="shared" si="1"/>
        <v>28.125</v>
      </c>
      <c r="K9" s="28">
        <f t="shared" si="2"/>
        <v>-43.75</v>
      </c>
      <c r="L9" s="38">
        <f t="shared" si="3"/>
        <v>71.186440677966104</v>
      </c>
      <c r="M9" s="33">
        <f t="shared" si="4"/>
        <v>28.8135593220339</v>
      </c>
      <c r="N9" s="28">
        <f t="shared" si="5"/>
        <v>-42.372881355932208</v>
      </c>
    </row>
    <row r="10" spans="2:14" x14ac:dyDescent="0.25">
      <c r="B10" s="15">
        <v>2007</v>
      </c>
      <c r="C10" s="16">
        <v>16</v>
      </c>
      <c r="D10" s="17">
        <v>11</v>
      </c>
      <c r="E10" s="18">
        <v>5</v>
      </c>
      <c r="F10" s="19">
        <v>107</v>
      </c>
      <c r="G10" s="17">
        <v>70</v>
      </c>
      <c r="H10" s="20">
        <v>37</v>
      </c>
      <c r="I10" s="34">
        <f t="shared" si="0"/>
        <v>68.75</v>
      </c>
      <c r="J10" s="33">
        <f t="shared" si="1"/>
        <v>31.25</v>
      </c>
      <c r="K10" s="28">
        <f t="shared" si="2"/>
        <v>-37.5</v>
      </c>
      <c r="L10" s="38">
        <f t="shared" si="3"/>
        <v>65.420560747663544</v>
      </c>
      <c r="M10" s="33">
        <f t="shared" si="4"/>
        <v>34.579439252336449</v>
      </c>
      <c r="N10" s="28">
        <f t="shared" si="5"/>
        <v>-30.841121495327094</v>
      </c>
    </row>
    <row r="11" spans="2:14" x14ac:dyDescent="0.25">
      <c r="B11" s="15">
        <v>2008</v>
      </c>
      <c r="C11" s="16">
        <v>18</v>
      </c>
      <c r="D11" s="17">
        <v>14</v>
      </c>
      <c r="E11" s="18">
        <v>4</v>
      </c>
      <c r="F11" s="19">
        <v>144</v>
      </c>
      <c r="G11" s="17">
        <v>97</v>
      </c>
      <c r="H11" s="20">
        <v>47</v>
      </c>
      <c r="I11" s="34">
        <f t="shared" si="0"/>
        <v>77.777777777777786</v>
      </c>
      <c r="J11" s="33">
        <f t="shared" si="1"/>
        <v>22.222222222222221</v>
      </c>
      <c r="K11" s="28">
        <f t="shared" si="2"/>
        <v>-55.555555555555564</v>
      </c>
      <c r="L11" s="38">
        <f t="shared" si="3"/>
        <v>67.361111111111114</v>
      </c>
      <c r="M11" s="33">
        <f t="shared" si="4"/>
        <v>32.638888888888893</v>
      </c>
      <c r="N11" s="28">
        <f t="shared" si="5"/>
        <v>-34.722222222222221</v>
      </c>
    </row>
    <row r="12" spans="2:14" x14ac:dyDescent="0.25">
      <c r="B12" s="15">
        <v>2009</v>
      </c>
      <c r="C12" s="16">
        <v>35</v>
      </c>
      <c r="D12" s="17">
        <v>27</v>
      </c>
      <c r="E12" s="18">
        <v>8</v>
      </c>
      <c r="F12" s="19">
        <v>161</v>
      </c>
      <c r="G12" s="17">
        <v>107</v>
      </c>
      <c r="H12" s="20">
        <v>54</v>
      </c>
      <c r="I12" s="34">
        <f t="shared" si="0"/>
        <v>77.142857142857153</v>
      </c>
      <c r="J12" s="33">
        <f t="shared" si="1"/>
        <v>22.857142857142858</v>
      </c>
      <c r="K12" s="28">
        <f t="shared" si="2"/>
        <v>-54.285714285714292</v>
      </c>
      <c r="L12" s="38">
        <f t="shared" si="3"/>
        <v>66.459627329192557</v>
      </c>
      <c r="M12" s="33">
        <f t="shared" si="4"/>
        <v>33.540372670807457</v>
      </c>
      <c r="N12" s="28">
        <f t="shared" si="5"/>
        <v>-32.9192546583851</v>
      </c>
    </row>
    <row r="13" spans="2:14" x14ac:dyDescent="0.25">
      <c r="B13" s="15">
        <v>2010</v>
      </c>
      <c r="C13" s="16">
        <v>54</v>
      </c>
      <c r="D13" s="17">
        <v>34</v>
      </c>
      <c r="E13" s="18">
        <v>20</v>
      </c>
      <c r="F13" s="19">
        <v>105</v>
      </c>
      <c r="G13" s="17">
        <v>75</v>
      </c>
      <c r="H13" s="20">
        <v>30</v>
      </c>
      <c r="I13" s="34">
        <f t="shared" si="0"/>
        <v>62.962962962962962</v>
      </c>
      <c r="J13" s="33">
        <f t="shared" si="1"/>
        <v>37.037037037037038</v>
      </c>
      <c r="K13" s="28">
        <f t="shared" si="2"/>
        <v>-25.925925925925924</v>
      </c>
      <c r="L13" s="38">
        <f t="shared" si="3"/>
        <v>71.428571428571431</v>
      </c>
      <c r="M13" s="33">
        <f t="shared" si="4"/>
        <v>28.571428571428569</v>
      </c>
      <c r="N13" s="28">
        <f t="shared" si="5"/>
        <v>-42.857142857142861</v>
      </c>
    </row>
    <row r="14" spans="2:14" x14ac:dyDescent="0.25">
      <c r="B14" s="15">
        <v>2011</v>
      </c>
      <c r="C14" s="16">
        <v>61</v>
      </c>
      <c r="D14" s="17">
        <v>52</v>
      </c>
      <c r="E14" s="18">
        <v>9</v>
      </c>
      <c r="F14" s="19">
        <v>254</v>
      </c>
      <c r="G14" s="17">
        <v>181</v>
      </c>
      <c r="H14" s="20">
        <v>73</v>
      </c>
      <c r="I14" s="34">
        <f t="shared" si="0"/>
        <v>85.245901639344254</v>
      </c>
      <c r="J14" s="33">
        <f t="shared" si="1"/>
        <v>14.754098360655737</v>
      </c>
      <c r="K14" s="28">
        <f t="shared" si="2"/>
        <v>-70.491803278688522</v>
      </c>
      <c r="L14" s="38">
        <f t="shared" si="3"/>
        <v>71.259842519685037</v>
      </c>
      <c r="M14" s="33">
        <f t="shared" si="4"/>
        <v>28.740157480314959</v>
      </c>
      <c r="N14" s="28">
        <f t="shared" si="5"/>
        <v>-42.519685039370074</v>
      </c>
    </row>
    <row r="15" spans="2:14" x14ac:dyDescent="0.25">
      <c r="B15" s="15">
        <v>2012</v>
      </c>
      <c r="C15" s="16">
        <v>47</v>
      </c>
      <c r="D15" s="17">
        <v>35</v>
      </c>
      <c r="E15" s="18">
        <v>12</v>
      </c>
      <c r="F15" s="19">
        <v>228</v>
      </c>
      <c r="G15" s="17">
        <v>166</v>
      </c>
      <c r="H15" s="20">
        <v>62</v>
      </c>
      <c r="I15" s="34">
        <f t="shared" si="0"/>
        <v>74.468085106382972</v>
      </c>
      <c r="J15" s="33">
        <f t="shared" si="1"/>
        <v>25.531914893617021</v>
      </c>
      <c r="K15" s="28">
        <f t="shared" si="2"/>
        <v>-48.936170212765951</v>
      </c>
      <c r="L15" s="38">
        <f t="shared" si="3"/>
        <v>72.807017543859658</v>
      </c>
      <c r="M15" s="33">
        <f t="shared" si="4"/>
        <v>27.192982456140353</v>
      </c>
      <c r="N15" s="28">
        <f t="shared" si="5"/>
        <v>-45.614035087719301</v>
      </c>
    </row>
    <row r="16" spans="2:14" x14ac:dyDescent="0.25">
      <c r="B16" s="15">
        <v>2013</v>
      </c>
      <c r="C16" s="16">
        <v>30</v>
      </c>
      <c r="D16" s="17">
        <v>27</v>
      </c>
      <c r="E16" s="18">
        <v>3</v>
      </c>
      <c r="F16" s="19">
        <v>209</v>
      </c>
      <c r="G16" s="17">
        <v>155</v>
      </c>
      <c r="H16" s="20">
        <v>54</v>
      </c>
      <c r="I16" s="34">
        <f t="shared" si="0"/>
        <v>90</v>
      </c>
      <c r="J16" s="33">
        <f t="shared" si="1"/>
        <v>10</v>
      </c>
      <c r="K16" s="28">
        <f t="shared" si="2"/>
        <v>-80</v>
      </c>
      <c r="L16" s="38">
        <f t="shared" si="3"/>
        <v>74.162679425837325</v>
      </c>
      <c r="M16" s="33">
        <f t="shared" si="4"/>
        <v>25.837320574162682</v>
      </c>
      <c r="N16" s="28">
        <f t="shared" si="5"/>
        <v>-48.325358851674643</v>
      </c>
    </row>
    <row r="17" spans="2:14" x14ac:dyDescent="0.25">
      <c r="B17" s="15">
        <v>2014</v>
      </c>
      <c r="C17" s="16">
        <v>55</v>
      </c>
      <c r="D17" s="17">
        <v>42</v>
      </c>
      <c r="E17" s="18">
        <v>13</v>
      </c>
      <c r="F17" s="19">
        <v>103</v>
      </c>
      <c r="G17" s="17">
        <v>74</v>
      </c>
      <c r="H17" s="20">
        <v>29</v>
      </c>
      <c r="I17" s="34">
        <f t="shared" si="0"/>
        <v>76.363636363636374</v>
      </c>
      <c r="J17" s="33">
        <f t="shared" si="1"/>
        <v>23.636363636363637</v>
      </c>
      <c r="K17" s="28">
        <f t="shared" si="2"/>
        <v>-52.727272727272734</v>
      </c>
      <c r="L17" s="38">
        <f t="shared" si="3"/>
        <v>71.844660194174764</v>
      </c>
      <c r="M17" s="33">
        <f t="shared" si="4"/>
        <v>28.155339805825243</v>
      </c>
      <c r="N17" s="28">
        <f t="shared" si="5"/>
        <v>-43.689320388349522</v>
      </c>
    </row>
    <row r="18" spans="2:14" x14ac:dyDescent="0.25">
      <c r="B18" s="15">
        <v>2015</v>
      </c>
      <c r="C18" s="16">
        <v>55</v>
      </c>
      <c r="D18" s="17">
        <v>36</v>
      </c>
      <c r="E18" s="18">
        <v>19</v>
      </c>
      <c r="F18" s="19">
        <v>372</v>
      </c>
      <c r="G18" s="17">
        <v>246</v>
      </c>
      <c r="H18" s="20">
        <v>126</v>
      </c>
      <c r="I18" s="34">
        <f t="shared" si="0"/>
        <v>65.454545454545453</v>
      </c>
      <c r="J18" s="33">
        <f t="shared" si="1"/>
        <v>34.545454545454547</v>
      </c>
      <c r="K18" s="28">
        <f t="shared" si="2"/>
        <v>-30.909090909090907</v>
      </c>
      <c r="L18" s="38">
        <f t="shared" si="3"/>
        <v>66.129032258064512</v>
      </c>
      <c r="M18" s="33">
        <f t="shared" si="4"/>
        <v>33.87096774193548</v>
      </c>
      <c r="N18" s="28">
        <f t="shared" si="5"/>
        <v>-32.258064516129032</v>
      </c>
    </row>
    <row r="19" spans="2:14" x14ac:dyDescent="0.25">
      <c r="B19" s="15">
        <v>2016</v>
      </c>
      <c r="C19" s="16">
        <v>35</v>
      </c>
      <c r="D19" s="17">
        <v>26</v>
      </c>
      <c r="E19" s="18">
        <v>9</v>
      </c>
      <c r="F19" s="19">
        <v>180</v>
      </c>
      <c r="G19" s="17">
        <v>114</v>
      </c>
      <c r="H19" s="20">
        <v>66</v>
      </c>
      <c r="I19" s="34">
        <f t="shared" si="0"/>
        <v>74.285714285714292</v>
      </c>
      <c r="J19" s="33">
        <f t="shared" si="1"/>
        <v>25.714285714285712</v>
      </c>
      <c r="K19" s="28">
        <f t="shared" si="2"/>
        <v>-48.571428571428584</v>
      </c>
      <c r="L19" s="38">
        <f t="shared" si="3"/>
        <v>63.333333333333329</v>
      </c>
      <c r="M19" s="33">
        <f t="shared" si="4"/>
        <v>36.666666666666664</v>
      </c>
      <c r="N19" s="28">
        <f t="shared" si="5"/>
        <v>-26.666666666666664</v>
      </c>
    </row>
    <row r="20" spans="2:14" x14ac:dyDescent="0.25">
      <c r="B20" s="15">
        <v>2017</v>
      </c>
      <c r="C20" s="16">
        <v>25</v>
      </c>
      <c r="D20" s="17">
        <v>21</v>
      </c>
      <c r="E20" s="18">
        <v>4</v>
      </c>
      <c r="F20" s="19">
        <v>183</v>
      </c>
      <c r="G20" s="17">
        <v>134</v>
      </c>
      <c r="H20" s="20">
        <v>49</v>
      </c>
      <c r="I20" s="34">
        <f t="shared" si="0"/>
        <v>84</v>
      </c>
      <c r="J20" s="33">
        <f t="shared" si="1"/>
        <v>16</v>
      </c>
      <c r="K20" s="28">
        <f t="shared" si="2"/>
        <v>-68</v>
      </c>
      <c r="L20" s="38">
        <f t="shared" si="3"/>
        <v>73.224043715847003</v>
      </c>
      <c r="M20" s="33">
        <f t="shared" si="4"/>
        <v>26.775956284153008</v>
      </c>
      <c r="N20" s="28">
        <f t="shared" si="5"/>
        <v>-46.448087431693992</v>
      </c>
    </row>
    <row r="21" spans="2:14" ht="15.75" thickBot="1" x14ac:dyDescent="0.3">
      <c r="B21" s="21">
        <v>2018</v>
      </c>
      <c r="C21" s="22">
        <v>86</v>
      </c>
      <c r="D21" s="23">
        <v>63</v>
      </c>
      <c r="E21" s="24">
        <v>23</v>
      </c>
      <c r="F21" s="25">
        <v>226</v>
      </c>
      <c r="G21" s="23">
        <v>145</v>
      </c>
      <c r="H21" s="26">
        <v>81</v>
      </c>
      <c r="I21" s="35">
        <f t="shared" si="0"/>
        <v>73.255813953488371</v>
      </c>
      <c r="J21" s="36">
        <f t="shared" si="1"/>
        <v>26.744186046511626</v>
      </c>
      <c r="K21" s="29">
        <f t="shared" si="2"/>
        <v>-46.511627906976742</v>
      </c>
      <c r="L21" s="39">
        <f t="shared" si="3"/>
        <v>64.159292035398224</v>
      </c>
      <c r="M21" s="36">
        <f t="shared" si="4"/>
        <v>35.840707964601769</v>
      </c>
      <c r="N21" s="29">
        <f t="shared" si="5"/>
        <v>-28.318584070796454</v>
      </c>
    </row>
    <row r="22" spans="2:14" ht="57" customHeight="1" x14ac:dyDescent="0.25">
      <c r="B22" s="40" t="s">
        <v>8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</row>
    <row r="23" spans="2:14" x14ac:dyDescent="0.25">
      <c r="C23" s="2"/>
      <c r="D23" s="2"/>
      <c r="E23" s="2"/>
      <c r="F23" s="2"/>
    </row>
  </sheetData>
  <mergeCells count="7">
    <mergeCell ref="B22:N22"/>
    <mergeCell ref="B3:N3"/>
    <mergeCell ref="B4:B5"/>
    <mergeCell ref="C4:E5"/>
    <mergeCell ref="F4:H5"/>
    <mergeCell ref="I4:K5"/>
    <mergeCell ref="L4:N5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3"/>
  <sheetViews>
    <sheetView showGridLines="0" showRowColHeaders="0" zoomScaleNormal="100" workbookViewId="0">
      <selection activeCell="M26" sqref="M26:T31"/>
    </sheetView>
  </sheetViews>
  <sheetFormatPr baseColWidth="10" defaultColWidth="0" defaultRowHeight="15" zeroHeight="1" x14ac:dyDescent="0.25"/>
  <cols>
    <col min="1" max="10" width="11.42578125" customWidth="1"/>
    <col min="11" max="12" width="10" customWidth="1"/>
    <col min="13" max="23" width="11.42578125" customWidth="1"/>
    <col min="24" max="16384" width="11.42578125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spans="2:21" x14ac:dyDescent="0.25"/>
    <row r="18" spans="2:21" x14ac:dyDescent="0.25"/>
    <row r="19" spans="2:21" x14ac:dyDescent="0.25"/>
    <row r="20" spans="2:21" x14ac:dyDescent="0.25"/>
    <row r="21" spans="2:21" x14ac:dyDescent="0.25"/>
    <row r="22" spans="2:21" x14ac:dyDescent="0.25"/>
    <row r="23" spans="2:21" x14ac:dyDescent="0.25"/>
    <row r="24" spans="2:21" ht="97.5" customHeight="1" x14ac:dyDescent="0.3">
      <c r="B24" s="65" t="s">
        <v>9</v>
      </c>
      <c r="C24" s="65"/>
      <c r="D24" s="65"/>
      <c r="E24" s="65"/>
      <c r="F24" s="65"/>
      <c r="G24" s="65"/>
      <c r="H24" s="65"/>
      <c r="I24" s="65"/>
      <c r="J24" s="65"/>
      <c r="K24" s="1"/>
      <c r="L24" s="1"/>
      <c r="M24" s="65" t="s">
        <v>10</v>
      </c>
      <c r="N24" s="65"/>
      <c r="O24" s="65"/>
      <c r="P24" s="65"/>
      <c r="Q24" s="65"/>
      <c r="R24" s="65"/>
      <c r="S24" s="65"/>
      <c r="T24" s="65"/>
      <c r="U24" s="65"/>
    </row>
    <row r="25" spans="2:21" ht="16.5" customHeight="1" thickBot="1" x14ac:dyDescent="0.35">
      <c r="B25" s="1"/>
      <c r="C25" s="1"/>
      <c r="D25" s="1"/>
      <c r="E25" s="1"/>
      <c r="F25" s="1"/>
      <c r="G25" s="1"/>
    </row>
    <row r="26" spans="2:21" x14ac:dyDescent="0.25">
      <c r="B26" s="50" t="s">
        <v>16</v>
      </c>
      <c r="C26" s="51"/>
      <c r="D26" s="51"/>
      <c r="E26" s="51"/>
      <c r="F26" s="51"/>
      <c r="G26" s="51"/>
      <c r="H26" s="51"/>
      <c r="I26" s="52"/>
      <c r="J26" s="53"/>
      <c r="M26" s="50" t="s">
        <v>15</v>
      </c>
      <c r="N26" s="51"/>
      <c r="O26" s="51"/>
      <c r="P26" s="51"/>
      <c r="Q26" s="51"/>
      <c r="R26" s="51"/>
      <c r="S26" s="51"/>
      <c r="T26" s="62"/>
    </row>
    <row r="27" spans="2:21" x14ac:dyDescent="0.25">
      <c r="B27" s="54"/>
      <c r="C27" s="55"/>
      <c r="D27" s="55"/>
      <c r="E27" s="55"/>
      <c r="F27" s="55"/>
      <c r="G27" s="55"/>
      <c r="H27" s="55"/>
      <c r="I27" s="56"/>
      <c r="J27" s="57"/>
      <c r="M27" s="54"/>
      <c r="N27" s="55"/>
      <c r="O27" s="55"/>
      <c r="P27" s="55"/>
      <c r="Q27" s="55"/>
      <c r="R27" s="55"/>
      <c r="S27" s="55"/>
      <c r="T27" s="63"/>
    </row>
    <row r="28" spans="2:21" x14ac:dyDescent="0.25">
      <c r="B28" s="54"/>
      <c r="C28" s="55"/>
      <c r="D28" s="55"/>
      <c r="E28" s="55"/>
      <c r="F28" s="55"/>
      <c r="G28" s="55"/>
      <c r="H28" s="55"/>
      <c r="I28" s="56"/>
      <c r="J28" s="57"/>
      <c r="M28" s="54"/>
      <c r="N28" s="55"/>
      <c r="O28" s="55"/>
      <c r="P28" s="55"/>
      <c r="Q28" s="55"/>
      <c r="R28" s="55"/>
      <c r="S28" s="55"/>
      <c r="T28" s="63"/>
    </row>
    <row r="29" spans="2:21" x14ac:dyDescent="0.25">
      <c r="B29" s="54"/>
      <c r="C29" s="55"/>
      <c r="D29" s="55"/>
      <c r="E29" s="55"/>
      <c r="F29" s="55"/>
      <c r="G29" s="55"/>
      <c r="H29" s="55"/>
      <c r="I29" s="56"/>
      <c r="J29" s="57"/>
      <c r="M29" s="54"/>
      <c r="N29" s="55"/>
      <c r="O29" s="55"/>
      <c r="P29" s="55"/>
      <c r="Q29" s="55"/>
      <c r="R29" s="55"/>
      <c r="S29" s="55"/>
      <c r="T29" s="63"/>
    </row>
    <row r="30" spans="2:21" x14ac:dyDescent="0.25">
      <c r="B30" s="54"/>
      <c r="C30" s="55"/>
      <c r="D30" s="55"/>
      <c r="E30" s="55"/>
      <c r="F30" s="55"/>
      <c r="G30" s="55"/>
      <c r="H30" s="55"/>
      <c r="I30" s="56"/>
      <c r="J30" s="57"/>
      <c r="M30" s="54"/>
      <c r="N30" s="55"/>
      <c r="O30" s="55"/>
      <c r="P30" s="55"/>
      <c r="Q30" s="55"/>
      <c r="R30" s="55"/>
      <c r="S30" s="55"/>
      <c r="T30" s="63"/>
    </row>
    <row r="31" spans="2:21" ht="36.75" customHeight="1" thickBot="1" x14ac:dyDescent="0.3">
      <c r="B31" s="58"/>
      <c r="C31" s="59"/>
      <c r="D31" s="59"/>
      <c r="E31" s="59"/>
      <c r="F31" s="59"/>
      <c r="G31" s="59"/>
      <c r="H31" s="59"/>
      <c r="I31" s="60"/>
      <c r="J31" s="61"/>
      <c r="M31" s="58"/>
      <c r="N31" s="59"/>
      <c r="O31" s="59"/>
      <c r="P31" s="59"/>
      <c r="Q31" s="59"/>
      <c r="R31" s="59"/>
      <c r="S31" s="59"/>
      <c r="T31" s="64"/>
    </row>
    <row r="32" spans="2:21" x14ac:dyDescent="0.25"/>
    <row r="33" x14ac:dyDescent="0.25"/>
  </sheetData>
  <mergeCells count="4">
    <mergeCell ref="B26:J31"/>
    <mergeCell ref="M26:T31"/>
    <mergeCell ref="B24:J24"/>
    <mergeCell ref="M24:U2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Tabulado</vt:lpstr>
      <vt:lpstr>Gráfico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Torres</dc:creator>
  <cp:lastModifiedBy>Maria Victoria</cp:lastModifiedBy>
  <cp:lastPrinted>2016-09-14T19:24:12Z</cp:lastPrinted>
  <dcterms:created xsi:type="dcterms:W3CDTF">2016-07-29T15:54:11Z</dcterms:created>
  <dcterms:modified xsi:type="dcterms:W3CDTF">2019-12-26T21:51:57Z</dcterms:modified>
</cp:coreProperties>
</file>