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"/>
    </mc:Choice>
  </mc:AlternateContent>
  <xr:revisionPtr revIDLastSave="0" documentId="13_ncr:1_{26B7EAAA-275B-4E81-A1E9-4313A4872DF9}" xr6:coauthVersionLast="45" xr6:coauthVersionMax="45" xr10:uidLastSave="{00000000-0000-0000-0000-000000000000}"/>
  <bookViews>
    <workbookView xWindow="-120" yWindow="-120" windowWidth="20730" windowHeight="11160" xr2:uid="{E5E2245B-78DB-448B-9D23-F23536950C6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</calcChain>
</file>

<file path=xl/sharedStrings.xml><?xml version="1.0" encoding="utf-8"?>
<sst xmlns="http://schemas.openxmlformats.org/spreadsheetml/2006/main" count="9" uniqueCount="9">
  <si>
    <t>Hombres</t>
  </si>
  <si>
    <t>Mujeres</t>
  </si>
  <si>
    <t>Total</t>
  </si>
  <si>
    <t>Año</t>
  </si>
  <si>
    <t>Variación Total</t>
  </si>
  <si>
    <t>Variación Hombres</t>
  </si>
  <si>
    <t>Variación Mujeres</t>
  </si>
  <si>
    <t>Porcentaje Hombres del Total</t>
  </si>
  <si>
    <t>Porcentaje Mujeres del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</si>
</sst>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AF039-F43D-4503-873C-839E05D5BDF4}" name="Poblacion_Chile" displayName="Poblacion_Chile" ref="A1:I92" totalsRowShown="0">
  <autoFilter ref="A1:I92" xr:uid="{6C9CA0FD-E13B-4DBD-808B-FB63282982D8}"/>
  <tableColumns count="9">
    <tableColumn id="1" xr3:uid="{647471FD-E2D6-4FAA-B9CB-CE3DF17467CA}" name="Año"/>
    <tableColumn id="2" xr3:uid="{5C0A0DAF-6B77-455C-8E6F-C83CD1C2501C}" name="Hombres"/>
    <tableColumn id="6" xr3:uid="{496B5A1F-CA67-4C25-A201-FA115AAC0DD0}" name="Variación Hombres" dataDxfId="4">
      <calculatedColumnFormula>IFERROR(Poblacion_Chile[[#This Row],[Hombres]]-B1,"")</calculatedColumnFormula>
    </tableColumn>
    <tableColumn id="8" xr3:uid="{24E6C707-34CB-422C-8E0A-3647A427697C}" name="Porcentaje Hombres del Total" dataDxfId="3">
      <calculatedColumnFormula>(Poblacion_Chile[[#This Row],[Hombres]]*100)/Poblacion_Chile[[#This Row],[Total]]</calculatedColumnFormula>
    </tableColumn>
    <tableColumn id="3" xr3:uid="{4F5E1F10-F988-4A63-82CF-BC04CFE02E38}" name="Mujeres"/>
    <tableColumn id="7" xr3:uid="{27870B1D-BE8D-4125-8410-526457D906A8}" name="Variación Mujeres" dataDxfId="2">
      <calculatedColumnFormula>IFERROR(Poblacion_Chile[[#This Row],[Mujeres]]-E1,"")</calculatedColumnFormula>
    </tableColumn>
    <tableColumn id="9" xr3:uid="{1DF6D02D-C4E4-4866-9BB9-2A3C40000FA5}" name="Porcentaje Mujeres del Total" dataDxfId="1">
      <calculatedColumnFormula>(Poblacion_Chile[[#This Row],[Mujeres]]*100)/Poblacion_Chile[[#This Row],[Total]]</calculatedColumnFormula>
    </tableColumn>
    <tableColumn id="4" xr3:uid="{B467C359-E98C-4D14-AC6F-19C0C5560E13}" name="Total"/>
    <tableColumn id="5" xr3:uid="{3D853E54-7856-4CA3-B593-14B318C43964}" name="Variación Total" dataDxfId="0">
      <calculatedColumnFormula>IFERROR(Poblacion_Chile[[#This Row],[Total]]-H1,"")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F8BC-BA61-4ED9-99DC-868EF3EB8197}">
  <dimension ref="A1:I92"/>
  <sheetViews>
    <sheetView tabSelected="1" workbookViewId="0">
      <selection activeCell="J8" sqref="J8"/>
    </sheetView>
  </sheetViews>
  <sheetFormatPr baseColWidth="10" defaultRowHeight="15" x14ac:dyDescent="0.25"/>
  <cols>
    <col min="3" max="3" width="20.140625" bestFit="1" customWidth="1"/>
    <col min="4" max="4" width="30" bestFit="1" customWidth="1"/>
    <col min="6" max="6" width="19.5703125" bestFit="1" customWidth="1"/>
    <col min="7" max="7" width="29.28515625" bestFit="1" customWidth="1"/>
    <col min="9" max="9" width="16.42578125" bestFit="1" customWidth="1"/>
  </cols>
  <sheetData>
    <row r="1" spans="1:9" x14ac:dyDescent="0.25">
      <c r="A1" t="s">
        <v>3</v>
      </c>
      <c r="B1" t="s">
        <v>0</v>
      </c>
      <c r="C1" t="s">
        <v>5</v>
      </c>
      <c r="D1" t="s">
        <v>7</v>
      </c>
      <c r="E1" t="s">
        <v>1</v>
      </c>
      <c r="F1" t="s">
        <v>6</v>
      </c>
      <c r="G1" t="s">
        <v>8</v>
      </c>
      <c r="H1" t="s">
        <v>2</v>
      </c>
      <c r="I1" t="s">
        <v>4</v>
      </c>
    </row>
    <row r="2" spans="1:9" x14ac:dyDescent="0.25">
      <c r="A2">
        <v>1960</v>
      </c>
      <c r="B2">
        <v>4068208</v>
      </c>
      <c r="C2" t="str">
        <f>IFERROR(Poblacion_Chile[[#This Row],[Hombres]]-B1,"")</f>
        <v/>
      </c>
      <c r="D2" s="1">
        <f>(Poblacion_Chile[[#This Row],[Hombres]]*100)/Poblacion_Chile[[#This Row],[Total]]</f>
        <v>50.021062364517846</v>
      </c>
      <c r="E2">
        <v>4064782</v>
      </c>
      <c r="F2" t="str">
        <f>IFERROR(Poblacion_Chile[[#This Row],[Mujeres]]-E1,"")</f>
        <v/>
      </c>
      <c r="G2" s="1">
        <f>(Poblacion_Chile[[#This Row],[Mujeres]]*100)/Poblacion_Chile[[#This Row],[Total]]</f>
        <v>49.978937635482154</v>
      </c>
      <c r="H2">
        <v>8132990</v>
      </c>
      <c r="I2" t="str">
        <f>IFERROR(Poblacion_Chile[[#This Row],[Total]]-H1,"")</f>
        <v/>
      </c>
    </row>
    <row r="3" spans="1:9" x14ac:dyDescent="0.25">
      <c r="A3">
        <v>1961</v>
      </c>
      <c r="B3">
        <v>4149583</v>
      </c>
      <c r="C3">
        <f>IFERROR(Poblacion_Chile[[#This Row],[Hombres]]-B2,"")</f>
        <v>81375</v>
      </c>
      <c r="D3" s="1">
        <f>(Poblacion_Chile[[#This Row],[Hombres]]*100)/Poblacion_Chile[[#This Row],[Total]]</f>
        <v>49.972030914480108</v>
      </c>
      <c r="E3">
        <v>4154228</v>
      </c>
      <c r="F3">
        <f>IFERROR(Poblacion_Chile[[#This Row],[Mujeres]]-E2,"")</f>
        <v>89446</v>
      </c>
      <c r="G3" s="1">
        <f>(Poblacion_Chile[[#This Row],[Mujeres]]*100)/Poblacion_Chile[[#This Row],[Total]]</f>
        <v>50.027969085519892</v>
      </c>
      <c r="H3">
        <v>8303811</v>
      </c>
      <c r="I3">
        <f>IFERROR(Poblacion_Chile[[#This Row],[Total]]-H2,"")</f>
        <v>170821</v>
      </c>
    </row>
    <row r="4" spans="1:9" x14ac:dyDescent="0.25">
      <c r="A4">
        <v>1962</v>
      </c>
      <c r="B4">
        <v>4232073</v>
      </c>
      <c r="C4">
        <f>IFERROR(Poblacion_Chile[[#This Row],[Hombres]]-B3,"")</f>
        <v>82490</v>
      </c>
      <c r="D4" s="1">
        <f>(Poblacion_Chile[[#This Row],[Hombres]]*100)/Poblacion_Chile[[#This Row],[Total]]</f>
        <v>49.924789696040897</v>
      </c>
      <c r="E4">
        <v>4244824</v>
      </c>
      <c r="F4">
        <f>IFERROR(Poblacion_Chile[[#This Row],[Mujeres]]-E3,"")</f>
        <v>90596</v>
      </c>
      <c r="G4" s="1">
        <f>(Poblacion_Chile[[#This Row],[Mujeres]]*100)/Poblacion_Chile[[#This Row],[Total]]</f>
        <v>50.075210303959103</v>
      </c>
      <c r="H4">
        <v>8476897</v>
      </c>
      <c r="I4">
        <f>IFERROR(Poblacion_Chile[[#This Row],[Total]]-H3,"")</f>
        <v>173086</v>
      </c>
    </row>
    <row r="5" spans="1:9" x14ac:dyDescent="0.25">
      <c r="A5">
        <v>1963</v>
      </c>
      <c r="B5">
        <v>4314683</v>
      </c>
      <c r="C5">
        <f>IFERROR(Poblacion_Chile[[#This Row],[Hombres]]-B4,"")</f>
        <v>82610</v>
      </c>
      <c r="D5" s="1">
        <f>(Poblacion_Chile[[#This Row],[Hombres]]*100)/Poblacion_Chile[[#This Row],[Total]]</f>
        <v>49.878496765520431</v>
      </c>
      <c r="E5">
        <v>4335704</v>
      </c>
      <c r="F5">
        <f>IFERROR(Poblacion_Chile[[#This Row],[Mujeres]]-E4,"")</f>
        <v>90880</v>
      </c>
      <c r="G5" s="1">
        <f>(Poblacion_Chile[[#This Row],[Mujeres]]*100)/Poblacion_Chile[[#This Row],[Total]]</f>
        <v>50.121503234479569</v>
      </c>
      <c r="H5">
        <v>8650387</v>
      </c>
      <c r="I5">
        <f>IFERROR(Poblacion_Chile[[#This Row],[Total]]-H4,"")</f>
        <v>173490</v>
      </c>
    </row>
    <row r="6" spans="1:9" x14ac:dyDescent="0.25">
      <c r="A6">
        <v>1964</v>
      </c>
      <c r="B6">
        <v>4396087</v>
      </c>
      <c r="C6">
        <f>IFERROR(Poblacion_Chile[[#This Row],[Hombres]]-B5,"")</f>
        <v>81404</v>
      </c>
      <c r="D6" s="1">
        <f>(Poblacion_Chile[[#This Row],[Hombres]]*100)/Poblacion_Chile[[#This Row],[Total]]</f>
        <v>49.831758797296445</v>
      </c>
      <c r="E6">
        <v>4425771</v>
      </c>
      <c r="F6">
        <f>IFERROR(Poblacion_Chile[[#This Row],[Mujeres]]-E5,"")</f>
        <v>90067</v>
      </c>
      <c r="G6" s="1">
        <f>(Poblacion_Chile[[#This Row],[Mujeres]]*100)/Poblacion_Chile[[#This Row],[Total]]</f>
        <v>50.168241202703555</v>
      </c>
      <c r="H6">
        <v>8821858</v>
      </c>
      <c r="I6">
        <f>IFERROR(Poblacion_Chile[[#This Row],[Total]]-H5,"")</f>
        <v>171471</v>
      </c>
    </row>
    <row r="7" spans="1:9" x14ac:dyDescent="0.25">
      <c r="A7">
        <v>1965</v>
      </c>
      <c r="B7">
        <v>4475378</v>
      </c>
      <c r="C7">
        <f>IFERROR(Poblacion_Chile[[#This Row],[Hombres]]-B6,"")</f>
        <v>79291</v>
      </c>
      <c r="D7" s="1">
        <f>(Poblacion_Chile[[#This Row],[Hombres]]*100)/Poblacion_Chile[[#This Row],[Total]]</f>
        <v>49.783834045951437</v>
      </c>
      <c r="E7">
        <v>4514243</v>
      </c>
      <c r="F7">
        <f>IFERROR(Poblacion_Chile[[#This Row],[Mujeres]]-E6,"")</f>
        <v>88472</v>
      </c>
      <c r="G7" s="1">
        <f>(Poblacion_Chile[[#This Row],[Mujeres]]*100)/Poblacion_Chile[[#This Row],[Total]]</f>
        <v>50.216165954048563</v>
      </c>
      <c r="H7">
        <v>8989621</v>
      </c>
      <c r="I7">
        <f>IFERROR(Poblacion_Chile[[#This Row],[Total]]-H6,"")</f>
        <v>167763</v>
      </c>
    </row>
    <row r="8" spans="1:9" x14ac:dyDescent="0.25">
      <c r="A8">
        <v>1966</v>
      </c>
      <c r="B8">
        <v>4552101</v>
      </c>
      <c r="C8">
        <f>IFERROR(Poblacion_Chile[[#This Row],[Hombres]]-B7,"")</f>
        <v>76723</v>
      </c>
      <c r="D8" s="1">
        <f>(Poblacion_Chile[[#This Row],[Hombres]]*100)/Poblacion_Chile[[#This Row],[Total]]</f>
        <v>49.734279312528436</v>
      </c>
      <c r="E8">
        <v>4600743</v>
      </c>
      <c r="F8">
        <f>IFERROR(Poblacion_Chile[[#This Row],[Mujeres]]-E7,"")</f>
        <v>86500</v>
      </c>
      <c r="G8" s="1">
        <f>(Poblacion_Chile[[#This Row],[Mujeres]]*100)/Poblacion_Chile[[#This Row],[Total]]</f>
        <v>50.265720687471564</v>
      </c>
      <c r="H8">
        <v>9152844</v>
      </c>
      <c r="I8">
        <f>IFERROR(Poblacion_Chile[[#This Row],[Total]]-H7,"")</f>
        <v>163223</v>
      </c>
    </row>
    <row r="9" spans="1:9" x14ac:dyDescent="0.25">
      <c r="A9">
        <v>1967</v>
      </c>
      <c r="B9">
        <v>4626598</v>
      </c>
      <c r="C9">
        <f>IFERROR(Poblacion_Chile[[#This Row],[Hombres]]-B8,"")</f>
        <v>74497</v>
      </c>
      <c r="D9" s="1">
        <f>(Poblacion_Chile[[#This Row],[Hombres]]*100)/Poblacion_Chile[[#This Row],[Total]]</f>
        <v>49.68375000469819</v>
      </c>
      <c r="E9">
        <v>4685497</v>
      </c>
      <c r="F9">
        <f>IFERROR(Poblacion_Chile[[#This Row],[Mujeres]]-E8,"")</f>
        <v>84754</v>
      </c>
      <c r="G9" s="1">
        <f>(Poblacion_Chile[[#This Row],[Mujeres]]*100)/Poblacion_Chile[[#This Row],[Total]]</f>
        <v>50.31624999530181</v>
      </c>
      <c r="H9">
        <v>9312095</v>
      </c>
      <c r="I9">
        <f>IFERROR(Poblacion_Chile[[#This Row],[Total]]-H8,"")</f>
        <v>159251</v>
      </c>
    </row>
    <row r="10" spans="1:9" x14ac:dyDescent="0.25">
      <c r="A10">
        <v>1968</v>
      </c>
      <c r="B10">
        <v>4699740</v>
      </c>
      <c r="C10">
        <f>IFERROR(Poblacion_Chile[[#This Row],[Hombres]]-B9,"")</f>
        <v>73142</v>
      </c>
      <c r="D10" s="1">
        <f>(Poblacion_Chile[[#This Row],[Hombres]]*100)/Poblacion_Chile[[#This Row],[Total]]</f>
        <v>49.633719846507148</v>
      </c>
      <c r="E10">
        <v>4769105</v>
      </c>
      <c r="F10">
        <f>IFERROR(Poblacion_Chile[[#This Row],[Mujeres]]-E9,"")</f>
        <v>83608</v>
      </c>
      <c r="G10" s="1">
        <f>(Poblacion_Chile[[#This Row],[Mujeres]]*100)/Poblacion_Chile[[#This Row],[Total]]</f>
        <v>50.366280153492852</v>
      </c>
      <c r="H10">
        <v>9468845</v>
      </c>
      <c r="I10">
        <f>IFERROR(Poblacion_Chile[[#This Row],[Total]]-H9,"")</f>
        <v>156750</v>
      </c>
    </row>
    <row r="11" spans="1:9" x14ac:dyDescent="0.25">
      <c r="A11">
        <v>1969</v>
      </c>
      <c r="B11">
        <v>4772797</v>
      </c>
      <c r="C11">
        <f>IFERROR(Poblacion_Chile[[#This Row],[Hombres]]-B10,"")</f>
        <v>73057</v>
      </c>
      <c r="D11" s="1">
        <f>(Poblacion_Chile[[#This Row],[Hombres]]*100)/Poblacion_Chile[[#This Row],[Total]]</f>
        <v>49.585893942970365</v>
      </c>
      <c r="E11">
        <v>4852515</v>
      </c>
      <c r="F11">
        <f>IFERROR(Poblacion_Chile[[#This Row],[Mujeres]]-E10,"")</f>
        <v>83410</v>
      </c>
      <c r="G11" s="1">
        <f>(Poblacion_Chile[[#This Row],[Mujeres]]*100)/Poblacion_Chile[[#This Row],[Total]]</f>
        <v>50.414106057029635</v>
      </c>
      <c r="H11">
        <v>9625312</v>
      </c>
      <c r="I11">
        <f>IFERROR(Poblacion_Chile[[#This Row],[Total]]-H10,"")</f>
        <v>156467</v>
      </c>
    </row>
    <row r="12" spans="1:9" x14ac:dyDescent="0.25">
      <c r="A12">
        <v>1970</v>
      </c>
      <c r="B12">
        <v>4846721</v>
      </c>
      <c r="C12">
        <f>IFERROR(Poblacion_Chile[[#This Row],[Hombres]]-B11,"")</f>
        <v>73924</v>
      </c>
      <c r="D12" s="1">
        <f>(Poblacion_Chile[[#This Row],[Hombres]]*100)/Poblacion_Chile[[#This Row],[Total]]</f>
        <v>49.541598837345987</v>
      </c>
      <c r="E12">
        <v>4936413</v>
      </c>
      <c r="F12">
        <f>IFERROR(Poblacion_Chile[[#This Row],[Mujeres]]-E11,"")</f>
        <v>83898</v>
      </c>
      <c r="G12" s="1">
        <f>(Poblacion_Chile[[#This Row],[Mujeres]]*100)/Poblacion_Chile[[#This Row],[Total]]</f>
        <v>50.458401162654013</v>
      </c>
      <c r="H12">
        <v>9783134</v>
      </c>
      <c r="I12">
        <f>IFERROR(Poblacion_Chile[[#This Row],[Total]]-H11,"")</f>
        <v>157822</v>
      </c>
    </row>
    <row r="13" spans="1:9" x14ac:dyDescent="0.25">
      <c r="A13">
        <v>1971</v>
      </c>
      <c r="B13">
        <v>4921766</v>
      </c>
      <c r="C13">
        <f>IFERROR(Poblacion_Chile[[#This Row],[Hombres]]-B12,"")</f>
        <v>75045</v>
      </c>
      <c r="D13" s="1">
        <f>(Poblacion_Chile[[#This Row],[Hombres]]*100)/Poblacion_Chile[[#This Row],[Total]]</f>
        <v>49.501168039713853</v>
      </c>
      <c r="E13">
        <v>5020961</v>
      </c>
      <c r="F13">
        <f>IFERROR(Poblacion_Chile[[#This Row],[Mujeres]]-E12,"")</f>
        <v>84548</v>
      </c>
      <c r="G13" s="1">
        <f>(Poblacion_Chile[[#This Row],[Mujeres]]*100)/Poblacion_Chile[[#This Row],[Total]]</f>
        <v>50.498831960286147</v>
      </c>
      <c r="H13">
        <v>9942727</v>
      </c>
      <c r="I13">
        <f>IFERROR(Poblacion_Chile[[#This Row],[Total]]-H12,"")</f>
        <v>159593</v>
      </c>
    </row>
    <row r="14" spans="1:9" x14ac:dyDescent="0.25">
      <c r="A14">
        <v>1972</v>
      </c>
      <c r="B14">
        <v>4997693</v>
      </c>
      <c r="C14">
        <f>IFERROR(Poblacion_Chile[[#This Row],[Hombres]]-B13,"")</f>
        <v>75927</v>
      </c>
      <c r="D14" s="1">
        <f>(Poblacion_Chile[[#This Row],[Hombres]]*100)/Poblacion_Chile[[#This Row],[Total]]</f>
        <v>49.46411572661588</v>
      </c>
      <c r="E14">
        <v>5105981</v>
      </c>
      <c r="F14">
        <f>IFERROR(Poblacion_Chile[[#This Row],[Mujeres]]-E13,"")</f>
        <v>85020</v>
      </c>
      <c r="G14" s="1">
        <f>(Poblacion_Chile[[#This Row],[Mujeres]]*100)/Poblacion_Chile[[#This Row],[Total]]</f>
        <v>50.53588427338412</v>
      </c>
      <c r="H14">
        <v>10103674</v>
      </c>
      <c r="I14">
        <f>IFERROR(Poblacion_Chile[[#This Row],[Total]]-H13,"")</f>
        <v>160947</v>
      </c>
    </row>
    <row r="15" spans="1:9" x14ac:dyDescent="0.25">
      <c r="A15">
        <v>1973</v>
      </c>
      <c r="B15">
        <v>5074382</v>
      </c>
      <c r="C15">
        <f>IFERROR(Poblacion_Chile[[#This Row],[Hombres]]-B14,"")</f>
        <v>76689</v>
      </c>
      <c r="D15" s="1">
        <f>(Poblacion_Chile[[#This Row],[Hombres]]*100)/Poblacion_Chile[[#This Row],[Total]]</f>
        <v>49.42983172620545</v>
      </c>
      <c r="E15">
        <v>5191447</v>
      </c>
      <c r="F15">
        <f>IFERROR(Poblacion_Chile[[#This Row],[Mujeres]]-E14,"")</f>
        <v>85466</v>
      </c>
      <c r="G15" s="1">
        <f>(Poblacion_Chile[[#This Row],[Mujeres]]*100)/Poblacion_Chile[[#This Row],[Total]]</f>
        <v>50.57016827379455</v>
      </c>
      <c r="H15">
        <v>10265829</v>
      </c>
      <c r="I15">
        <f>IFERROR(Poblacion_Chile[[#This Row],[Total]]-H14,"")</f>
        <v>162155</v>
      </c>
    </row>
    <row r="16" spans="1:9" x14ac:dyDescent="0.25">
      <c r="A16">
        <v>1974</v>
      </c>
      <c r="B16">
        <v>5151566</v>
      </c>
      <c r="C16">
        <f>IFERROR(Poblacion_Chile[[#This Row],[Hombres]]-B15,"")</f>
        <v>77184</v>
      </c>
      <c r="D16" s="1">
        <f>(Poblacion_Chile[[#This Row],[Hombres]]*100)/Poblacion_Chile[[#This Row],[Total]]</f>
        <v>49.397504870647602</v>
      </c>
      <c r="E16">
        <v>5277232</v>
      </c>
      <c r="F16">
        <f>IFERROR(Poblacion_Chile[[#This Row],[Mujeres]]-E15,"")</f>
        <v>85785</v>
      </c>
      <c r="G16" s="1">
        <f>(Poblacion_Chile[[#This Row],[Mujeres]]*100)/Poblacion_Chile[[#This Row],[Total]]</f>
        <v>50.602495129352398</v>
      </c>
      <c r="H16">
        <v>10428798</v>
      </c>
      <c r="I16">
        <f>IFERROR(Poblacion_Chile[[#This Row],[Total]]-H15,"")</f>
        <v>162969</v>
      </c>
    </row>
    <row r="17" spans="1:9" x14ac:dyDescent="0.25">
      <c r="A17">
        <v>1975</v>
      </c>
      <c r="B17">
        <v>5229039</v>
      </c>
      <c r="C17">
        <f>IFERROR(Poblacion_Chile[[#This Row],[Hombres]]-B16,"")</f>
        <v>77473</v>
      </c>
      <c r="D17" s="1">
        <f>(Poblacion_Chile[[#This Row],[Hombres]]*100)/Poblacion_Chile[[#This Row],[Total]]</f>
        <v>49.366384490177637</v>
      </c>
      <c r="E17">
        <v>5363268</v>
      </c>
      <c r="F17">
        <f>IFERROR(Poblacion_Chile[[#This Row],[Mujeres]]-E16,"")</f>
        <v>86036</v>
      </c>
      <c r="G17" s="1">
        <f>(Poblacion_Chile[[#This Row],[Mujeres]]*100)/Poblacion_Chile[[#This Row],[Total]]</f>
        <v>50.633615509822363</v>
      </c>
      <c r="H17">
        <v>10592307</v>
      </c>
      <c r="I17">
        <f>IFERROR(Poblacion_Chile[[#This Row],[Total]]-H16,"")</f>
        <v>163509</v>
      </c>
    </row>
    <row r="18" spans="1:9" x14ac:dyDescent="0.25">
      <c r="A18">
        <v>1976</v>
      </c>
      <c r="B18">
        <v>5307089</v>
      </c>
      <c r="C18">
        <f>IFERROR(Poblacion_Chile[[#This Row],[Hombres]]-B17,"")</f>
        <v>78050</v>
      </c>
      <c r="D18" s="1">
        <f>(Poblacion_Chile[[#This Row],[Hombres]]*100)/Poblacion_Chile[[#This Row],[Total]]</f>
        <v>49.336703456151497</v>
      </c>
      <c r="E18">
        <v>5449789</v>
      </c>
      <c r="F18">
        <f>IFERROR(Poblacion_Chile[[#This Row],[Mujeres]]-E17,"")</f>
        <v>86521</v>
      </c>
      <c r="G18" s="1">
        <f>(Poblacion_Chile[[#This Row],[Mujeres]]*100)/Poblacion_Chile[[#This Row],[Total]]</f>
        <v>50.663296543848503</v>
      </c>
      <c r="H18">
        <v>10756878</v>
      </c>
      <c r="I18">
        <f>IFERROR(Poblacion_Chile[[#This Row],[Total]]-H17,"")</f>
        <v>164571</v>
      </c>
    </row>
    <row r="19" spans="1:9" x14ac:dyDescent="0.25">
      <c r="A19">
        <v>1977</v>
      </c>
      <c r="B19">
        <v>5385879</v>
      </c>
      <c r="C19">
        <f>IFERROR(Poblacion_Chile[[#This Row],[Hombres]]-B18,"")</f>
        <v>78790</v>
      </c>
      <c r="D19" s="1">
        <f>(Poblacion_Chile[[#This Row],[Hombres]]*100)/Poblacion_Chile[[#This Row],[Total]]</f>
        <v>49.30868783484496</v>
      </c>
      <c r="E19">
        <v>5536900</v>
      </c>
      <c r="F19">
        <f>IFERROR(Poblacion_Chile[[#This Row],[Mujeres]]-E18,"")</f>
        <v>87111</v>
      </c>
      <c r="G19" s="1">
        <f>(Poblacion_Chile[[#This Row],[Mujeres]]*100)/Poblacion_Chile[[#This Row],[Total]]</f>
        <v>50.69131216515504</v>
      </c>
      <c r="H19">
        <v>10922779</v>
      </c>
      <c r="I19">
        <f>IFERROR(Poblacion_Chile[[#This Row],[Total]]-H18,"")</f>
        <v>165901</v>
      </c>
    </row>
    <row r="20" spans="1:9" x14ac:dyDescent="0.25">
      <c r="A20">
        <v>1978</v>
      </c>
      <c r="B20">
        <v>5464927</v>
      </c>
      <c r="C20">
        <f>IFERROR(Poblacion_Chile[[#This Row],[Hombres]]-B19,"")</f>
        <v>79048</v>
      </c>
      <c r="D20" s="1">
        <f>(Poblacion_Chile[[#This Row],[Hombres]]*100)/Poblacion_Chile[[#This Row],[Total]]</f>
        <v>49.281681713636686</v>
      </c>
      <c r="E20">
        <v>5624238</v>
      </c>
      <c r="F20">
        <f>IFERROR(Poblacion_Chile[[#This Row],[Mujeres]]-E19,"")</f>
        <v>87338</v>
      </c>
      <c r="G20" s="1">
        <f>(Poblacion_Chile[[#This Row],[Mujeres]]*100)/Poblacion_Chile[[#This Row],[Total]]</f>
        <v>50.718318286363314</v>
      </c>
      <c r="H20">
        <v>11089165</v>
      </c>
      <c r="I20">
        <f>IFERROR(Poblacion_Chile[[#This Row],[Total]]-H19,"")</f>
        <v>166386</v>
      </c>
    </row>
    <row r="21" spans="1:9" x14ac:dyDescent="0.25">
      <c r="A21">
        <v>1979</v>
      </c>
      <c r="B21">
        <v>5543604</v>
      </c>
      <c r="C21">
        <f>IFERROR(Poblacion_Chile[[#This Row],[Hombres]]-B20,"")</f>
        <v>78677</v>
      </c>
      <c r="D21" s="1">
        <f>(Poblacion_Chile[[#This Row],[Hombres]]*100)/Poblacion_Chile[[#This Row],[Total]]</f>
        <v>49.255127355012412</v>
      </c>
      <c r="E21">
        <v>5711273</v>
      </c>
      <c r="F21">
        <f>IFERROR(Poblacion_Chile[[#This Row],[Mujeres]]-E20,"")</f>
        <v>87035</v>
      </c>
      <c r="G21" s="1">
        <f>(Poblacion_Chile[[#This Row],[Mujeres]]*100)/Poblacion_Chile[[#This Row],[Total]]</f>
        <v>50.744872644987588</v>
      </c>
      <c r="H21">
        <v>11254877</v>
      </c>
      <c r="I21">
        <f>IFERROR(Poblacion_Chile[[#This Row],[Total]]-H20,"")</f>
        <v>165712</v>
      </c>
    </row>
    <row r="22" spans="1:9" x14ac:dyDescent="0.25">
      <c r="A22">
        <v>1980</v>
      </c>
      <c r="B22">
        <v>5621594</v>
      </c>
      <c r="C22">
        <f>IFERROR(Poblacion_Chile[[#This Row],[Hombres]]-B21,"")</f>
        <v>77990</v>
      </c>
      <c r="D22" s="1">
        <f>(Poblacion_Chile[[#This Row],[Hombres]]*100)/Poblacion_Chile[[#This Row],[Total]]</f>
        <v>50.309593699659928</v>
      </c>
      <c r="E22">
        <v>5797754</v>
      </c>
      <c r="F22">
        <f>IFERROR(Poblacion_Chile[[#This Row],[Mujeres]]-E21,"")</f>
        <v>86481</v>
      </c>
      <c r="G22" s="1">
        <f>(Poblacion_Chile[[#This Row],[Mujeres]]*100)/Poblacion_Chile[[#This Row],[Total]]</f>
        <v>51.886110613925183</v>
      </c>
      <c r="H22">
        <v>11174000</v>
      </c>
      <c r="I22">
        <f>IFERROR(Poblacion_Chile[[#This Row],[Total]]-H21,"")</f>
        <v>-80877</v>
      </c>
    </row>
    <row r="23" spans="1:9" x14ac:dyDescent="0.25">
      <c r="A23">
        <v>1981</v>
      </c>
      <c r="B23">
        <v>5698583</v>
      </c>
      <c r="C23">
        <f>IFERROR(Poblacion_Chile[[#This Row],[Hombres]]-B22,"")</f>
        <v>76989</v>
      </c>
      <c r="D23" s="1">
        <f>(Poblacion_Chile[[#This Row],[Hombres]]*100)/Poblacion_Chile[[#This Row],[Total]]</f>
        <v>50.163582746478873</v>
      </c>
      <c r="E23">
        <v>5883431</v>
      </c>
      <c r="F23">
        <f>IFERROR(Poblacion_Chile[[#This Row],[Mujeres]]-E22,"")</f>
        <v>85677</v>
      </c>
      <c r="G23" s="1">
        <f>(Poblacion_Chile[[#This Row],[Mujeres]]*100)/Poblacion_Chile[[#This Row],[Total]]</f>
        <v>51.790765845070425</v>
      </c>
      <c r="H23">
        <v>11360000</v>
      </c>
      <c r="I23">
        <f>IFERROR(Poblacion_Chile[[#This Row],[Total]]-H22,"")</f>
        <v>186000</v>
      </c>
    </row>
    <row r="24" spans="1:9" x14ac:dyDescent="0.25">
      <c r="A24">
        <v>1982</v>
      </c>
      <c r="B24">
        <v>5775153</v>
      </c>
      <c r="C24">
        <f>IFERROR(Poblacion_Chile[[#This Row],[Hombres]]-B23,"")</f>
        <v>76570</v>
      </c>
      <c r="D24" s="1">
        <f>(Poblacion_Chile[[#This Row],[Hombres]]*100)/Poblacion_Chile[[#This Row],[Total]]</f>
        <v>50.02297964486791</v>
      </c>
      <c r="E24">
        <v>5968758</v>
      </c>
      <c r="F24">
        <f>IFERROR(Poblacion_Chile[[#This Row],[Mujeres]]-E23,"")</f>
        <v>85327</v>
      </c>
      <c r="G24" s="1">
        <f>(Poblacion_Chile[[#This Row],[Mujeres]]*100)/Poblacion_Chile[[#This Row],[Total]]</f>
        <v>51.699939367691641</v>
      </c>
      <c r="H24">
        <v>11545000</v>
      </c>
      <c r="I24">
        <f>IFERROR(Poblacion_Chile[[#This Row],[Total]]-H23,"")</f>
        <v>185000</v>
      </c>
    </row>
    <row r="25" spans="1:9" x14ac:dyDescent="0.25">
      <c r="A25">
        <v>1983</v>
      </c>
      <c r="B25">
        <v>5852922</v>
      </c>
      <c r="C25">
        <f>IFERROR(Poblacion_Chile[[#This Row],[Hombres]]-B24,"")</f>
        <v>77769</v>
      </c>
      <c r="D25" s="1">
        <f>(Poblacion_Chile[[#This Row],[Hombres]]*100)/Poblacion_Chile[[#This Row],[Total]]</f>
        <v>49.892779814167589</v>
      </c>
      <c r="E25">
        <v>6055038</v>
      </c>
      <c r="F25">
        <f>IFERROR(Poblacion_Chile[[#This Row],[Mujeres]]-E24,"")</f>
        <v>86280</v>
      </c>
      <c r="G25" s="1">
        <f>(Poblacion_Chile[[#This Row],[Mujeres]]*100)/Poblacion_Chile[[#This Row],[Total]]</f>
        <v>51.615701986190437</v>
      </c>
      <c r="H25">
        <v>11731000</v>
      </c>
      <c r="I25">
        <f>IFERROR(Poblacion_Chile[[#This Row],[Total]]-H24,"")</f>
        <v>186000</v>
      </c>
    </row>
    <row r="26" spans="1:9" x14ac:dyDescent="0.25">
      <c r="A26">
        <v>1984</v>
      </c>
      <c r="B26">
        <v>5934130</v>
      </c>
      <c r="C26">
        <f>IFERROR(Poblacion_Chile[[#This Row],[Hombres]]-B25,"")</f>
        <v>81208</v>
      </c>
      <c r="D26" s="1">
        <f>(Poblacion_Chile[[#This Row],[Hombres]]*100)/Poblacion_Chile[[#This Row],[Total]]</f>
        <v>49.795502223714024</v>
      </c>
      <c r="E26">
        <v>6144005</v>
      </c>
      <c r="F26">
        <f>IFERROR(Poblacion_Chile[[#This Row],[Mujeres]]-E25,"")</f>
        <v>88967</v>
      </c>
      <c r="G26" s="1">
        <f>(Poblacion_Chile[[#This Row],[Mujeres]]*100)/Poblacion_Chile[[#This Row],[Total]]</f>
        <v>51.556641772258118</v>
      </c>
      <c r="H26">
        <v>11917000</v>
      </c>
      <c r="I26">
        <f>IFERROR(Poblacion_Chile[[#This Row],[Total]]-H25,"")</f>
        <v>186000</v>
      </c>
    </row>
    <row r="27" spans="1:9" x14ac:dyDescent="0.25">
      <c r="A27">
        <v>1985</v>
      </c>
      <c r="B27">
        <v>6020340</v>
      </c>
      <c r="C27">
        <f>IFERROR(Poblacion_Chile[[#This Row],[Hombres]]-B26,"")</f>
        <v>86210</v>
      </c>
      <c r="D27" s="1">
        <f>(Poblacion_Chile[[#This Row],[Hombres]]*100)/Poblacion_Chile[[#This Row],[Total]]</f>
        <v>49.746653445711452</v>
      </c>
      <c r="E27">
        <v>6236896</v>
      </c>
      <c r="F27">
        <f>IFERROR(Poblacion_Chile[[#This Row],[Mujeres]]-E26,"")</f>
        <v>92891</v>
      </c>
      <c r="G27" s="1">
        <f>(Poblacion_Chile[[#This Row],[Mujeres]]*100)/Poblacion_Chile[[#This Row],[Total]]</f>
        <v>51.536076681540244</v>
      </c>
      <c r="H27">
        <v>12102000</v>
      </c>
      <c r="I27">
        <f>IFERROR(Poblacion_Chile[[#This Row],[Total]]-H26,"")</f>
        <v>185000</v>
      </c>
    </row>
    <row r="28" spans="1:9" x14ac:dyDescent="0.25">
      <c r="A28">
        <v>1986</v>
      </c>
      <c r="B28">
        <v>6111867</v>
      </c>
      <c r="C28">
        <f>IFERROR(Poblacion_Chile[[#This Row],[Hombres]]-B27,"")</f>
        <v>91527</v>
      </c>
      <c r="D28" s="1">
        <f>(Poblacion_Chile[[#This Row],[Hombres]]*100)/Poblacion_Chile[[#This Row],[Total]]</f>
        <v>49.621393196395225</v>
      </c>
      <c r="E28">
        <v>6333956</v>
      </c>
      <c r="F28">
        <f>IFERROR(Poblacion_Chile[[#This Row],[Mujeres]]-E27,"")</f>
        <v>97060</v>
      </c>
      <c r="G28" s="1">
        <f>(Poblacion_Chile[[#This Row],[Mujeres]]*100)/Poblacion_Chile[[#This Row],[Total]]</f>
        <v>51.424502719818136</v>
      </c>
      <c r="H28">
        <v>12317000</v>
      </c>
      <c r="I28">
        <f>IFERROR(Poblacion_Chile[[#This Row],[Total]]-H27,"")</f>
        <v>215000</v>
      </c>
    </row>
    <row r="29" spans="1:9" x14ac:dyDescent="0.25">
      <c r="A29">
        <v>1987</v>
      </c>
      <c r="B29">
        <v>6208181</v>
      </c>
      <c r="C29">
        <f>IFERROR(Poblacion_Chile[[#This Row],[Hombres]]-B28,"")</f>
        <v>96314</v>
      </c>
      <c r="D29" s="1">
        <f>(Poblacion_Chile[[#This Row],[Hombres]]*100)/Poblacion_Chile[[#This Row],[Total]]</f>
        <v>49.534676454161016</v>
      </c>
      <c r="E29">
        <v>6434743</v>
      </c>
      <c r="F29">
        <f>IFERROR(Poblacion_Chile[[#This Row],[Mujeres]]-E28,"")</f>
        <v>100787</v>
      </c>
      <c r="G29" s="1">
        <f>(Poblacion_Chile[[#This Row],[Mujeres]]*100)/Poblacion_Chile[[#This Row],[Total]]</f>
        <v>51.342400063831484</v>
      </c>
      <c r="H29">
        <v>12533000</v>
      </c>
      <c r="I29">
        <f>IFERROR(Poblacion_Chile[[#This Row],[Total]]-H28,"")</f>
        <v>216000</v>
      </c>
    </row>
    <row r="30" spans="1:9" x14ac:dyDescent="0.25">
      <c r="A30">
        <v>1988</v>
      </c>
      <c r="B30">
        <v>6308833</v>
      </c>
      <c r="C30">
        <f>IFERROR(Poblacion_Chile[[#This Row],[Hombres]]-B29,"")</f>
        <v>100652</v>
      </c>
      <c r="D30" s="1">
        <f>(Poblacion_Chile[[#This Row],[Hombres]]*100)/Poblacion_Chile[[#This Row],[Total]]</f>
        <v>49.488806087229371</v>
      </c>
      <c r="E30">
        <v>6538875</v>
      </c>
      <c r="F30">
        <f>IFERROR(Poblacion_Chile[[#This Row],[Mujeres]]-E29,"")</f>
        <v>104132</v>
      </c>
      <c r="G30" s="1">
        <f>(Poblacion_Chile[[#This Row],[Mujeres]]*100)/Poblacion_Chile[[#This Row],[Total]]</f>
        <v>51.293340131785378</v>
      </c>
      <c r="H30">
        <v>12748000</v>
      </c>
      <c r="I30">
        <f>IFERROR(Poblacion_Chile[[#This Row],[Total]]-H29,"")</f>
        <v>215000</v>
      </c>
    </row>
    <row r="31" spans="1:9" x14ac:dyDescent="0.25">
      <c r="A31">
        <v>1989</v>
      </c>
      <c r="B31">
        <v>6413021</v>
      </c>
      <c r="C31">
        <f>IFERROR(Poblacion_Chile[[#This Row],[Hombres]]-B30,"")</f>
        <v>104188</v>
      </c>
      <c r="D31" s="1">
        <f>(Poblacion_Chile[[#This Row],[Hombres]]*100)/Poblacion_Chile[[#This Row],[Total]]</f>
        <v>49.47173493790018</v>
      </c>
      <c r="E31">
        <v>6645737</v>
      </c>
      <c r="F31">
        <f>IFERROR(Poblacion_Chile[[#This Row],[Mujeres]]-E30,"")</f>
        <v>106862</v>
      </c>
      <c r="G31" s="1">
        <f>(Poblacion_Chile[[#This Row],[Mujeres]]*100)/Poblacion_Chile[[#This Row],[Total]]</f>
        <v>51.266967522949933</v>
      </c>
      <c r="H31">
        <v>12963000</v>
      </c>
      <c r="I31">
        <f>IFERROR(Poblacion_Chile[[#This Row],[Total]]-H30,"")</f>
        <v>215000</v>
      </c>
    </row>
    <row r="32" spans="1:9" x14ac:dyDescent="0.25">
      <c r="A32">
        <v>1990</v>
      </c>
      <c r="B32">
        <v>6519945</v>
      </c>
      <c r="C32">
        <f>IFERROR(Poblacion_Chile[[#This Row],[Hombres]]-B31,"")</f>
        <v>106924</v>
      </c>
      <c r="D32" s="1">
        <f>(Poblacion_Chile[[#This Row],[Hombres]]*100)/Poblacion_Chile[[#This Row],[Total]]</f>
        <v>49.472228545413159</v>
      </c>
      <c r="E32">
        <v>6754678</v>
      </c>
      <c r="F32">
        <f>IFERROR(Poblacion_Chile[[#This Row],[Mujeres]]-E31,"")</f>
        <v>108941</v>
      </c>
      <c r="G32" s="1">
        <f>(Poblacion_Chile[[#This Row],[Mujeres]]*100)/Poblacion_Chile[[#This Row],[Total]]</f>
        <v>51.253342438728282</v>
      </c>
      <c r="H32">
        <v>13179000</v>
      </c>
      <c r="I32">
        <f>IFERROR(Poblacion_Chile[[#This Row],[Total]]-H31,"")</f>
        <v>216000</v>
      </c>
    </row>
    <row r="33" spans="1:9" x14ac:dyDescent="0.25">
      <c r="A33">
        <v>1991</v>
      </c>
      <c r="B33">
        <v>6629578</v>
      </c>
      <c r="C33">
        <f>IFERROR(Poblacion_Chile[[#This Row],[Hombres]]-B32,"")</f>
        <v>109633</v>
      </c>
      <c r="D33" s="1">
        <f>(Poblacion_Chile[[#This Row],[Hombres]]*100)/Poblacion_Chile[[#This Row],[Total]]</f>
        <v>49.393369095514828</v>
      </c>
      <c r="E33">
        <v>6865680</v>
      </c>
      <c r="F33">
        <f>IFERROR(Poblacion_Chile[[#This Row],[Mujeres]]-E32,"")</f>
        <v>111002</v>
      </c>
      <c r="G33" s="1">
        <f>(Poblacion_Chile[[#This Row],[Mujeres]]*100)/Poblacion_Chile[[#This Row],[Total]]</f>
        <v>51.152436298614212</v>
      </c>
      <c r="H33">
        <v>13422000</v>
      </c>
      <c r="I33">
        <f>IFERROR(Poblacion_Chile[[#This Row],[Total]]-H32,"")</f>
        <v>243000</v>
      </c>
    </row>
    <row r="34" spans="1:9" x14ac:dyDescent="0.25">
      <c r="A34">
        <v>1992</v>
      </c>
      <c r="B34">
        <v>6750491</v>
      </c>
      <c r="C34">
        <f>IFERROR(Poblacion_Chile[[#This Row],[Hombres]]-B33,"")</f>
        <v>120913</v>
      </c>
      <c r="D34" s="1">
        <f>(Poblacion_Chile[[#This Row],[Hombres]]*100)/Poblacion_Chile[[#This Row],[Total]]</f>
        <v>49.14071873592767</v>
      </c>
      <c r="E34">
        <v>6986571</v>
      </c>
      <c r="F34">
        <f>IFERROR(Poblacion_Chile[[#This Row],[Mujeres]]-E33,"")</f>
        <v>120891</v>
      </c>
      <c r="G34" s="1">
        <f>(Poblacion_Chile[[#This Row],[Mujeres]]*100)/Poblacion_Chile[[#This Row],[Total]]</f>
        <v>50.85928126407233</v>
      </c>
      <c r="H34">
        <v>13737062</v>
      </c>
      <c r="I34">
        <f>IFERROR(Poblacion_Chile[[#This Row],[Total]]-H33,"")</f>
        <v>315062</v>
      </c>
    </row>
    <row r="35" spans="1:9" x14ac:dyDescent="0.25">
      <c r="A35">
        <v>1993</v>
      </c>
      <c r="B35">
        <v>6859965</v>
      </c>
      <c r="C35">
        <f>IFERROR(Poblacion_Chile[[#This Row],[Hombres]]-B34,"")</f>
        <v>109474</v>
      </c>
      <c r="D35" s="1">
        <f>(Poblacion_Chile[[#This Row],[Hombres]]*100)/Poblacion_Chile[[#This Row],[Total]]</f>
        <v>49.151536967804716</v>
      </c>
      <c r="E35">
        <v>7096801</v>
      </c>
      <c r="F35">
        <f>IFERROR(Poblacion_Chile[[#This Row],[Mujeres]]-E34,"")</f>
        <v>110230</v>
      </c>
      <c r="G35" s="1">
        <f>(Poblacion_Chile[[#This Row],[Mujeres]]*100)/Poblacion_Chile[[#This Row],[Total]]</f>
        <v>50.848463032195284</v>
      </c>
      <c r="H35">
        <v>13956766</v>
      </c>
      <c r="I35">
        <f>IFERROR(Poblacion_Chile[[#This Row],[Total]]-H34,"")</f>
        <v>219704</v>
      </c>
    </row>
    <row r="36" spans="1:9" x14ac:dyDescent="0.25">
      <c r="A36">
        <v>1994</v>
      </c>
      <c r="B36">
        <v>6967089</v>
      </c>
      <c r="C36">
        <f>IFERROR(Poblacion_Chile[[#This Row],[Hombres]]-B35,"")</f>
        <v>107124</v>
      </c>
      <c r="D36" s="1">
        <f>(Poblacion_Chile[[#This Row],[Hombres]]*100)/Poblacion_Chile[[#This Row],[Total]]</f>
        <v>49.161565052225825</v>
      </c>
      <c r="E36">
        <v>7204732</v>
      </c>
      <c r="F36">
        <f>IFERROR(Poblacion_Chile[[#This Row],[Mujeres]]-E35,"")</f>
        <v>107931</v>
      </c>
      <c r="G36" s="1">
        <f>(Poblacion_Chile[[#This Row],[Mujeres]]*100)/Poblacion_Chile[[#This Row],[Total]]</f>
        <v>50.838434947774175</v>
      </c>
      <c r="H36">
        <v>14171821</v>
      </c>
      <c r="I36">
        <f>IFERROR(Poblacion_Chile[[#This Row],[Total]]-H35,"")</f>
        <v>215055</v>
      </c>
    </row>
    <row r="37" spans="1:9" x14ac:dyDescent="0.25">
      <c r="A37">
        <v>1995</v>
      </c>
      <c r="B37">
        <v>7071295</v>
      </c>
      <c r="C37">
        <f>IFERROR(Poblacion_Chile[[#This Row],[Hombres]]-B36,"")</f>
        <v>104206</v>
      </c>
      <c r="D37" s="1">
        <f>(Poblacion_Chile[[#This Row],[Hombres]]*100)/Poblacion_Chile[[#This Row],[Total]]</f>
        <v>49.170242445562273</v>
      </c>
      <c r="E37">
        <v>7309954</v>
      </c>
      <c r="F37">
        <f>IFERROR(Poblacion_Chile[[#This Row],[Mujeres]]-E36,"")</f>
        <v>105222</v>
      </c>
      <c r="G37" s="1">
        <f>(Poblacion_Chile[[#This Row],[Mujeres]]*100)/Poblacion_Chile[[#This Row],[Total]]</f>
        <v>50.829757554437727</v>
      </c>
      <c r="H37">
        <v>14381249</v>
      </c>
      <c r="I37">
        <f>IFERROR(Poblacion_Chile[[#This Row],[Total]]-H36,"")</f>
        <v>209428</v>
      </c>
    </row>
    <row r="38" spans="1:9" x14ac:dyDescent="0.25">
      <c r="A38">
        <v>1996</v>
      </c>
      <c r="B38">
        <v>7172543</v>
      </c>
      <c r="C38">
        <f>IFERROR(Poblacion_Chile[[#This Row],[Hombres]]-B37,"")</f>
        <v>101248</v>
      </c>
      <c r="D38" s="1">
        <f>(Poblacion_Chile[[#This Row],[Hombres]]*100)/Poblacion_Chile[[#This Row],[Total]]</f>
        <v>49.177710416088587</v>
      </c>
      <c r="E38">
        <v>7412404</v>
      </c>
      <c r="F38">
        <f>IFERROR(Poblacion_Chile[[#This Row],[Mujeres]]-E37,"")</f>
        <v>102450</v>
      </c>
      <c r="G38" s="1">
        <f>(Poblacion_Chile[[#This Row],[Mujeres]]*100)/Poblacion_Chile[[#This Row],[Total]]</f>
        <v>50.822289583911413</v>
      </c>
      <c r="H38">
        <v>14584947</v>
      </c>
      <c r="I38">
        <f>IFERROR(Poblacion_Chile[[#This Row],[Total]]-H37,"")</f>
        <v>203698</v>
      </c>
    </row>
    <row r="39" spans="1:9" x14ac:dyDescent="0.25">
      <c r="A39">
        <v>1997</v>
      </c>
      <c r="B39">
        <v>7270723</v>
      </c>
      <c r="C39">
        <f>IFERROR(Poblacion_Chile[[#This Row],[Hombres]]-B38,"")</f>
        <v>98180</v>
      </c>
      <c r="D39" s="1">
        <f>(Poblacion_Chile[[#This Row],[Hombres]]*100)/Poblacion_Chile[[#This Row],[Total]]</f>
        <v>49.183978900750645</v>
      </c>
      <c r="E39">
        <v>7511983</v>
      </c>
      <c r="F39">
        <f>IFERROR(Poblacion_Chile[[#This Row],[Mujeres]]-E38,"")</f>
        <v>99579</v>
      </c>
      <c r="G39" s="1">
        <f>(Poblacion_Chile[[#This Row],[Mujeres]]*100)/Poblacion_Chile[[#This Row],[Total]]</f>
        <v>50.816021099249355</v>
      </c>
      <c r="H39">
        <v>14782706</v>
      </c>
      <c r="I39">
        <f>IFERROR(Poblacion_Chile[[#This Row],[Total]]-H38,"")</f>
        <v>197759</v>
      </c>
    </row>
    <row r="40" spans="1:9" x14ac:dyDescent="0.25">
      <c r="A40">
        <v>1998</v>
      </c>
      <c r="B40">
        <v>7366044</v>
      </c>
      <c r="C40">
        <f>IFERROR(Poblacion_Chile[[#This Row],[Hombres]]-B39,"")</f>
        <v>95321</v>
      </c>
      <c r="D40" s="1">
        <f>(Poblacion_Chile[[#This Row],[Hombres]]*100)/Poblacion_Chile[[#This Row],[Total]]</f>
        <v>49.189276614772268</v>
      </c>
      <c r="E40">
        <v>7608854</v>
      </c>
      <c r="F40">
        <f>IFERROR(Poblacion_Chile[[#This Row],[Mujeres]]-E39,"")</f>
        <v>96871</v>
      </c>
      <c r="G40" s="1">
        <f>(Poblacion_Chile[[#This Row],[Mujeres]]*100)/Poblacion_Chile[[#This Row],[Total]]</f>
        <v>50.810723385227732</v>
      </c>
      <c r="H40">
        <v>14974898</v>
      </c>
      <c r="I40">
        <f>IFERROR(Poblacion_Chile[[#This Row],[Total]]-H39,"")</f>
        <v>192192</v>
      </c>
    </row>
    <row r="41" spans="1:9" x14ac:dyDescent="0.25">
      <c r="A41">
        <v>1999</v>
      </c>
      <c r="B41">
        <v>7458925</v>
      </c>
      <c r="C41">
        <f>IFERROR(Poblacion_Chile[[#This Row],[Hombres]]-B40,"")</f>
        <v>92881</v>
      </c>
      <c r="D41" s="1">
        <f>(Poblacion_Chile[[#This Row],[Hombres]]*100)/Poblacion_Chile[[#This Row],[Total]]</f>
        <v>49.193716832736975</v>
      </c>
      <c r="E41">
        <v>7703428</v>
      </c>
      <c r="F41">
        <f>IFERROR(Poblacion_Chile[[#This Row],[Mujeres]]-E40,"")</f>
        <v>94574</v>
      </c>
      <c r="G41" s="1">
        <f>(Poblacion_Chile[[#This Row],[Mujeres]]*100)/Poblacion_Chile[[#This Row],[Total]]</f>
        <v>50.806283167263025</v>
      </c>
      <c r="H41">
        <v>15162353</v>
      </c>
      <c r="I41">
        <f>IFERROR(Poblacion_Chile[[#This Row],[Total]]-H40,"")</f>
        <v>187455</v>
      </c>
    </row>
    <row r="42" spans="1:9" x14ac:dyDescent="0.25">
      <c r="A42">
        <v>2000</v>
      </c>
      <c r="B42">
        <v>7548498</v>
      </c>
      <c r="C42">
        <f>IFERROR(Poblacion_Chile[[#This Row],[Hombres]]-B41,"")</f>
        <v>89573</v>
      </c>
      <c r="D42" s="1">
        <f>(Poblacion_Chile[[#This Row],[Hombres]]*100)/Poblacion_Chile[[#This Row],[Total]]</f>
        <v>49.197273133608711</v>
      </c>
      <c r="E42">
        <v>7794828</v>
      </c>
      <c r="F42">
        <f>IFERROR(Poblacion_Chile[[#This Row],[Mujeres]]-E41,"")</f>
        <v>91400</v>
      </c>
      <c r="G42" s="1">
        <f>(Poblacion_Chile[[#This Row],[Mujeres]]*100)/Poblacion_Chile[[#This Row],[Total]]</f>
        <v>50.802726866391289</v>
      </c>
      <c r="H42">
        <v>15343326</v>
      </c>
      <c r="I42">
        <f>IFERROR(Poblacion_Chile[[#This Row],[Total]]-H41,"")</f>
        <v>180973</v>
      </c>
    </row>
    <row r="43" spans="1:9" x14ac:dyDescent="0.25">
      <c r="A43">
        <v>2001</v>
      </c>
      <c r="B43">
        <v>7635895</v>
      </c>
      <c r="C43">
        <f>IFERROR(Poblacion_Chile[[#This Row],[Hombres]]-B42,"")</f>
        <v>87397</v>
      </c>
      <c r="D43" s="1">
        <f>(Poblacion_Chile[[#This Row],[Hombres]]*100)/Poblacion_Chile[[#This Row],[Total]]</f>
        <v>49.20019904576332</v>
      </c>
      <c r="E43">
        <v>7884154</v>
      </c>
      <c r="F43">
        <f>IFERROR(Poblacion_Chile[[#This Row],[Mujeres]]-E42,"")</f>
        <v>89326</v>
      </c>
      <c r="G43" s="1">
        <f>(Poblacion_Chile[[#This Row],[Mujeres]]*100)/Poblacion_Chile[[#This Row],[Total]]</f>
        <v>50.79980095423668</v>
      </c>
      <c r="H43">
        <v>15520049</v>
      </c>
      <c r="I43">
        <f>IFERROR(Poblacion_Chile[[#This Row],[Total]]-H42,"")</f>
        <v>176723</v>
      </c>
    </row>
    <row r="44" spans="1:9" x14ac:dyDescent="0.25">
      <c r="A44">
        <v>2002</v>
      </c>
      <c r="B44">
        <v>7720701</v>
      </c>
      <c r="C44">
        <f>IFERROR(Poblacion_Chile[[#This Row],[Hombres]]-B43,"")</f>
        <v>84806</v>
      </c>
      <c r="D44" s="1">
        <f>(Poblacion_Chile[[#This Row],[Hombres]]*100)/Poblacion_Chile[[#This Row],[Total]]</f>
        <v>49.202447841696703</v>
      </c>
      <c r="E44">
        <v>7971000</v>
      </c>
      <c r="F44">
        <f>IFERROR(Poblacion_Chile[[#This Row],[Mujeres]]-E43,"")</f>
        <v>86846</v>
      </c>
      <c r="G44" s="1">
        <f>(Poblacion_Chile[[#This Row],[Mujeres]]*100)/Poblacion_Chile[[#This Row],[Total]]</f>
        <v>50.797552158303297</v>
      </c>
      <c r="H44">
        <v>15691701</v>
      </c>
      <c r="I44">
        <f>IFERROR(Poblacion_Chile[[#This Row],[Total]]-H43,"")</f>
        <v>171652</v>
      </c>
    </row>
    <row r="45" spans="1:9" x14ac:dyDescent="0.25">
      <c r="A45">
        <v>2003</v>
      </c>
      <c r="B45">
        <v>7802261</v>
      </c>
      <c r="C45">
        <f>IFERROR(Poblacion_Chile[[#This Row],[Hombres]]-B44,"")</f>
        <v>81560</v>
      </c>
      <c r="D45" s="1">
        <f>(Poblacion_Chile[[#This Row],[Hombres]]*100)/Poblacion_Chile[[#This Row],[Total]]</f>
        <v>49.20396239459766</v>
      </c>
      <c r="E45">
        <v>8054716</v>
      </c>
      <c r="F45">
        <f>IFERROR(Poblacion_Chile[[#This Row],[Mujeres]]-E44,"")</f>
        <v>83716</v>
      </c>
      <c r="G45" s="1">
        <f>(Poblacion_Chile[[#This Row],[Mujeres]]*100)/Poblacion_Chile[[#This Row],[Total]]</f>
        <v>50.79603760540234</v>
      </c>
      <c r="H45">
        <v>15856977</v>
      </c>
      <c r="I45">
        <f>IFERROR(Poblacion_Chile[[#This Row],[Total]]-H44,"")</f>
        <v>165276</v>
      </c>
    </row>
    <row r="46" spans="1:9" x14ac:dyDescent="0.25">
      <c r="A46">
        <v>2004</v>
      </c>
      <c r="B46">
        <v>7883618</v>
      </c>
      <c r="C46">
        <f>IFERROR(Poblacion_Chile[[#This Row],[Hombres]]-B45,"")</f>
        <v>81357</v>
      </c>
      <c r="D46" s="1">
        <f>(Poblacion_Chile[[#This Row],[Hombres]]*100)/Poblacion_Chile[[#This Row],[Total]]</f>
        <v>49.204547234753328</v>
      </c>
      <c r="E46">
        <v>8138515</v>
      </c>
      <c r="F46">
        <f>IFERROR(Poblacion_Chile[[#This Row],[Mujeres]]-E45,"")</f>
        <v>83799</v>
      </c>
      <c r="G46" s="1">
        <f>(Poblacion_Chile[[#This Row],[Mujeres]]*100)/Poblacion_Chile[[#This Row],[Total]]</f>
        <v>50.795452765246672</v>
      </c>
      <c r="H46">
        <v>16022133</v>
      </c>
      <c r="I46">
        <f>IFERROR(Poblacion_Chile[[#This Row],[Total]]-H45,"")</f>
        <v>165156</v>
      </c>
    </row>
    <row r="47" spans="1:9" x14ac:dyDescent="0.25">
      <c r="A47">
        <v>2005</v>
      </c>
      <c r="B47">
        <v>7963051</v>
      </c>
      <c r="C47">
        <f>IFERROR(Poblacion_Chile[[#This Row],[Hombres]]-B46,"")</f>
        <v>79433</v>
      </c>
      <c r="D47" s="1">
        <f>(Poblacion_Chile[[#This Row],[Hombres]]*100)/Poblacion_Chile[[#This Row],[Total]]</f>
        <v>49.204785198049692</v>
      </c>
      <c r="E47">
        <v>8220438</v>
      </c>
      <c r="F47">
        <f>IFERROR(Poblacion_Chile[[#This Row],[Mujeres]]-E46,"")</f>
        <v>81923</v>
      </c>
      <c r="G47" s="1">
        <f>(Poblacion_Chile[[#This Row],[Mujeres]]*100)/Poblacion_Chile[[#This Row],[Total]]</f>
        <v>50.795214801950308</v>
      </c>
      <c r="H47">
        <v>16183489</v>
      </c>
      <c r="I47">
        <f>IFERROR(Poblacion_Chile[[#This Row],[Total]]-H46,"")</f>
        <v>161356</v>
      </c>
    </row>
    <row r="48" spans="1:9" x14ac:dyDescent="0.25">
      <c r="A48">
        <v>2006</v>
      </c>
      <c r="B48">
        <v>8043964</v>
      </c>
      <c r="C48">
        <f>IFERROR(Poblacion_Chile[[#This Row],[Hombres]]-B47,"")</f>
        <v>80913</v>
      </c>
      <c r="D48" s="1">
        <f>(Poblacion_Chile[[#This Row],[Hombres]]*100)/Poblacion_Chile[[#This Row],[Total]]</f>
        <v>49.2049065659238</v>
      </c>
      <c r="E48">
        <v>8303926</v>
      </c>
      <c r="F48">
        <f>IFERROR(Poblacion_Chile[[#This Row],[Mujeres]]-E47,"")</f>
        <v>83488</v>
      </c>
      <c r="G48" s="1">
        <f>(Poblacion_Chile[[#This Row],[Mujeres]]*100)/Poblacion_Chile[[#This Row],[Total]]</f>
        <v>50.7950934340762</v>
      </c>
      <c r="H48">
        <v>16347890</v>
      </c>
      <c r="I48">
        <f>IFERROR(Poblacion_Chile[[#This Row],[Total]]-H47,"")</f>
        <v>164401</v>
      </c>
    </row>
    <row r="49" spans="1:9" x14ac:dyDescent="0.25">
      <c r="A49">
        <v>2007</v>
      </c>
      <c r="B49">
        <v>8127739</v>
      </c>
      <c r="C49">
        <f>IFERROR(Poblacion_Chile[[#This Row],[Hombres]]-B48,"")</f>
        <v>83775</v>
      </c>
      <c r="D49" s="1">
        <f>(Poblacion_Chile[[#This Row],[Hombres]]*100)/Poblacion_Chile[[#This Row],[Total]]</f>
        <v>49.20554527010129</v>
      </c>
      <c r="E49">
        <v>8390194</v>
      </c>
      <c r="F49">
        <f>IFERROR(Poblacion_Chile[[#This Row],[Mujeres]]-E48,"")</f>
        <v>86268</v>
      </c>
      <c r="G49" s="1">
        <f>(Poblacion_Chile[[#This Row],[Mujeres]]*100)/Poblacion_Chile[[#This Row],[Total]]</f>
        <v>50.79445472989871</v>
      </c>
      <c r="H49">
        <v>16517933</v>
      </c>
      <c r="I49">
        <f>IFERROR(Poblacion_Chile[[#This Row],[Total]]-H48,"")</f>
        <v>170043</v>
      </c>
    </row>
    <row r="50" spans="1:9" x14ac:dyDescent="0.25">
      <c r="A50">
        <v>2008</v>
      </c>
      <c r="B50">
        <v>8216437</v>
      </c>
      <c r="C50">
        <f>IFERROR(Poblacion_Chile[[#This Row],[Hombres]]-B49,"")</f>
        <v>88698</v>
      </c>
      <c r="D50" s="1">
        <f>(Poblacion_Chile[[#This Row],[Hombres]]*100)/Poblacion_Chile[[#This Row],[Total]]</f>
        <v>49.206839434812608</v>
      </c>
      <c r="E50">
        <v>8481317</v>
      </c>
      <c r="F50">
        <f>IFERROR(Poblacion_Chile[[#This Row],[Mujeres]]-E49,"")</f>
        <v>91123</v>
      </c>
      <c r="G50" s="1">
        <f>(Poblacion_Chile[[#This Row],[Mujeres]]*100)/Poblacion_Chile[[#This Row],[Total]]</f>
        <v>50.793160565187392</v>
      </c>
      <c r="H50">
        <v>16697754</v>
      </c>
      <c r="I50">
        <f>IFERROR(Poblacion_Chile[[#This Row],[Total]]-H49,"")</f>
        <v>179821</v>
      </c>
    </row>
    <row r="51" spans="1:9" x14ac:dyDescent="0.25">
      <c r="A51">
        <v>2009</v>
      </c>
      <c r="B51">
        <v>8307013</v>
      </c>
      <c r="C51">
        <f>IFERROR(Poblacion_Chile[[#This Row],[Hombres]]-B50,"")</f>
        <v>90576</v>
      </c>
      <c r="D51" s="1">
        <f>(Poblacion_Chile[[#This Row],[Hombres]]*100)/Poblacion_Chile[[#This Row],[Total]]</f>
        <v>49.209019708338531</v>
      </c>
      <c r="E51">
        <v>8574065</v>
      </c>
      <c r="F51">
        <f>IFERROR(Poblacion_Chile[[#This Row],[Mujeres]]-E50,"")</f>
        <v>92748</v>
      </c>
      <c r="G51" s="1">
        <f>(Poblacion_Chile[[#This Row],[Mujeres]]*100)/Poblacion_Chile[[#This Row],[Total]]</f>
        <v>50.790980291661469</v>
      </c>
      <c r="H51">
        <v>16881078</v>
      </c>
      <c r="I51">
        <f>IFERROR(Poblacion_Chile[[#This Row],[Total]]-H50,"")</f>
        <v>183324</v>
      </c>
    </row>
    <row r="52" spans="1:9" x14ac:dyDescent="0.25">
      <c r="A52">
        <v>2010</v>
      </c>
      <c r="B52">
        <v>8397402</v>
      </c>
      <c r="C52">
        <f>IFERROR(Poblacion_Chile[[#This Row],[Hombres]]-B51,"")</f>
        <v>90389</v>
      </c>
      <c r="D52" s="1">
        <f>(Poblacion_Chile[[#This Row],[Hombres]]*100)/Poblacion_Chile[[#This Row],[Total]]</f>
        <v>49.211427123428273</v>
      </c>
      <c r="E52">
        <v>8666525</v>
      </c>
      <c r="F52">
        <f>IFERROR(Poblacion_Chile[[#This Row],[Mujeres]]-E51,"")</f>
        <v>92460</v>
      </c>
      <c r="G52" s="1">
        <f>(Poblacion_Chile[[#This Row],[Mujeres]]*100)/Poblacion_Chile[[#This Row],[Total]]</f>
        <v>50.788572876571727</v>
      </c>
      <c r="H52">
        <v>17063927</v>
      </c>
      <c r="I52">
        <f>IFERROR(Poblacion_Chile[[#This Row],[Total]]-H51,"")</f>
        <v>182849</v>
      </c>
    </row>
    <row r="53" spans="1:9" x14ac:dyDescent="0.25">
      <c r="A53">
        <v>2011</v>
      </c>
      <c r="B53">
        <v>8491323</v>
      </c>
      <c r="C53">
        <f>IFERROR(Poblacion_Chile[[#This Row],[Hombres]]-B52,"")</f>
        <v>93921</v>
      </c>
      <c r="D53" s="1">
        <f>(Poblacion_Chile[[#This Row],[Hombres]]*100)/Poblacion_Chile[[#This Row],[Total]]</f>
        <v>49.213195496807465</v>
      </c>
      <c r="E53">
        <v>8762836</v>
      </c>
      <c r="F53">
        <f>IFERROR(Poblacion_Chile[[#This Row],[Mujeres]]-E52,"")</f>
        <v>96311</v>
      </c>
      <c r="G53" s="1">
        <f>(Poblacion_Chile[[#This Row],[Mujeres]]*100)/Poblacion_Chile[[#This Row],[Total]]</f>
        <v>50.786804503192535</v>
      </c>
      <c r="H53">
        <v>17254159</v>
      </c>
      <c r="I53">
        <f>IFERROR(Poblacion_Chile[[#This Row],[Total]]-H52,"")</f>
        <v>190232</v>
      </c>
    </row>
    <row r="54" spans="1:9" x14ac:dyDescent="0.25">
      <c r="A54">
        <v>2012</v>
      </c>
      <c r="B54">
        <v>8584706</v>
      </c>
      <c r="C54">
        <f>IFERROR(Poblacion_Chile[[#This Row],[Hombres]]-B53,"")</f>
        <v>93383</v>
      </c>
      <c r="D54" s="1">
        <f>(Poblacion_Chile[[#This Row],[Hombres]]*100)/Poblacion_Chile[[#This Row],[Total]]</f>
        <v>49.214380309537809</v>
      </c>
      <c r="E54">
        <v>8858785</v>
      </c>
      <c r="F54">
        <f>IFERROR(Poblacion_Chile[[#This Row],[Mujeres]]-E53,"")</f>
        <v>95949</v>
      </c>
      <c r="G54" s="1">
        <f>(Poblacion_Chile[[#This Row],[Mujeres]]*100)/Poblacion_Chile[[#This Row],[Total]]</f>
        <v>50.785619690462191</v>
      </c>
      <c r="H54">
        <v>17443491</v>
      </c>
      <c r="I54">
        <f>IFERROR(Poblacion_Chile[[#This Row],[Total]]-H53,"")</f>
        <v>189332</v>
      </c>
    </row>
    <row r="55" spans="1:9" x14ac:dyDescent="0.25">
      <c r="A55">
        <v>2013</v>
      </c>
      <c r="B55">
        <v>8667644</v>
      </c>
      <c r="C55">
        <f>IFERROR(Poblacion_Chile[[#This Row],[Hombres]]-B54,"")</f>
        <v>82938</v>
      </c>
      <c r="D55" s="1">
        <f>(Poblacion_Chile[[#This Row],[Hombres]]*100)/Poblacion_Chile[[#This Row],[Total]]</f>
        <v>49.214695834669079</v>
      </c>
      <c r="E55">
        <v>8944258</v>
      </c>
      <c r="F55">
        <f>IFERROR(Poblacion_Chile[[#This Row],[Mujeres]]-E54,"")</f>
        <v>85473</v>
      </c>
      <c r="G55" s="1">
        <f>(Poblacion_Chile[[#This Row],[Mujeres]]*100)/Poblacion_Chile[[#This Row],[Total]]</f>
        <v>50.785304165330921</v>
      </c>
      <c r="H55">
        <v>17611902</v>
      </c>
      <c r="I55">
        <f>IFERROR(Poblacion_Chile[[#This Row],[Total]]-H54,"")</f>
        <v>168411</v>
      </c>
    </row>
    <row r="56" spans="1:9" x14ac:dyDescent="0.25">
      <c r="A56">
        <v>2014</v>
      </c>
      <c r="B56">
        <v>8754428</v>
      </c>
      <c r="C56">
        <f>IFERROR(Poblacion_Chile[[#This Row],[Hombres]]-B55,"")</f>
        <v>86784</v>
      </c>
      <c r="D56" s="1">
        <f>(Poblacion_Chile[[#This Row],[Hombres]]*100)/Poblacion_Chile[[#This Row],[Total]]</f>
        <v>49.216418365652913</v>
      </c>
      <c r="E56">
        <v>9033189</v>
      </c>
      <c r="F56">
        <f>IFERROR(Poblacion_Chile[[#This Row],[Mujeres]]-E55,"")</f>
        <v>88931</v>
      </c>
      <c r="G56" s="1">
        <f>(Poblacion_Chile[[#This Row],[Mujeres]]*100)/Poblacion_Chile[[#This Row],[Total]]</f>
        <v>50.783581634347087</v>
      </c>
      <c r="H56">
        <v>17787617</v>
      </c>
      <c r="I56">
        <f>IFERROR(Poblacion_Chile[[#This Row],[Total]]-H55,"")</f>
        <v>175715</v>
      </c>
    </row>
    <row r="57" spans="1:9" x14ac:dyDescent="0.25">
      <c r="A57">
        <v>2015</v>
      </c>
      <c r="B57">
        <v>8845449</v>
      </c>
      <c r="C57">
        <f>IFERROR(Poblacion_Chile[[#This Row],[Hombres]]-B56,"")</f>
        <v>91021</v>
      </c>
      <c r="D57" s="1">
        <f>(Poblacion_Chile[[#This Row],[Hombres]]*100)/Poblacion_Chile[[#This Row],[Total]]</f>
        <v>49.219524797785908</v>
      </c>
      <c r="E57">
        <v>9125974</v>
      </c>
      <c r="F57">
        <f>IFERROR(Poblacion_Chile[[#This Row],[Mujeres]]-E56,"")</f>
        <v>92785</v>
      </c>
      <c r="G57" s="1">
        <f>(Poblacion_Chile[[#This Row],[Mujeres]]*100)/Poblacion_Chile[[#This Row],[Total]]</f>
        <v>50.780475202214092</v>
      </c>
      <c r="H57">
        <v>17971423</v>
      </c>
      <c r="I57">
        <f>IFERROR(Poblacion_Chile[[#This Row],[Total]]-H56,"")</f>
        <v>183806</v>
      </c>
    </row>
    <row r="58" spans="1:9" x14ac:dyDescent="0.25">
      <c r="A58">
        <v>2016</v>
      </c>
      <c r="B58">
        <v>8943482</v>
      </c>
      <c r="C58">
        <f>IFERROR(Poblacion_Chile[[#This Row],[Hombres]]-B57,"")</f>
        <v>98033</v>
      </c>
      <c r="D58" s="1">
        <f>(Poblacion_Chile[[#This Row],[Hombres]]*100)/Poblacion_Chile[[#This Row],[Total]]</f>
        <v>49.228874517281113</v>
      </c>
      <c r="E58">
        <v>9223665</v>
      </c>
      <c r="F58">
        <f>IFERROR(Poblacion_Chile[[#This Row],[Mujeres]]-E57,"")</f>
        <v>97691</v>
      </c>
      <c r="G58" s="1">
        <f>(Poblacion_Chile[[#This Row],[Mujeres]]*100)/Poblacion_Chile[[#This Row],[Total]]</f>
        <v>50.771125482718887</v>
      </c>
      <c r="H58">
        <v>18167147</v>
      </c>
      <c r="I58">
        <f>IFERROR(Poblacion_Chile[[#This Row],[Total]]-H57,"")</f>
        <v>195724</v>
      </c>
    </row>
    <row r="59" spans="1:9" x14ac:dyDescent="0.25">
      <c r="A59">
        <v>2017</v>
      </c>
      <c r="B59">
        <v>9074217</v>
      </c>
      <c r="C59">
        <f>IFERROR(Poblacion_Chile[[#This Row],[Hombres]]-B58,"")</f>
        <v>130735</v>
      </c>
      <c r="D59" s="1">
        <f>(Poblacion_Chile[[#This Row],[Hombres]]*100)/Poblacion_Chile[[#This Row],[Total]]</f>
        <v>49.265011190501731</v>
      </c>
      <c r="E59">
        <v>9344975</v>
      </c>
      <c r="F59">
        <f>IFERROR(Poblacion_Chile[[#This Row],[Mujeres]]-E58,"")</f>
        <v>121310</v>
      </c>
      <c r="G59" s="1">
        <f>(Poblacion_Chile[[#This Row],[Mujeres]]*100)/Poblacion_Chile[[#This Row],[Total]]</f>
        <v>50.734988809498269</v>
      </c>
      <c r="H59">
        <v>18419192</v>
      </c>
      <c r="I59">
        <f>IFERROR(Poblacion_Chile[[#This Row],[Total]]-H58,"")</f>
        <v>252045</v>
      </c>
    </row>
    <row r="60" spans="1:9" x14ac:dyDescent="0.25">
      <c r="A60">
        <v>2018</v>
      </c>
      <c r="B60">
        <v>9244484</v>
      </c>
      <c r="C60">
        <f>IFERROR(Poblacion_Chile[[#This Row],[Hombres]]-B59,"")</f>
        <v>170267</v>
      </c>
      <c r="D60" s="1">
        <f>(Poblacion_Chile[[#This Row],[Hombres]]*100)/Poblacion_Chile[[#This Row],[Total]]</f>
        <v>49.300220436815266</v>
      </c>
      <c r="E60">
        <v>9506921</v>
      </c>
      <c r="F60">
        <f>IFERROR(Poblacion_Chile[[#This Row],[Mujeres]]-E59,"")</f>
        <v>161946</v>
      </c>
      <c r="G60" s="1">
        <f>(Poblacion_Chile[[#This Row],[Mujeres]]*100)/Poblacion_Chile[[#This Row],[Total]]</f>
        <v>50.699779563184734</v>
      </c>
      <c r="H60">
        <v>18751405</v>
      </c>
      <c r="I60">
        <f>IFERROR(Poblacion_Chile[[#This Row],[Total]]-H59,"")</f>
        <v>332213</v>
      </c>
    </row>
    <row r="61" spans="1:9" x14ac:dyDescent="0.25">
      <c r="A61">
        <v>2019</v>
      </c>
      <c r="B61">
        <v>9424139</v>
      </c>
      <c r="C61">
        <f>IFERROR(Poblacion_Chile[[#This Row],[Hombres]]-B60,"")</f>
        <v>179655</v>
      </c>
      <c r="D61" s="1">
        <f>(Poblacion_Chile[[#This Row],[Hombres]]*100)/Poblacion_Chile[[#This Row],[Total]]</f>
        <v>49.322407827493024</v>
      </c>
      <c r="E61">
        <v>9683077</v>
      </c>
      <c r="F61">
        <f>IFERROR(Poblacion_Chile[[#This Row],[Mujeres]]-E60,"")</f>
        <v>176156</v>
      </c>
      <c r="G61" s="1">
        <f>(Poblacion_Chile[[#This Row],[Mujeres]]*100)/Poblacion_Chile[[#This Row],[Total]]</f>
        <v>50.677592172506976</v>
      </c>
      <c r="H61">
        <v>19107216</v>
      </c>
      <c r="I61">
        <f>IFERROR(Poblacion_Chile[[#This Row],[Total]]-H60,"")</f>
        <v>355811</v>
      </c>
    </row>
    <row r="62" spans="1:9" x14ac:dyDescent="0.25">
      <c r="A62">
        <v>2020</v>
      </c>
      <c r="B62">
        <v>9599101</v>
      </c>
      <c r="C62">
        <f>IFERROR(Poblacion_Chile[[#This Row],[Hombres]]-B61,"")</f>
        <v>174962</v>
      </c>
      <c r="D62" s="1">
        <f>(Poblacion_Chile[[#This Row],[Hombres]]*100)/Poblacion_Chile[[#This Row],[Total]]</f>
        <v>49.331627464050065</v>
      </c>
      <c r="E62">
        <v>9859209</v>
      </c>
      <c r="F62">
        <f>IFERROR(Poblacion_Chile[[#This Row],[Mujeres]]-E61,"")</f>
        <v>176132</v>
      </c>
      <c r="G62" s="1">
        <f>(Poblacion_Chile[[#This Row],[Mujeres]]*100)/Poblacion_Chile[[#This Row],[Total]]</f>
        <v>50.668372535949935</v>
      </c>
      <c r="H62">
        <v>19458310</v>
      </c>
      <c r="I62">
        <f>IFERROR(Poblacion_Chile[[#This Row],[Total]]-H61,"")</f>
        <v>351094</v>
      </c>
    </row>
    <row r="63" spans="1:9" x14ac:dyDescent="0.25">
      <c r="A63">
        <v>2021</v>
      </c>
      <c r="B63">
        <v>9708512</v>
      </c>
      <c r="C63">
        <f>IFERROR(Poblacion_Chile[[#This Row],[Hombres]]-B62,"")</f>
        <v>109411</v>
      </c>
      <c r="D63" s="1">
        <f>(Poblacion_Chile[[#This Row],[Hombres]]*100)/Poblacion_Chile[[#This Row],[Total]]</f>
        <v>49.33597372911558</v>
      </c>
      <c r="E63">
        <v>9969851</v>
      </c>
      <c r="F63">
        <f>IFERROR(Poblacion_Chile[[#This Row],[Mujeres]]-E62,"")</f>
        <v>110642</v>
      </c>
      <c r="G63" s="1">
        <f>(Poblacion_Chile[[#This Row],[Mujeres]]*100)/Poblacion_Chile[[#This Row],[Total]]</f>
        <v>50.66402627088442</v>
      </c>
      <c r="H63">
        <v>19678363</v>
      </c>
      <c r="I63">
        <f>IFERROR(Poblacion_Chile[[#This Row],[Total]]-H62,"")</f>
        <v>220053</v>
      </c>
    </row>
    <row r="64" spans="1:9" x14ac:dyDescent="0.25">
      <c r="A64">
        <v>2022</v>
      </c>
      <c r="B64">
        <v>9782978</v>
      </c>
      <c r="C64">
        <f>IFERROR(Poblacion_Chile[[#This Row],[Hombres]]-B63,"")</f>
        <v>74466</v>
      </c>
      <c r="D64" s="1">
        <f>(Poblacion_Chile[[#This Row],[Hombres]]*100)/Poblacion_Chile[[#This Row],[Total]]</f>
        <v>49.337806274715923</v>
      </c>
      <c r="E64">
        <v>10045585</v>
      </c>
      <c r="F64">
        <f>IFERROR(Poblacion_Chile[[#This Row],[Mujeres]]-E63,"")</f>
        <v>75734</v>
      </c>
      <c r="G64" s="1">
        <f>(Poblacion_Chile[[#This Row],[Mujeres]]*100)/Poblacion_Chile[[#This Row],[Total]]</f>
        <v>50.662193725284077</v>
      </c>
      <c r="H64">
        <v>19828563</v>
      </c>
      <c r="I64">
        <f>IFERROR(Poblacion_Chile[[#This Row],[Total]]-H63,"")</f>
        <v>150200</v>
      </c>
    </row>
    <row r="65" spans="1:9" x14ac:dyDescent="0.25">
      <c r="A65">
        <v>2023</v>
      </c>
      <c r="B65">
        <v>9848466</v>
      </c>
      <c r="C65">
        <f>IFERROR(Poblacion_Chile[[#This Row],[Hombres]]-B64,"")</f>
        <v>65488</v>
      </c>
      <c r="D65" s="1">
        <f>(Poblacion_Chile[[#This Row],[Hombres]]*100)/Poblacion_Chile[[#This Row],[Total]]</f>
        <v>49.338814518732107</v>
      </c>
      <c r="E65">
        <v>10112423</v>
      </c>
      <c r="F65">
        <f>IFERROR(Poblacion_Chile[[#This Row],[Mujeres]]-E64,"")</f>
        <v>66838</v>
      </c>
      <c r="G65" s="1">
        <f>(Poblacion_Chile[[#This Row],[Mujeres]]*100)/Poblacion_Chile[[#This Row],[Total]]</f>
        <v>50.661185481267893</v>
      </c>
      <c r="H65">
        <v>19960889</v>
      </c>
      <c r="I65">
        <f>IFERROR(Poblacion_Chile[[#This Row],[Total]]-H64,"")</f>
        <v>132326</v>
      </c>
    </row>
    <row r="66" spans="1:9" x14ac:dyDescent="0.25">
      <c r="A66">
        <v>2024</v>
      </c>
      <c r="B66">
        <v>9910500</v>
      </c>
      <c r="C66">
        <f>IFERROR(Poblacion_Chile[[#This Row],[Hombres]]-B65,"")</f>
        <v>62034</v>
      </c>
      <c r="D66" s="1">
        <f>(Poblacion_Chile[[#This Row],[Hombres]]*100)/Poblacion_Chile[[#This Row],[Total]]</f>
        <v>49.339410487018142</v>
      </c>
      <c r="E66">
        <v>10175877</v>
      </c>
      <c r="F66">
        <f>IFERROR(Poblacion_Chile[[#This Row],[Mujeres]]-E65,"")</f>
        <v>63454</v>
      </c>
      <c r="G66" s="1">
        <f>(Poblacion_Chile[[#This Row],[Mujeres]]*100)/Poblacion_Chile[[#This Row],[Total]]</f>
        <v>50.660589512981858</v>
      </c>
      <c r="H66">
        <v>20086377</v>
      </c>
      <c r="I66">
        <f>IFERROR(Poblacion_Chile[[#This Row],[Total]]-H65,"")</f>
        <v>125488</v>
      </c>
    </row>
    <row r="67" spans="1:9" x14ac:dyDescent="0.25">
      <c r="A67">
        <v>2025</v>
      </c>
      <c r="B67">
        <v>9970025</v>
      </c>
      <c r="C67">
        <f>IFERROR(Poblacion_Chile[[#This Row],[Hombres]]-B66,"")</f>
        <v>59525</v>
      </c>
      <c r="D67" s="1">
        <f>(Poblacion_Chile[[#This Row],[Hombres]]*100)/Poblacion_Chile[[#This Row],[Total]]</f>
        <v>49.339576332958266</v>
      </c>
      <c r="E67">
        <v>10236928</v>
      </c>
      <c r="F67">
        <f>IFERROR(Poblacion_Chile[[#This Row],[Mujeres]]-E66,"")</f>
        <v>61051</v>
      </c>
      <c r="G67" s="1">
        <f>(Poblacion_Chile[[#This Row],[Mujeres]]*100)/Poblacion_Chile[[#This Row],[Total]]</f>
        <v>50.660423667041734</v>
      </c>
      <c r="H67">
        <v>20206953</v>
      </c>
      <c r="I67">
        <f>IFERROR(Poblacion_Chile[[#This Row],[Total]]-H66,"")</f>
        <v>120576</v>
      </c>
    </row>
    <row r="68" spans="1:9" x14ac:dyDescent="0.25">
      <c r="A68">
        <v>2026</v>
      </c>
      <c r="B68">
        <v>10027134</v>
      </c>
      <c r="C68">
        <f>IFERROR(Poblacion_Chile[[#This Row],[Hombres]]-B67,"")</f>
        <v>57109</v>
      </c>
      <c r="D68" s="1">
        <f>(Poblacion_Chile[[#This Row],[Hombres]]*100)/Poblacion_Chile[[#This Row],[Total]]</f>
        <v>49.339316168283247</v>
      </c>
      <c r="E68">
        <v>10295673</v>
      </c>
      <c r="F68">
        <f>IFERROR(Poblacion_Chile[[#This Row],[Mujeres]]-E67,"")</f>
        <v>58745</v>
      </c>
      <c r="G68" s="1">
        <f>(Poblacion_Chile[[#This Row],[Mujeres]]*100)/Poblacion_Chile[[#This Row],[Total]]</f>
        <v>50.660683831716753</v>
      </c>
      <c r="H68">
        <v>20322807</v>
      </c>
      <c r="I68">
        <f>IFERROR(Poblacion_Chile[[#This Row],[Total]]-H67,"")</f>
        <v>115854</v>
      </c>
    </row>
    <row r="69" spans="1:9" x14ac:dyDescent="0.25">
      <c r="A69">
        <v>2027</v>
      </c>
      <c r="B69">
        <v>10081754</v>
      </c>
      <c r="C69">
        <f>IFERROR(Poblacion_Chile[[#This Row],[Hombres]]-B68,"")</f>
        <v>54620</v>
      </c>
      <c r="D69" s="1">
        <f>(Poblacion_Chile[[#This Row],[Hombres]]*100)/Poblacion_Chile[[#This Row],[Total]]</f>
        <v>49.338637162335665</v>
      </c>
      <c r="E69">
        <v>10352037</v>
      </c>
      <c r="F69">
        <f>IFERROR(Poblacion_Chile[[#This Row],[Mujeres]]-E68,"")</f>
        <v>56364</v>
      </c>
      <c r="G69" s="1">
        <f>(Poblacion_Chile[[#This Row],[Mujeres]]*100)/Poblacion_Chile[[#This Row],[Total]]</f>
        <v>50.661362837664335</v>
      </c>
      <c r="H69">
        <v>20433791</v>
      </c>
      <c r="I69">
        <f>IFERROR(Poblacion_Chile[[#This Row],[Total]]-H68,"")</f>
        <v>110984</v>
      </c>
    </row>
    <row r="70" spans="1:9" x14ac:dyDescent="0.25">
      <c r="A70">
        <v>2028</v>
      </c>
      <c r="B70">
        <v>10133749</v>
      </c>
      <c r="C70">
        <f>IFERROR(Poblacion_Chile[[#This Row],[Hombres]]-B69,"")</f>
        <v>51995</v>
      </c>
      <c r="D70" s="1">
        <f>(Poblacion_Chile[[#This Row],[Hombres]]*100)/Poblacion_Chile[[#This Row],[Total]]</f>
        <v>49.33745758085842</v>
      </c>
      <c r="E70">
        <v>10405917</v>
      </c>
      <c r="F70">
        <f>IFERROR(Poblacion_Chile[[#This Row],[Mujeres]]-E69,"")</f>
        <v>53880</v>
      </c>
      <c r="G70" s="1">
        <f>(Poblacion_Chile[[#This Row],[Mujeres]]*100)/Poblacion_Chile[[#This Row],[Total]]</f>
        <v>50.66254241914158</v>
      </c>
      <c r="H70">
        <v>20539666</v>
      </c>
      <c r="I70">
        <f>IFERROR(Poblacion_Chile[[#This Row],[Total]]-H69,"")</f>
        <v>105875</v>
      </c>
    </row>
    <row r="71" spans="1:9" x14ac:dyDescent="0.25">
      <c r="A71">
        <v>2029</v>
      </c>
      <c r="B71">
        <v>10183028</v>
      </c>
      <c r="C71">
        <f>IFERROR(Poblacion_Chile[[#This Row],[Hombres]]-B70,"")</f>
        <v>49279</v>
      </c>
      <c r="D71" s="1">
        <f>(Poblacion_Chile[[#This Row],[Hombres]]*100)/Poblacion_Chile[[#This Row],[Total]]</f>
        <v>49.335826199611148</v>
      </c>
      <c r="E71">
        <v>10457202</v>
      </c>
      <c r="F71">
        <f>IFERROR(Poblacion_Chile[[#This Row],[Mujeres]]-E70,"")</f>
        <v>51285</v>
      </c>
      <c r="G71" s="1">
        <f>(Poblacion_Chile[[#This Row],[Mujeres]]*100)/Poblacion_Chile[[#This Row],[Total]]</f>
        <v>50.664173800388852</v>
      </c>
      <c r="H71">
        <v>20640230</v>
      </c>
      <c r="I71">
        <f>IFERROR(Poblacion_Chile[[#This Row],[Total]]-H70,"")</f>
        <v>100564</v>
      </c>
    </row>
    <row r="72" spans="1:9" x14ac:dyDescent="0.25">
      <c r="A72">
        <v>2030</v>
      </c>
      <c r="B72">
        <v>10229496</v>
      </c>
      <c r="C72">
        <f>IFERROR(Poblacion_Chile[[#This Row],[Hombres]]-B71,"")</f>
        <v>46468</v>
      </c>
      <c r="D72" s="1">
        <f>(Poblacion_Chile[[#This Row],[Hombres]]*100)/Poblacion_Chile[[#This Row],[Total]]</f>
        <v>49.333751750457878</v>
      </c>
      <c r="E72">
        <v>10505793</v>
      </c>
      <c r="F72">
        <f>IFERROR(Poblacion_Chile[[#This Row],[Mujeres]]-E71,"")</f>
        <v>48591</v>
      </c>
      <c r="G72" s="1">
        <f>(Poblacion_Chile[[#This Row],[Mujeres]]*100)/Poblacion_Chile[[#This Row],[Total]]</f>
        <v>50.666248249542122</v>
      </c>
      <c r="H72">
        <v>20735289</v>
      </c>
      <c r="I72">
        <f>IFERROR(Poblacion_Chile[[#This Row],[Total]]-H71,"")</f>
        <v>95059</v>
      </c>
    </row>
    <row r="73" spans="1:9" x14ac:dyDescent="0.25">
      <c r="A73">
        <v>2031</v>
      </c>
      <c r="B73">
        <v>10273948</v>
      </c>
      <c r="C73">
        <f>IFERROR(Poblacion_Chile[[#This Row],[Hombres]]-B72,"")</f>
        <v>44452</v>
      </c>
      <c r="D73" s="1">
        <f>(Poblacion_Chile[[#This Row],[Hombres]]*100)/Poblacion_Chile[[#This Row],[Total]]</f>
        <v>49.331374985313111</v>
      </c>
      <c r="E73">
        <v>10552449</v>
      </c>
      <c r="F73">
        <f>IFERROR(Poblacion_Chile[[#This Row],[Mujeres]]-E72,"")</f>
        <v>46656</v>
      </c>
      <c r="G73" s="1">
        <f>(Poblacion_Chile[[#This Row],[Mujeres]]*100)/Poblacion_Chile[[#This Row],[Total]]</f>
        <v>50.668625014686889</v>
      </c>
      <c r="H73">
        <v>20826397</v>
      </c>
      <c r="I73">
        <f>IFERROR(Poblacion_Chile[[#This Row],[Total]]-H72,"")</f>
        <v>91108</v>
      </c>
    </row>
    <row r="74" spans="1:9" x14ac:dyDescent="0.25">
      <c r="A74">
        <v>2032</v>
      </c>
      <c r="B74">
        <v>10315745</v>
      </c>
      <c r="C74">
        <f>IFERROR(Poblacion_Chile[[#This Row],[Hombres]]-B73,"")</f>
        <v>41797</v>
      </c>
      <c r="D74" s="1">
        <f>(Poblacion_Chile[[#This Row],[Hombres]]*100)/Poblacion_Chile[[#This Row],[Total]]</f>
        <v>49.328652765614535</v>
      </c>
      <c r="E74">
        <v>10596533</v>
      </c>
      <c r="F74">
        <f>IFERROR(Poblacion_Chile[[#This Row],[Mujeres]]-E73,"")</f>
        <v>44084</v>
      </c>
      <c r="G74" s="1">
        <f>(Poblacion_Chile[[#This Row],[Mujeres]]*100)/Poblacion_Chile[[#This Row],[Total]]</f>
        <v>50.671347234385465</v>
      </c>
      <c r="H74">
        <v>20912278</v>
      </c>
      <c r="I74">
        <f>IFERROR(Poblacion_Chile[[#This Row],[Total]]-H73,"")</f>
        <v>85881</v>
      </c>
    </row>
    <row r="75" spans="1:9" x14ac:dyDescent="0.25">
      <c r="A75">
        <v>2033</v>
      </c>
      <c r="B75">
        <v>10354845</v>
      </c>
      <c r="C75">
        <f>IFERROR(Poblacion_Chile[[#This Row],[Hombres]]-B74,"")</f>
        <v>39100</v>
      </c>
      <c r="D75" s="1">
        <f>(Poblacion_Chile[[#This Row],[Hombres]]*100)/Poblacion_Chile[[#This Row],[Total]]</f>
        <v>49.325624542968981</v>
      </c>
      <c r="E75">
        <v>10637986</v>
      </c>
      <c r="F75">
        <f>IFERROR(Poblacion_Chile[[#This Row],[Mujeres]]-E74,"")</f>
        <v>41453</v>
      </c>
      <c r="G75" s="1">
        <f>(Poblacion_Chile[[#This Row],[Mujeres]]*100)/Poblacion_Chile[[#This Row],[Total]]</f>
        <v>50.674375457031019</v>
      </c>
      <c r="H75">
        <v>20992831</v>
      </c>
      <c r="I75">
        <f>IFERROR(Poblacion_Chile[[#This Row],[Total]]-H74,"")</f>
        <v>80553</v>
      </c>
    </row>
    <row r="76" spans="1:9" x14ac:dyDescent="0.25">
      <c r="A76">
        <v>2034</v>
      </c>
      <c r="B76">
        <v>10391234</v>
      </c>
      <c r="C76">
        <f>IFERROR(Poblacion_Chile[[#This Row],[Hombres]]-B75,"")</f>
        <v>36389</v>
      </c>
      <c r="D76" s="1">
        <f>(Poblacion_Chile[[#This Row],[Hombres]]*100)/Poblacion_Chile[[#This Row],[Total]]</f>
        <v>49.322365544402039</v>
      </c>
      <c r="E76">
        <v>10676762</v>
      </c>
      <c r="F76">
        <f>IFERROR(Poblacion_Chile[[#This Row],[Mujeres]]-E75,"")</f>
        <v>38776</v>
      </c>
      <c r="G76" s="1">
        <f>(Poblacion_Chile[[#This Row],[Mujeres]]*100)/Poblacion_Chile[[#This Row],[Total]]</f>
        <v>50.677634455597961</v>
      </c>
      <c r="H76">
        <v>21067996</v>
      </c>
      <c r="I76">
        <f>IFERROR(Poblacion_Chile[[#This Row],[Total]]-H75,"")</f>
        <v>75165</v>
      </c>
    </row>
    <row r="77" spans="1:9" x14ac:dyDescent="0.25">
      <c r="A77">
        <v>2035</v>
      </c>
      <c r="B77">
        <v>10424918</v>
      </c>
      <c r="C77">
        <f>IFERROR(Poblacion_Chile[[#This Row],[Hombres]]-B76,"")</f>
        <v>33684</v>
      </c>
      <c r="D77" s="1">
        <f>(Poblacion_Chile[[#This Row],[Hombres]]*100)/Poblacion_Chile[[#This Row],[Total]]</f>
        <v>49.318913457706913</v>
      </c>
      <c r="E77">
        <v>10712851</v>
      </c>
      <c r="F77">
        <f>IFERROR(Poblacion_Chile[[#This Row],[Mujeres]]-E76,"")</f>
        <v>36089</v>
      </c>
      <c r="G77" s="1">
        <f>(Poblacion_Chile[[#This Row],[Mujeres]]*100)/Poblacion_Chile[[#This Row],[Total]]</f>
        <v>50.681086542293087</v>
      </c>
      <c r="H77">
        <v>21137769</v>
      </c>
      <c r="I77">
        <f>IFERROR(Poblacion_Chile[[#This Row],[Total]]-H76,"")</f>
        <v>69773</v>
      </c>
    </row>
    <row r="78" spans="1:9" x14ac:dyDescent="0.25">
      <c r="A78">
        <v>2036</v>
      </c>
      <c r="B78">
        <v>10455949</v>
      </c>
      <c r="C78">
        <f>IFERROR(Poblacion_Chile[[#This Row],[Hombres]]-B77,"")</f>
        <v>31031</v>
      </c>
      <c r="D78" s="1">
        <f>(Poblacion_Chile[[#This Row],[Hombres]]*100)/Poblacion_Chile[[#This Row],[Total]]</f>
        <v>49.315343018512728</v>
      </c>
      <c r="E78">
        <v>10746274</v>
      </c>
      <c r="F78">
        <f>IFERROR(Poblacion_Chile[[#This Row],[Mujeres]]-E77,"")</f>
        <v>33423</v>
      </c>
      <c r="G78" s="1">
        <f>(Poblacion_Chile[[#This Row],[Mujeres]]*100)/Poblacion_Chile[[#This Row],[Total]]</f>
        <v>50.684656981487272</v>
      </c>
      <c r="H78">
        <v>21202223</v>
      </c>
      <c r="I78">
        <f>IFERROR(Poblacion_Chile[[#This Row],[Total]]-H77,"")</f>
        <v>64454</v>
      </c>
    </row>
    <row r="79" spans="1:9" x14ac:dyDescent="0.25">
      <c r="A79">
        <v>2037</v>
      </c>
      <c r="B79">
        <v>10484405</v>
      </c>
      <c r="C79">
        <f>IFERROR(Poblacion_Chile[[#This Row],[Hombres]]-B78,"")</f>
        <v>28456</v>
      </c>
      <c r="D79" s="1">
        <f>(Poblacion_Chile[[#This Row],[Hombres]]*100)/Poblacion_Chile[[#This Row],[Total]]</f>
        <v>49.311778277523906</v>
      </c>
      <c r="E79">
        <v>10777057</v>
      </c>
      <c r="F79">
        <f>IFERROR(Poblacion_Chile[[#This Row],[Mujeres]]-E78,"")</f>
        <v>30783</v>
      </c>
      <c r="G79" s="1">
        <f>(Poblacion_Chile[[#This Row],[Mujeres]]*100)/Poblacion_Chile[[#This Row],[Total]]</f>
        <v>50.688221722476094</v>
      </c>
      <c r="H79">
        <v>21261462</v>
      </c>
      <c r="I79">
        <f>IFERROR(Poblacion_Chile[[#This Row],[Total]]-H78,"")</f>
        <v>59239</v>
      </c>
    </row>
    <row r="80" spans="1:9" x14ac:dyDescent="0.25">
      <c r="A80">
        <v>2038</v>
      </c>
      <c r="B80">
        <v>10510363</v>
      </c>
      <c r="C80">
        <f>IFERROR(Poblacion_Chile[[#This Row],[Hombres]]-B79,"")</f>
        <v>25958</v>
      </c>
      <c r="D80" s="1">
        <f>(Poblacion_Chile[[#This Row],[Hombres]]*100)/Poblacion_Chile[[#This Row],[Total]]</f>
        <v>49.308244701188755</v>
      </c>
      <c r="E80">
        <v>10805267</v>
      </c>
      <c r="F80">
        <f>IFERROR(Poblacion_Chile[[#This Row],[Mujeres]]-E79,"")</f>
        <v>28210</v>
      </c>
      <c r="G80" s="1">
        <f>(Poblacion_Chile[[#This Row],[Mujeres]]*100)/Poblacion_Chile[[#This Row],[Total]]</f>
        <v>50.691755298811245</v>
      </c>
      <c r="H80">
        <v>21315630</v>
      </c>
      <c r="I80">
        <f>IFERROR(Poblacion_Chile[[#This Row],[Total]]-H79,"")</f>
        <v>54168</v>
      </c>
    </row>
    <row r="81" spans="1:9" x14ac:dyDescent="0.25">
      <c r="A81">
        <v>2039</v>
      </c>
      <c r="B81">
        <v>10533929</v>
      </c>
      <c r="C81">
        <f>IFERROR(Poblacion_Chile[[#This Row],[Hombres]]-B80,"")</f>
        <v>23566</v>
      </c>
      <c r="D81" s="1">
        <f>(Poblacion_Chile[[#This Row],[Hombres]]*100)/Poblacion_Chile[[#This Row],[Total]]</f>
        <v>49.304861822591263</v>
      </c>
      <c r="E81">
        <v>10830960</v>
      </c>
      <c r="F81">
        <f>IFERROR(Poblacion_Chile[[#This Row],[Mujeres]]-E80,"")</f>
        <v>25693</v>
      </c>
      <c r="G81" s="1">
        <f>(Poblacion_Chile[[#This Row],[Mujeres]]*100)/Poblacion_Chile[[#This Row],[Total]]</f>
        <v>50.695138177408737</v>
      </c>
      <c r="H81">
        <v>21364889</v>
      </c>
      <c r="I81">
        <f>IFERROR(Poblacion_Chile[[#This Row],[Total]]-H80,"")</f>
        <v>49259</v>
      </c>
    </row>
    <row r="82" spans="1:9" x14ac:dyDescent="0.25">
      <c r="A82">
        <v>2040</v>
      </c>
      <c r="B82">
        <v>10555195</v>
      </c>
      <c r="C82">
        <f>IFERROR(Poblacion_Chile[[#This Row],[Hombres]]-B81,"")</f>
        <v>21266</v>
      </c>
      <c r="D82" s="1">
        <f>(Poblacion_Chile[[#This Row],[Hombres]]*100)/Poblacion_Chile[[#This Row],[Total]]</f>
        <v>49.301643790597204</v>
      </c>
      <c r="E82">
        <v>10854223</v>
      </c>
      <c r="F82">
        <f>IFERROR(Poblacion_Chile[[#This Row],[Mujeres]]-E81,"")</f>
        <v>23263</v>
      </c>
      <c r="G82" s="1">
        <f>(Poblacion_Chile[[#This Row],[Mujeres]]*100)/Poblacion_Chile[[#This Row],[Total]]</f>
        <v>50.698356209402796</v>
      </c>
      <c r="H82">
        <v>21409418</v>
      </c>
      <c r="I82">
        <f>IFERROR(Poblacion_Chile[[#This Row],[Total]]-H81,"")</f>
        <v>44529</v>
      </c>
    </row>
    <row r="83" spans="1:9" x14ac:dyDescent="0.25">
      <c r="A83">
        <v>2041</v>
      </c>
      <c r="B83">
        <v>10574291</v>
      </c>
      <c r="C83">
        <f>IFERROR(Poblacion_Chile[[#This Row],[Hombres]]-B82,"")</f>
        <v>19096</v>
      </c>
      <c r="D83" s="1">
        <f>(Poblacion_Chile[[#This Row],[Hombres]]*100)/Poblacion_Chile[[#This Row],[Total]]</f>
        <v>49.29870857162252</v>
      </c>
      <c r="E83">
        <v>10875137</v>
      </c>
      <c r="F83">
        <f>IFERROR(Poblacion_Chile[[#This Row],[Mujeres]]-E82,"")</f>
        <v>20914</v>
      </c>
      <c r="G83" s="1">
        <f>(Poblacion_Chile[[#This Row],[Mujeres]]*100)/Poblacion_Chile[[#This Row],[Total]]</f>
        <v>50.70129142837748</v>
      </c>
      <c r="H83">
        <v>21449428</v>
      </c>
      <c r="I83">
        <f>IFERROR(Poblacion_Chile[[#This Row],[Total]]-H82,"")</f>
        <v>40010</v>
      </c>
    </row>
    <row r="84" spans="1:9" x14ac:dyDescent="0.25">
      <c r="A84">
        <v>2042</v>
      </c>
      <c r="B84">
        <v>10591314</v>
      </c>
      <c r="C84">
        <f>IFERROR(Poblacion_Chile[[#This Row],[Hombres]]-B83,"")</f>
        <v>17023</v>
      </c>
      <c r="D84" s="1">
        <f>(Poblacion_Chile[[#This Row],[Hombres]]*100)/Poblacion_Chile[[#This Row],[Total]]</f>
        <v>49.296077445281277</v>
      </c>
      <c r="E84">
        <v>10893791</v>
      </c>
      <c r="F84">
        <f>IFERROR(Poblacion_Chile[[#This Row],[Mujeres]]-E83,"")</f>
        <v>18654</v>
      </c>
      <c r="G84" s="1">
        <f>(Poblacion_Chile[[#This Row],[Mujeres]]*100)/Poblacion_Chile[[#This Row],[Total]]</f>
        <v>50.703922554718723</v>
      </c>
      <c r="H84">
        <v>21485105</v>
      </c>
      <c r="I84">
        <f>IFERROR(Poblacion_Chile[[#This Row],[Total]]-H83,"")</f>
        <v>35677</v>
      </c>
    </row>
    <row r="85" spans="1:9" x14ac:dyDescent="0.25">
      <c r="A85">
        <v>2043</v>
      </c>
      <c r="B85">
        <v>10606363</v>
      </c>
      <c r="C85">
        <f>IFERROR(Poblacion_Chile[[#This Row],[Hombres]]-B84,"")</f>
        <v>15049</v>
      </c>
      <c r="D85" s="1">
        <f>(Poblacion_Chile[[#This Row],[Hombres]]*100)/Poblacion_Chile[[#This Row],[Total]]</f>
        <v>49.293836283046616</v>
      </c>
      <c r="E85">
        <v>10910248</v>
      </c>
      <c r="F85">
        <f>IFERROR(Poblacion_Chile[[#This Row],[Mujeres]]-E84,"")</f>
        <v>16457</v>
      </c>
      <c r="G85" s="1">
        <f>(Poblacion_Chile[[#This Row],[Mujeres]]*100)/Poblacion_Chile[[#This Row],[Total]]</f>
        <v>50.706163716953384</v>
      </c>
      <c r="H85">
        <v>21516611</v>
      </c>
      <c r="I85">
        <f>IFERROR(Poblacion_Chile[[#This Row],[Total]]-H84,"")</f>
        <v>31506</v>
      </c>
    </row>
    <row r="86" spans="1:9" x14ac:dyDescent="0.25">
      <c r="A86">
        <v>2044</v>
      </c>
      <c r="B86">
        <v>10619499</v>
      </c>
      <c r="C86">
        <f>IFERROR(Poblacion_Chile[[#This Row],[Hombres]]-B85,"")</f>
        <v>13136</v>
      </c>
      <c r="D86" s="1">
        <f>(Poblacion_Chile[[#This Row],[Hombres]]*100)/Poblacion_Chile[[#This Row],[Total]]</f>
        <v>49.291995233582668</v>
      </c>
      <c r="E86">
        <v>10924565</v>
      </c>
      <c r="F86">
        <f>IFERROR(Poblacion_Chile[[#This Row],[Mujeres]]-E85,"")</f>
        <v>14317</v>
      </c>
      <c r="G86" s="1">
        <f>(Poblacion_Chile[[#This Row],[Mujeres]]*100)/Poblacion_Chile[[#This Row],[Total]]</f>
        <v>50.708004766417332</v>
      </c>
      <c r="H86">
        <v>21544064</v>
      </c>
      <c r="I86">
        <f>IFERROR(Poblacion_Chile[[#This Row],[Total]]-H85,"")</f>
        <v>27453</v>
      </c>
    </row>
    <row r="87" spans="1:9" x14ac:dyDescent="0.25">
      <c r="A87">
        <v>2045</v>
      </c>
      <c r="B87">
        <v>10630755</v>
      </c>
      <c r="C87">
        <f>IFERROR(Poblacion_Chile[[#This Row],[Hombres]]-B86,"")</f>
        <v>11256</v>
      </c>
      <c r="D87" s="1">
        <f>(Poblacion_Chile[[#This Row],[Hombres]]*100)/Poblacion_Chile[[#This Row],[Total]]</f>
        <v>49.290592754018512</v>
      </c>
      <c r="E87">
        <v>10936758</v>
      </c>
      <c r="F87">
        <f>IFERROR(Poblacion_Chile[[#This Row],[Mujeres]]-E86,"")</f>
        <v>12193</v>
      </c>
      <c r="G87" s="1">
        <f>(Poblacion_Chile[[#This Row],[Mujeres]]*100)/Poblacion_Chile[[#This Row],[Total]]</f>
        <v>50.709407245981488</v>
      </c>
      <c r="H87">
        <v>21567513</v>
      </c>
      <c r="I87">
        <f>IFERROR(Poblacion_Chile[[#This Row],[Total]]-H86,"")</f>
        <v>23449</v>
      </c>
    </row>
    <row r="88" spans="1:9" x14ac:dyDescent="0.25">
      <c r="A88">
        <v>2046</v>
      </c>
      <c r="B88">
        <v>10640177</v>
      </c>
      <c r="C88">
        <f>IFERROR(Poblacion_Chile[[#This Row],[Hombres]]-B87,"")</f>
        <v>9422</v>
      </c>
      <c r="D88" s="1">
        <f>(Poblacion_Chile[[#This Row],[Hombres]]*100)/Poblacion_Chile[[#This Row],[Total]]</f>
        <v>49.289709577725311</v>
      </c>
      <c r="E88">
        <v>10946838</v>
      </c>
      <c r="F88">
        <f>IFERROR(Poblacion_Chile[[#This Row],[Mujeres]]-E87,"")</f>
        <v>10080</v>
      </c>
      <c r="G88" s="1">
        <f>(Poblacion_Chile[[#This Row],[Mujeres]]*100)/Poblacion_Chile[[#This Row],[Total]]</f>
        <v>50.710290422274689</v>
      </c>
      <c r="H88">
        <v>21587015</v>
      </c>
      <c r="I88">
        <f>IFERROR(Poblacion_Chile[[#This Row],[Total]]-H87,"")</f>
        <v>19502</v>
      </c>
    </row>
    <row r="89" spans="1:9" x14ac:dyDescent="0.25">
      <c r="A89">
        <v>2047</v>
      </c>
      <c r="B89">
        <v>10647755</v>
      </c>
      <c r="C89">
        <f>IFERROR(Poblacion_Chile[[#This Row],[Hombres]]-B88,"")</f>
        <v>7578</v>
      </c>
      <c r="D89" s="1">
        <f>(Poblacion_Chile[[#This Row],[Hombres]]*100)/Poblacion_Chile[[#This Row],[Total]]</f>
        <v>49.289254172266112</v>
      </c>
      <c r="E89">
        <v>10954834</v>
      </c>
      <c r="F89">
        <f>IFERROR(Poblacion_Chile[[#This Row],[Mujeres]]-E88,"")</f>
        <v>7996</v>
      </c>
      <c r="G89" s="1">
        <f>(Poblacion_Chile[[#This Row],[Mujeres]]*100)/Poblacion_Chile[[#This Row],[Total]]</f>
        <v>50.710745827733888</v>
      </c>
      <c r="H89">
        <v>21602589</v>
      </c>
      <c r="I89">
        <f>IFERROR(Poblacion_Chile[[#This Row],[Total]]-H88,"")</f>
        <v>15574</v>
      </c>
    </row>
    <row r="90" spans="1:9" x14ac:dyDescent="0.25">
      <c r="A90">
        <v>2048</v>
      </c>
      <c r="B90">
        <v>10653517</v>
      </c>
      <c r="C90">
        <f>IFERROR(Poblacion_Chile[[#This Row],[Hombres]]-B89,"")</f>
        <v>5762</v>
      </c>
      <c r="D90" s="1">
        <f>(Poblacion_Chile[[#This Row],[Hombres]]*100)/Poblacion_Chile[[#This Row],[Total]]</f>
        <v>49.289272814243887</v>
      </c>
      <c r="E90">
        <v>10960754</v>
      </c>
      <c r="F90">
        <f>IFERROR(Poblacion_Chile[[#This Row],[Mujeres]]-E89,"")</f>
        <v>5920</v>
      </c>
      <c r="G90" s="1">
        <f>(Poblacion_Chile[[#This Row],[Mujeres]]*100)/Poblacion_Chile[[#This Row],[Total]]</f>
        <v>50.710727185756113</v>
      </c>
      <c r="H90">
        <v>21614271</v>
      </c>
      <c r="I90">
        <f>IFERROR(Poblacion_Chile[[#This Row],[Total]]-H89,"")</f>
        <v>11682</v>
      </c>
    </row>
    <row r="91" spans="1:9" x14ac:dyDescent="0.25">
      <c r="A91">
        <v>2049</v>
      </c>
      <c r="B91">
        <v>10657487</v>
      </c>
      <c r="C91">
        <f>IFERROR(Poblacion_Chile[[#This Row],[Hombres]]-B90,"")</f>
        <v>3970</v>
      </c>
      <c r="D91" s="1">
        <f>(Poblacion_Chile[[#This Row],[Hombres]]*100)/Poblacion_Chile[[#This Row],[Total]]</f>
        <v>49.289784558864099</v>
      </c>
      <c r="E91">
        <v>10964614</v>
      </c>
      <c r="F91">
        <f>IFERROR(Poblacion_Chile[[#This Row],[Mujeres]]-E90,"")</f>
        <v>3860</v>
      </c>
      <c r="G91" s="1">
        <f>(Poblacion_Chile[[#This Row],[Mujeres]]*100)/Poblacion_Chile[[#This Row],[Total]]</f>
        <v>50.710215441135901</v>
      </c>
      <c r="H91">
        <v>21622101</v>
      </c>
      <c r="I91">
        <f>IFERROR(Poblacion_Chile[[#This Row],[Total]]-H90,"")</f>
        <v>7830</v>
      </c>
    </row>
    <row r="92" spans="1:9" x14ac:dyDescent="0.25">
      <c r="A92">
        <v>2050</v>
      </c>
      <c r="B92">
        <v>10659651</v>
      </c>
      <c r="C92">
        <f>IFERROR(Poblacion_Chile[[#This Row],[Hombres]]-B91,"")</f>
        <v>2164</v>
      </c>
      <c r="D92" s="1">
        <f>(Poblacion_Chile[[#This Row],[Hombres]]*100)/Poblacion_Chile[[#This Row],[Total]]</f>
        <v>49.290724407323211</v>
      </c>
      <c r="E92">
        <v>10966428</v>
      </c>
      <c r="F92">
        <f>IFERROR(Poblacion_Chile[[#This Row],[Mujeres]]-E91,"")</f>
        <v>1814</v>
      </c>
      <c r="G92" s="1">
        <f>(Poblacion_Chile[[#This Row],[Mujeres]]*100)/Poblacion_Chile[[#This Row],[Total]]</f>
        <v>50.709275592676789</v>
      </c>
      <c r="H92">
        <v>21626079</v>
      </c>
      <c r="I92">
        <f>IFERROR(Poblacion_Chile[[#This Row],[Total]]-H91,"")</f>
        <v>3978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2020-09-08T23:55:03Z</dcterms:created>
  <dcterms:modified xsi:type="dcterms:W3CDTF">2020-12-03T20:50:05Z</dcterms:modified>
</cp:coreProperties>
</file>